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Адміністратор\Desktop\"/>
    </mc:Choice>
  </mc:AlternateContent>
  <bookViews>
    <workbookView xWindow="390" yWindow="1005" windowWidth="15570" windowHeight="11760" tabRatio="660" firstSheet="20" activeTab="24"/>
  </bookViews>
  <sheets>
    <sheet name="Додаток1" sheetId="1" r:id="rId1"/>
    <sheet name="Додаток2 КПК0610160" sheetId="6" r:id="rId2"/>
    <sheet name="Додаток2 КПК0610180" sheetId="7" r:id="rId3"/>
    <sheet name="Додаток2 КПК0611010" sheetId="8" r:id="rId4"/>
    <sheet name="Додаток2 КПК0611020" sheetId="9" r:id="rId5"/>
    <sheet name="Додаток2 КПК0611090" sheetId="10" r:id="rId6"/>
    <sheet name="Додаток2 КПК0611150" sheetId="11" r:id="rId7"/>
    <sheet name="Додаток2 КПК0611161" sheetId="12" r:id="rId8"/>
    <sheet name="Додаток2 КПК0611162" sheetId="13" r:id="rId9"/>
    <sheet name="Додаток2 КПК0611170" sheetId="14" r:id="rId10"/>
    <sheet name="Додаток2 КПК0615031" sheetId="15" r:id="rId11"/>
    <sheet name="Додаток2 КПК0617520" sheetId="17" r:id="rId12"/>
    <sheet name="Додаток2 КПК0617640" sheetId="18" r:id="rId13"/>
    <sheet name="Додаток3 КПК0610160" sheetId="19" r:id="rId14"/>
    <sheet name="Додаток3 КПК0610180" sheetId="20" r:id="rId15"/>
    <sheet name="Додаток3 КПК0611010" sheetId="21" r:id="rId16"/>
    <sheet name="Додаток3 КПК0611020" sheetId="22" r:id="rId17"/>
    <sheet name="Додаток3 КПК0611090" sheetId="23" r:id="rId18"/>
    <sheet name="Додаток3 КПК0611150" sheetId="24" r:id="rId19"/>
    <sheet name="Додаток3 КПК0611161" sheetId="25" r:id="rId20"/>
    <sheet name="Додаток3 КПК0611162" sheetId="26" r:id="rId21"/>
    <sheet name="Додаток3 КПК0611170" sheetId="27" r:id="rId22"/>
    <sheet name="Додаток3 КПК0615031" sheetId="28" r:id="rId23"/>
    <sheet name="Додаток3 КПК0617520" sheetId="30" r:id="rId24"/>
    <sheet name="Додаток3 КПК0617640" sheetId="31" r:id="rId25"/>
  </sheets>
  <definedNames>
    <definedName name="_xlnm.Print_Area" localSheetId="0">Додаток1!$A$1:$BL$322</definedName>
    <definedName name="_xlnm.Print_Area" localSheetId="1">'Додаток2 КПК0610160'!$A$1:$BY$295</definedName>
    <definedName name="_xlnm.Print_Area" localSheetId="2">'Додаток2 КПК0610180'!$A$1:$BY$244</definedName>
    <definedName name="_xlnm.Print_Area" localSheetId="3">'Додаток2 КПК0611010'!$A$1:$BY$352</definedName>
    <definedName name="_xlnm.Print_Area" localSheetId="4">'Додаток2 КПК0611020'!$A$1:$BY$379</definedName>
    <definedName name="_xlnm.Print_Area" localSheetId="5">'Додаток2 КПК0611090'!$A$1:$BY$346</definedName>
    <definedName name="_xlnm.Print_Area" localSheetId="6">'Додаток2 КПК0611150'!$A$1:$BY$295</definedName>
    <definedName name="_xlnm.Print_Area" localSheetId="7">'Додаток2 КПК0611161'!$A$1:$BY$370</definedName>
    <definedName name="_xlnm.Print_Area" localSheetId="8">'Додаток2 КПК0611162'!$A$1:$BY$214</definedName>
    <definedName name="_xlnm.Print_Area" localSheetId="9">'Додаток2 КПК0611170'!$A$1:$BY$291</definedName>
    <definedName name="_xlnm.Print_Area" localSheetId="10">'Додаток2 КПК0615031'!$A$1:$BY$351</definedName>
    <definedName name="_xlnm.Print_Area" localSheetId="11">'Додаток2 КПК0617520'!$A$1:$BY$256</definedName>
    <definedName name="_xlnm.Print_Area" localSheetId="12">'Додаток2 КПК0617640'!$A$1:$BY$234</definedName>
    <definedName name="_xlnm.Print_Area" localSheetId="13">'Додаток3 КПК0610160'!$A$1:$BS$84</definedName>
    <definedName name="_xlnm.Print_Area" localSheetId="14">'Додаток3 КПК0610180'!$A$1:$BS$73</definedName>
    <definedName name="_xlnm.Print_Area" localSheetId="15">'Додаток3 КПК0611010'!$A$1:$BS$111</definedName>
    <definedName name="_xlnm.Print_Area" localSheetId="16">'Додаток3 КПК0611020'!$A$1:$BS$137</definedName>
    <definedName name="_xlnm.Print_Area" localSheetId="17">'Додаток3 КПК0611090'!$A$1:$BS$104</definedName>
    <definedName name="_xlnm.Print_Area" localSheetId="18">'Додаток3 КПК0611150'!$A$1:$BS$95</definedName>
    <definedName name="_xlnm.Print_Area" localSheetId="19">'Додаток3 КПК0611161'!$A$1:$BS$109</definedName>
    <definedName name="_xlnm.Print_Area" localSheetId="20">'Додаток3 КПК0611162'!$A$1:$BS$67</definedName>
    <definedName name="_xlnm.Print_Area" localSheetId="21">'Додаток3 КПК0611170'!$A$1:$BS$98</definedName>
    <definedName name="_xlnm.Print_Area" localSheetId="22">'Додаток3 КПК0615031'!$A$1:$BS$116</definedName>
    <definedName name="_xlnm.Print_Area" localSheetId="23">'Додаток3 КПК0617520'!$A$1:$BS$82</definedName>
    <definedName name="_xlnm.Print_Area" localSheetId="24">'Додаток3 КПК0617640'!$A$1:$BS$74</definedName>
  </definedNames>
  <calcPr calcId="162913"/>
</workbook>
</file>

<file path=xl/calcChain.xml><?xml version="1.0" encoding="utf-8"?>
<calcChain xmlns="http://schemas.openxmlformats.org/spreadsheetml/2006/main">
  <c r="BE278" i="9" l="1"/>
  <c r="AP278" i="9"/>
  <c r="BE293" i="9"/>
  <c r="AP293" i="9"/>
  <c r="BD163" i="9"/>
  <c r="BD164" i="9"/>
  <c r="BD165" i="9"/>
  <c r="BD166" i="9"/>
  <c r="BD162" i="9"/>
  <c r="AJ163" i="9"/>
  <c r="AJ164" i="9"/>
  <c r="AJ165" i="9"/>
  <c r="AJ166" i="9"/>
  <c r="AJ162" i="9"/>
  <c r="BE35" i="30"/>
  <c r="BE39" i="30"/>
  <c r="A31" i="31"/>
  <c r="A32" i="31" s="1"/>
  <c r="A33" i="31" s="1"/>
  <c r="A34" i="31" s="1"/>
  <c r="A35" i="31" s="1"/>
  <c r="A36" i="31" s="1"/>
  <c r="A37" i="31" s="1"/>
  <c r="A38" i="31" s="1"/>
  <c r="A39" i="31" s="1"/>
  <c r="A40" i="31" s="1"/>
  <c r="BC7" i="31"/>
  <c r="A31" i="30"/>
  <c r="A32" i="30" s="1"/>
  <c r="A33" i="30" s="1"/>
  <c r="A34" i="30" s="1"/>
  <c r="A35" i="30" s="1"/>
  <c r="A36" i="30" s="1"/>
  <c r="A37" i="30" s="1"/>
  <c r="A38" i="30" s="1"/>
  <c r="A39" i="30" s="1"/>
  <c r="A40" i="30" s="1"/>
  <c r="A41" i="30" s="1"/>
  <c r="A42" i="30" s="1"/>
  <c r="A43" i="30" s="1"/>
  <c r="A44" i="30" s="1"/>
  <c r="BC7" i="30"/>
  <c r="A43" i="28"/>
  <c r="A44" i="28"/>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BC7" i="28"/>
  <c r="A42" i="27"/>
  <c r="A43" i="27"/>
  <c r="A44" i="27" s="1"/>
  <c r="A45" i="27" s="1"/>
  <c r="A46" i="27" s="1"/>
  <c r="A47" i="27" s="1"/>
  <c r="A48" i="27" s="1"/>
  <c r="A49" i="27" s="1"/>
  <c r="A50" i="27" s="1"/>
  <c r="A51" i="27" s="1"/>
  <c r="BC7" i="27"/>
  <c r="A41" i="25"/>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BC7" i="26"/>
  <c r="BC7" i="25"/>
  <c r="A42" i="24"/>
  <c r="A43" i="24"/>
  <c r="A44" i="24" s="1"/>
  <c r="A45" i="24" s="1"/>
  <c r="A46" i="24" s="1"/>
  <c r="A47" i="24" s="1"/>
  <c r="A48" i="24" s="1"/>
  <c r="A49" i="24" s="1"/>
  <c r="BC7" i="24"/>
  <c r="A43" i="23"/>
  <c r="A44" i="23" s="1"/>
  <c r="A45" i="23" s="1"/>
  <c r="A46" i="23" s="1"/>
  <c r="A47" i="23" s="1"/>
  <c r="A48" i="23" s="1"/>
  <c r="A49" i="23" s="1"/>
  <c r="A50" i="23" s="1"/>
  <c r="A51" i="23" s="1"/>
  <c r="A52" i="23" s="1"/>
  <c r="A53" i="23" s="1"/>
  <c r="A54" i="23" s="1"/>
  <c r="A55" i="23" s="1"/>
  <c r="A56" i="23" s="1"/>
  <c r="BC7" i="23"/>
  <c r="A48" i="22"/>
  <c r="A49" i="22"/>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BC7" i="22"/>
  <c r="A44" i="21"/>
  <c r="A45" i="21" s="1"/>
  <c r="A46" i="21" s="1"/>
  <c r="A47" i="21" s="1"/>
  <c r="A48" i="21" s="1"/>
  <c r="A49" i="21" s="1"/>
  <c r="A50" i="21" s="1"/>
  <c r="A51" i="21" s="1"/>
  <c r="A52" i="21" s="1"/>
  <c r="A53" i="21" s="1"/>
  <c r="A54" i="21" s="1"/>
  <c r="A55" i="21" s="1"/>
  <c r="A56" i="21" s="1"/>
  <c r="A57" i="21" s="1"/>
  <c r="A58" i="21" s="1"/>
  <c r="A59" i="21" s="1"/>
  <c r="A60" i="21" s="1"/>
  <c r="A61" i="21" s="1"/>
  <c r="BC7" i="21"/>
  <c r="A30" i="20"/>
  <c r="A31" i="20" s="1"/>
  <c r="A32" i="20" s="1"/>
  <c r="A33" i="20" s="1"/>
  <c r="A34" i="20" s="1"/>
  <c r="A35" i="20" s="1"/>
  <c r="A36" i="20" s="1"/>
  <c r="A37" i="20" s="1"/>
  <c r="BC7" i="20"/>
  <c r="BC7" i="19"/>
  <c r="BC7" i="18"/>
  <c r="A141" i="17"/>
  <c r="A142" i="17"/>
  <c r="A143" i="17" s="1"/>
  <c r="A144" i="17" s="1"/>
  <c r="A145" i="17" s="1"/>
  <c r="A146" i="17" s="1"/>
  <c r="A147" i="17" s="1"/>
  <c r="A148" i="17" s="1"/>
  <c r="A149" i="17" s="1"/>
  <c r="A150" i="17" s="1"/>
  <c r="A151" i="17" s="1"/>
  <c r="A152" i="17" s="1"/>
  <c r="A153" i="17" s="1"/>
  <c r="A154" i="17" s="1"/>
  <c r="A155" i="17" s="1"/>
  <c r="A156" i="17" s="1"/>
  <c r="A157" i="17" s="1"/>
  <c r="A158" i="17" s="1"/>
  <c r="BE155" i="17"/>
  <c r="AP155" i="17"/>
  <c r="BE150" i="17"/>
  <c r="AP150" i="17"/>
  <c r="BE148" i="17"/>
  <c r="AP148" i="17"/>
  <c r="BE153" i="17"/>
  <c r="AP153" i="17"/>
  <c r="A116" i="17"/>
  <c r="A117" i="17"/>
  <c r="A118" i="17" s="1"/>
  <c r="A119" i="17" s="1"/>
  <c r="A120" i="17" s="1"/>
  <c r="A121" i="17"/>
  <c r="A122" i="17" s="1"/>
  <c r="A123" i="17" s="1"/>
  <c r="A124" i="17" s="1"/>
  <c r="A125" i="17" s="1"/>
  <c r="A126" i="17" s="1"/>
  <c r="A127" i="17" s="1"/>
  <c r="A128" i="17" s="1"/>
  <c r="A129" i="17" s="1"/>
  <c r="A130" i="17" s="1"/>
  <c r="A131" i="17" s="1"/>
  <c r="A132" i="17" s="1"/>
  <c r="A133" i="17" s="1"/>
  <c r="BT125" i="17"/>
  <c r="BE125" i="17"/>
  <c r="AP125" i="17"/>
  <c r="BT124" i="17"/>
  <c r="BE124" i="17"/>
  <c r="AP124" i="17"/>
  <c r="BT123" i="17"/>
  <c r="BE123" i="17"/>
  <c r="AP123" i="17"/>
  <c r="BT132" i="17"/>
  <c r="BE132" i="17"/>
  <c r="AP132" i="17"/>
  <c r="BT130" i="17"/>
  <c r="BE130" i="17"/>
  <c r="AP130" i="17"/>
  <c r="BT128" i="17"/>
  <c r="BE128" i="17"/>
  <c r="AP128" i="17"/>
  <c r="BC7" i="17"/>
  <c r="A187" i="15"/>
  <c r="A188" i="15" s="1"/>
  <c r="A189" i="15" s="1"/>
  <c r="A190" i="15" s="1"/>
  <c r="A191" i="15"/>
  <c r="A192" i="15" s="1"/>
  <c r="A193" i="15" s="1"/>
  <c r="A194" i="15" s="1"/>
  <c r="A195" i="15" s="1"/>
  <c r="A196" i="15" s="1"/>
  <c r="A197" i="15" s="1"/>
  <c r="A198" i="15" s="1"/>
  <c r="A199" i="15" s="1"/>
  <c r="A200" i="15" s="1"/>
  <c r="A201" i="15" s="1"/>
  <c r="A202" i="15" s="1"/>
  <c r="A203" i="15" s="1"/>
  <c r="A204" i="15" s="1"/>
  <c r="A205" i="15" s="1"/>
  <c r="A206" i="15" s="1"/>
  <c r="A207" i="15" s="1"/>
  <c r="A208" i="15" s="1"/>
  <c r="A209" i="15" s="1"/>
  <c r="A149" i="15"/>
  <c r="A150" i="15"/>
  <c r="A151" i="15" s="1"/>
  <c r="A152" i="15" s="1"/>
  <c r="A153" i="15" s="1"/>
  <c r="A154" i="15"/>
  <c r="A155" i="15" s="1"/>
  <c r="A156" i="15" s="1"/>
  <c r="A157" i="15" s="1"/>
  <c r="A158" i="15"/>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BC7" i="15"/>
  <c r="A165" i="14"/>
  <c r="A166" i="14" s="1"/>
  <c r="A167" i="14"/>
  <c r="A168" i="14" s="1"/>
  <c r="A169" i="14" s="1"/>
  <c r="A170" i="14" s="1"/>
  <c r="A171" i="14" s="1"/>
  <c r="A172" i="14" s="1"/>
  <c r="A173" i="14" s="1"/>
  <c r="A174" i="14" s="1"/>
  <c r="A139" i="14"/>
  <c r="A140" i="14" s="1"/>
  <c r="A141" i="14" s="1"/>
  <c r="A142" i="14" s="1"/>
  <c r="A143" i="14"/>
  <c r="A144" i="14" s="1"/>
  <c r="A145" i="14" s="1"/>
  <c r="A146" i="14" s="1"/>
  <c r="A147" i="14"/>
  <c r="A148" i="14" s="1"/>
  <c r="A149" i="14" s="1"/>
  <c r="A150" i="14" s="1"/>
  <c r="A151" i="14" s="1"/>
  <c r="A152" i="14" s="1"/>
  <c r="A153" i="14" s="1"/>
  <c r="A154" i="14" s="1"/>
  <c r="A155" i="14" s="1"/>
  <c r="A156" i="14" s="1"/>
  <c r="A157" i="14" s="1"/>
  <c r="BC7" i="14"/>
  <c r="BC7" i="13"/>
  <c r="BT233" i="12"/>
  <c r="BE233" i="12"/>
  <c r="AP233" i="12"/>
  <c r="BE232" i="12"/>
  <c r="AP232" i="12"/>
  <c r="BE231" i="12"/>
  <c r="AP231" i="12"/>
  <c r="BE230" i="12"/>
  <c r="AP230" i="12"/>
  <c r="BE229" i="12"/>
  <c r="AP229" i="12"/>
  <c r="BE228" i="12"/>
  <c r="AP228" i="12"/>
  <c r="BE227" i="12"/>
  <c r="AP227" i="12"/>
  <c r="BE225" i="12"/>
  <c r="AP225" i="12"/>
  <c r="BE224" i="12"/>
  <c r="AP224" i="12"/>
  <c r="BE223" i="12"/>
  <c r="AP223" i="12"/>
  <c r="BE222" i="12"/>
  <c r="AP222" i="12"/>
  <c r="BE221" i="12"/>
  <c r="AP221" i="12"/>
  <c r="BE220" i="12"/>
  <c r="AP220" i="12"/>
  <c r="BE219" i="12"/>
  <c r="AP219" i="12"/>
  <c r="BE218" i="12"/>
  <c r="AP218" i="12"/>
  <c r="BE216" i="12"/>
  <c r="AP216" i="12"/>
  <c r="BE215" i="12"/>
  <c r="AP215" i="12"/>
  <c r="BE214" i="12"/>
  <c r="AP214" i="12"/>
  <c r="BE213" i="12"/>
  <c r="AP213" i="12"/>
  <c r="BE212" i="12"/>
  <c r="AP212" i="12"/>
  <c r="BE211" i="12"/>
  <c r="AP211" i="12"/>
  <c r="BE210" i="12"/>
  <c r="AP210" i="12"/>
  <c r="BE209" i="12"/>
  <c r="AP209" i="12"/>
  <c r="BE208" i="12"/>
  <c r="AP208" i="12"/>
  <c r="BE207" i="12"/>
  <c r="AP207" i="12"/>
  <c r="BE206" i="12"/>
  <c r="AP206" i="12"/>
  <c r="BE205" i="12"/>
  <c r="AP205" i="12"/>
  <c r="BE204" i="12"/>
  <c r="AP204" i="12"/>
  <c r="A204" i="12"/>
  <c r="A205" i="12" s="1"/>
  <c r="A206" i="12"/>
  <c r="A207" i="12" s="1"/>
  <c r="A208" i="12" s="1"/>
  <c r="A209" i="12" s="1"/>
  <c r="A210" i="12"/>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BE203" i="12"/>
  <c r="AP203" i="12"/>
  <c r="A142" i="12"/>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BT185" i="12"/>
  <c r="BE185" i="12"/>
  <c r="AP185" i="12"/>
  <c r="BT183" i="12"/>
  <c r="BE183" i="12"/>
  <c r="AP183" i="12"/>
  <c r="BT181" i="12"/>
  <c r="BE181" i="12"/>
  <c r="AP181" i="12"/>
  <c r="BT175" i="12"/>
  <c r="BE175" i="12"/>
  <c r="AP175" i="12"/>
  <c r="BT172" i="12"/>
  <c r="BE172" i="12"/>
  <c r="AP172" i="12"/>
  <c r="BT168" i="12"/>
  <c r="BE168" i="12"/>
  <c r="AP168" i="12"/>
  <c r="BT158" i="12"/>
  <c r="BE158" i="12"/>
  <c r="AP158" i="12"/>
  <c r="BT154" i="12"/>
  <c r="BE154" i="12"/>
  <c r="AP154" i="12"/>
  <c r="BT145" i="12"/>
  <c r="BE145" i="12"/>
  <c r="AP145" i="12"/>
  <c r="BC7" i="12"/>
  <c r="A148" i="11"/>
  <c r="A149" i="11" s="1"/>
  <c r="A150" i="11" s="1"/>
  <c r="A151" i="11" s="1"/>
  <c r="A152" i="11" s="1"/>
  <c r="A153" i="11" s="1"/>
  <c r="A154" i="11" s="1"/>
  <c r="A155" i="11" s="1"/>
  <c r="A156" i="11" s="1"/>
  <c r="A157" i="11" s="1"/>
  <c r="A158" i="11" s="1"/>
  <c r="A127" i="11"/>
  <c r="A128" i="11"/>
  <c r="A129" i="11" s="1"/>
  <c r="A130" i="11" s="1"/>
  <c r="A131" i="11" s="1"/>
  <c r="A132" i="11" s="1"/>
  <c r="A133" i="11" s="1"/>
  <c r="A134" i="11" s="1"/>
  <c r="A135" i="11" s="1"/>
  <c r="A136" i="11" s="1"/>
  <c r="A137" i="11" s="1"/>
  <c r="A138" i="11" s="1"/>
  <c r="A139" i="11" s="1"/>
  <c r="A140" i="11" s="1"/>
  <c r="BC7" i="11"/>
  <c r="AK243" i="10"/>
  <c r="AZ243" i="10"/>
  <c r="BO243" i="10"/>
  <c r="A154" i="10"/>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BC7" i="10"/>
  <c r="AZ357" i="9"/>
  <c r="AZ356" i="9"/>
  <c r="A266" i="9"/>
  <c r="A267" i="9"/>
  <c r="A268" i="9"/>
  <c r="A269" i="9"/>
  <c r="A270" i="9" s="1"/>
  <c r="A271" i="9" s="1"/>
  <c r="A272" i="9" s="1"/>
  <c r="A273" i="9" s="1"/>
  <c r="A274" i="9" s="1"/>
  <c r="A275" i="9" s="1"/>
  <c r="A276" i="9" s="1"/>
  <c r="A277" i="9"/>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176" i="9"/>
  <c r="A177" i="9"/>
  <c r="A178" i="9" s="1"/>
  <c r="A179" i="9" s="1"/>
  <c r="A180" i="9" s="1"/>
  <c r="A181" i="9"/>
  <c r="A182" i="9" s="1"/>
  <c r="A183" i="9" s="1"/>
  <c r="A184" i="9" s="1"/>
  <c r="A185" i="9"/>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139" i="9"/>
  <c r="A140" i="9"/>
  <c r="A141" i="9" s="1"/>
  <c r="A142" i="9" s="1"/>
  <c r="A143" i="9" s="1"/>
  <c r="A144" i="9" s="1"/>
  <c r="A145" i="9" s="1"/>
  <c r="A146" i="9" s="1"/>
  <c r="A147" i="9" s="1"/>
  <c r="A148" i="9" s="1"/>
  <c r="A149" i="9" s="1"/>
  <c r="A150" i="9" s="1"/>
  <c r="A151" i="9" s="1"/>
  <c r="A152" i="9" s="1"/>
  <c r="A153" i="9" s="1"/>
  <c r="A154" i="9" s="1"/>
  <c r="BC7" i="9"/>
  <c r="A185" i="8"/>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157" i="8"/>
  <c r="A158" i="8" s="1"/>
  <c r="A159" i="8" s="1"/>
  <c r="A160" i="8"/>
  <c r="A161" i="8" s="1"/>
  <c r="A162" i="8" s="1"/>
  <c r="A163" i="8" s="1"/>
  <c r="A164" i="8" s="1"/>
  <c r="A165" i="8" s="1"/>
  <c r="A166" i="8" s="1"/>
  <c r="A167" i="8" s="1"/>
  <c r="A168" i="8" s="1"/>
  <c r="A169" i="8" s="1"/>
  <c r="A170" i="8" s="1"/>
  <c r="A171" i="8" s="1"/>
  <c r="A172" i="8" s="1"/>
  <c r="A173" i="8" s="1"/>
  <c r="A174" i="8" s="1"/>
  <c r="A175" i="8" s="1"/>
  <c r="A176" i="8" s="1"/>
  <c r="A177" i="8" s="1"/>
  <c r="A130" i="7"/>
  <c r="A131" i="7"/>
  <c r="A132" i="7"/>
  <c r="A133" i="7" s="1"/>
  <c r="A134" i="7" s="1"/>
  <c r="A135" i="7" s="1"/>
  <c r="A136" i="7"/>
  <c r="A137" i="7" s="1"/>
  <c r="A138" i="7" s="1"/>
  <c r="A139" i="7" s="1"/>
  <c r="A140" i="7" s="1"/>
  <c r="A112" i="7"/>
  <c r="A113" i="7" s="1"/>
  <c r="A114" i="7" s="1"/>
  <c r="A115" i="7"/>
  <c r="A116" i="7" s="1"/>
  <c r="A117" i="7" s="1"/>
  <c r="A118" i="7" s="1"/>
  <c r="A119" i="7"/>
  <c r="A120" i="7" s="1"/>
  <c r="A121" i="7" s="1"/>
  <c r="A122" i="7" s="1"/>
  <c r="AJ315" i="1"/>
  <c r="AJ314" i="1"/>
  <c r="AJ298" i="1"/>
  <c r="BH212" i="18"/>
  <c r="AT212" i="18"/>
  <c r="AJ212" i="18"/>
  <c r="BG203" i="18"/>
  <c r="AQ203" i="18"/>
  <c r="AZ178" i="18"/>
  <c r="AK178" i="18"/>
  <c r="BO170" i="18"/>
  <c r="AZ170" i="18"/>
  <c r="AK170" i="18"/>
  <c r="BT135" i="18"/>
  <c r="BE135" i="18"/>
  <c r="AP135" i="18"/>
  <c r="BT134" i="18"/>
  <c r="BE134" i="18"/>
  <c r="AP134" i="18"/>
  <c r="BT133" i="18"/>
  <c r="BE133" i="18"/>
  <c r="AP133" i="18"/>
  <c r="BT132" i="18"/>
  <c r="BE132" i="18"/>
  <c r="AP132" i="18"/>
  <c r="BT131" i="18"/>
  <c r="BE131" i="18"/>
  <c r="AP131" i="18"/>
  <c r="BT130" i="18"/>
  <c r="BE130" i="18"/>
  <c r="AP130" i="18"/>
  <c r="BT129" i="18"/>
  <c r="BE129" i="18"/>
  <c r="AP129" i="18"/>
  <c r="BT128" i="18"/>
  <c r="BE128" i="18"/>
  <c r="AP128" i="18"/>
  <c r="BT127" i="18"/>
  <c r="BE127" i="18"/>
  <c r="AP127" i="18"/>
  <c r="BT126" i="18"/>
  <c r="BE126" i="18"/>
  <c r="AP126" i="18"/>
  <c r="BT125" i="18"/>
  <c r="BE125" i="18"/>
  <c r="AP125" i="18"/>
  <c r="BT124" i="18"/>
  <c r="BE124" i="18"/>
  <c r="AP124" i="18"/>
  <c r="BT123" i="18"/>
  <c r="BE123" i="18"/>
  <c r="AP123" i="18"/>
  <c r="BT122" i="18"/>
  <c r="BE122" i="18"/>
  <c r="AP122" i="18"/>
  <c r="BT121" i="18"/>
  <c r="BE121" i="18"/>
  <c r="AP121" i="18"/>
  <c r="BT120" i="18"/>
  <c r="BE120" i="18"/>
  <c r="AP120" i="18"/>
  <c r="BT119" i="18"/>
  <c r="BE119" i="18"/>
  <c r="AP119" i="18"/>
  <c r="BT118" i="18"/>
  <c r="BE118" i="18"/>
  <c r="AP118" i="18"/>
  <c r="BT117" i="18"/>
  <c r="BE117" i="18"/>
  <c r="AP117" i="18"/>
  <c r="BT116" i="18"/>
  <c r="BE116" i="18"/>
  <c r="AP116" i="18"/>
  <c r="BD107" i="18"/>
  <c r="AJ107" i="18"/>
  <c r="BD106" i="18"/>
  <c r="AJ106" i="18"/>
  <c r="BU98" i="18"/>
  <c r="BB98" i="18"/>
  <c r="AI98" i="18"/>
  <c r="BU97" i="18"/>
  <c r="BB97" i="18"/>
  <c r="AI97" i="18"/>
  <c r="BU96" i="18"/>
  <c r="BB96" i="18"/>
  <c r="AI96" i="18"/>
  <c r="BU95" i="18"/>
  <c r="BB95" i="18"/>
  <c r="AI95" i="18"/>
  <c r="BU94" i="18"/>
  <c r="BB94" i="18"/>
  <c r="AI94" i="18"/>
  <c r="BG84" i="18"/>
  <c r="AM84" i="18"/>
  <c r="BG76" i="18"/>
  <c r="AM76" i="18"/>
  <c r="BG75" i="18"/>
  <c r="AM75" i="18"/>
  <c r="BG74" i="18"/>
  <c r="AM74" i="18"/>
  <c r="BG73" i="18"/>
  <c r="AM73" i="18"/>
  <c r="BU65" i="18"/>
  <c r="BB65" i="18"/>
  <c r="AI65" i="18"/>
  <c r="BU57" i="18"/>
  <c r="BB57" i="18"/>
  <c r="AI57" i="18"/>
  <c r="BU56" i="18"/>
  <c r="BB56" i="18"/>
  <c r="AI56" i="18"/>
  <c r="BU55" i="18"/>
  <c r="BB55" i="18"/>
  <c r="AI55" i="18"/>
  <c r="BU54" i="18"/>
  <c r="BB54" i="18"/>
  <c r="AI54" i="18"/>
  <c r="BG44" i="18"/>
  <c r="AM44" i="18"/>
  <c r="BG43" i="18"/>
  <c r="AM43" i="18"/>
  <c r="BG42" i="18"/>
  <c r="AM42" i="18"/>
  <c r="BG41" i="18"/>
  <c r="AM41" i="18"/>
  <c r="BU33" i="18"/>
  <c r="BB33" i="18"/>
  <c r="AI33" i="18"/>
  <c r="BU32" i="18"/>
  <c r="BB32" i="18"/>
  <c r="AI32" i="18"/>
  <c r="BU31" i="18"/>
  <c r="BB31" i="18"/>
  <c r="AI31" i="18"/>
  <c r="BU30" i="18"/>
  <c r="BB30" i="18"/>
  <c r="AI30" i="18"/>
  <c r="BH232" i="17"/>
  <c r="AT232" i="17"/>
  <c r="AJ232" i="17"/>
  <c r="BH231" i="17"/>
  <c r="AT231" i="17"/>
  <c r="AJ231" i="17"/>
  <c r="BH230" i="17"/>
  <c r="AT230" i="17"/>
  <c r="AJ230" i="17"/>
  <c r="BH229" i="17"/>
  <c r="AT229" i="17"/>
  <c r="AJ229" i="17"/>
  <c r="BG220" i="17"/>
  <c r="AQ220" i="17"/>
  <c r="AZ197" i="17"/>
  <c r="AK197" i="17"/>
  <c r="AZ196" i="17"/>
  <c r="AK196" i="17"/>
  <c r="BO188" i="17"/>
  <c r="AZ188" i="17"/>
  <c r="AK188" i="17"/>
  <c r="BO187" i="17"/>
  <c r="AZ187" i="17"/>
  <c r="AK187" i="17"/>
  <c r="BE158" i="17"/>
  <c r="AP158" i="17"/>
  <c r="BE149" i="17"/>
  <c r="AP149" i="17"/>
  <c r="BE157" i="17"/>
  <c r="AP157" i="17"/>
  <c r="BE156" i="17"/>
  <c r="AP156" i="17"/>
  <c r="BE147" i="17"/>
  <c r="AP147" i="17"/>
  <c r="BE146" i="17"/>
  <c r="AP146" i="17"/>
  <c r="BE145" i="17"/>
  <c r="AP145" i="17"/>
  <c r="BE154" i="17"/>
  <c r="AP154" i="17"/>
  <c r="BE144" i="17"/>
  <c r="AP144" i="17"/>
  <c r="BE143" i="17"/>
  <c r="AP143" i="17"/>
  <c r="BE142" i="17"/>
  <c r="AP142" i="17"/>
  <c r="BE152" i="17"/>
  <c r="AP152" i="17"/>
  <c r="BE141" i="17"/>
  <c r="AP141" i="17"/>
  <c r="BT133" i="17"/>
  <c r="BE133" i="17"/>
  <c r="AP133" i="17"/>
  <c r="BT131" i="17"/>
  <c r="BE131" i="17"/>
  <c r="AP131" i="17"/>
  <c r="BT122" i="17"/>
  <c r="BE122" i="17"/>
  <c r="AP122" i="17"/>
  <c r="BT121" i="17"/>
  <c r="BE121" i="17"/>
  <c r="AP121" i="17"/>
  <c r="BT120" i="17"/>
  <c r="BE120" i="17"/>
  <c r="AP120" i="17"/>
  <c r="BT129" i="17"/>
  <c r="BE129" i="17"/>
  <c r="AP129" i="17"/>
  <c r="BT119" i="17"/>
  <c r="BE119" i="17"/>
  <c r="AP119" i="17"/>
  <c r="BT118" i="17"/>
  <c r="BE118" i="17"/>
  <c r="AP118" i="17"/>
  <c r="BT117" i="17"/>
  <c r="BE117" i="17"/>
  <c r="AP117" i="17"/>
  <c r="BT127" i="17"/>
  <c r="BE127" i="17"/>
  <c r="AP127" i="17"/>
  <c r="BT116" i="17"/>
  <c r="BE116" i="17"/>
  <c r="AP116" i="17"/>
  <c r="BD106" i="17"/>
  <c r="AJ106" i="17"/>
  <c r="BD105" i="17"/>
  <c r="AJ105" i="17"/>
  <c r="BD104" i="17"/>
  <c r="AJ104" i="17"/>
  <c r="BU96" i="17"/>
  <c r="BB96" i="17"/>
  <c r="AI96" i="17"/>
  <c r="BU95" i="17"/>
  <c r="BB95" i="17"/>
  <c r="AI95" i="17"/>
  <c r="BU94" i="17"/>
  <c r="BB94" i="17"/>
  <c r="AI94" i="17"/>
  <c r="BG84" i="17"/>
  <c r="AM84" i="17"/>
  <c r="BG76" i="17"/>
  <c r="AM76" i="17"/>
  <c r="BG75" i="17"/>
  <c r="AM75" i="17"/>
  <c r="BG74" i="17"/>
  <c r="AM74" i="17"/>
  <c r="BG73" i="17"/>
  <c r="AM73" i="17"/>
  <c r="BU65" i="17"/>
  <c r="BB65" i="17"/>
  <c r="AI65" i="17"/>
  <c r="BU57" i="17"/>
  <c r="BB57" i="17"/>
  <c r="AI57" i="17"/>
  <c r="BU56" i="17"/>
  <c r="BB56" i="17"/>
  <c r="AI56" i="17"/>
  <c r="BU55" i="17"/>
  <c r="BB55" i="17"/>
  <c r="AI55" i="17"/>
  <c r="BU54" i="17"/>
  <c r="BB54" i="17"/>
  <c r="AI54" i="17"/>
  <c r="BG44" i="17"/>
  <c r="AM44" i="17"/>
  <c r="BG43" i="17"/>
  <c r="AM43" i="17"/>
  <c r="BG42" i="17"/>
  <c r="AM42" i="17"/>
  <c r="BG41" i="17"/>
  <c r="AM41" i="17"/>
  <c r="BU33" i="17"/>
  <c r="BB33" i="17"/>
  <c r="AI33" i="17"/>
  <c r="BU32" i="17"/>
  <c r="BB32" i="17"/>
  <c r="AI32" i="17"/>
  <c r="BU31" i="17"/>
  <c r="BB31" i="17"/>
  <c r="AI31" i="17"/>
  <c r="BU30" i="17"/>
  <c r="BB30" i="17"/>
  <c r="AI30" i="17"/>
  <c r="BH315" i="15"/>
  <c r="AT315" i="15"/>
  <c r="AJ315" i="15"/>
  <c r="BH314" i="15"/>
  <c r="AT314" i="15"/>
  <c r="AJ314" i="15"/>
  <c r="BH313" i="15"/>
  <c r="AT313" i="15"/>
  <c r="AJ313" i="15"/>
  <c r="BH312" i="15"/>
  <c r="AT312" i="15"/>
  <c r="AJ312" i="15"/>
  <c r="BH311" i="15"/>
  <c r="AT311" i="15"/>
  <c r="AJ311" i="15"/>
  <c r="BH310" i="15"/>
  <c r="AT310" i="15"/>
  <c r="AJ310" i="15"/>
  <c r="BH309" i="15"/>
  <c r="AT309" i="15"/>
  <c r="AJ309" i="15"/>
  <c r="BH308" i="15"/>
  <c r="AT308" i="15"/>
  <c r="AJ308" i="15"/>
  <c r="BH307" i="15"/>
  <c r="AT307" i="15"/>
  <c r="AJ307" i="15"/>
  <c r="BH306" i="15"/>
  <c r="AT306" i="15"/>
  <c r="AJ306" i="15"/>
  <c r="BH305" i="15"/>
  <c r="AT305" i="15"/>
  <c r="AJ305" i="15"/>
  <c r="BH304" i="15"/>
  <c r="AT304" i="15"/>
  <c r="AJ304" i="15"/>
  <c r="BH303" i="15"/>
  <c r="AT303" i="15"/>
  <c r="AJ303" i="15"/>
  <c r="BG294" i="15"/>
  <c r="AQ294" i="15"/>
  <c r="BG293" i="15"/>
  <c r="AQ293" i="15"/>
  <c r="BG292" i="15"/>
  <c r="AQ292" i="15"/>
  <c r="BG291" i="15"/>
  <c r="AQ291" i="15"/>
  <c r="BG290" i="15"/>
  <c r="AQ290" i="15"/>
  <c r="BG289" i="15"/>
  <c r="AQ289" i="15"/>
  <c r="BG288" i="15"/>
  <c r="AQ288" i="15"/>
  <c r="BG287" i="15"/>
  <c r="AQ287" i="15"/>
  <c r="BG286" i="15"/>
  <c r="AQ286" i="15"/>
  <c r="BG285" i="15"/>
  <c r="AQ285" i="15"/>
  <c r="BG284" i="15"/>
  <c r="AQ284" i="15"/>
  <c r="BG283" i="15"/>
  <c r="AQ283" i="15"/>
  <c r="BG282" i="15"/>
  <c r="AQ282" i="15"/>
  <c r="AZ259" i="15"/>
  <c r="AK259" i="15"/>
  <c r="BO251" i="15"/>
  <c r="AZ251" i="15"/>
  <c r="AK251" i="15"/>
  <c r="BO250" i="15"/>
  <c r="AZ250" i="15"/>
  <c r="AK250" i="15"/>
  <c r="BE209" i="15"/>
  <c r="AP209" i="15"/>
  <c r="BE208" i="15"/>
  <c r="AP208" i="15"/>
  <c r="BE207" i="15"/>
  <c r="AP207" i="15"/>
  <c r="BE206" i="15"/>
  <c r="AP206" i="15"/>
  <c r="BE205" i="15"/>
  <c r="AP205" i="15"/>
  <c r="BE194" i="15"/>
  <c r="AP194" i="15"/>
  <c r="BE193" i="15"/>
  <c r="AP193" i="15"/>
  <c r="BE204" i="15"/>
  <c r="AP204" i="15"/>
  <c r="BE203" i="15"/>
  <c r="AP203" i="15"/>
  <c r="BE202" i="15"/>
  <c r="AP202" i="15"/>
  <c r="BE201" i="15"/>
  <c r="AP201" i="15"/>
  <c r="BE200" i="15"/>
  <c r="AP200" i="15"/>
  <c r="BE199" i="15"/>
  <c r="AP199" i="15"/>
  <c r="BE198" i="15"/>
  <c r="AP198" i="15"/>
  <c r="BE197" i="15"/>
  <c r="AP197" i="15"/>
  <c r="BE196" i="15"/>
  <c r="AP196" i="15"/>
  <c r="BE195" i="15"/>
  <c r="AP195" i="15"/>
  <c r="BE192" i="15"/>
  <c r="AP192" i="15"/>
  <c r="BE191" i="15"/>
  <c r="AP191" i="15"/>
  <c r="BE190" i="15"/>
  <c r="AP190" i="15"/>
  <c r="BE189" i="15"/>
  <c r="AP189" i="15"/>
  <c r="BE188" i="15"/>
  <c r="AP188" i="15"/>
  <c r="BE187" i="15"/>
  <c r="AP187" i="15"/>
  <c r="BE186" i="15"/>
  <c r="AP186" i="15"/>
  <c r="BE185" i="15"/>
  <c r="AP185" i="15"/>
  <c r="BT178" i="15"/>
  <c r="BE178" i="15"/>
  <c r="AP178" i="15"/>
  <c r="BT177" i="15"/>
  <c r="BE177" i="15"/>
  <c r="AP177" i="15"/>
  <c r="BT176" i="15"/>
  <c r="BE176" i="15"/>
  <c r="AP176" i="15"/>
  <c r="BT175" i="15"/>
  <c r="BE175" i="15"/>
  <c r="AP175" i="15"/>
  <c r="BT174" i="15"/>
  <c r="BE174" i="15"/>
  <c r="AP174" i="15"/>
  <c r="BT173" i="15"/>
  <c r="BE173" i="15"/>
  <c r="AP173" i="15"/>
  <c r="BT172" i="15"/>
  <c r="BE172" i="15"/>
  <c r="AP172" i="15"/>
  <c r="BT171" i="15"/>
  <c r="BE171" i="15"/>
  <c r="AP171" i="15"/>
  <c r="BT170" i="15"/>
  <c r="BE170" i="15"/>
  <c r="AP170" i="15"/>
  <c r="BT158" i="15"/>
  <c r="BE158" i="15"/>
  <c r="AP158" i="15"/>
  <c r="BT157" i="15"/>
  <c r="BE157" i="15"/>
  <c r="AP157" i="15"/>
  <c r="BT169" i="15"/>
  <c r="BE169" i="15"/>
  <c r="AP169" i="15"/>
  <c r="BT168" i="15"/>
  <c r="BE168" i="15"/>
  <c r="AP168" i="15"/>
  <c r="BT167" i="15"/>
  <c r="BE167" i="15"/>
  <c r="AP167" i="15"/>
  <c r="BT166" i="15"/>
  <c r="BE166" i="15"/>
  <c r="AP166" i="15"/>
  <c r="BT165" i="15"/>
  <c r="BE165" i="15"/>
  <c r="AP165" i="15"/>
  <c r="BT164" i="15"/>
  <c r="BE164" i="15"/>
  <c r="AP164" i="15"/>
  <c r="BT163" i="15"/>
  <c r="BE163" i="15"/>
  <c r="AP163" i="15"/>
  <c r="BT162" i="15"/>
  <c r="BE162" i="15"/>
  <c r="AP162" i="15"/>
  <c r="BT161" i="15"/>
  <c r="BE161" i="15"/>
  <c r="AP161" i="15"/>
  <c r="BT160" i="15"/>
  <c r="BE160" i="15"/>
  <c r="AP160" i="15"/>
  <c r="BT159" i="15"/>
  <c r="BE159" i="15"/>
  <c r="AP159" i="15"/>
  <c r="BT156" i="15"/>
  <c r="BE156" i="15"/>
  <c r="AP156" i="15"/>
  <c r="BT155" i="15"/>
  <c r="BE155" i="15"/>
  <c r="AP155" i="15"/>
  <c r="BT153" i="15"/>
  <c r="BE153" i="15"/>
  <c r="AP153" i="15"/>
  <c r="BT152" i="15"/>
  <c r="BE152" i="15"/>
  <c r="AP152" i="15"/>
  <c r="BT151" i="15"/>
  <c r="BE151" i="15"/>
  <c r="AP151" i="15"/>
  <c r="BT150" i="15"/>
  <c r="BE150" i="15"/>
  <c r="AP150" i="15"/>
  <c r="BT154" i="15"/>
  <c r="BE154" i="15"/>
  <c r="AP154" i="15"/>
  <c r="BT149" i="15"/>
  <c r="BE149" i="15"/>
  <c r="AP149" i="15"/>
  <c r="BT148" i="15"/>
  <c r="BE148" i="15"/>
  <c r="AP148" i="15"/>
  <c r="BT147" i="15"/>
  <c r="BE147" i="15"/>
  <c r="AP147" i="15"/>
  <c r="BD138" i="15"/>
  <c r="AJ138" i="15"/>
  <c r="BD137" i="15"/>
  <c r="AJ137" i="15"/>
  <c r="BU129" i="15"/>
  <c r="BB129" i="15"/>
  <c r="AI129" i="15"/>
  <c r="BU128" i="15"/>
  <c r="BB128" i="15"/>
  <c r="AI128" i="15"/>
  <c r="BU127" i="15"/>
  <c r="BB127" i="15"/>
  <c r="AI127" i="15"/>
  <c r="BU126" i="15"/>
  <c r="BB126" i="15"/>
  <c r="AI126" i="15"/>
  <c r="BG116" i="15"/>
  <c r="AM116" i="15"/>
  <c r="BG108" i="15"/>
  <c r="AM108" i="15"/>
  <c r="BG107" i="15"/>
  <c r="AM107" i="15"/>
  <c r="BG106" i="15"/>
  <c r="AM106" i="15"/>
  <c r="BG105" i="15"/>
  <c r="AM105" i="15"/>
  <c r="BG104" i="15"/>
  <c r="AM104" i="15"/>
  <c r="BG103" i="15"/>
  <c r="AM103" i="15"/>
  <c r="BG102" i="15"/>
  <c r="AM102" i="15"/>
  <c r="BG101" i="15"/>
  <c r="AM101" i="15"/>
  <c r="BG100" i="15"/>
  <c r="AM100" i="15"/>
  <c r="BG99" i="15"/>
  <c r="AM99" i="15"/>
  <c r="BG98" i="15"/>
  <c r="AM98" i="15"/>
  <c r="BG97" i="15"/>
  <c r="AM97" i="15"/>
  <c r="BG96" i="15"/>
  <c r="AM96" i="15"/>
  <c r="BG95" i="15"/>
  <c r="AM95" i="15"/>
  <c r="BG94" i="15"/>
  <c r="AM94" i="15"/>
  <c r="BU86" i="15"/>
  <c r="BB86" i="15"/>
  <c r="AI86" i="15"/>
  <c r="BU78" i="15"/>
  <c r="BB78" i="15"/>
  <c r="AI78" i="15"/>
  <c r="BU77" i="15"/>
  <c r="BB77" i="15"/>
  <c r="AI77" i="15"/>
  <c r="BU76" i="15"/>
  <c r="BB76" i="15"/>
  <c r="AI76" i="15"/>
  <c r="BU75" i="15"/>
  <c r="BB75" i="15"/>
  <c r="AI75" i="15"/>
  <c r="BU74" i="15"/>
  <c r="BB74" i="15"/>
  <c r="AI74" i="15"/>
  <c r="BU73" i="15"/>
  <c r="BB73" i="15"/>
  <c r="AI73" i="15"/>
  <c r="BU72" i="15"/>
  <c r="BB72" i="15"/>
  <c r="AI72" i="15"/>
  <c r="BU71" i="15"/>
  <c r="BB71" i="15"/>
  <c r="AI71" i="15"/>
  <c r="BU70" i="15"/>
  <c r="BB70" i="15"/>
  <c r="AI70" i="15"/>
  <c r="BU69" i="15"/>
  <c r="BB69" i="15"/>
  <c r="AI69" i="15"/>
  <c r="BU68" i="15"/>
  <c r="BB68" i="15"/>
  <c r="AI68" i="15"/>
  <c r="BU67" i="15"/>
  <c r="BB67" i="15"/>
  <c r="AI67" i="15"/>
  <c r="BU66" i="15"/>
  <c r="BB66" i="15"/>
  <c r="AI66" i="15"/>
  <c r="BU65" i="15"/>
  <c r="BB65" i="15"/>
  <c r="AI65" i="15"/>
  <c r="BU64" i="15"/>
  <c r="BB64" i="15"/>
  <c r="AI64" i="15"/>
  <c r="BG54" i="15"/>
  <c r="AM54" i="15"/>
  <c r="BG53" i="15"/>
  <c r="AM53" i="15"/>
  <c r="BG52" i="15"/>
  <c r="AM52" i="15"/>
  <c r="BG51" i="15"/>
  <c r="AM51" i="15"/>
  <c r="BG50" i="15"/>
  <c r="AM50" i="15"/>
  <c r="BG49" i="15"/>
  <c r="AM49" i="15"/>
  <c r="BG48" i="15"/>
  <c r="AM48" i="15"/>
  <c r="BG47" i="15"/>
  <c r="AM47" i="15"/>
  <c r="BG46" i="15"/>
  <c r="AM46" i="15"/>
  <c r="BU38" i="15"/>
  <c r="BB38" i="15"/>
  <c r="AI38" i="15"/>
  <c r="BU37" i="15"/>
  <c r="BB37" i="15"/>
  <c r="AI37" i="15"/>
  <c r="BU36" i="15"/>
  <c r="BB36" i="15"/>
  <c r="AI36" i="15"/>
  <c r="BU35" i="15"/>
  <c r="BB35" i="15"/>
  <c r="AI35" i="15"/>
  <c r="BU34" i="15"/>
  <c r="BB34" i="15"/>
  <c r="AI34" i="15"/>
  <c r="BU33" i="15"/>
  <c r="BB33" i="15"/>
  <c r="AI33" i="15"/>
  <c r="BU32" i="15"/>
  <c r="BB32" i="15"/>
  <c r="AI32" i="15"/>
  <c r="BU31" i="15"/>
  <c r="BB31" i="15"/>
  <c r="AI31" i="15"/>
  <c r="BU30" i="15"/>
  <c r="BB30" i="15"/>
  <c r="AI30" i="15"/>
  <c r="BH267" i="14"/>
  <c r="AT267" i="14"/>
  <c r="AJ267" i="14"/>
  <c r="BH266" i="14"/>
  <c r="AT266" i="14"/>
  <c r="AJ266" i="14"/>
  <c r="BH265" i="14"/>
  <c r="AT265" i="14"/>
  <c r="AJ265" i="14"/>
  <c r="BH264" i="14"/>
  <c r="AT264" i="14"/>
  <c r="AJ264" i="14"/>
  <c r="BH263" i="14"/>
  <c r="AT263" i="14"/>
  <c r="AJ263" i="14"/>
  <c r="BH262" i="14"/>
  <c r="AT262" i="14"/>
  <c r="AJ262" i="14"/>
  <c r="BH261" i="14"/>
  <c r="AT261" i="14"/>
  <c r="AJ261" i="14"/>
  <c r="BH260" i="14"/>
  <c r="AT260" i="14"/>
  <c r="AJ260" i="14"/>
  <c r="BH259" i="14"/>
  <c r="AT259" i="14"/>
  <c r="AJ259" i="14"/>
  <c r="BH258" i="14"/>
  <c r="AT258" i="14"/>
  <c r="AJ258" i="14"/>
  <c r="BH257" i="14"/>
  <c r="AT257" i="14"/>
  <c r="AJ257" i="14"/>
  <c r="BH256" i="14"/>
  <c r="AT256" i="14"/>
  <c r="AJ256" i="14"/>
  <c r="BH255" i="14"/>
  <c r="AT255" i="14"/>
  <c r="AJ255" i="14"/>
  <c r="BG246" i="14"/>
  <c r="AQ246" i="14"/>
  <c r="AZ223" i="14"/>
  <c r="AK223" i="14"/>
  <c r="BO215" i="14"/>
  <c r="AZ215" i="14"/>
  <c r="AK215" i="14"/>
  <c r="BO214" i="14"/>
  <c r="AZ214" i="14"/>
  <c r="AK214" i="14"/>
  <c r="BE174" i="14"/>
  <c r="AP174" i="14"/>
  <c r="BE173" i="14"/>
  <c r="AP173" i="14"/>
  <c r="BE172" i="14"/>
  <c r="AP172" i="14"/>
  <c r="BE171" i="14"/>
  <c r="AP171" i="14"/>
  <c r="BE170" i="14"/>
  <c r="AP170" i="14"/>
  <c r="BE169" i="14"/>
  <c r="AP169" i="14"/>
  <c r="BE168" i="14"/>
  <c r="AP168" i="14"/>
  <c r="BE167" i="14"/>
  <c r="AP167" i="14"/>
  <c r="BE166" i="14"/>
  <c r="AP166" i="14"/>
  <c r="BE165" i="14"/>
  <c r="AP165" i="14"/>
  <c r="BE164" i="14"/>
  <c r="AP164" i="14"/>
  <c r="BT157" i="14"/>
  <c r="BE157" i="14"/>
  <c r="AP157" i="14"/>
  <c r="BT156" i="14"/>
  <c r="BE156" i="14"/>
  <c r="AP156" i="14"/>
  <c r="BT155" i="14"/>
  <c r="BE155" i="14"/>
  <c r="AP155" i="14"/>
  <c r="BT154" i="14"/>
  <c r="BE154" i="14"/>
  <c r="AP154" i="14"/>
  <c r="BT153" i="14"/>
  <c r="BE153" i="14"/>
  <c r="AP153" i="14"/>
  <c r="BT152" i="14"/>
  <c r="BE152" i="14"/>
  <c r="AP152" i="14"/>
  <c r="BT151" i="14"/>
  <c r="BE151" i="14"/>
  <c r="AP151" i="14"/>
  <c r="BT150" i="14"/>
  <c r="BE150" i="14"/>
  <c r="AP150" i="14"/>
  <c r="BT149" i="14"/>
  <c r="BE149" i="14"/>
  <c r="AP149" i="14"/>
  <c r="BT148" i="14"/>
  <c r="BE148" i="14"/>
  <c r="AP148" i="14"/>
  <c r="BT147" i="14"/>
  <c r="BE147" i="14"/>
  <c r="AP147" i="14"/>
  <c r="BT146" i="14"/>
  <c r="BE146" i="14"/>
  <c r="AP146" i="14"/>
  <c r="BT145" i="14"/>
  <c r="BE145" i="14"/>
  <c r="AP145" i="14"/>
  <c r="BT144" i="14"/>
  <c r="BE144" i="14"/>
  <c r="AP144" i="14"/>
  <c r="BT143" i="14"/>
  <c r="BE143" i="14"/>
  <c r="AP143" i="14"/>
  <c r="BT142" i="14"/>
  <c r="BE142" i="14"/>
  <c r="AP142" i="14"/>
  <c r="BT141" i="14"/>
  <c r="BE141" i="14"/>
  <c r="AP141" i="14"/>
  <c r="BT140" i="14"/>
  <c r="BE140" i="14"/>
  <c r="AP140" i="14"/>
  <c r="BT139" i="14"/>
  <c r="BE139" i="14"/>
  <c r="AP139" i="14"/>
  <c r="BT138" i="14"/>
  <c r="BE138" i="14"/>
  <c r="AP138" i="14"/>
  <c r="BD129" i="14"/>
  <c r="AJ129" i="14"/>
  <c r="BD128" i="14"/>
  <c r="AJ128" i="14"/>
  <c r="BU120" i="14"/>
  <c r="BB120" i="14"/>
  <c r="AI120" i="14"/>
  <c r="BU119" i="14"/>
  <c r="BB119" i="14"/>
  <c r="AI119" i="14"/>
  <c r="BU118" i="14"/>
  <c r="BB118" i="14"/>
  <c r="AI118" i="14"/>
  <c r="BU117" i="14"/>
  <c r="BB117" i="14"/>
  <c r="AI117" i="14"/>
  <c r="BU116" i="14"/>
  <c r="BB116" i="14"/>
  <c r="AI116" i="14"/>
  <c r="BG106" i="14"/>
  <c r="AM106" i="14"/>
  <c r="BG98" i="14"/>
  <c r="AM98" i="14"/>
  <c r="BG97" i="14"/>
  <c r="AM97" i="14"/>
  <c r="BG96" i="14"/>
  <c r="AM96" i="14"/>
  <c r="BG95" i="14"/>
  <c r="AM95" i="14"/>
  <c r="BG94" i="14"/>
  <c r="AM94" i="14"/>
  <c r="BG93" i="14"/>
  <c r="AM93" i="14"/>
  <c r="BG92" i="14"/>
  <c r="AM92" i="14"/>
  <c r="BG91" i="14"/>
  <c r="AM91" i="14"/>
  <c r="BG90" i="14"/>
  <c r="AM90" i="14"/>
  <c r="BG89" i="14"/>
  <c r="AM89" i="14"/>
  <c r="BG88" i="14"/>
  <c r="AM88" i="14"/>
  <c r="BG87" i="14"/>
  <c r="AM87" i="14"/>
  <c r="BG86" i="14"/>
  <c r="AM86" i="14"/>
  <c r="BG85" i="14"/>
  <c r="AM85" i="14"/>
  <c r="BG84" i="14"/>
  <c r="AM84" i="14"/>
  <c r="BU76" i="14"/>
  <c r="BB76" i="14"/>
  <c r="AI76" i="14"/>
  <c r="BU68" i="14"/>
  <c r="BB68" i="14"/>
  <c r="AI68" i="14"/>
  <c r="BU67" i="14"/>
  <c r="BB67" i="14"/>
  <c r="AI67" i="14"/>
  <c r="BU66" i="14"/>
  <c r="BB66" i="14"/>
  <c r="AI66" i="14"/>
  <c r="BU65" i="14"/>
  <c r="BB65" i="14"/>
  <c r="AI65" i="14"/>
  <c r="BU64" i="14"/>
  <c r="BB64" i="14"/>
  <c r="AI64" i="14"/>
  <c r="BU63" i="14"/>
  <c r="BB63" i="14"/>
  <c r="AI63" i="14"/>
  <c r="BU62" i="14"/>
  <c r="BB62" i="14"/>
  <c r="AI62" i="14"/>
  <c r="BU61" i="14"/>
  <c r="BB61" i="14"/>
  <c r="AI61" i="14"/>
  <c r="BU60" i="14"/>
  <c r="BB60" i="14"/>
  <c r="AI60" i="14"/>
  <c r="BU59" i="14"/>
  <c r="BB59" i="14"/>
  <c r="AI59" i="14"/>
  <c r="BU58" i="14"/>
  <c r="BB58" i="14"/>
  <c r="AI58" i="14"/>
  <c r="BU57" i="14"/>
  <c r="BB57" i="14"/>
  <c r="AI57" i="14"/>
  <c r="BU56" i="14"/>
  <c r="BB56" i="14"/>
  <c r="AI56"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189" i="13"/>
  <c r="AT189" i="13"/>
  <c r="AJ189" i="13"/>
  <c r="BH188" i="13"/>
  <c r="AT188" i="13"/>
  <c r="AJ188" i="13"/>
  <c r="BG179" i="13"/>
  <c r="AQ179" i="13"/>
  <c r="BG178" i="13"/>
  <c r="AQ178" i="13"/>
  <c r="AZ155" i="13"/>
  <c r="AK155" i="13"/>
  <c r="BO147" i="13"/>
  <c r="AZ147" i="13"/>
  <c r="AK147" i="13"/>
  <c r="BE118" i="13"/>
  <c r="AP118" i="13"/>
  <c r="BE117" i="13"/>
  <c r="AP117" i="13"/>
  <c r="BE116" i="13"/>
  <c r="AP116" i="13"/>
  <c r="BE115" i="13"/>
  <c r="AP115" i="13"/>
  <c r="BT108" i="13"/>
  <c r="BE108" i="13"/>
  <c r="AP108" i="13"/>
  <c r="BT107" i="13"/>
  <c r="BE107" i="13"/>
  <c r="AP107" i="13"/>
  <c r="BT106" i="13"/>
  <c r="BE106" i="13"/>
  <c r="AP106" i="13"/>
  <c r="BT105" i="13"/>
  <c r="BE105" i="13"/>
  <c r="AP105"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336" i="12"/>
  <c r="AT336" i="12"/>
  <c r="AJ336" i="12"/>
  <c r="BH335" i="12"/>
  <c r="AT335" i="12"/>
  <c r="AJ335" i="12"/>
  <c r="BH334" i="12"/>
  <c r="AT334" i="12"/>
  <c r="AJ334" i="12"/>
  <c r="BH333" i="12"/>
  <c r="AT333" i="12"/>
  <c r="AJ333" i="12"/>
  <c r="BH332" i="12"/>
  <c r="AT332" i="12"/>
  <c r="AJ332" i="12"/>
  <c r="BH331" i="12"/>
  <c r="AT331" i="12"/>
  <c r="AJ331" i="12"/>
  <c r="BH330" i="12"/>
  <c r="AT330" i="12"/>
  <c r="AJ330" i="12"/>
  <c r="BH329" i="12"/>
  <c r="AT329" i="12"/>
  <c r="AJ329" i="12"/>
  <c r="BH328" i="12"/>
  <c r="AT328" i="12"/>
  <c r="AJ328" i="12"/>
  <c r="BH327" i="12"/>
  <c r="AT327" i="12"/>
  <c r="AJ327" i="12"/>
  <c r="BH326" i="12"/>
  <c r="AT326" i="12"/>
  <c r="AJ326" i="12"/>
  <c r="BH325" i="12"/>
  <c r="AT325" i="12"/>
  <c r="AJ325" i="12"/>
  <c r="BG316" i="12"/>
  <c r="AQ316" i="12"/>
  <c r="BG315" i="12"/>
  <c r="AQ315" i="12"/>
  <c r="BG314" i="12"/>
  <c r="AQ314" i="12"/>
  <c r="BG313" i="12"/>
  <c r="AQ313" i="12"/>
  <c r="BG312" i="12"/>
  <c r="AQ312" i="12"/>
  <c r="BG311" i="12"/>
  <c r="AQ311" i="12"/>
  <c r="BG310" i="12"/>
  <c r="AQ310" i="12"/>
  <c r="BG309" i="12"/>
  <c r="AQ309" i="12"/>
  <c r="BG308" i="12"/>
  <c r="AQ308" i="12"/>
  <c r="BG307" i="12"/>
  <c r="AQ307" i="12"/>
  <c r="BG306" i="12"/>
  <c r="AQ306" i="12"/>
  <c r="BG305" i="12"/>
  <c r="AQ305" i="12"/>
  <c r="AZ282" i="12"/>
  <c r="AK282" i="12"/>
  <c r="BO274" i="12"/>
  <c r="AZ274" i="12"/>
  <c r="AK274" i="12"/>
  <c r="BO273" i="12"/>
  <c r="AZ273" i="12"/>
  <c r="AK273" i="12"/>
  <c r="BT177" i="12"/>
  <c r="BE177" i="12"/>
  <c r="AP177" i="12"/>
  <c r="BT161" i="12"/>
  <c r="BE161" i="12"/>
  <c r="AP161" i="12"/>
  <c r="BT176" i="12"/>
  <c r="BE176" i="12"/>
  <c r="AP176" i="12"/>
  <c r="BT160" i="12"/>
  <c r="BE160" i="12"/>
  <c r="AP160" i="12"/>
  <c r="BT159" i="12"/>
  <c r="BE159" i="12"/>
  <c r="AP159" i="12"/>
  <c r="BT191" i="12"/>
  <c r="BE191" i="12"/>
  <c r="AP191" i="12"/>
  <c r="BT184" i="12"/>
  <c r="BE184" i="12"/>
  <c r="AP184" i="12"/>
  <c r="BT174" i="12"/>
  <c r="BE174" i="12"/>
  <c r="AP174" i="12"/>
  <c r="BT157" i="12"/>
  <c r="BE157" i="12"/>
  <c r="AP157" i="12"/>
  <c r="BT173" i="12"/>
  <c r="BE173" i="12"/>
  <c r="AP173" i="12"/>
  <c r="BT156" i="12"/>
  <c r="BE156" i="12"/>
  <c r="AP156" i="12"/>
  <c r="BT155" i="12"/>
  <c r="BE155" i="12"/>
  <c r="AP155" i="12"/>
  <c r="BT190" i="12"/>
  <c r="BE190" i="12"/>
  <c r="AP190" i="12"/>
  <c r="BT182" i="12"/>
  <c r="BE182" i="12"/>
  <c r="AP182" i="12"/>
  <c r="BT171" i="12"/>
  <c r="BE171" i="12"/>
  <c r="AP171" i="12"/>
  <c r="BT153" i="12"/>
  <c r="BE153" i="12"/>
  <c r="AP153" i="12"/>
  <c r="BT170" i="12"/>
  <c r="BE170" i="12"/>
  <c r="AP170" i="12"/>
  <c r="BT148" i="12"/>
  <c r="BE148" i="12"/>
  <c r="AP148" i="12"/>
  <c r="BT152" i="12"/>
  <c r="BE152" i="12"/>
  <c r="AP152" i="12"/>
  <c r="BT169" i="12"/>
  <c r="BE169" i="12"/>
  <c r="AP169" i="12"/>
  <c r="BT151" i="12"/>
  <c r="BE151" i="12"/>
  <c r="AP151" i="12"/>
  <c r="BT150" i="12"/>
  <c r="BE150" i="12"/>
  <c r="AP150" i="12"/>
  <c r="BT149" i="12"/>
  <c r="BE149" i="12"/>
  <c r="AP149" i="12"/>
  <c r="BT147" i="12"/>
  <c r="BE147" i="12"/>
  <c r="AP147" i="12"/>
  <c r="BT146" i="12"/>
  <c r="BE146" i="12"/>
  <c r="AP146" i="12"/>
  <c r="BT189" i="12"/>
  <c r="BE189" i="12"/>
  <c r="AP189" i="12"/>
  <c r="BT180" i="12"/>
  <c r="BE180" i="12"/>
  <c r="AP180" i="12"/>
  <c r="BT179" i="12"/>
  <c r="BE179" i="12"/>
  <c r="AP179" i="12"/>
  <c r="BT167" i="12"/>
  <c r="BE167" i="12"/>
  <c r="AP167" i="12"/>
  <c r="BT144" i="12"/>
  <c r="BE144" i="12"/>
  <c r="AP144" i="12"/>
  <c r="BT166" i="12"/>
  <c r="BE166" i="12"/>
  <c r="AP166" i="12"/>
  <c r="BT143" i="12"/>
  <c r="BE143" i="12"/>
  <c r="AP143" i="12"/>
  <c r="BT188" i="12"/>
  <c r="BE188" i="12"/>
  <c r="AP188" i="12"/>
  <c r="BT187" i="12"/>
  <c r="BE187" i="12"/>
  <c r="AP187" i="12"/>
  <c r="BT165" i="12"/>
  <c r="BE165" i="12"/>
  <c r="AP165" i="12"/>
  <c r="BT164" i="12"/>
  <c r="BE164" i="12"/>
  <c r="AP164" i="12"/>
  <c r="BT163" i="12"/>
  <c r="BE163" i="12"/>
  <c r="AP163" i="12"/>
  <c r="BT142" i="12"/>
  <c r="BE142" i="12"/>
  <c r="AP142" i="12"/>
  <c r="BT141" i="12"/>
  <c r="BE141" i="12"/>
  <c r="AP141" i="12"/>
  <c r="BD131" i="12"/>
  <c r="AJ131" i="12"/>
  <c r="BD130" i="12"/>
  <c r="AJ130" i="12"/>
  <c r="BD129" i="12"/>
  <c r="AJ129" i="12"/>
  <c r="BD128" i="12"/>
  <c r="AJ128" i="12"/>
  <c r="BU120" i="12"/>
  <c r="BB120" i="12"/>
  <c r="AI120" i="12"/>
  <c r="BU119" i="12"/>
  <c r="BB119" i="12"/>
  <c r="AI119" i="12"/>
  <c r="BU118" i="12"/>
  <c r="BB118" i="12"/>
  <c r="AI118" i="12"/>
  <c r="BU117" i="12"/>
  <c r="BB117" i="12"/>
  <c r="AI117" i="12"/>
  <c r="BU116" i="12"/>
  <c r="BB116" i="12"/>
  <c r="AI116" i="12"/>
  <c r="BU115" i="12"/>
  <c r="BB115" i="12"/>
  <c r="AI115" i="12"/>
  <c r="BU114" i="12"/>
  <c r="BB114" i="12"/>
  <c r="AI114" i="12"/>
  <c r="BG104" i="12"/>
  <c r="AM104" i="12"/>
  <c r="BG96" i="12"/>
  <c r="AM96" i="12"/>
  <c r="BG95" i="12"/>
  <c r="AM95" i="12"/>
  <c r="BG94" i="12"/>
  <c r="AM94" i="12"/>
  <c r="BG93" i="12"/>
  <c r="AM93" i="12"/>
  <c r="BG92" i="12"/>
  <c r="AM92" i="12"/>
  <c r="BG91" i="12"/>
  <c r="AM91" i="12"/>
  <c r="BG90" i="12"/>
  <c r="AM90" i="12"/>
  <c r="BG89" i="12"/>
  <c r="AM89" i="12"/>
  <c r="BG88" i="12"/>
  <c r="AM88" i="12"/>
  <c r="BG87" i="12"/>
  <c r="AM87" i="12"/>
  <c r="BG86" i="12"/>
  <c r="AM86" i="12"/>
  <c r="BG85" i="12"/>
  <c r="AM85" i="12"/>
  <c r="BG84" i="12"/>
  <c r="AM84" i="12"/>
  <c r="BG83" i="12"/>
  <c r="AM83" i="12"/>
  <c r="BU75" i="12"/>
  <c r="BB75" i="12"/>
  <c r="AI75" i="12"/>
  <c r="BU67" i="12"/>
  <c r="BB67" i="12"/>
  <c r="AI67" i="12"/>
  <c r="BU66" i="12"/>
  <c r="BB66" i="12"/>
  <c r="AI66" i="12"/>
  <c r="BU65" i="12"/>
  <c r="BB65" i="12"/>
  <c r="AI65" i="12"/>
  <c r="BU64" i="12"/>
  <c r="BB64" i="12"/>
  <c r="AI64" i="12"/>
  <c r="BU63" i="12"/>
  <c r="BB63" i="12"/>
  <c r="AI63" i="12"/>
  <c r="BU62" i="12"/>
  <c r="BB62" i="12"/>
  <c r="AI62" i="12"/>
  <c r="BU61" i="12"/>
  <c r="BB61" i="12"/>
  <c r="AI61" i="12"/>
  <c r="BU60" i="12"/>
  <c r="BB60" i="12"/>
  <c r="AI60" i="12"/>
  <c r="BU59" i="12"/>
  <c r="BB59" i="12"/>
  <c r="AI59" i="12"/>
  <c r="BU58" i="12"/>
  <c r="BB58" i="12"/>
  <c r="AI58" i="12"/>
  <c r="BU57" i="12"/>
  <c r="BB57" i="12"/>
  <c r="AI57" i="12"/>
  <c r="BU56" i="12"/>
  <c r="BB56" i="12"/>
  <c r="AI56" i="12"/>
  <c r="BU55" i="12"/>
  <c r="BB55" i="12"/>
  <c r="AI55" i="12"/>
  <c r="BU54" i="12"/>
  <c r="BB54" i="12"/>
  <c r="AI54" i="12"/>
  <c r="BG44" i="12"/>
  <c r="AM44" i="12"/>
  <c r="BG43" i="12"/>
  <c r="AM43" i="12"/>
  <c r="BG42" i="12"/>
  <c r="AM42" i="12"/>
  <c r="BG41" i="12"/>
  <c r="AM41" i="12"/>
  <c r="BU33" i="12"/>
  <c r="BB33" i="12"/>
  <c r="AI33" i="12"/>
  <c r="BU32" i="12"/>
  <c r="BB32" i="12"/>
  <c r="AI32" i="12"/>
  <c r="BU31" i="12"/>
  <c r="BB31" i="12"/>
  <c r="AI31" i="12"/>
  <c r="BU30" i="12"/>
  <c r="BB30" i="12"/>
  <c r="AI30" i="12"/>
  <c r="BH261" i="11"/>
  <c r="AT261" i="11"/>
  <c r="AJ261" i="11"/>
  <c r="BH260" i="11"/>
  <c r="AT260" i="11"/>
  <c r="AJ260" i="11"/>
  <c r="BH259" i="11"/>
  <c r="AT259" i="11"/>
  <c r="AJ259" i="11"/>
  <c r="BH258" i="11"/>
  <c r="AT258" i="11"/>
  <c r="AJ258" i="11"/>
  <c r="BH257" i="11"/>
  <c r="AT257" i="11"/>
  <c r="AJ257" i="11"/>
  <c r="BH256" i="11"/>
  <c r="AT256" i="11"/>
  <c r="AJ256" i="11"/>
  <c r="BH255" i="11"/>
  <c r="AT255" i="11"/>
  <c r="AJ255" i="11"/>
  <c r="BH254" i="11"/>
  <c r="AT254" i="11"/>
  <c r="AJ254" i="11"/>
  <c r="BH253" i="11"/>
  <c r="AT253" i="11"/>
  <c r="AJ253" i="11"/>
  <c r="BH252" i="11"/>
  <c r="AT252" i="11"/>
  <c r="AJ252" i="11"/>
  <c r="BH251" i="11"/>
  <c r="AT251" i="11"/>
  <c r="AJ251" i="11"/>
  <c r="BH250" i="11"/>
  <c r="AT250" i="11"/>
  <c r="AJ250" i="11"/>
  <c r="BG241" i="11"/>
  <c r="AQ241" i="11"/>
  <c r="BG240" i="11"/>
  <c r="AQ240" i="11"/>
  <c r="BG239" i="11"/>
  <c r="AQ239" i="11"/>
  <c r="BG238" i="11"/>
  <c r="AQ238" i="11"/>
  <c r="BG237" i="11"/>
  <c r="AQ237" i="11"/>
  <c r="BG236" i="11"/>
  <c r="AQ236" i="11"/>
  <c r="BG235" i="11"/>
  <c r="AQ235" i="11"/>
  <c r="BG234" i="11"/>
  <c r="AQ234" i="11"/>
  <c r="BG233" i="11"/>
  <c r="AQ233" i="11"/>
  <c r="BG232" i="11"/>
  <c r="AQ232" i="11"/>
  <c r="BG231" i="11"/>
  <c r="AQ231" i="11"/>
  <c r="AZ208" i="11"/>
  <c r="AK208" i="11"/>
  <c r="BO200" i="11"/>
  <c r="AZ200" i="11"/>
  <c r="AK200" i="11"/>
  <c r="BO199" i="11"/>
  <c r="AZ199" i="11"/>
  <c r="AK199" i="11"/>
  <c r="BE158" i="11"/>
  <c r="AP158" i="11"/>
  <c r="BE157" i="11"/>
  <c r="AP157" i="11"/>
  <c r="BE156" i="11"/>
  <c r="AP156" i="11"/>
  <c r="BE155" i="11"/>
  <c r="AP155" i="11"/>
  <c r="BE154" i="11"/>
  <c r="AP154" i="11"/>
  <c r="BE153" i="11"/>
  <c r="AP153" i="11"/>
  <c r="BE152" i="11"/>
  <c r="AP152" i="11"/>
  <c r="BE151" i="11"/>
  <c r="AP151" i="11"/>
  <c r="BE150" i="11"/>
  <c r="AP150" i="11"/>
  <c r="BE149" i="11"/>
  <c r="AP149" i="11"/>
  <c r="BE148" i="11"/>
  <c r="AP148" i="11"/>
  <c r="BE147" i="11"/>
  <c r="AP147" i="11"/>
  <c r="BT140" i="11"/>
  <c r="BE140" i="11"/>
  <c r="AP140" i="11"/>
  <c r="BT139" i="11"/>
  <c r="BE139" i="11"/>
  <c r="AP139" i="11"/>
  <c r="BT138" i="11"/>
  <c r="BE138" i="11"/>
  <c r="AP138" i="11"/>
  <c r="BT137" i="11"/>
  <c r="BE137" i="11"/>
  <c r="AP137" i="11"/>
  <c r="BT136" i="11"/>
  <c r="BE136" i="11"/>
  <c r="AP136" i="11"/>
  <c r="BT135" i="11"/>
  <c r="BE135" i="11"/>
  <c r="AP135" i="11"/>
  <c r="BT134" i="11"/>
  <c r="BE134" i="11"/>
  <c r="AP134" i="11"/>
  <c r="BT133" i="11"/>
  <c r="BE133" i="11"/>
  <c r="AP133" i="11"/>
  <c r="BT132" i="11"/>
  <c r="BE132" i="11"/>
  <c r="AP132" i="11"/>
  <c r="BT131" i="11"/>
  <c r="BE131" i="11"/>
  <c r="AP131" i="11"/>
  <c r="BT130" i="11"/>
  <c r="BE130" i="11"/>
  <c r="AP130" i="11"/>
  <c r="BT129" i="11"/>
  <c r="BE129" i="11"/>
  <c r="AP129" i="11"/>
  <c r="BT128" i="11"/>
  <c r="BE128" i="11"/>
  <c r="AP128" i="11"/>
  <c r="BT127" i="11"/>
  <c r="BE127" i="11"/>
  <c r="AP127" i="11"/>
  <c r="BT126" i="11"/>
  <c r="BE126" i="11"/>
  <c r="AP126" i="11"/>
  <c r="BD117" i="11"/>
  <c r="AJ117" i="11"/>
  <c r="BD116" i="11"/>
  <c r="AJ116" i="11"/>
  <c r="BU108" i="11"/>
  <c r="BB108" i="11"/>
  <c r="AI108" i="11"/>
  <c r="BU107" i="11"/>
  <c r="BB107" i="11"/>
  <c r="AI107" i="11"/>
  <c r="BU106" i="11"/>
  <c r="BB106" i="11"/>
  <c r="AI106" i="11"/>
  <c r="BG96" i="11"/>
  <c r="AM96" i="11"/>
  <c r="BG88" i="11"/>
  <c r="AM88" i="11"/>
  <c r="BG87" i="11"/>
  <c r="AM87" i="11"/>
  <c r="BG86" i="11"/>
  <c r="AM86" i="11"/>
  <c r="BG85" i="11"/>
  <c r="AM85" i="11"/>
  <c r="BG84" i="11"/>
  <c r="AM84" i="11"/>
  <c r="BG83" i="11"/>
  <c r="AM83" i="11"/>
  <c r="BG82" i="11"/>
  <c r="AM82" i="11"/>
  <c r="BG81" i="11"/>
  <c r="AM81" i="11"/>
  <c r="BG80" i="11"/>
  <c r="AM80" i="11"/>
  <c r="BG79" i="11"/>
  <c r="AM79" i="11"/>
  <c r="BG78" i="11"/>
  <c r="AM78" i="11"/>
  <c r="BG77" i="11"/>
  <c r="AM77" i="11"/>
  <c r="BU69" i="11"/>
  <c r="BB69" i="11"/>
  <c r="AI69" i="11"/>
  <c r="BU61" i="11"/>
  <c r="BB61" i="11"/>
  <c r="AI61" i="11"/>
  <c r="BU60" i="11"/>
  <c r="BB60" i="11"/>
  <c r="AI60" i="11"/>
  <c r="BU59" i="11"/>
  <c r="BB59" i="11"/>
  <c r="AI59" i="11"/>
  <c r="BU58" i="11"/>
  <c r="BB58" i="11"/>
  <c r="AI58" i="11"/>
  <c r="BU57" i="11"/>
  <c r="BB57" i="11"/>
  <c r="AI57" i="11"/>
  <c r="BU56" i="11"/>
  <c r="BB56" i="11"/>
  <c r="AI56" i="11"/>
  <c r="BU55" i="11"/>
  <c r="BB55" i="11"/>
  <c r="AI55" i="11"/>
  <c r="BU54" i="11"/>
  <c r="BB54" i="11"/>
  <c r="AI54" i="11"/>
  <c r="BU53" i="11"/>
  <c r="BB53" i="11"/>
  <c r="AI53" i="11"/>
  <c r="BU52" i="11"/>
  <c r="BB52" i="11"/>
  <c r="AI52" i="11"/>
  <c r="BU51" i="11"/>
  <c r="BB51" i="11"/>
  <c r="AI51" i="11"/>
  <c r="BU50" i="11"/>
  <c r="BB50" i="11"/>
  <c r="AI50" i="11"/>
  <c r="BG40" i="11"/>
  <c r="AM40" i="11"/>
  <c r="BG39" i="11"/>
  <c r="AM39" i="11"/>
  <c r="BU31" i="11"/>
  <c r="BB31" i="11"/>
  <c r="AI31" i="11"/>
  <c r="BU30" i="11"/>
  <c r="BB30" i="11"/>
  <c r="AI30" i="11"/>
  <c r="BH310" i="10"/>
  <c r="AT310" i="10"/>
  <c r="AJ310" i="10"/>
  <c r="BH309" i="10"/>
  <c r="AT309" i="10"/>
  <c r="AJ309" i="10"/>
  <c r="BH308" i="10"/>
  <c r="AT308" i="10"/>
  <c r="AJ308" i="10"/>
  <c r="BH307" i="10"/>
  <c r="AT307" i="10"/>
  <c r="AJ307" i="10"/>
  <c r="BH306" i="10"/>
  <c r="AT306" i="10"/>
  <c r="AJ306" i="10"/>
  <c r="BH305" i="10"/>
  <c r="AT305" i="10"/>
  <c r="AJ305" i="10"/>
  <c r="BH304" i="10"/>
  <c r="AT304" i="10"/>
  <c r="AJ304" i="10"/>
  <c r="BH303" i="10"/>
  <c r="AT303" i="10"/>
  <c r="AJ303" i="10"/>
  <c r="BH302" i="10"/>
  <c r="AT302" i="10"/>
  <c r="AJ302" i="10"/>
  <c r="BH301" i="10"/>
  <c r="AT301" i="10"/>
  <c r="AJ301" i="10"/>
  <c r="BH300" i="10"/>
  <c r="AT300" i="10"/>
  <c r="AJ300" i="10"/>
  <c r="BH299" i="10"/>
  <c r="AT299" i="10"/>
  <c r="AJ299" i="10"/>
  <c r="BH298" i="10"/>
  <c r="AT298" i="10"/>
  <c r="AJ298" i="10"/>
  <c r="BH297" i="10"/>
  <c r="AT297" i="10"/>
  <c r="AJ297" i="10"/>
  <c r="BG288" i="10"/>
  <c r="AQ288" i="10"/>
  <c r="BG287" i="10"/>
  <c r="AQ287" i="10"/>
  <c r="BG286" i="10"/>
  <c r="AQ286" i="10"/>
  <c r="BG285" i="10"/>
  <c r="AQ285" i="10"/>
  <c r="BG284" i="10"/>
  <c r="AQ284" i="10"/>
  <c r="BG283" i="10"/>
  <c r="AQ283" i="10"/>
  <c r="BG282" i="10"/>
  <c r="AQ282" i="10"/>
  <c r="BG281" i="10"/>
  <c r="AQ281" i="10"/>
  <c r="BG280" i="10"/>
  <c r="AQ280" i="10"/>
  <c r="BG279" i="10"/>
  <c r="AQ279" i="10"/>
  <c r="BG278" i="10"/>
  <c r="AQ278" i="10"/>
  <c r="BG277" i="10"/>
  <c r="AQ277" i="10"/>
  <c r="BG276" i="10"/>
  <c r="AQ276" i="10"/>
  <c r="AZ253" i="10"/>
  <c r="AK253" i="10"/>
  <c r="BO245" i="10"/>
  <c r="AZ245" i="10"/>
  <c r="AK245" i="10"/>
  <c r="BO244" i="10"/>
  <c r="AZ244" i="10"/>
  <c r="AK244" i="10"/>
  <c r="BO242" i="10"/>
  <c r="AZ242" i="10"/>
  <c r="AK242" i="10"/>
  <c r="BO241" i="10"/>
  <c r="AZ241" i="10"/>
  <c r="AK241" i="10"/>
  <c r="BE200" i="10"/>
  <c r="AP200" i="10"/>
  <c r="BE199" i="10"/>
  <c r="AP199" i="10"/>
  <c r="BE198" i="10"/>
  <c r="AP198" i="10"/>
  <c r="BE197" i="10"/>
  <c r="AP197" i="10"/>
  <c r="BE196" i="10"/>
  <c r="AP196" i="10"/>
  <c r="BE195" i="10"/>
  <c r="AP195" i="10"/>
  <c r="BE194" i="10"/>
  <c r="AP194" i="10"/>
  <c r="BE193" i="10"/>
  <c r="AP193" i="10"/>
  <c r="BE192" i="10"/>
  <c r="AP192" i="10"/>
  <c r="BE191" i="10"/>
  <c r="AP191" i="10"/>
  <c r="BE190" i="10"/>
  <c r="AP190" i="10"/>
  <c r="BE189" i="10"/>
  <c r="AP189" i="10"/>
  <c r="BE188" i="10"/>
  <c r="AP188" i="10"/>
  <c r="BE184" i="10"/>
  <c r="AP184" i="10"/>
  <c r="BE183" i="10"/>
  <c r="AP183" i="10"/>
  <c r="BE187" i="10"/>
  <c r="AP187" i="10"/>
  <c r="BE186" i="10"/>
  <c r="AP186" i="10"/>
  <c r="BE185" i="10"/>
  <c r="AP185" i="10"/>
  <c r="BE182" i="10"/>
  <c r="AP182" i="10"/>
  <c r="BE181" i="10"/>
  <c r="AP181" i="10"/>
  <c r="BT174" i="10"/>
  <c r="BE174" i="10"/>
  <c r="AP174" i="10"/>
  <c r="BT173" i="10"/>
  <c r="BE173" i="10"/>
  <c r="AP173" i="10"/>
  <c r="BT172" i="10"/>
  <c r="BE172" i="10"/>
  <c r="AP172" i="10"/>
  <c r="BT171" i="10"/>
  <c r="BE171" i="10"/>
  <c r="AP171" i="10"/>
  <c r="BT170" i="10"/>
  <c r="BE170" i="10"/>
  <c r="AP170" i="10"/>
  <c r="BT169" i="10"/>
  <c r="BE169" i="10"/>
  <c r="AP169" i="10"/>
  <c r="BT168" i="10"/>
  <c r="BE168" i="10"/>
  <c r="AP168" i="10"/>
  <c r="BT167" i="10"/>
  <c r="BE167" i="10"/>
  <c r="AP167" i="10"/>
  <c r="BT166" i="10"/>
  <c r="BE166" i="10"/>
  <c r="AP166" i="10"/>
  <c r="BT165" i="10"/>
  <c r="BE165" i="10"/>
  <c r="AP165" i="10"/>
  <c r="BT164" i="10"/>
  <c r="BE164" i="10"/>
  <c r="AP164" i="10"/>
  <c r="BT163" i="10"/>
  <c r="BE163" i="10"/>
  <c r="AP163" i="10"/>
  <c r="BT162" i="10"/>
  <c r="BE162" i="10"/>
  <c r="AP162" i="10"/>
  <c r="BT161" i="10"/>
  <c r="BE161" i="10"/>
  <c r="AP161" i="10"/>
  <c r="BT160" i="10"/>
  <c r="BE160" i="10"/>
  <c r="AP160" i="10"/>
  <c r="BT159" i="10"/>
  <c r="BE159" i="10"/>
  <c r="AP159" i="10"/>
  <c r="BT155" i="10"/>
  <c r="BE155" i="10"/>
  <c r="AP155" i="10"/>
  <c r="BT154" i="10"/>
  <c r="BE154" i="10"/>
  <c r="AP154" i="10"/>
  <c r="BT158" i="10"/>
  <c r="BE158" i="10"/>
  <c r="AP158" i="10"/>
  <c r="BT157" i="10"/>
  <c r="BE157" i="10"/>
  <c r="AP157" i="10"/>
  <c r="BT156" i="10"/>
  <c r="BE156" i="10"/>
  <c r="AP156" i="10"/>
  <c r="BT153" i="10"/>
  <c r="BE153" i="10"/>
  <c r="AP153" i="10"/>
  <c r="BT152" i="10"/>
  <c r="BE152" i="10"/>
  <c r="AP152" i="10"/>
  <c r="BD143" i="10"/>
  <c r="AJ143" i="10"/>
  <c r="BD142" i="10"/>
  <c r="AJ142" i="10"/>
  <c r="BU134" i="10"/>
  <c r="BB134" i="10"/>
  <c r="AI134" i="10"/>
  <c r="BU133" i="10"/>
  <c r="BB133" i="10"/>
  <c r="AI133" i="10"/>
  <c r="BU132" i="10"/>
  <c r="BB132" i="10"/>
  <c r="AI132" i="10"/>
  <c r="BG122" i="10"/>
  <c r="AM122" i="10"/>
  <c r="BG114" i="10"/>
  <c r="AM114" i="10"/>
  <c r="BG113" i="10"/>
  <c r="AM113" i="10"/>
  <c r="BG112" i="10"/>
  <c r="AM112" i="10"/>
  <c r="BG111" i="10"/>
  <c r="AM111" i="10"/>
  <c r="BG110" i="10"/>
  <c r="AM110" i="10"/>
  <c r="BG109" i="10"/>
  <c r="AM109" i="10"/>
  <c r="BG108" i="10"/>
  <c r="AM108" i="10"/>
  <c r="BG107" i="10"/>
  <c r="AM107" i="10"/>
  <c r="BG106" i="10"/>
  <c r="AM106" i="10"/>
  <c r="BG105" i="10"/>
  <c r="AM105" i="10"/>
  <c r="BG104" i="10"/>
  <c r="AM104" i="10"/>
  <c r="BG103" i="10"/>
  <c r="AM103" i="10"/>
  <c r="BG102" i="10"/>
  <c r="AM102" i="10"/>
  <c r="BG101" i="10"/>
  <c r="AM101" i="10"/>
  <c r="BG100" i="10"/>
  <c r="AM100" i="10"/>
  <c r="BU92" i="10"/>
  <c r="BB92" i="10"/>
  <c r="AI92" i="10"/>
  <c r="BU84" i="10"/>
  <c r="BB84" i="10"/>
  <c r="AI84" i="10"/>
  <c r="BU83" i="10"/>
  <c r="BB83" i="10"/>
  <c r="AI83" i="10"/>
  <c r="BU82" i="10"/>
  <c r="BB82" i="10"/>
  <c r="AI82" i="10"/>
  <c r="BU81" i="10"/>
  <c r="BB81" i="10"/>
  <c r="AI81" i="10"/>
  <c r="BU80" i="10"/>
  <c r="BB80" i="10"/>
  <c r="AI80" i="10"/>
  <c r="BU79" i="10"/>
  <c r="BB79" i="10"/>
  <c r="AI79" i="10"/>
  <c r="BU78" i="10"/>
  <c r="BB78" i="10"/>
  <c r="AI78" i="10"/>
  <c r="BU77" i="10"/>
  <c r="BB77" i="10"/>
  <c r="AI77" i="10"/>
  <c r="BU76" i="10"/>
  <c r="BB76" i="10"/>
  <c r="AI76" i="10"/>
  <c r="BU75" i="10"/>
  <c r="BB75" i="10"/>
  <c r="AI75" i="10"/>
  <c r="BU74" i="10"/>
  <c r="BB74" i="10"/>
  <c r="AI74" i="10"/>
  <c r="BU73" i="10"/>
  <c r="BB73" i="10"/>
  <c r="AI73" i="10"/>
  <c r="BU72" i="10"/>
  <c r="BB72" i="10"/>
  <c r="AI72" i="10"/>
  <c r="BU71" i="10"/>
  <c r="BB71" i="10"/>
  <c r="AI71" i="10"/>
  <c r="BU70" i="10"/>
  <c r="BB70" i="10"/>
  <c r="AI70" i="10"/>
  <c r="BG60" i="10"/>
  <c r="AM60" i="10"/>
  <c r="BG59" i="10"/>
  <c r="AM59" i="10"/>
  <c r="BG58" i="10"/>
  <c r="AM58" i="10"/>
  <c r="BG57" i="10"/>
  <c r="AM57" i="10"/>
  <c r="BG56" i="10"/>
  <c r="AM56" i="10"/>
  <c r="BG55" i="10"/>
  <c r="AM55" i="10"/>
  <c r="BG54" i="10"/>
  <c r="AM54" i="10"/>
  <c r="BG53" i="10"/>
  <c r="AM53" i="10"/>
  <c r="BG52" i="10"/>
  <c r="AM52" i="10"/>
  <c r="BG51" i="10"/>
  <c r="AM51" i="10"/>
  <c r="BG50" i="10"/>
  <c r="AM50" i="10"/>
  <c r="BG49" i="10"/>
  <c r="AM49" i="10"/>
  <c r="BU41" i="10"/>
  <c r="BB41" i="10"/>
  <c r="AI41" i="10"/>
  <c r="BU40" i="10"/>
  <c r="BB40" i="10"/>
  <c r="AI40" i="10"/>
  <c r="BU39" i="10"/>
  <c r="BB39" i="10"/>
  <c r="AI39" i="10"/>
  <c r="BU38" i="10"/>
  <c r="BB38" i="10"/>
  <c r="AI38" i="10"/>
  <c r="BU37" i="10"/>
  <c r="BB37" i="10"/>
  <c r="AI37" i="10"/>
  <c r="BU36" i="10"/>
  <c r="BB36" i="10"/>
  <c r="AI36" i="10"/>
  <c r="BU35" i="10"/>
  <c r="BB35" i="10"/>
  <c r="AI35" i="10"/>
  <c r="BU34" i="10"/>
  <c r="BB34" i="10"/>
  <c r="AI34" i="10"/>
  <c r="BU33" i="10"/>
  <c r="BB33" i="10"/>
  <c r="AI33" i="10"/>
  <c r="BU32" i="10"/>
  <c r="BB32" i="10"/>
  <c r="AI32" i="10"/>
  <c r="BU31" i="10"/>
  <c r="BB31" i="10"/>
  <c r="AI31" i="10"/>
  <c r="BU30" i="10"/>
  <c r="BB30" i="10"/>
  <c r="AI30" i="10"/>
  <c r="BH315" i="8"/>
  <c r="AT315" i="8"/>
  <c r="AJ315" i="8"/>
  <c r="BH314" i="8"/>
  <c r="AT314" i="8"/>
  <c r="AJ314" i="8"/>
  <c r="BH313" i="8"/>
  <c r="AT313" i="8"/>
  <c r="AJ313" i="8"/>
  <c r="BH312" i="8"/>
  <c r="AT312" i="8"/>
  <c r="AJ312" i="8"/>
  <c r="BH311" i="8"/>
  <c r="AT311" i="8"/>
  <c r="AJ311" i="8"/>
  <c r="BH310" i="8"/>
  <c r="AT310" i="8"/>
  <c r="AJ310" i="8"/>
  <c r="BH309" i="8"/>
  <c r="AT309" i="8"/>
  <c r="AJ309" i="8"/>
  <c r="BH308" i="8"/>
  <c r="AT308" i="8"/>
  <c r="AJ308" i="8"/>
  <c r="BH307" i="8"/>
  <c r="AT307" i="8"/>
  <c r="AJ307" i="8"/>
  <c r="BH306" i="8"/>
  <c r="AT306" i="8"/>
  <c r="AJ306" i="8"/>
  <c r="BH305" i="8"/>
  <c r="AT305" i="8"/>
  <c r="AJ305" i="8"/>
  <c r="BH304" i="8"/>
  <c r="AT304" i="8"/>
  <c r="AJ304" i="8"/>
  <c r="BH303" i="8"/>
  <c r="AT303" i="8"/>
  <c r="AJ303" i="8"/>
  <c r="BH302" i="8"/>
  <c r="AT302" i="8"/>
  <c r="AJ302" i="8"/>
  <c r="BH301" i="8"/>
  <c r="AT301" i="8"/>
  <c r="AJ301" i="8"/>
  <c r="BG292" i="8"/>
  <c r="AQ292" i="8"/>
  <c r="BG291" i="8"/>
  <c r="AQ291" i="8"/>
  <c r="BG290" i="8"/>
  <c r="AQ290" i="8"/>
  <c r="BG289" i="8"/>
  <c r="AQ289" i="8"/>
  <c r="BG288" i="8"/>
  <c r="AQ288" i="8"/>
  <c r="BG287" i="8"/>
  <c r="AQ287" i="8"/>
  <c r="BG286" i="8"/>
  <c r="AQ286" i="8"/>
  <c r="BG285" i="8"/>
  <c r="AQ285" i="8"/>
  <c r="BG284" i="8"/>
  <c r="AQ284" i="8"/>
  <c r="BG283" i="8"/>
  <c r="AQ283" i="8"/>
  <c r="BG282" i="8"/>
  <c r="AQ282" i="8"/>
  <c r="BG281" i="8"/>
  <c r="AQ281" i="8"/>
  <c r="BG280" i="8"/>
  <c r="AQ280" i="8"/>
  <c r="BG279" i="8"/>
  <c r="AQ279" i="8"/>
  <c r="BG278" i="8"/>
  <c r="AQ278" i="8"/>
  <c r="AZ255" i="8"/>
  <c r="AK255" i="8"/>
  <c r="BO247" i="8"/>
  <c r="AZ247" i="8"/>
  <c r="AK247" i="8"/>
  <c r="BO246" i="8"/>
  <c r="AZ246" i="8"/>
  <c r="AK246" i="8"/>
  <c r="BE205" i="8"/>
  <c r="AP205" i="8"/>
  <c r="BE204" i="8"/>
  <c r="AP204" i="8"/>
  <c r="BE203" i="8"/>
  <c r="AP203" i="8"/>
  <c r="BE202" i="8"/>
  <c r="AP202" i="8"/>
  <c r="BE201" i="8"/>
  <c r="AP201" i="8"/>
  <c r="BE200" i="8"/>
  <c r="AP200" i="8"/>
  <c r="BE199" i="8"/>
  <c r="AP199" i="8"/>
  <c r="BE198" i="8"/>
  <c r="AP198" i="8"/>
  <c r="BE197" i="8"/>
  <c r="AP197" i="8"/>
  <c r="BE195" i="8"/>
  <c r="AP195" i="8"/>
  <c r="BE194" i="8"/>
  <c r="AP194" i="8"/>
  <c r="BE196" i="8"/>
  <c r="AP196" i="8"/>
  <c r="BE193" i="8"/>
  <c r="AP193" i="8"/>
  <c r="BE192" i="8"/>
  <c r="AP192" i="8"/>
  <c r="BE191" i="8"/>
  <c r="AP191" i="8"/>
  <c r="BE190" i="8"/>
  <c r="AP190" i="8"/>
  <c r="BE189" i="8"/>
  <c r="AP189" i="8"/>
  <c r="BE188" i="8"/>
  <c r="AP188" i="8"/>
  <c r="BE187" i="8"/>
  <c r="AP187" i="8"/>
  <c r="BE186" i="8"/>
  <c r="AP186" i="8"/>
  <c r="BE185" i="8"/>
  <c r="AP185" i="8"/>
  <c r="BE184" i="8"/>
  <c r="AP184" i="8"/>
  <c r="BT177" i="8"/>
  <c r="BE177" i="8"/>
  <c r="AP177" i="8"/>
  <c r="BT176" i="8"/>
  <c r="BE176" i="8"/>
  <c r="AP176" i="8"/>
  <c r="BT175" i="8"/>
  <c r="BE175" i="8"/>
  <c r="AP175" i="8"/>
  <c r="BT174" i="8"/>
  <c r="BE174" i="8"/>
  <c r="AP174" i="8"/>
  <c r="BT173" i="8"/>
  <c r="BE173" i="8"/>
  <c r="AP173" i="8"/>
  <c r="BT172" i="8"/>
  <c r="BE172" i="8"/>
  <c r="AP172" i="8"/>
  <c r="BT171" i="8"/>
  <c r="BE171" i="8"/>
  <c r="AP171" i="8"/>
  <c r="BT170" i="8"/>
  <c r="BE170" i="8"/>
  <c r="AP170" i="8"/>
  <c r="BT169" i="8"/>
  <c r="BE169" i="8"/>
  <c r="AP169" i="8"/>
  <c r="BT167" i="8"/>
  <c r="BE167" i="8"/>
  <c r="AP167" i="8"/>
  <c r="BT166" i="8"/>
  <c r="BE166" i="8"/>
  <c r="AP166" i="8"/>
  <c r="BT168" i="8"/>
  <c r="BE168" i="8"/>
  <c r="AP168" i="8"/>
  <c r="BT165" i="8"/>
  <c r="BE165" i="8"/>
  <c r="AP165" i="8"/>
  <c r="BT164" i="8"/>
  <c r="BE164" i="8"/>
  <c r="AP164" i="8"/>
  <c r="BT163" i="8"/>
  <c r="BE163" i="8"/>
  <c r="AP163" i="8"/>
  <c r="BT162" i="8"/>
  <c r="BE162" i="8"/>
  <c r="AP162" i="8"/>
  <c r="BT161" i="8"/>
  <c r="BE161" i="8"/>
  <c r="AP161" i="8"/>
  <c r="BT160" i="8"/>
  <c r="BE160" i="8"/>
  <c r="AP160" i="8"/>
  <c r="BT159" i="8"/>
  <c r="BE159" i="8"/>
  <c r="AP159" i="8"/>
  <c r="BT158" i="8"/>
  <c r="BE158" i="8"/>
  <c r="AP158" i="8"/>
  <c r="BT157" i="8"/>
  <c r="BE157" i="8"/>
  <c r="AP157" i="8"/>
  <c r="BT156" i="8"/>
  <c r="BE156" i="8"/>
  <c r="AP156" i="8"/>
  <c r="BD147" i="8"/>
  <c r="AJ147" i="8"/>
  <c r="BD146" i="8"/>
  <c r="AJ146" i="8"/>
  <c r="BD145" i="8"/>
  <c r="AJ145" i="8"/>
  <c r="BU137" i="8"/>
  <c r="BB137" i="8"/>
  <c r="AI137" i="8"/>
  <c r="BU136" i="8"/>
  <c r="BB136" i="8"/>
  <c r="AI136" i="8"/>
  <c r="BU135" i="8"/>
  <c r="BB135" i="8"/>
  <c r="AI135" i="8"/>
  <c r="BU134" i="8"/>
  <c r="BB134" i="8"/>
  <c r="AI134" i="8"/>
  <c r="BG124" i="8"/>
  <c r="AM124" i="8"/>
  <c r="BG116" i="8"/>
  <c r="AM116" i="8"/>
  <c r="BG115" i="8"/>
  <c r="AM115" i="8"/>
  <c r="BG114" i="8"/>
  <c r="AM114" i="8"/>
  <c r="BG113" i="8"/>
  <c r="AM113" i="8"/>
  <c r="BG112" i="8"/>
  <c r="AM112" i="8"/>
  <c r="BG111" i="8"/>
  <c r="AM111" i="8"/>
  <c r="BG110" i="8"/>
  <c r="AM110" i="8"/>
  <c r="BG109" i="8"/>
  <c r="AM109" i="8"/>
  <c r="BG108" i="8"/>
  <c r="AM108" i="8"/>
  <c r="BG107" i="8"/>
  <c r="AM107" i="8"/>
  <c r="BG106" i="8"/>
  <c r="AM106" i="8"/>
  <c r="BG105" i="8"/>
  <c r="AM105" i="8"/>
  <c r="BG104" i="8"/>
  <c r="AM104" i="8"/>
  <c r="BG103" i="8"/>
  <c r="AM103" i="8"/>
  <c r="BG102" i="8"/>
  <c r="AM102" i="8"/>
  <c r="BG101" i="8"/>
  <c r="AM101" i="8"/>
  <c r="BG100" i="8"/>
  <c r="AM100" i="8"/>
  <c r="BU92" i="8"/>
  <c r="BB92" i="8"/>
  <c r="AI92" i="8"/>
  <c r="BU84" i="8"/>
  <c r="BB84" i="8"/>
  <c r="AI84" i="8"/>
  <c r="BU83" i="8"/>
  <c r="BB83" i="8"/>
  <c r="AI83" i="8"/>
  <c r="BU82" i="8"/>
  <c r="BB82" i="8"/>
  <c r="AI82" i="8"/>
  <c r="BU81" i="8"/>
  <c r="BB81" i="8"/>
  <c r="AI81" i="8"/>
  <c r="BU80" i="8"/>
  <c r="BB80" i="8"/>
  <c r="AI80" i="8"/>
  <c r="BU79" i="8"/>
  <c r="BB79" i="8"/>
  <c r="AI79"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G58" i="8"/>
  <c r="AM58" i="8"/>
  <c r="BG57" i="8"/>
  <c r="AM57" i="8"/>
  <c r="BG56" i="8"/>
  <c r="AM56" i="8"/>
  <c r="BG55" i="8"/>
  <c r="AM55" i="8"/>
  <c r="BG54" i="8"/>
  <c r="AM54" i="8"/>
  <c r="BG53" i="8"/>
  <c r="AM53" i="8"/>
  <c r="BG52" i="8"/>
  <c r="AM52" i="8"/>
  <c r="BG51" i="8"/>
  <c r="AM51" i="8"/>
  <c r="BG50" i="8"/>
  <c r="AM50" i="8"/>
  <c r="BG49" i="8"/>
  <c r="AM49" i="8"/>
  <c r="BG48" i="8"/>
  <c r="AM48" i="8"/>
  <c r="BU40" i="8"/>
  <c r="BB40" i="8"/>
  <c r="AI40" i="8"/>
  <c r="BU39" i="8"/>
  <c r="BB39" i="8"/>
  <c r="AI39"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H218" i="7"/>
  <c r="AT218" i="7"/>
  <c r="AJ218" i="7"/>
  <c r="BH217" i="7"/>
  <c r="AT217" i="7"/>
  <c r="AJ217" i="7"/>
  <c r="BH216" i="7"/>
  <c r="AT216" i="7"/>
  <c r="AJ216" i="7"/>
  <c r="BG207" i="7"/>
  <c r="AQ207" i="7"/>
  <c r="BG206" i="7"/>
  <c r="AQ206" i="7"/>
  <c r="BG205" i="7"/>
  <c r="AQ205" i="7"/>
  <c r="AZ182" i="7"/>
  <c r="AK182" i="7"/>
  <c r="AZ181" i="7"/>
  <c r="AK181" i="7"/>
  <c r="AZ180" i="7"/>
  <c r="AK180" i="7"/>
  <c r="BO172" i="7"/>
  <c r="AZ172" i="7"/>
  <c r="AK172" i="7"/>
  <c r="BO171" i="7"/>
  <c r="AZ171" i="7"/>
  <c r="AK171" i="7"/>
  <c r="BO170" i="7"/>
  <c r="AZ170" i="7"/>
  <c r="AK170" i="7"/>
  <c r="BO169" i="7"/>
  <c r="AZ169" i="7"/>
  <c r="AK169" i="7"/>
  <c r="BE140" i="7"/>
  <c r="AP140" i="7"/>
  <c r="BE139" i="7"/>
  <c r="AP139" i="7"/>
  <c r="BE138" i="7"/>
  <c r="AP138" i="7"/>
  <c r="BE137" i="7"/>
  <c r="AP137" i="7"/>
  <c r="BE136" i="7"/>
  <c r="AP136" i="7"/>
  <c r="BE135" i="7"/>
  <c r="AP135" i="7"/>
  <c r="BE134" i="7"/>
  <c r="AP134" i="7"/>
  <c r="BE133" i="7"/>
  <c r="AP133" i="7"/>
  <c r="BE132" i="7"/>
  <c r="AP132" i="7"/>
  <c r="BE131" i="7"/>
  <c r="AP131" i="7"/>
  <c r="BE130" i="7"/>
  <c r="AP130" i="7"/>
  <c r="BE129" i="7"/>
  <c r="AP129" i="7"/>
  <c r="BT122" i="7"/>
  <c r="BE122" i="7"/>
  <c r="AP122" i="7"/>
  <c r="BT121" i="7"/>
  <c r="BE121" i="7"/>
  <c r="AP121" i="7"/>
  <c r="BT120" i="7"/>
  <c r="BE120" i="7"/>
  <c r="AP120" i="7"/>
  <c r="BT119" i="7"/>
  <c r="BE119" i="7"/>
  <c r="AP119" i="7"/>
  <c r="BT118" i="7"/>
  <c r="BE118" i="7"/>
  <c r="AP118" i="7"/>
  <c r="BT117" i="7"/>
  <c r="BE117" i="7"/>
  <c r="AP117" i="7"/>
  <c r="BT116" i="7"/>
  <c r="BE116" i="7"/>
  <c r="AP116" i="7"/>
  <c r="BT115" i="7"/>
  <c r="BE115" i="7"/>
  <c r="AP115" i="7"/>
  <c r="BT114" i="7"/>
  <c r="BE114" i="7"/>
  <c r="AP114" i="7"/>
  <c r="BT113" i="7"/>
  <c r="BE113" i="7"/>
  <c r="AP113" i="7"/>
  <c r="BT112" i="7"/>
  <c r="BE112" i="7"/>
  <c r="AP112" i="7"/>
  <c r="BT111" i="7"/>
  <c r="BE111" i="7"/>
  <c r="AP111" i="7"/>
  <c r="BD102" i="7"/>
  <c r="AJ102" i="7"/>
  <c r="BD101" i="7"/>
  <c r="AJ101" i="7"/>
  <c r="BD100" i="7"/>
  <c r="AJ100" i="7"/>
  <c r="BD99" i="7"/>
  <c r="AJ99" i="7"/>
  <c r="BU91" i="7"/>
  <c r="BB91" i="7"/>
  <c r="AI91"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61" i="6"/>
  <c r="AT261" i="6"/>
  <c r="AJ261" i="6"/>
  <c r="BH260" i="6"/>
  <c r="AT260" i="6"/>
  <c r="AJ260" i="6"/>
  <c r="BH259" i="6"/>
  <c r="AT259" i="6"/>
  <c r="AJ259" i="6"/>
  <c r="BH258" i="6"/>
  <c r="AT258" i="6"/>
  <c r="AJ258" i="6"/>
  <c r="BH257" i="6"/>
  <c r="AT257" i="6"/>
  <c r="AJ257" i="6"/>
  <c r="BH256" i="6"/>
  <c r="AT256" i="6"/>
  <c r="AJ256" i="6"/>
  <c r="BH255" i="6"/>
  <c r="AT255" i="6"/>
  <c r="AJ255" i="6"/>
  <c r="BH254" i="6"/>
  <c r="AT254" i="6"/>
  <c r="AJ254" i="6"/>
  <c r="BH253" i="6"/>
  <c r="AT253" i="6"/>
  <c r="AJ253" i="6"/>
  <c r="BH252" i="6"/>
  <c r="AT252" i="6"/>
  <c r="AJ252" i="6"/>
  <c r="BH251" i="6"/>
  <c r="AT251" i="6"/>
  <c r="AJ251" i="6"/>
  <c r="BH250" i="6"/>
  <c r="AT250" i="6"/>
  <c r="AJ250" i="6"/>
  <c r="BG241" i="6"/>
  <c r="AQ241" i="6"/>
  <c r="BG240" i="6"/>
  <c r="AQ240" i="6"/>
  <c r="BG239" i="6"/>
  <c r="AQ239" i="6"/>
  <c r="BG238" i="6"/>
  <c r="AQ238" i="6"/>
  <c r="BG237" i="6"/>
  <c r="AQ237" i="6"/>
  <c r="BG236" i="6"/>
  <c r="AQ236" i="6"/>
  <c r="BG235" i="6"/>
  <c r="AQ235" i="6"/>
  <c r="BG234" i="6"/>
  <c r="AQ234" i="6"/>
  <c r="BG233" i="6"/>
  <c r="AQ233" i="6"/>
  <c r="BG232" i="6"/>
  <c r="AQ232" i="6"/>
  <c r="BG231" i="6"/>
  <c r="AQ231" i="6"/>
  <c r="AZ208" i="6"/>
  <c r="AK208" i="6"/>
  <c r="AZ207" i="6"/>
  <c r="AK207" i="6"/>
  <c r="BO199" i="6"/>
  <c r="AZ199" i="6"/>
  <c r="AK199" i="6"/>
  <c r="BO198" i="6"/>
  <c r="AZ198" i="6"/>
  <c r="AK198" i="6"/>
  <c r="BE160" i="6"/>
  <c r="AP160" i="6"/>
  <c r="BE159" i="6"/>
  <c r="AP159" i="6"/>
  <c r="BE158" i="6"/>
  <c r="AP158" i="6"/>
  <c r="BE157" i="6"/>
  <c r="AP157" i="6"/>
  <c r="BE156" i="6"/>
  <c r="AP156" i="6"/>
  <c r="BE155" i="6"/>
  <c r="AP155" i="6"/>
  <c r="BE154" i="6"/>
  <c r="AP154" i="6"/>
  <c r="BE153" i="6"/>
  <c r="AP153" i="6"/>
  <c r="BE152" i="6"/>
  <c r="AP152" i="6"/>
  <c r="BE151" i="6"/>
  <c r="AP151" i="6"/>
  <c r="BE150" i="6"/>
  <c r="AP150" i="6"/>
  <c r="BE149" i="6"/>
  <c r="AP149" i="6"/>
  <c r="BE148" i="6"/>
  <c r="AP148" i="6"/>
  <c r="BE147" i="6"/>
  <c r="AP147" i="6"/>
  <c r="BT140" i="6"/>
  <c r="BE140" i="6"/>
  <c r="AP140" i="6"/>
  <c r="BT139" i="6"/>
  <c r="BE139" i="6"/>
  <c r="AP139" i="6"/>
  <c r="BT138" i="6"/>
  <c r="BE138" i="6"/>
  <c r="AP138" i="6"/>
  <c r="BT137" i="6"/>
  <c r="BE137" i="6"/>
  <c r="AP137" i="6"/>
  <c r="BT136" i="6"/>
  <c r="BE136" i="6"/>
  <c r="AP136" i="6"/>
  <c r="BT135" i="6"/>
  <c r="BE135" i="6"/>
  <c r="AP135" i="6"/>
  <c r="BT134" i="6"/>
  <c r="BE134" i="6"/>
  <c r="AP134" i="6"/>
  <c r="BT133" i="6"/>
  <c r="BE133" i="6"/>
  <c r="AP133" i="6"/>
  <c r="BT132" i="6"/>
  <c r="BE132" i="6"/>
  <c r="AP132" i="6"/>
  <c r="BT131" i="6"/>
  <c r="BE131" i="6"/>
  <c r="AP131" i="6"/>
  <c r="BT130" i="6"/>
  <c r="BE130" i="6"/>
  <c r="AP130" i="6"/>
  <c r="BT129" i="6"/>
  <c r="BE129" i="6"/>
  <c r="AP129" i="6"/>
  <c r="BT128" i="6"/>
  <c r="BE128" i="6"/>
  <c r="AP128" i="6"/>
  <c r="BT127" i="6"/>
  <c r="BE127" i="6"/>
  <c r="AP127" i="6"/>
  <c r="BD118" i="6"/>
  <c r="AJ118" i="6"/>
  <c r="BD117" i="6"/>
  <c r="AJ117" i="6"/>
  <c r="BD116" i="6"/>
  <c r="AJ116" i="6"/>
  <c r="BU108" i="6"/>
  <c r="BB108" i="6"/>
  <c r="AI108" i="6"/>
  <c r="BU107" i="6"/>
  <c r="BB107" i="6"/>
  <c r="AI107" i="6"/>
  <c r="BU106" i="6"/>
  <c r="BB106" i="6"/>
  <c r="AI106" i="6"/>
  <c r="BG96" i="6"/>
  <c r="AM96" i="6"/>
  <c r="BG88" i="6"/>
  <c r="AM88" i="6"/>
  <c r="BG87" i="6"/>
  <c r="AM87" i="6"/>
  <c r="BG86" i="6"/>
  <c r="AM86" i="6"/>
  <c r="BG85" i="6"/>
  <c r="AM85" i="6"/>
  <c r="BG84" i="6"/>
  <c r="AM84" i="6"/>
  <c r="BG83" i="6"/>
  <c r="AM83" i="6"/>
  <c r="BG82" i="6"/>
  <c r="AM82" i="6"/>
  <c r="BG81" i="6"/>
  <c r="AM81" i="6"/>
  <c r="BG80" i="6"/>
  <c r="AM80" i="6"/>
  <c r="BG79" i="6"/>
  <c r="AM79" i="6"/>
  <c r="BG78" i="6"/>
  <c r="AM78" i="6"/>
  <c r="BG77" i="6"/>
  <c r="AM77" i="6"/>
  <c r="BU69" i="6"/>
  <c r="BB69" i="6"/>
  <c r="AI69" i="6"/>
  <c r="BU61" i="6"/>
  <c r="BB61" i="6"/>
  <c r="AI61"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<sst xmlns="http://schemas.openxmlformats.org/spreadsheetml/2006/main" count="12968" uniqueCount="1042">
  <si>
    <t>розрахунок (кількість отриманих доручень, листів, звернень, заяв, скарг / кількість штатних одиниць)</t>
  </si>
  <si>
    <t>розрахунок(кількість прийнятих нормативно-правових актів / кількість штатних одиниць)</t>
  </si>
  <si>
    <t>розрахунок (витрати на утримання установи/кількість штатних одиниць)</t>
  </si>
  <si>
    <t>Якості</t>
  </si>
  <si>
    <t>відсоток погашеної кредиторської заборгованості</t>
  </si>
  <si>
    <t>Розрахунок (обсяг кредиторської заборгованості на 01.01.2019р./обсяг кредиторської заборгованості, погашеної в 2019р.*100)</t>
  </si>
  <si>
    <t>відсоток вчасно виконаних доручен, листів, звернень, заяв, скарг у їх загальній кількості</t>
  </si>
  <si>
    <t>Розрахунок (кількість отриманих доручень,листів, звернень, заяв, скарг/кількість виконаних доручень, листів, звернень, заяв, скарг*100)</t>
  </si>
  <si>
    <t>за тарифами та посадовими окладами</t>
  </si>
  <si>
    <t>обов’язкові  доплати та надбавки</t>
  </si>
  <si>
    <t>стимулюючі доплати та надбавки</t>
  </si>
  <si>
    <t>Премії</t>
  </si>
  <si>
    <t>Матеріальні допомоги</t>
  </si>
  <si>
    <t>у т.ч індексація</t>
  </si>
  <si>
    <t>Інші виплати</t>
  </si>
  <si>
    <t>у тому числі оплата праці  штатних одиниць за загальним фондом, що враховані також у спеціальному фонді</t>
  </si>
  <si>
    <t>УСЬОГО штатних одиниць</t>
  </si>
  <si>
    <t>з них штатні одиниці за загальним фондом, що враховані також у спеціальному фонді</t>
  </si>
  <si>
    <t>Програма інформатизації діяльності Управління освіти Ніжинської міської ради Чернігівської області на 2019 рік</t>
  </si>
  <si>
    <t>рішення міської ради</t>
  </si>
  <si>
    <t>Керівництво і управління у   сфері освіти</t>
  </si>
  <si>
    <t>Забезпечення виконання наданих законодавством повноважень у сфері освіти</t>
  </si>
  <si>
    <t>Конституція України, Бюджетний Кодекс України, Закон України «Про Державний бюджет України на 2020 рік», «Про державну службу», «Про місцеве самоврядування в Україні», постанова Кабміну № 268 від 09.03.2006р. «Про упорядкування структур та умов оплати праці працівників апарату органів виконавчої влади, органів прокуратури, судів та інших органів» зі змінами та доповненнями</t>
  </si>
  <si>
    <t>Програма в 2018 році  мала одне завдання, в 2019р. У  зв’язку  із  виникненням  кредиторської  заборгованості, було  додано  ще  одне  завдання  на  період 2019р. Завдання повністю описують мету програми і виконуються протягом всього звітних  періодів. У 2018 та 2019 роках всі кошти за даною програмою спрямовані на реалізацію забезпечення наданих законодавством повноважень у сфері освіти. Крім того в 2019р. Ще на погашення кредиторської заборгованості, зареєстрованої в органах Державної казначейської служби України станом на 01.01.2019 року на суму 7361,99грн. Найбільшими статтями витрат програми є виплата заробітної плати з нарахуваннями. Так, за даними 2018 року, на заробітну плату з нарахуваннями спрямовано 1017880грн. або 96,5 % видатків загального фонду. У 2019 році ці видатки збільшено - 1320450 грн. або 95,3 % видатків загального фонду.  Аналогічна  тенденція  спостерігається в плановому  та прогнозних роках. На плановий рік необхідно на заробітну плату з нарахуваннями 1830000 грн., контрольний показник - 1387500 грн. (75,8 % від потреби).</t>
  </si>
  <si>
    <t>Станом  на 01.01.2020р. відсутня  дебіторська та кредиторська заборгованості. Протягом  планового та  прогнозних років планується  забезпечити недопущення кредиторської та дебіторської заборгованостей.</t>
  </si>
  <si>
    <t>1) кредиторська заборгованість місцевого бюджету у 2018 році:</t>
  </si>
  <si>
    <t>Дебіторська заборгованість на 01.01.2018</t>
  </si>
  <si>
    <t>2019 рік (план)</t>
  </si>
  <si>
    <t>2019 рік</t>
  </si>
  <si>
    <t>3) дебіторська заборгованість у 2018 - 2019 роках:</t>
  </si>
  <si>
    <t>Дебіторська заборгованість на 01.01.2019</t>
  </si>
  <si>
    <t>внаслідок використання коштів спеціального фонду бюджету у 2018 році, та очікувані результати у 2019 році.</t>
  </si>
  <si>
    <t>1) надходження для виконання бюджетної програми у 2018 - 2020 роках:</t>
  </si>
  <si>
    <t>1) видатки за кодами Економічної класифікації видатків бюджету у 2018 - 2020 роках:</t>
  </si>
  <si>
    <t>2) надання кредитів за кодами Класифікації кредитування бюджету у 2018 - 2020 роках:</t>
  </si>
  <si>
    <t>1) витрати за напрямами використання бюджетних коштів у 2018 - 2020 роках:</t>
  </si>
  <si>
    <t>1) результативні показники бюджетної програми у 2018 - 2020 роках:</t>
  </si>
  <si>
    <t>2020 рік</t>
  </si>
  <si>
    <t>1) місцеві/регіональні програми, які виконуються в межах бюджетної програми у 2018 - 2020 роках:</t>
  </si>
  <si>
    <t>14. Бюджетні зобов’язання у 2018 - 2020 роках:</t>
  </si>
  <si>
    <t xml:space="preserve">2) кредиторська заборгованість місцевого бюджету у 2019 - 2020 роках: </t>
  </si>
  <si>
    <t>Очікувана дебіторська заборгованость  на 01.01.2020</t>
  </si>
  <si>
    <t>4) аналіз управління бюджетними зобов'язаннями та пропозиції щодо упорядкування бюджетних зобов'язань у 2020 році.</t>
  </si>
  <si>
    <t>2021 рік</t>
  </si>
  <si>
    <t>БЮДЖЕТНИЙ ЗАПИТ НА 2020-2022 РОКИ індивідуальний (Форма 2020-2)</t>
  </si>
  <si>
    <t>4. Мета та завдання бюджетної програми на 2020 - 2022 роки</t>
  </si>
  <si>
    <t>2) надходження для виконання бюджетної програми  у 2021 - 2022 роках:</t>
  </si>
  <si>
    <t>3) видатки за кодами Економічної класифікації видатків бюджету у 2021 - 2022 роках:</t>
  </si>
  <si>
    <t>4) надання кредитів за кодами Класифікації кредитування бюджету у 2021 - 2022 роках:</t>
  </si>
  <si>
    <t>2) витрати за напрямами використання бюджетних коштів у 2021 - 2022 роках:</t>
  </si>
  <si>
    <t>2) результативні показники бюджетної програми у 2021 - 2022 роках:</t>
  </si>
  <si>
    <t xml:space="preserve">2022 рік </t>
  </si>
  <si>
    <t>2) місцеві/регіональні програми, які виконуються в межах бюджетної програми у 2021 - 2022 роках:</t>
  </si>
  <si>
    <t>12. Об’єкти, які виконуються в межах бюджетної програми за рахунок коштів бюджету розвитку у 2018 - 2022 роках:</t>
  </si>
  <si>
    <t>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кредитів на 2020 - 2022 роки</t>
  </si>
  <si>
    <t xml:space="preserve"> 15. Підстави та обґрунтування видатків спеціального фонду на 2020 рік та на 2021 - 2022 роки за рахунок надходжень до спеціального фонду, аналіз результатів, досягнутих </t>
  </si>
  <si>
    <t>(0)(6)(1)(0)(1)(6)(0)</t>
  </si>
  <si>
    <t>(0)(1)(6)(0)</t>
  </si>
  <si>
    <t>(0)(1)(1)(1)</t>
  </si>
  <si>
    <t> Управління освіти Ніжинської міської ради</t>
  </si>
  <si>
    <t>(0)(6)(1)</t>
  </si>
  <si>
    <t>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</si>
  <si>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Здійснення представницьких та інших заходів</t>
  </si>
  <si>
    <t>Національно-патріотичне виховання дітей та молоді</t>
  </si>
  <si>
    <t>обсяг видатків на виконання заходів міської цільової програми відзначення державних та професійних свят</t>
  </si>
  <si>
    <t>Кошторис</t>
  </si>
  <si>
    <t>обсяг видатків на виконання програми заходів висвітлення діяльності установи через послуги друкованих засобів масовоїінформації та послуги на рекламних конструкціях(Сітілайтах),інформаційних стендах та інших засобах для розміщення інформації</t>
  </si>
  <si>
    <t>обсяг видатків на виконання завдання заходів з міської ї програми національно-патріотичного виховання дітей та молоді</t>
  </si>
  <si>
    <t>кількість заходів міської цільової програми з відзначення державних та професійних свят</t>
  </si>
  <si>
    <t>календарний план</t>
  </si>
  <si>
    <t>середній розмір вартості заходу міської цільової програми з відзначення державних та професійних свят,ювілейних та святкових дат…</t>
  </si>
  <si>
    <t>Розрахунок (обсяг видатків на виконання заходу/кількість заходів)</t>
  </si>
  <si>
    <t>середній розмір вартості заходу з висвітлення діяльності установи через послуги друкованих засобів масової інформації та послуги на рекламних конструкціях (Сітілайтах),інформаційних стендах та інших засобах для розміщення інформації</t>
  </si>
  <si>
    <t>розрахунок (видатки на виконання заходів /кількість заходів)</t>
  </si>
  <si>
    <t>розрахкнок</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</si>
  <si>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 на 2019 рік</t>
  </si>
  <si>
    <t>Міська цільова програма з виконання власних повноважень Ніжинської міської ради на 2020 рік</t>
  </si>
  <si>
    <t>Програма національно-патріотичного виховання дітей та молоді м.Ніжина на 2018-2020роки</t>
  </si>
  <si>
    <t>Здійснення представницьких та інших заходів, забезпечення належного висвітлення діяльності установи через послуги на рекламних конструкціях (Сітілайтах), інформаційних стендах та інших засобах для розміщення інформації, на 2020-2022 роки</t>
  </si>
  <si>
    <t>Забезпечення надання допомоги дітям-сиротам та дітям, позбавленим батьківського піклування, яким виповнюється 18 років,2020-2022</t>
  </si>
  <si>
    <t>Конституція України, постанова КМУ від 25.08.2005 р. № 823 «Про затвердження Порядку надання одноразової допомоги дітям-сиротам і дітям, позбавленим батьківського піклування, після досягнення 18-річного віку» із змінами, внесеними згідно з Постановами КМУ.</t>
  </si>
  <si>
    <t xml:space="preserve"> Використання коштів загального фонду  в 2018 році дало можливість забезпечити виконання основної мети та завдань програми. Затверджені на 2019 рік видатки забезпечать надання допомоги дітям-сиротам та дітям, позбавленим батьківського піклування, яким виповнюється 18 років. Граничні обсяги видатків на 2020 рік в сумі 19 910 грн. забезпечать виконання завдань на 84,6 %, так як потреба становить 23530 грн. У 2021-2022 роках Управлінням освіти Ніжинської міської ради Чернігівської області буде забезпечено надання допомоги дітям-сиротам та дітям, позбавленим батьківського піклування, яким виповнюється 18 років.</t>
  </si>
  <si>
    <t>(0)(6)(1)(1)(1)(6)(2)</t>
  </si>
  <si>
    <t>(1)(1)(6)(2)</t>
  </si>
  <si>
    <t>Капітальний ремонт приміщення ІРЦ</t>
  </si>
  <si>
    <t>Придбання комп’ютерної техніки (ноутбуків) для ІРЦ</t>
  </si>
  <si>
    <t>Проведення комплексної психолого-педагогічної оцінки розвитку дитини, надання психолого-педагогічних, корекційно-розвиткових послуг та забезпечення їх системного кваліфікаційного супроводу, діагностичні та консутьтативні допомоги дітям з ООП в умовах ІРЦ</t>
  </si>
  <si>
    <t>середньорічне число ставок (штатних одиниць в інклюзивно-ресурсному центрі</t>
  </si>
  <si>
    <t>обсяг кредиторської заборгованості на 01.01.2019 року</t>
  </si>
  <si>
    <t>кількість дітей з особливими освітніми потребами, які обслуговує інклюзивно-ресурсний центр</t>
  </si>
  <si>
    <t>список</t>
  </si>
  <si>
    <t>кількість дітей, яких обслуговує 1 педпрацівник інклюзивно-ресурсного центру</t>
  </si>
  <si>
    <t>Забезпечення права дітей з особливими освітніми потребами віком від 2 до 18 років на здобуття дошкільної та загальної середньої освіти, в тому числі, у закладах професійної (професійно-технічної) освіти та інших навчальних закладах, які забезпечують здобуття загальної середньої освіти,2020-2022</t>
  </si>
  <si>
    <t>Проаналізувавши вище наведені дані в таблиці бачимо, що у  2020 році  80,7% передбачається на заробітну плату з нарахуваннями (забезпеченість складає  10,5 міс.), на енергоносії  12 %  (забезпеченість 100%), на інші видатки 7,3 % (забезпеченість 80 % від потреби ).</t>
  </si>
  <si>
    <t>обсяг закупівлі обладнання та предметів довгострокового користування</t>
  </si>
  <si>
    <t>середньорічна кількість дітей, які отримують позашкільну освіту, з них</t>
  </si>
  <si>
    <t>кількість необхідного обладнання та предметів довгострокового користування</t>
  </si>
  <si>
    <t>витрати на 1 дитину, яка отримує позашкільну освіту (середньорічна)</t>
  </si>
  <si>
    <t>середні витрати на придбання обладнання та предметів довгострокового користування для закладів позашкільної освіти</t>
  </si>
  <si>
    <t>відсоток дітей, охоплених позашкільною освітою із числа учнів ЗЗСО</t>
  </si>
  <si>
    <t>відсоток збільшення/зменшення кількості учнів, які  охоплені позашкільною освітою, у порівнянні з минулим роком</t>
  </si>
  <si>
    <t>рівень закупівлі обладнання та предметів довгострокового користування</t>
  </si>
  <si>
    <t>середньорічна кількість штатних одиниць</t>
  </si>
  <si>
    <t>кількість проведених тематичних перевірок у закладах освіти, з них:</t>
  </si>
  <si>
    <t>у закладах дошкільної освіти</t>
  </si>
  <si>
    <t xml:space="preserve"> у закладах загальної середньої освіти</t>
  </si>
  <si>
    <t>у закладах позашкільної освіти</t>
  </si>
  <si>
    <t>кількість проведених перевірок на  одного працівника методичного центру</t>
  </si>
  <si>
    <t>динаміка кількості тематичних перевірок у порівнянні з минулим роком</t>
  </si>
  <si>
    <t>кількість централізованих бухгалтерій</t>
  </si>
  <si>
    <t>середньорічне число штатних одиниць спеціалістів централізованої бухгалтерії</t>
  </si>
  <si>
    <t>обсяг видатків на придбання обладнання та предметів довгострокового користування</t>
  </si>
  <si>
    <t>кількість установ, які обслуговує централізована бухгалтерія</t>
  </si>
  <si>
    <t>кількість особових  рахунків</t>
  </si>
  <si>
    <t>кількість складених звітів працівниками бухгалтерії, із них:</t>
  </si>
  <si>
    <t>місячних</t>
  </si>
  <si>
    <t>квартальних</t>
  </si>
  <si>
    <t>річних</t>
  </si>
  <si>
    <t>кількість установ, які обслуговує 1 працівник централізованої бухгалтерії</t>
  </si>
  <si>
    <t>кількість особових рахунків, які обслуговує 1 працівник</t>
  </si>
  <si>
    <t>вчасність подання звітів</t>
  </si>
  <si>
    <t>рівень виконання закупівлі обладнання та предметів довгострокового користування</t>
  </si>
  <si>
    <t>кількість груп централізованого господарського обслуговування</t>
  </si>
  <si>
    <t>з них штатних одиниць спеціалістів</t>
  </si>
  <si>
    <t>кількість установ, які обслуговуються групою  централізованого господарського обслуговування</t>
  </si>
  <si>
    <t>кількість установ, які обслуговує 1 працівник групи централізованого господарського обслуговування</t>
  </si>
  <si>
    <t>середні витрати на закупівлю обладнання та предметів довгострокового користування</t>
  </si>
  <si>
    <t>кількість центрів інформаційних технологій</t>
  </si>
  <si>
    <t>середньорічне число штатних одиниць центру інформаційних технологій</t>
  </si>
  <si>
    <t>кількість установ, які обслуговує центр інформаційних технологій</t>
  </si>
  <si>
    <t>кількість установ, які обслуговує 1 працівник центру інформаційних технологій</t>
  </si>
  <si>
    <t>середньорічне число ставок ( штатних одиниць ) педпрацівників в інклюзивно-ресурсному центрі</t>
  </si>
  <si>
    <t>середньорічна кількість одержувачів допомоги</t>
  </si>
  <si>
    <t>середній розмір допомоги на одну дитину</t>
  </si>
  <si>
    <t>середньорічне число ставок (штатних одиниць в інклюзивно-ресурсному центрі)</t>
  </si>
  <si>
    <t>середньорічне число ставок (штатних одиниць ) педпрацівників в інклюзивно-ресурсному центрі</t>
  </si>
  <si>
    <t>обсяг видатків для придбання компю’ютерної техніки (ноутбуків) для ІРЦ</t>
  </si>
  <si>
    <t>обсяг видатків на капітальний ремонт приміщення ІРЦ</t>
  </si>
  <si>
    <t>кількість дітей з особливими освітніми потребами, які обслуговує ІРЦ</t>
  </si>
  <si>
    <t>кількість дітей, яким проведена комплексна психолого-педагогічна оцінка розвитку дитини</t>
  </si>
  <si>
    <t>кількість ноутбуків</t>
  </si>
  <si>
    <t>кількість м.кв. будівлі</t>
  </si>
  <si>
    <t>кв. м.</t>
  </si>
  <si>
    <t>кількість дітей, яких обслуговує 1 педпрацівник ІРЦ</t>
  </si>
  <si>
    <t>відсоток забезпечення послугами дітей з особливими освітніми потребами</t>
  </si>
  <si>
    <t>рівень виконання придбання комп’ютерної техніки (ноутбуків) для ІРЦ</t>
  </si>
  <si>
    <t>рівень виконання капітального ремонту приміщення</t>
  </si>
  <si>
    <t>кількість штатних одиниць тренерів – викладачів, в т.ч.:</t>
  </si>
  <si>
    <t>в  комплексній дитячо - юнацькій спортивній школі</t>
  </si>
  <si>
    <t>в  дитячо – юнацькій спортивній футбольній школі</t>
  </si>
  <si>
    <t>в  дитячо – юнацькій спортивній шаховій школі</t>
  </si>
  <si>
    <t>кількість дітей, що займаються в групах по напрямках, з них</t>
  </si>
  <si>
    <t>футбол</t>
  </si>
  <si>
    <t>боротьба самбо</t>
  </si>
  <si>
    <t>легка атлетика</t>
  </si>
  <si>
    <t>волейбол, в т.ч.пляжний</t>
  </si>
  <si>
    <t>карате - до</t>
  </si>
  <si>
    <t>дзюдо</t>
  </si>
  <si>
    <t xml:space="preserve"> баскетбол</t>
  </si>
  <si>
    <t>велоспорт</t>
  </si>
  <si>
    <t>бокс</t>
  </si>
  <si>
    <t>шахи</t>
  </si>
  <si>
    <t>середні витрати на одного учня</t>
  </si>
  <si>
    <t>відсоток дітей із числа учнів ЗСО охоплених позашкільною освітою в дитячо – юнацьких спортивних школах</t>
  </si>
  <si>
    <t>динаміка кількості учнів, залучених до фізичного виховання в дитячо- юнацьких спортивних школах у порівнянні з минулим роком</t>
  </si>
  <si>
    <t>Обсяги видатків на придбання обладнання та предметів довгострокового користування</t>
  </si>
  <si>
    <t>Рівень виконання придбання обладнання та предметів довгострокового користування</t>
  </si>
  <si>
    <t>Обсяг видатків на виготовлення проектно-кошторисної документації по проекту НЕФКО Заходи з енергоефективності в м. Ніжині</t>
  </si>
  <si>
    <t>Кількість поектів НЕФКО</t>
  </si>
  <si>
    <t>Середні витрати на винотовлення проекно-кошторисної-документації</t>
  </si>
  <si>
    <t>Рівень виконання даного проекту</t>
  </si>
  <si>
    <t>Обсяги видатків капітальний ремонт</t>
  </si>
  <si>
    <t>Обсяги видатків на капітальний ремонт (співфінансування)</t>
  </si>
  <si>
    <t>Обсяг видатків на управління проектом</t>
  </si>
  <si>
    <t>Кількість об`єктів</t>
  </si>
  <si>
    <t>Кількість об`єктів (співфінансування)</t>
  </si>
  <si>
    <t>Кількість проектів</t>
  </si>
  <si>
    <t>Середні витрати на капітальний ремонт</t>
  </si>
  <si>
    <t>Середні витрати на капітальний ремонт (співфінансування)</t>
  </si>
  <si>
    <t>Середні витрати на управління проектом</t>
  </si>
  <si>
    <t>Рівень виконання капітального ремонту</t>
  </si>
  <si>
    <t>Рівень виконання капітального ремонту (спіфінансування)</t>
  </si>
  <si>
    <t>Рівень надання послу по управлінню проектом</t>
  </si>
  <si>
    <t>обсяг видатків на виконання програми</t>
  </si>
  <si>
    <t>кількість завдань (проектів) програми інформатизації, які планується виконати</t>
  </si>
  <si>
    <t>кількість одиниць обладнання та предметів довгострокового користування</t>
  </si>
  <si>
    <t>середня вартість виконання робіт з впровадження одного завдання (проекту) за програмою інформатизації</t>
  </si>
  <si>
    <t>середня вартість одиниці обладнання та предметів довгострокового користування</t>
  </si>
  <si>
    <t>динаміка кількості виконання завдань (проектів) програми інформатизації порівняно з відповідним періодом минулого року</t>
  </si>
  <si>
    <t>обсяг видатків на виконання програми гімназія № 2</t>
  </si>
  <si>
    <t>кількість завдань (проєктів) програми інформатизації, які планується виконати гімназія № 2</t>
  </si>
  <si>
    <t>середня вартість виконання робіт з впровадження одного завдання (проєкту) за програмою інформатизації гімназія №2</t>
  </si>
  <si>
    <t>динаміка кількості виконання завдань (проектів) програми інформатизації порівняно з відповідним періодом минулого року гімназія № 2</t>
  </si>
  <si>
    <t>Управління освіти Ніжинської міської ради</t>
  </si>
  <si>
    <t>0610160</t>
  </si>
  <si>
    <t>Керівництво і управління у відповідній сфері у містах (місті Києві), селищах, селах, об`єднаних територіальних громадах</t>
  </si>
  <si>
    <t>0111</t>
  </si>
  <si>
    <t>0610180</t>
  </si>
  <si>
    <t>Інша діяльність у сфері державного управління</t>
  </si>
  <si>
    <t>0133</t>
  </si>
  <si>
    <t>0611010</t>
  </si>
  <si>
    <t>Надання дошкільної освіти</t>
  </si>
  <si>
    <t>0910</t>
  </si>
  <si>
    <t>0611020</t>
  </si>
  <si>
    <t>Надання загальної середньої освіти закладами загальної середньої освіти (у тому числі з дошкільними підрозділами (відділеннями, групами))</t>
  </si>
  <si>
    <t>0921</t>
  </si>
  <si>
    <t>0611090</t>
  </si>
  <si>
    <t>Керівництво і управління у сфері освіти;_x000D_
Здійснення представницьких та інших заходів, 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навчально-патріотичне виховання дітей та молоді ;_x000D_
Забезпечення надання дошкільної освіти;_x000D_
Забезпечення надання послуг з загальної середньої освіти в денних загальноосвітніх закладах ;_x000D_
Задоволення потреб дівчат і хлопців у сфері позашкільної освіти з урахуванням їх віку та місця проживання ;_x000D_
Забезпечення належної методичної роботи установами освіти;_x000D_
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фомування та розвиток інтелектуального потенціалу нації;_x000D_
Забезпечення надання допомоги дітям-сиротам та дітям, позбавленого батьківського піклування, яким виповнюється 18 років;_x000D_
Забезпечення права дітей з особливими освітніми потребами віком від 2 до 18 років на здобуття дошкільної та загальної та загальної середньої освіти, в тому числі, у закладах професійної (професійно-технічної) освіти та інших навчальних закладів, які забезпечують здобуття загальної середньої освіти;_x000D_
Забезпечення розвитку здібностей вихованців дитячо-юнацьких спортнивних шкіл в обраному виді спорту,створення умов для фізичного розвитку, повноцінного оздоровлення, змістовного відпочинку і дозвілля дітей;_x000D_
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технологій;_x000D_
Забезпечення заходів з енергозбереження.</t>
  </si>
  <si>
    <t>Ціль державної політики  - Реалізація державної політики,спрямованої на забезпечення сталого розвитку регіону</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</si>
  <si>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</si>
  <si>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</si>
  <si>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</si>
  <si>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</si>
  <si>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</si>
  <si>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</si>
  <si>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</si>
  <si>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</si>
  <si>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</si>
  <si>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</si>
  <si>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</si>
  <si>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</si>
  <si>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</si>
  <si>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</si>
  <si>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</si>
  <si>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</si>
  <si>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</si>
  <si>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</si>
  <si>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</si>
  <si>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</si>
  <si>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</si>
  <si>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</si>
  <si>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</si>
  <si>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</si>
  <si>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</si>
  <si>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</si>
  <si>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</si>
  <si>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</si>
  <si>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</si>
  <si>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</si>
  <si>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</si>
  <si>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</si>
  <si>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</si>
  <si>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</si>
  <si>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</si>
  <si>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</si>
  <si>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</si>
  <si>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</si>
  <si>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</si>
  <si>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</si>
  <si>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</si>
  <si>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</si>
  <si>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</si>
  <si>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</si>
  <si>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</si>
  <si>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</si>
  <si>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</si>
  <si>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</si>
  <si>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</si>
  <si>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</si>
  <si>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</si>
  <si>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</si>
  <si>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</si>
  <si>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</si>
  <si>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</si>
  <si>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</si>
  <si>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</si>
  <si>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</si>
  <si>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</si>
  <si>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</si>
  <si>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</si>
  <si>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</si>
  <si>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</si>
  <si>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</si>
  <si>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</si>
  <si>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</si>
  <si>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</si>
  <si>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</si>
  <si>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</si>
  <si>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</si>
  <si>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</si>
  <si>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</si>
  <si>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</si>
  <si>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</si>
  <si>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</si>
  <si>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</si>
  <si>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</si>
  <si>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</si>
  <si>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</si>
  <si>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</si>
  <si>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</si>
  <si>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</si>
  <si>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</si>
  <si>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</si>
  <si>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</si>
  <si>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</si>
  <si>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</si>
  <si>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</si>
  <si>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кількість штатних одиниць</t>
  </si>
  <si>
    <t>од.</t>
  </si>
  <si>
    <t>кількість отриманих доручень, листів, звернень, заяв, скарг</t>
  </si>
  <si>
    <t>кількість прийнятих нормативно-правових актів</t>
  </si>
  <si>
    <t>кількість виконаних листів доручень,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</si>
  <si>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</si>
  <si>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</si>
  <si>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грн.</t>
  </si>
  <si>
    <t>відсоток вчасно виконаних доручень,листів,звернень, заяв, скарг у їх загальній кількості</t>
  </si>
  <si>
    <t>відс.</t>
  </si>
  <si>
    <t>обсяг видатків на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t>
  </si>
  <si>
    <t>кількість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t>
  </si>
  <si>
    <t>середній розмір вартості заходу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t>
  </si>
  <si>
    <t>обсяг видатків на виконання програми заходів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</si>
  <si>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кількість заходів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</si>
  <si>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середній розмір вартості заходу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</si>
  <si>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обсяги видатків на виконання завдання</t>
  </si>
  <si>
    <t>кількість заходів</t>
  </si>
  <si>
    <t>середній розмір вартості заходу</t>
  </si>
  <si>
    <t>кількість закладів дошкільної освіти</t>
  </si>
  <si>
    <t>кількість груп</t>
  </si>
  <si>
    <t>середньорічна чисельність штатних посад</t>
  </si>
  <si>
    <t>в тому числі  вихователів, музкерівників</t>
  </si>
  <si>
    <t>обсяг кредиторської заборгованості на 01.01.2019 р</t>
  </si>
  <si>
    <t>кількість дітей, що відвідують заклади дошкільної освіти</t>
  </si>
  <si>
    <t>осіб</t>
  </si>
  <si>
    <t>кількість дітей від 0 до 6 років, з них</t>
  </si>
  <si>
    <t>хлопчиків</t>
  </si>
  <si>
    <t>дівчаток</t>
  </si>
  <si>
    <t>обсяг кредиторської заборгованості, погашеної в 2019 році</t>
  </si>
  <si>
    <t>витрати на перебування 1 дитини в закладі дошкільної освіти</t>
  </si>
  <si>
    <t>чисельність вихованців на 1 вихователя, музкерівника</t>
  </si>
  <si>
    <t>відсоток охоплення дітей дошкільною освітою</t>
  </si>
  <si>
    <t>відсоток погашення кредиторської заборгованості</t>
  </si>
  <si>
    <t>обсяги видатків на придбання обладнання та предметів довгострокового користування</t>
  </si>
  <si>
    <t>кількість закладів , яким буде придбано  обладнання</t>
  </si>
  <si>
    <t>середні витрати на придбання обладнання та предметів довгострокового користування</t>
  </si>
  <si>
    <t>рівень виконання придбання обладнання та предметів довгострокового користування</t>
  </si>
  <si>
    <t>кількість закладів</t>
  </si>
  <si>
    <t>середньорічна кількість класів</t>
  </si>
  <si>
    <t>середньорічна кількість груп в дошкільному підрозділі ННВК</t>
  </si>
  <si>
    <t>середньорічне число ставок (штатних одиниць)</t>
  </si>
  <si>
    <t>середньорічне число посадових окладів (ставок) педагогічного персоналу</t>
  </si>
  <si>
    <t>середньорічне число штатних одиниць адмінперсоналу, за умовами оплати    віднесених до педагогічного персоналу</t>
  </si>
  <si>
    <t>середньорічне число штатних одиниць спеціалістів</t>
  </si>
  <si>
    <t>середньорічне число штатних одиниць робітників</t>
  </si>
  <si>
    <t>середньорічна чисельність учнів</t>
  </si>
  <si>
    <t>кількість дітей, що відвідують дошкільний підрозділ ННВК</t>
  </si>
  <si>
    <t>сердньорічна вартість утримання одного учня</t>
  </si>
  <si>
    <t>число педагогічних ставок на один клас</t>
  </si>
  <si>
    <t>кількість днів відвідування</t>
  </si>
  <si>
    <t>днів</t>
  </si>
  <si>
    <t>кількість закладів (гімназія № 2)</t>
  </si>
  <si>
    <t>середньорічна кількість класів (гімназія №2)</t>
  </si>
  <si>
    <t>середньорічне число ставок (штатних одиниць) гімназія №2</t>
  </si>
  <si>
    <t>середньорічне число посадових окладів (ставок) педагог.перс. (гім.№2)</t>
  </si>
  <si>
    <t>середньорічне число штатних од. адмінперсон., за умови оплати віднесених до педаг.пер.(гімн. №2)</t>
  </si>
  <si>
    <t>середньорічне число штатних одиниць спеціалістів (гімназія №2)</t>
  </si>
  <si>
    <t>середньорічне число штатних одиниць робітників (гімназія №2)</t>
  </si>
  <si>
    <t>середньорічна чисельність учнів (гімназія№ 2)</t>
  </si>
  <si>
    <t>середньорічна вартість утримання одного учня (гімназія№2)</t>
  </si>
  <si>
    <t>число педставок на 1 клас (гімназія №2)</t>
  </si>
  <si>
    <t>кількість днів відвідування (гімназія №2)</t>
  </si>
  <si>
    <t>Обсяг видатків на закупівлю обладнання та предметів довгострокового користування для закладів освіти</t>
  </si>
  <si>
    <t>Середні витрати на закупівлю обладнання та предметів довгострокового користування для закладів освіти</t>
  </si>
  <si>
    <t>Рівень виконання закупівлі обладнання та предметів довгострокового користування для закладів освіти</t>
  </si>
  <si>
    <t>Обсяг видатків на капітальний ремонт закладів освіти</t>
  </si>
  <si>
    <t>Кількість закладів в яких здійснюється капітальний ремонт</t>
  </si>
  <si>
    <t>Середні витрати на один квадратний метр виконання капітального ремонту закладів загальної середньої освіти</t>
  </si>
  <si>
    <t>Рівень виконання капітального ремонту закладів загальної середньої освіти</t>
  </si>
  <si>
    <t>Середні витрати на придбання обладнання та предметів довгострокового користування (гімназія №2)</t>
  </si>
  <si>
    <t>Рівень виконання придбання обладнання та предметів довгост.користув (гімназія № 2)</t>
  </si>
  <si>
    <t>обсяг кредиторської заборгованості на 01.01.2019 р.</t>
  </si>
  <si>
    <t>Обсяг видатків на придбання дидактичних матеріалів за рахунок субвенціїдля забезпечення якісної, сучасної та доступної загальної середньої освіти «Нова українська школа», в т.ч. співфінансування з міського бюджету</t>
  </si>
  <si>
    <t>обсяг видатків на придбання лічильників води</t>
  </si>
  <si>
    <t>Погашення кредиторської заборгованості, зареєстрованої  в органах Державної казначейської служби України станом на 01.01.2019 року</t>
  </si>
  <si>
    <t>кількість дошкільних навчальних закладів</t>
  </si>
  <si>
    <t>мережа</t>
  </si>
  <si>
    <t>в тому числі вихователів, музкерівників</t>
  </si>
  <si>
    <t>додаток 6 до рішення сесії</t>
  </si>
  <si>
    <t>кількість дітей, що відвідують дошкільні заклади</t>
  </si>
  <si>
    <t>списковий склад</t>
  </si>
  <si>
    <t>кількість дітей від 0 до 6 років, з них:</t>
  </si>
  <si>
    <t>списки</t>
  </si>
  <si>
    <t>потреба</t>
  </si>
  <si>
    <t>витрати на перебування 1 дитини в дошкільному закладі</t>
  </si>
  <si>
    <t>Розрахунок</t>
  </si>
  <si>
    <t>Розрахунок (кількість дітей, що відвідують дошкільні заклади/середньорічна чисельність штатних посад вихователів, музкерівників</t>
  </si>
  <si>
    <t>Розрахунок (кількість дітей, що відвідують дошкільні заклади / спискова кількість дітей від 0 до 6 років*100)</t>
  </si>
  <si>
    <t>Розрахунок (заборгованості на 01.01.2019р./обсяг кредиторської заборгованості, погашеної в 2019р.*100)</t>
  </si>
  <si>
    <t>розрахкунок</t>
  </si>
  <si>
    <t>у т.ч. щорічна грошова винагорода</t>
  </si>
  <si>
    <t>рішення Ніжинської міської ради № 31-63/2019 від 27.11.2019</t>
  </si>
  <si>
    <t>Забезпечення надання дошкільної освіти, 2020-2022 роки</t>
  </si>
  <si>
    <t>Забезпечення створення належних умов для надання на належному рівні дошкільної освіти та виховання дітей</t>
  </si>
  <si>
    <t>Конституція України, Бюджетний кодекс України, Закон України «Про Державний бюджет України на 2020 рік», «Про освіту», «Про дошкільну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t>
  </si>
  <si>
    <t>Використання коштів загального фонду в 2018 році дало можливість забезпечити виконання основної мети та завдань програми. Затверджені на 2019 рік видатки забезпечать створення належних умов для надання на належному рівні дошкільної освіти та виховання дітей та погашення кредиторської заборгованості, зареєстрованої  в органах Державної казначейської служби України станом на 01.01.2019 року. Граничні обсяги видатків на 2020 рік  в сумі 54 671 800 грн. дадуть можливість забезпечити виконання завдань, покладених на Управління освіти Ніжинської міської ради Чернігівської області, на 86,26%, так як потреба становить 63 378 800 грн. У 2021-2022 роках Управлінням освіти Ніжинської міської ради Чернігівської області буде забезпечено створення належних умов для надання на належному рівні дошкільної освіти та виховання дітей.</t>
  </si>
  <si>
    <t>У  2020 році  74,2 % передбачається на заробітну плату з нарахуваннями (забезпеченість складає  9 міс.), на енергоносії  14,2 %  (забезпеченість 100%), на інші видатки 11,6 % (забезпеченість 72,7 % від потреби ).</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</si>
  <si>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Надходження бюджетних установ від додаткової (господарської) діяльності;      3). Плата за оренду майна бюджетних установ; 4.) Надходження бюджетних установ від реалізації в установленому порядку майна (крім нерухомого майна).                              Загальний обсяг фактичних надходжень  до спеціального фонду за 2018 рік склав 6131,4 тис.грн., за 2019 рік – 5274,0  тис.грн. Розрахунок обсягу надходжень у 2020 році становить 5057,0 тис.грн. Прогнозований обсяг надходжень у 2021р. Заплановано в сумі 5593,5 тис.грн., у 2022р. – 6152,9 тис.грн.</t>
  </si>
  <si>
    <t>(0)(6)(1)(1)(0)(1)(0)</t>
  </si>
  <si>
    <t>(1)(0)(1)(0)</t>
  </si>
  <si>
    <t>(0)(9)(1)(0)</t>
  </si>
  <si>
    <t>Оплата енергосервісу</t>
  </si>
  <si>
    <t>Інші виплати населенню</t>
  </si>
  <si>
    <t>Забезпечити надання відповідних послуг Ніжинська гімназія №2</t>
  </si>
  <si>
    <t>Закупівля  обладнання та  предметів довгострокового користування</t>
  </si>
  <si>
    <t>Капітальний ремонт закладів загальної середньої освіти</t>
  </si>
  <si>
    <t>Придбання дидактичних матеріалів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t>
  </si>
  <si>
    <t>Придбання лічильників води для ЗОШ №3,15,16,17</t>
  </si>
  <si>
    <t>Придбання меблів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t>
  </si>
  <si>
    <t>Придбання обладнання та  предметів довгострокового користування для надання державної підтримки особам з особливими освітніми потребами за рахунок відповідної субвенції з державного бюджету</t>
  </si>
  <si>
    <t>Придбання обладнання та предметів довгострокового користування для закладів загальної середньої освіти (без Ніжинської гімназії № 2)</t>
  </si>
  <si>
    <t>Придбання обладнання та предметів довгострокового користування для Ніжинської гімназії №2</t>
  </si>
  <si>
    <t>Придбання протирочної машини для ЗОШ №17</t>
  </si>
  <si>
    <t>Субвенція з державного бюджету місцевим бюджетам на реалізацію заходів, спрямованих на підвищення якості освіти</t>
  </si>
  <si>
    <t>Субвенція з державного бюджету місцевим бюджетам на реалізацію заходів, спрямованих на підвищення якості освіти в тому числі співфінансування</t>
  </si>
  <si>
    <t>Субвенція з обласного бюджету за рахунок залишку коштів освітньої субвенції, що утворилась на початок бюджетного періоду на придбання обладнання для оснащення ресурсних кімнат</t>
  </si>
  <si>
    <t>всього -  середньорічне число ставок (штатних одиниць)</t>
  </si>
  <si>
    <t>розрахунок (середньорічне число посадових окладів (ставок) педагогічного персоналу/середньорічна кількість класів)</t>
  </si>
  <si>
    <t>серндньорічна вартість утримання одного учня (гімназія№2)</t>
  </si>
  <si>
    <t>навчальний план</t>
  </si>
  <si>
    <t>Міська Програма забезпечення пожежної безпеки м.Ніжина</t>
  </si>
  <si>
    <t>несвоєчасна сплата орендарями за надані комунальні послуги</t>
  </si>
  <si>
    <t xml:space="preserve"> Ведеться переписка із орендарями, винесене рішення суду та ведеться виконавче провадження</t>
  </si>
  <si>
    <t>Забезпечити надання відповідних послуг закладами загальної середньої освіти_x000D_
Забезпечити надання відповідних послуг Ніжинська гімназія №2</t>
  </si>
  <si>
    <t>Конституція України, Бюджетний кодекс України, Закон України «Про Державний бюджет України на 2020 рік», «Про освіту», «Про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рішення Ніжинської міської ради VII скликання від 27.11.2019 року №25-63/2019.</t>
  </si>
  <si>
    <t>Використання коштів загального фонду в 2018 році дало можливість забезпечити виконання основної мети та завдань програми. Затверджені на 2019 рік видатки забезпечать надання відповідних послуг денними загальноосвітніми навчальними закладами та погашення кредиторської заборгованості, зареєстрованої  в органах Державної казначейської служби України станом на 01.01.2019 року. Граничні обсяги видатків на 2020 рік  в сумі 138 483 070 грн. дадуть можливість забезпечити виконання двох завдань, покладених на Управління освіти Ніжинської міської ради Чернігівської області на 84,38 %, так як потреба становить 164 110 770 грн. У 2021-2022 роках Управлінням освіти Ніжинської міської ради Чернігівської області буде забезпечено надання відповідних послуг денними загальноосвітніми навчальними закладами по двох показниках.</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</si>
  <si>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діяльністю;2). Надходження бюджетних установ від додаткової (господарської) діяльності;3). Плата за оренду майна бюджетних установ;4.) Надходження бюджетних установ від реалізації в установленому порядку майна (крім нерухомого майна).Загальний обсяг фактичних надходжень  до спеціального фонду за 2018 рік склав 4038,8 тис.грн., за 2019 рік – 4044,9  тис.грн.  Розрахунок обсягу надходжень у 2020 році становить 4641,6 тис.грн. Прогнозований обсяг надходжень у 2021р. заплановано в сумі 6905,9 тис.грн., у 2022р. – 5361,1тис.грн.</t>
  </si>
  <si>
    <t>(0)(6)(1)(1)(0)(2)(0)</t>
  </si>
  <si>
    <t>(1)(0)(2)(0)</t>
  </si>
  <si>
    <t>(0)(9)(2)(1)</t>
  </si>
  <si>
    <t>Надходження бюджетних установ від додаткової (господарської) діяльності </t>
  </si>
  <si>
    <t>Надання рівних можливостей дівчатам і хлопцям в сфері отримання позашкільної освіти</t>
  </si>
  <si>
    <t>середньорічне число штатних одиниць адмінперсоналу, за умовами   оплати   віднесених до педагогічного персоналу</t>
  </si>
  <si>
    <t>середньорічна кількість дітей, які отримують позашкільну освіту, з них:</t>
  </si>
  <si>
    <t>журнал обліку</t>
  </si>
  <si>
    <t>витрати на 1 дитину, яка отримає позашкільну освіту</t>
  </si>
  <si>
    <t>відсоток збільшення/ зменшення кількості учнів, які охоплені позашкільною освітою, у порівнянні з минулим роком</t>
  </si>
  <si>
    <t>Програма національно-патріотичного виховання дітей та молоді м. Ніжина на 2018-2021 роки</t>
  </si>
  <si>
    <t>рішення Ніжинської міської ради</t>
  </si>
  <si>
    <t>Програма інформатизації діяльності Управління освіти Ніжинської міської ради Чернігвської області на 2019 рік</t>
  </si>
  <si>
    <t>Задоволення потреб дівчат і хлопців у сфері позашкільної освіти з урахуванням їх віку та місця проживання, 2020-2022р.</t>
  </si>
  <si>
    <t>Надання позашкільної освіти закладами позашкільної освіти, заходи із позашкільної роботи з дітьми</t>
  </si>
  <si>
    <t>0960</t>
  </si>
  <si>
    <t>0611150</t>
  </si>
  <si>
    <t>Методичне забезпечення діяльності закладів освіти</t>
  </si>
  <si>
    <t>0990</t>
  </si>
  <si>
    <t>0611161</t>
  </si>
  <si>
    <t>Забезпечення діяльності інших закладів у сфері освіти</t>
  </si>
  <si>
    <t>0611162</t>
  </si>
  <si>
    <t>Інші програми та заходи у сфері освіти</t>
  </si>
  <si>
    <t>0611170</t>
  </si>
  <si>
    <t>Забезпечення діяльності інклюзивно-ресурсних центрів</t>
  </si>
  <si>
    <t>0615031</t>
  </si>
  <si>
    <t>Утримання та навчально-тренувальна робота комунальних дитячо-юнацьких спортивних шкіл</t>
  </si>
  <si>
    <t>0810</t>
  </si>
  <si>
    <t>0617520</t>
  </si>
  <si>
    <t>Реалізація Національної програми інформатизації</t>
  </si>
  <si>
    <t>0460</t>
  </si>
  <si>
    <t xml:space="preserve"> </t>
  </si>
  <si>
    <t>0617640</t>
  </si>
  <si>
    <t>Заходи з енергозбереження</t>
  </si>
  <si>
    <t>0470</t>
  </si>
  <si>
    <t>(0)(6)</t>
  </si>
  <si>
    <t>25538000000</t>
  </si>
  <si>
    <t>(грн)</t>
  </si>
  <si>
    <t>2018 рік (звіт)</t>
  </si>
  <si>
    <t>2019 рік (затверджено)</t>
  </si>
  <si>
    <t>2020 рік (проект)</t>
  </si>
  <si>
    <t>2021 рік (прогноз)</t>
  </si>
  <si>
    <t>БЮДЖЕТНИЙ ЗАПИТ НА 2020-2022  РОКИ загальний (Форма 2020-1)</t>
  </si>
  <si>
    <t>2022 рік (прогноз)</t>
  </si>
  <si>
    <t>4. Розподіл граничних показників видатків бюджету та надання кредитів з бюджету загального фонду місцевого бюджету на 2018 - 2022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</si>
  <si>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2018 - 2022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</si>
  <si>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</si>
  <si>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</si>
  <si>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</si>
  <si>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</si>
  <si>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</si>
  <si>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</si>
  <si>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</si>
  <si>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</si>
  <si>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</si>
  <si>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</si>
  <si>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</si>
  <si>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</si>
  <si>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</si>
  <si>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Забезпечення виконання наданих законодавством повноважень</t>
  </si>
  <si>
    <t>Погашення кредиторської заборгованості минулих періодів</t>
  </si>
  <si>
    <t>Затрат</t>
  </si>
  <si>
    <t>штатний розпис</t>
  </si>
  <si>
    <t>Звіт про заборгованість за бюджетними коштами на 01.01.2019 року (форма  7м річна)</t>
  </si>
  <si>
    <t>Продукту</t>
  </si>
  <si>
    <t>кількість отриманих листів, звернень, заяв, скарг</t>
  </si>
  <si>
    <t>журнал реєстрації</t>
  </si>
  <si>
    <t>Звіт про заборгованість за бюджетними коштами</t>
  </si>
  <si>
    <t>Ефективності</t>
  </si>
  <si>
    <t>кількість виконаних доручень, листів, звернень, заяв, скарг на одного працівника</t>
  </si>
  <si>
    <t>кількість проведених тематичних перевірок у закладах освіти, із них:</t>
  </si>
  <si>
    <t>методичні спостереження</t>
  </si>
  <si>
    <t>у дошкільних навчальних закладах</t>
  </si>
  <si>
    <t>у закладах загальної середньої освіти</t>
  </si>
  <si>
    <t>у позашкільних навчальних закладах</t>
  </si>
  <si>
    <t>кількість проведених перевірок на одного працівника</t>
  </si>
  <si>
    <t>Забезпечення належної методичної роботи установами освіти, 2020-2022р.</t>
  </si>
  <si>
    <t>Конституція України, Бюджетний Кодекс України, Закон України «Про Державний бюджет України на 2020 рік», «Про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t>
  </si>
  <si>
    <t>Програма в 2018 році мала одне завдання, в 2019р. у  зв’язку з виникненням кредиторської заборгованості, було додано ще одне завдання на період 2019р. Завдання повністю описують мету програми і виконуються протягом всіх звітних періодів. У 2018 та 2019 роках всі кошти за даною програмою спрямовані на забезпечення належної методичну роботу в установах освіти. Крім того, в 2019р. погашенна кредиторська заборгованость, зареєстрована в органах Державної казначейської служби України станом на 01.01.2019 року на суму 2 235,78 грн. Найбільшими статтями витрат програми є виплата заробітної плати з нарахуваннями. Так, за даними 2018 року, на заробітну плату з нарахуваннями спрямовано 922 655 грн. або 90,2 % видатків загального фонду. У 2019 році ці видатки збільшено -           1 008 000 грн. або 88,9 % видатків загального фонду. Аналогічна тенденція  спостерігається в плановому та прогнозних роках. На плановий рік необхідно на заробітну плату з нарахуваннями 1 584 790 грн., контрольний показник - 1 159 000 грн. (73,1 % від потреби).</t>
  </si>
  <si>
    <t>У  2020 році  90,9 % передбачається на заробітну плату з нарахуваннями (забезпеченість складає  9,5 міс.), на енергоносії  7,1 %  (забезпеченість 100%), на інші видатки 2 % (забезпеченість 80 % від потреби ).</t>
  </si>
  <si>
    <t>(0)(6)(1)(1)(1)(5)(0)</t>
  </si>
  <si>
    <t>(1)(1)(5)(0)</t>
  </si>
  <si>
    <t>(0)(9)(9)(0)</t>
  </si>
  <si>
    <t>Забезпечити надання якісних послуг з централізованого господарського обслуговування</t>
  </si>
  <si>
    <t>Забезпечити права дітей з особливими освітніми потребами віком від 2 до 18 років на здобуття дошкільної та загальної середньої освіти</t>
  </si>
  <si>
    <t>Забезпечити складання і надання кошторисної, звітної, фінансової документації, фінансування установ освіти згідно з затвердженими кошторисами</t>
  </si>
  <si>
    <t>Залучення учнів, вчителів шкіл та інших працівників закладів освіти до роботи з максимальним використанням мережі Інтернет, висвітленням інформації</t>
  </si>
  <si>
    <t>середньорічне число ставок (штатних одиниць) групи по централізованому господарському обслуговуванню</t>
  </si>
  <si>
    <t>кількість закладів (ІРЦ)</t>
  </si>
  <si>
    <t>середньорічне число ставок (штатних одиниць) педпрацівників в ІРЦ</t>
  </si>
  <si>
    <t>обсяг кредиторської заборгованості на 01.01.2019 р. по централізованій бухгалтерії</t>
  </si>
  <si>
    <t>обсяг кредиторської заборгованості на 01.01.2019 р. по групі централізованого господарського обслуговування</t>
  </si>
  <si>
    <t>обсяг видатків на придбання обладнання та предметів довгострокового користування для групи централізованого господарського обслуговування</t>
  </si>
  <si>
    <t>Кількість центрів інформаційних технологій</t>
  </si>
  <si>
    <t>кількість закладів, які обслуговує централізована бухгалтерія</t>
  </si>
  <si>
    <t>Бухгалтерська звітність</t>
  </si>
  <si>
    <t>обсяг кредиторської заборгованості, погашеної в 2019 році по централізованій бухгалтерії</t>
  </si>
  <si>
    <t>обсяг кредиторської заборгованості, погашеної в 2019 році по групі ценралізованого господарського обслуговування</t>
  </si>
  <si>
    <t>Кількість установ,які обслуговує 1 працівник центру інформаційних технологій</t>
  </si>
  <si>
    <t>відсоток погашеної кредиторської заборгованості по централізованій бухгалтерії</t>
  </si>
  <si>
    <t>відсоток погашення кредиторської заборгованості по групі централізованого господарського обслуговування</t>
  </si>
  <si>
    <t>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 2020-2022р.</t>
  </si>
  <si>
    <t>Забезпечити складання і надання кошторисної, звітної, фінансової документації, фінансування установ освіти згідно з затвердженими кошторисами._x000D_
Забезпечити надання якісних послуг з централізованого господарського обслуговування._x000D_
Залучення учнів, вчителів шкіл та інших працівників закладів освіти до роботи з максимальним використанням мережі Інтернет, висвітленням інформації.</t>
  </si>
  <si>
    <t>Конституція України, Бюджетний Кодекс України, Закон України «Про Державний бюджет України на 2020 рік», «Про освіту», «Про дошкільну освіту», «Про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</si>
  <si>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Використання коштів загального фонду  в 2018 році дало можливість забезпечити виконання основної мети та трьох завдань програми. Затверджені на 2019 рік видатки забезпечать складання і надання кошторисної, звітної, фінансової документації, фінансування установ освіти згідно з затвердженими кошторисами та надання якісних послуг з централізованого господарського обслуговування. Крім того, в 2019р. погашенна кредиторська заборгованость, зареєстрована в органах Державної казначейської служби України станом на 01.01.2019 року. Граничні обсяги видатків на 2020 рік  дадуть можливість забезпечити виконання  трьох завдань, покладених на Управління освіти Ніжинської міської ради Чернігівської області. У 2021-2022 роках Управлінням освіти Ніжинської міської ради Чернігівської області буде забезпечено виконання трьох завдань: складання і надання кошторисної, звітної, фінансової документації, фінансування установ освіти згідно з затвердженими кошторисами; надання якісних послуг з централізованого господарського обслуговування; залучення до вивчення та використання сучасних інформаційних технологій, мережі Інтернет учнів, вчителів шкіл та інших працівників закладів освіти, висвітлення інформації, супровід сайтів.</t>
  </si>
  <si>
    <t>У  2020 році  89,9 % передбачається на заробітну плату з нарахуваннями (забезпеченість складає  10 міс.), на енергоносії  2,7 %  (забезпеченість 100%), на інші видатки 7,4 % (забезпеченість 80 % від потреби ).</t>
  </si>
  <si>
    <t>(0)(6)(1)(1)(1)(6)(1)</t>
  </si>
  <si>
    <t>(1)(1)(6)(1)</t>
  </si>
  <si>
    <t>Забезпечити вчасну виплату допомоги</t>
  </si>
  <si>
    <t>розмір допомоги на одну дитину</t>
  </si>
  <si>
    <t>згідно постанови</t>
  </si>
  <si>
    <t>кількість необхідного обладнання та предметів довгострокового користування для закладів загальної середньої освіти</t>
  </si>
  <si>
    <t>кількість закладів яким буде придбано обладнання та предмети довгострокового користування за рахунок субвенції для забезпечення якісної, сучасної та доступної загальної середньої освіти «Нова українська школа»</t>
  </si>
  <si>
    <t>кількість закладів яким буде придбано послуги з доступу до інтернету за рахунок субвенції з державного бюджету місцевим бюджетам на реалізацію заходів, спрямованих на підвищення якості освіти</t>
  </si>
  <si>
    <t>кількість закладів яким буде придбано меблів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t>
  </si>
  <si>
    <t>кількість закладів яким буде придбано дидактичні матеріали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t>
  </si>
  <si>
    <t>середні витрати на придбання обладнання та предметів довгострокового користування для надання державної підтримки особам з особливими освітніми потребами за рахунок відповідної субвенції з державного бюджету</t>
  </si>
  <si>
    <t>середні витрати на придбання обладнання та предметів довгострок.користування для закладів загальної середньої освіти</t>
  </si>
  <si>
    <t>середні витрати на реалізацію заходів, спрямованих на підвищення якості освіти</t>
  </si>
  <si>
    <t>середні витрати на придбання обладнання та предметів довгострокового користування за рахунок субвенції для забезпечення якісної, сучасної та доступної загальної середньої освіти «Нова українська школа»</t>
  </si>
  <si>
    <t>рівень виконання закупівлі обладнання та предметів довгострокового користування для надання державної підтримки особам з особливими освітніми потребами за рахунок відповідної субвенції з державного бюджету</t>
  </si>
  <si>
    <t>рівень виконання придбання обладнання та предметів довгострокового користування для закл.загал.серед.освіти</t>
  </si>
  <si>
    <t>рівень виконання закупівлі  за рахунок субвенції з державного бюджету місцевим бюджетам на реалізацію заходів, спрямованих на підвищення якості освіти, в тому числі співфінансування з міського бюджету</t>
  </si>
  <si>
    <t>Затрат показник 1</t>
  </si>
  <si>
    <t>Затрат показник 2</t>
  </si>
  <si>
    <t>Затрат показник 3</t>
  </si>
  <si>
    <t>розрахунок  (обсяги фінансування /середньорічна чисельність учнів)</t>
  </si>
  <si>
    <t>розрахунок (обсяг видатків/кількість об'єктів 138520/4)</t>
  </si>
  <si>
    <t>Проведення комплексної психолого-педагогічної оцінки розвитку дитини, надання психолого-педагогічних, корекційно-розвиткових послуг та забезпечення їх системного кваліфікованого супроводу, діагностичної та конультаційної допомоги дітям з особливими освітніми потребами в умовах інклюзивно-ресурсного центру.</t>
  </si>
  <si>
    <t>Конституція України, Бюджетний Кодекс України, Закон України «Про Державний бюджет України на 2020 рік», «Про освіту», «Про дошкільну освіту», «Про загальну середню освіту», Постанова КМ України від 12.07.2017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</si>
  <si>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Дана програма у 2018 році фінансувалася по іншому КПКВК. В зв’язку з кредиторською заборгованістю станом на 01.01.2019 р., яка обліковувалася по КПКВК 0611161, в 2019 році додано ще одне завдання на період 2019 року. У 2019 році всі кошти за даною програмою спрямовані на забезпечення права дітей з особливими освітніми потребами віком від 2 до 18 років на здобуття дошкільної та загальної середньої освіти.  Граничні обсяги видатків на 2020 рік  в сумі 1 258 000 грн. забезпечать проведення комплексної психолого-педагогічної оцінки розвитку дитини, надання психолого-педагогічних, корекційно-розвиткових послуг та забезпечення їх системного кваліфікованого супроводу, діагностичної та конультаційної допомоги дітям з особливими освітніми потребами в умовах інклюзивно-ресурсного центру на 62 %, так як потреба становить 2 023 290 грн. У 2021-2022 роках Управлінням освіти Ніжинської міської ради Чернігівської області буде забезпечено виконання даної програми. Найбільшими статтями витрат програми є виплата заробітної плати з нарахуваннями. Так, за даними 2018 року, на заробітну плату з нарахуваннями спрямовано 922 655 грн. або 90,2 % видатків загального фонду. У 2019 році ці видатки склали 1 079 650 грн. або 85,8 % видатків загального фонду. Аналогічна тенденція  спостерігається в плановому та прогнозних роках. На плановий рік необхідно на заробітну плату з нарахуваннями 1 788 340 грн., контрольний показник - 1 025 100 грн. (57,3 % від потреби).</t>
  </si>
  <si>
    <t>У  2020 році  81,5% від контрольного показника передбачається на заробітну плату з нарахуваннями (забезпеченість складає  11 міс.), на енергоносії 14,6 %  (забезпеченість 100%), на інші видатки 3,9 % (забезпеченість 80 % від потреби ).</t>
  </si>
  <si>
    <t>(0)(6)(1)(1)(1)(7)(0)</t>
  </si>
  <si>
    <t>(1)(1)(7)(0)</t>
  </si>
  <si>
    <t>Придбання предметів довгострокового користування</t>
  </si>
  <si>
    <t>Розвиток та вдосконалення здібностей вихованців дитячо – юнацьких спортивних шкіл в обраному виді спорту,</t>
  </si>
  <si>
    <t>кількість  дитячо-юнацьких спортивних шкіл</t>
  </si>
  <si>
    <t>кількість штатних одиниць тренерів-викладачів, в т. ч.:</t>
  </si>
  <si>
    <t>Обсяг видатків на придбання обладнання та предметів довгострокового користування</t>
  </si>
  <si>
    <t>в комплексній дитячо-юнацькій спортивній школі</t>
  </si>
  <si>
    <t>в дитячо-юнацькій спортивній футбольній школі</t>
  </si>
  <si>
    <t>в дитячо-юнацькій спортивній шаховій школі</t>
  </si>
  <si>
    <t>кількість дітей, що займаються в групах по напрямках:</t>
  </si>
  <si>
    <t>-футбол</t>
  </si>
  <si>
    <t>мережа відділень з видів спорту</t>
  </si>
  <si>
    <t>-боротьба самбо</t>
  </si>
  <si>
    <t>-легка атлетика</t>
  </si>
  <si>
    <t>-волейбол, в т. ч. пляжний</t>
  </si>
  <si>
    <t>-карате-до</t>
  </si>
  <si>
    <t>-дзюдо</t>
  </si>
  <si>
    <t>-баскетбол</t>
  </si>
  <si>
    <t>-велоспорт</t>
  </si>
  <si>
    <t>-бокс</t>
  </si>
  <si>
    <t>-шахи</t>
  </si>
  <si>
    <t>розрахункові (обсяг фінансування/кількість дітей, що займаються в групах)</t>
  </si>
  <si>
    <t>відсоток дітей із числа учнів ЗНЗ, охоплених позашкільною освітою в дитячо-юнацьких спортивних школах</t>
  </si>
  <si>
    <t>розрахунок (кіл.дітей,що займаються в групах/середньо річну чисельність учнів в ЗСО*100(991/7120*100))</t>
  </si>
  <si>
    <t>динаміка кількості учнів залучених до фізичного виховання в дитячо-юнацьких спортивних школах порівняно з минулим роком</t>
  </si>
  <si>
    <t>Розвиток та вдосконалення здібностей вихованців дитячо – юнацьких спортивних шкіл в обраному виді спорту</t>
  </si>
  <si>
    <t>Конституція України, Бюджетний кодекс України, Закон України «Про Державний бюджет України на 2020 рік», «Про освіту», наказ Міністерства України у справах сім’ї, молоді та спорту № 2097 від 23.09.2005р. «Про впорядкування умов оплати праці працівників бюджетних установ, закладів та організацій галузі фізичної культури і спорту» із змінами, внесеними згідно з Постановами КМ, ПКМУ від 14.08.19 року №755 "Деякі питання оплати праці працівників дитячо-юнацьких спортивних шкіл" .</t>
  </si>
  <si>
    <t>Використання коштів загального фонду  в 2018 році дало можливість забезпечити виконання основної мети та завдань програми. Затверджені на 2019 рік видатки забезпечать розвиток та вдосконалення здібностей вихованців дитячо – юнацьких спортивних шкіл в обраному виді спорту. Граничні обсяги видатків на 2020 рік  дадуть можливість забезпечити виконання завдань, покладених на Управління освіти Ніжинської міської ради Чернігівської області, У 2021-2022 роках Управлінням освіти Ніжинської міської ради Чернігівської області буде забезпечено розвиток та вдосконалення здібностей вихованців дитячо – юнацьких спортивних шкіл в обраному виді спорту.</t>
  </si>
  <si>
    <t>У  2020 році  75,6 % передбачається на заробітну плату з нарахуваннями (забезпеченість складає  9 міс.), на енергоносії  7,31 %  (забезпеченість 100%), на інші видатки 17,09 % (забезпеченість 80 % від потреби ).</t>
  </si>
  <si>
    <t>(0)(6)(1)(5)(0)(3)(1)</t>
  </si>
  <si>
    <t>(5)(0)(3)(1)</t>
  </si>
  <si>
    <t>(0)(8)(1)(0)</t>
  </si>
  <si>
    <t>Забезпечення виконання програми інформатизації закладів освіти</t>
  </si>
  <si>
    <t>Забезпечення виконання програми інформатизації Ніжинської гімназії №2</t>
  </si>
  <si>
    <t>Обсяг видатків на виконання програми</t>
  </si>
  <si>
    <t>кошторисні призначення</t>
  </si>
  <si>
    <t>обсяг видатків нва виконання програми гімназія №2</t>
  </si>
  <si>
    <t>внутрішній облік</t>
  </si>
  <si>
    <t>Кількість одиниць обладнання та предметів довгострокового користування</t>
  </si>
  <si>
    <t>Внутрійшній облік</t>
  </si>
  <si>
    <t>кількість завдань (проектів) програми інформатизації, які планується виконати гімназія №2</t>
  </si>
  <si>
    <t>тис.грн.</t>
  </si>
  <si>
    <t>середня вартість виконання робіт з впровадження одного завдання (проекту) за програмою інформатизації гімназії №2</t>
  </si>
  <si>
    <t>динаміка кількості виконання завдань (проектів) програми інформатизації порівняно з відповідним періодом минулого року гімназія №2</t>
  </si>
  <si>
    <t>Програма інформатизації діяльності Управління освіти Ніжинської міської ради Чернігівської області на 2020-2022 роки</t>
  </si>
  <si>
    <t>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техзнологій</t>
  </si>
  <si>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</si>
  <si>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</si>
  <si>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</si>
  <si>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</si>
  <si>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</si>
  <si>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</si>
  <si>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</si>
  <si>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</si>
  <si>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</si>
  <si>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</si>
  <si>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</si>
  <si>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</si>
  <si>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</si>
  <si>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</si>
  <si>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</si>
  <si>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</si>
  <si>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</si>
  <si>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</si>
  <si>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</si>
  <si>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</si>
  <si>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</si>
  <si>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</si>
  <si>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</si>
  <si>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</si>
  <si>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</si>
  <si>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</si>
  <si>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p1.4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</si>
  <si>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</si>
  <si>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</si>
  <si>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</si>
  <si>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</si>
  <si>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</si>
  <si>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</si>
  <si>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</si>
  <si>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</si>
  <si>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</si>
  <si>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</si>
  <si>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</si>
  <si>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</si>
  <si>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</si>
  <si>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</si>
  <si>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</si>
  <si>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</si>
  <si>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</si>
  <si>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</si>
  <si>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</si>
  <si>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</si>
  <si>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</si>
  <si>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</si>
  <si>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</si>
  <si>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</si>
  <si>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</si>
  <si>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</si>
  <si>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</si>
  <si>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</si>
  <si>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</si>
  <si>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</si>
  <si>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</si>
  <si>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</si>
  <si>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</si>
  <si>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</si>
  <si>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</si>
  <si>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</si>
  <si>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</si>
  <si>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</si>
  <si>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</si>
  <si>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</si>
  <si>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</si>
  <si>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</si>
  <si>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</si>
  <si>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</si>
  <si>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</si>
  <si>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</si>
  <si>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</si>
  <si>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</si>
  <si>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</si>
  <si>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</si>
  <si>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</si>
  <si>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</si>
  <si>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</si>
  <si>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</si>
  <si>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</si>
  <si>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</si>
  <si>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</si>
  <si>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</si>
  <si>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</si>
  <si>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</si>
  <si>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</si>
  <si>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</si>
  <si>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</si>
  <si>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</si>
  <si>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</si>
  <si>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</si>
  <si>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</si>
  <si>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</si>
  <si>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</si>
  <si>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</si>
  <si>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</si>
  <si>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</si>
  <si>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</si>
  <si>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</si>
  <si>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</si>
  <si>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</si>
  <si>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</si>
  <si>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</si>
  <si>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</si>
  <si>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</si>
  <si>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</si>
  <si>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</si>
  <si>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</si>
  <si>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</si>
  <si>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</si>
  <si>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</si>
  <si>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</si>
  <si>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</si>
  <si>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</si>
  <si>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</si>
  <si>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</si>
  <si>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</si>
  <si>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</si>
  <si>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</si>
  <si>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</si>
  <si>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</si>
  <si>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</si>
  <si>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</si>
  <si>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</si>
  <si>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</si>
  <si>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</si>
  <si>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</si>
  <si>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для виплати заробітної плати згідно чинного законодавства (в т.ч. видатки стимулюючого характеру)</t>
  </si>
  <si>
    <t>нарахування на заробітну плату</t>
  </si>
  <si>
    <t>для  забезпечення утримання  установи в повному обсязі відповідно до нагальної потреби</t>
  </si>
  <si>
    <t>для  забезпечення відрядними відповідно до потреби</t>
  </si>
  <si>
    <t>Необхідність  скорочення  стимулюючих виплат, незаповнення  вакантних посад  та  дотримання  жорсткого  економії бюджетних  коштів.</t>
  </si>
  <si>
    <t>1) додаткові витрати на 2020 рік за бюджетними програмами:</t>
  </si>
  <si>
    <t>Обґрунтування необхідності додаткових коштів на 2020 рік</t>
  </si>
  <si>
    <t>2020 рік (проект) в межах доведених граничних обсягів</t>
  </si>
  <si>
    <t>2020 рік (проект) зміни у разі передбачення додаткових коштів</t>
  </si>
  <si>
    <t>Наслідки у разі, якщо додаткові кошти не будуть передбачені у 2020 році, та альтернативні заходи, яких необхідно вжити для забезпечення виконання бюджетної програми</t>
  </si>
  <si>
    <t>2021 рік (прогноз) в межах доведених індикативних прогнозних показників</t>
  </si>
  <si>
    <t>2021 рік (прогноз) зміни у разі передбачення додаткових коштів</t>
  </si>
  <si>
    <t>БЮДЖЕТНИЙ ЗАПИТ НА 2020 – 2022 РОКИ додатковий (Форма 2020-3)</t>
  </si>
  <si>
    <t>2) додаткові витрати на 2021 - 2022  роки за бюджетними програмами:</t>
  </si>
  <si>
    <t>Обґрунтування необхідності додаткових коштів  на 2021 - 2022 роки</t>
  </si>
  <si>
    <t>2022 рік (прогноз) в межах доведених індикативних прогнозних показників</t>
  </si>
  <si>
    <t>2022 рік (прогноз) зміни у разі передбачення додаткових коштів</t>
  </si>
  <si>
    <t>Наслідки у разі, якщо додаткові кошти не будуть передбачені у 2021-2022 роках, та альтернативні заходи, яких необхідно вжити для забезпечення виконання бюджетної програми</t>
  </si>
  <si>
    <t>для  виконання  заходів  міських програм в повному обсязі</t>
  </si>
  <si>
    <t>план  заходів</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</si>
  <si>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</si>
  <si>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коштів для оплати нарахувань на оплату праці зг. Закону України "Про збір та облік єдиного внеску на загальнообов’язкове державне соціальне страхування"</t>
  </si>
  <si>
    <t>Не вистачає на вогнегасники,будівельні матеріали,посуд,фарбу,канцтовари,мякий інвентар, білизна, меблі, господарські товари, електротовари, засоби для миття та чищення та ін. зг.п. 5 ст.11, п.3 ст. 56, п.5 ст.77 ЗУ "Про освіту", п.2 ст.37, п.2 ст.38 ЗУ "Про дошкільну освіту", Санітарного регламенту для ДНЗ (Наказ МОЗ №234 від 24.03.2016р.)</t>
  </si>
  <si>
    <t>Не вистачає на харчування у  листопаді - грудні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рішень виконкому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t>
  </si>
  <si>
    <t>Не вистачає на : обсл. внутрішньобудинкових мереж, повірка вагів, абонплату за телефон, дератизація, дезинфекція , оформлення державних актів на право користування землею, послуги по виг. тех. документації про нормативно-грошову оцінку, перезарядку вогнегасників, повірка теплових лічильників, поточні ремонти, заходи з пожежної та техногенної безпеки, обслуговування пожежної сигналізації також спостерігання за спрацюванням установок пож.сигналіз., оформлення землі, лабораторний контроль рівня освітлення, пок. мікроклімату, обробка у дезінфікаційній камері, щомісячна плата за тривожну кнопку  зг.ч.2 п.2.ст.66 ч.1 п.5 ст.11 ЗУ "Про освіту", п.2 ст.37,ст.38 ЗУ "Про дошкільну освіту", та на видатки згідно міської програми протипожежних заходів  Закони України від 02.10.2012року  № 5403-VI «Кодекс цивільного захисту України"</t>
  </si>
  <si>
    <t>Не вистачає на проходження курсів підвищення кваліфікації перед атестацією педпрацівників, на відрядженнязг.ч.2 п.5 ст.11, ст.59, ст.77 ЗУ "Про освіту", п.1ст.32, ст.34 ЗУ "Про дошкільну освіту, зг. наказу МФУ № 59 від 13.03.1998р. "Про затвердження Інструкції про службові відрядження в межах України та за кордон"    відрядження зг. Наказу МФУ № 59 від 13.03.1998р. "Про затвердження Інструкції про службові відрядження в межах України та за кордон"    ення кваліфікації перед атестацією педпрацівників, на відрядженнязг.ч.2 п.</t>
  </si>
  <si>
    <t>Не вистачає на придбання обладнання та предметів довгострокового користування</t>
  </si>
  <si>
    <t>Не вистачає на підключення до централізованої каналізаційної системи ДНЗ № 13</t>
  </si>
  <si>
    <t>Потреба</t>
  </si>
  <si>
    <t>розрахунок</t>
  </si>
  <si>
    <t>У разі незабезпечення додатковими коштами: працівників доведеться відправляти у відпустки без збереження заробітної плати; не закупати : частково вогнегасники,будівельні матеріали,посуд,фарбу,канцтовари,мякий інвентар, білизну, меблі, господарські товари, електротовари, засоби для миття та чищення ; не оплачувати частково послуги з : обсл. внутрішньобудинкових мереж, повірку вагів, абон.плату за телефон, дератизації, дезинфекції , оформлення державних актів на право користування землею, послуги по виг. тех. документації про нормативно-грошову оцінку, перезарядку вогнегасників, повірка теплових лічильників, поточні ремонти, заходи з пожежної та техногенної безпеки, за тривожну кнопку ; не оплачувати частково курси підвищення кваліфікації перед атестацією педпрацівників, на відрядження та інше. Все вплине на якість надання послуг.</t>
  </si>
  <si>
    <t>Не вистачає на придбання вогнегасників, будівельні матеріали,крейду, призи, лампи, фарбу, спортивний інвентар, придбання товарів для встановки лічильників води та тепла, шкільні меблі, господарські товари, електрообладнання, засоби для миття зг. Ч.2 п.2 ст.66 ЗУ "Про освіту", п.2 ст. 43, с.44 ЗУ "Про загальну середню освіту",  Державні санітарні норми і правила 5.5.2.008-01від 14.03.2001р. №63</t>
  </si>
  <si>
    <t>Не вистачає на харчування у жовтні - грудні зг.ч.6 п.а ст.32 ЗУ "Про місцеве самоврядування в Україні", ст.22 ЗУ "Про загальну середню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рішень виконкому</t>
  </si>
  <si>
    <t>Не вистачає на оплату : внутрішньобудинкового обслуговування, технічного обслуговування газового обладнання,  послуг зв’язку,оформлення державних актів ,  доставка літератури,  обробку вогнегасним розчином, поточні ремонти, заходи з пожежної та техногенної безпеки, за тривожну кнопку  п.1 ст. 13, ч.2 п.2  ст.66 ЗУ "Про освіту", п.п.2,4 ст. 37, п.2 ст.ст. 43,44 ЗУ "Про загальну середню освіту",  Державні санітарні норми і правила 5.5.2.008-01 від 14.03.2001р. №63</t>
  </si>
  <si>
    <t>Не вистачає на проходження курсів підвищення кваліфікації перед атестацією педпрацівників, на відрядження зг ч.2.п.5 ст.1, ст.59 ЗУ "Про освіту", ст.27, ч.6 п.3 ст. 37 ЗУ "Про загальну середню освіту", наказу МФУ № 59 від 13.03.1998р. "Про затвердження Інструкції про службові відрядження в межах України та за кордон"</t>
  </si>
  <si>
    <t>не вистачає на капітільний ремонт харчоблоку ЗЗСО № 1 зг. ч.2 п.2 ст.66 ЗУ "Про освіту", п.2 ст. 43, с.44 ЗУ "Про загальну середню освіту",  Державні санітарні норми і правила 5.5.2.008-01від 14.03.2001р. №63</t>
  </si>
  <si>
    <t>У разі незабезпечення додатковими коштами: працівників доведеться відправляти у відпустки без збереження заробітної плати; не закупати: частково засоби для миття та чищення, шкільні меблі, фарбу, вогнегасники, призи та ін. в достатній кількості; не оплачувати частково послуги з харчування, зв’язку, обробку вогнегасним розчином, технічне обслуговування газових котлів, доставка літератури, оформлення державних актів на право користування землею, внутрішньобудинкове обслуговування; не оплачувати частково курси підвищення кваліфікації перед атестацією педпрацівників, відрядження . Все це вплине на якість надання послуг.</t>
  </si>
  <si>
    <t>обсяг видатків на придбання обладнання та  предметів довгострокового користування для надання державної підтримки особам з особливими освітніми потребами за рахунок відповідної субвенції з державного бюджету</t>
  </si>
  <si>
    <t>обяг видатків на придбання протирочної машини</t>
  </si>
  <si>
    <t>обсяг видатків субвенції з обласного бюджету за рахунок залишку коштів освітньої субвенції, що утворилась на початок бюджетного періоду на придбання обладнання для оснащення ресурсних кімнат</t>
  </si>
  <si>
    <t>обсяг видатків за рахунок субвенції з державного бюджету місцевим бюджетам на реалізацію заходів, спрямованих на підвищення якості освіти в тому числі співфінансування з міського бюджету 10%</t>
  </si>
  <si>
    <t>обсяг видатків на придбання обладнання та предметів довгострокового користування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 в розмірі 30%</t>
  </si>
  <si>
    <t>кількість закладів, яким буде встановлено лічильники води</t>
  </si>
  <si>
    <t>кількість осіб з особливими освітніми потребами</t>
  </si>
  <si>
    <t>кількість закладів, яким буде придбана протирочна машина</t>
  </si>
  <si>
    <t>кількість метрів квадратних по капітальному ремонту закладів загальної середньої освіти</t>
  </si>
  <si>
    <t>м.кв.</t>
  </si>
  <si>
    <t>кількість необхідного обладнання та предметів довгострокового користування за рахунок субвенції з державного бюджету місцевим бюджетам на реалізацію заходів, спрямованих на підвищення якості освіти в тому числі співфінансування з міського бюджету 10%</t>
  </si>
  <si>
    <t>кількість закладів, яким буде придбано обладнання та предмети довгострокового користуання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 в розмірі 30%</t>
  </si>
  <si>
    <t>кількість закладів, яким буде придбано послуги з доспупу до інтернет за рахунок субвенції з державного бюджету місцевим</t>
  </si>
  <si>
    <t>Кількість закладів яким буде придбано меблів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t>
  </si>
  <si>
    <t>Кількість закладів яким буде придбано дидактичні матеріали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t>
  </si>
  <si>
    <t>середні витрати на закупівлю лічильників води</t>
  </si>
  <si>
    <t>середні витрати на придбання обладнання та  предметів довгострокового користування для надання державної підтримки особам з особливими освітніми потребами за рахунок відповідної субвенції з державного бюджету</t>
  </si>
  <si>
    <t>середні витрати на придбання протирочної машини</t>
  </si>
  <si>
    <t>середні витрати на оснащення ресурсних кімнат</t>
  </si>
  <si>
    <t>середні витрати на придбання обладнання та  предметів довгострокового користування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 в розмірі 30%</t>
  </si>
  <si>
    <t>рівень виконання закупівлі лічильників води</t>
  </si>
  <si>
    <t>всього середньорічне число ставок (штатних одиниць)</t>
  </si>
  <si>
    <t>кількість ставок педагогічних працівників (керівників гуртків)</t>
  </si>
  <si>
    <t>середньорічне число штатних одиниць адмінперсоналу, за умовами оплати віднесених до педагогічного персоналу</t>
  </si>
  <si>
    <t>розрахунок (обсяг видатків/кількість дітей 96400/15)</t>
  </si>
  <si>
    <t>розрахунок (Обсяг видатків/кількість об'єктів 15000/1)</t>
  </si>
  <si>
    <t>розрахунок (Обсяг видатків/кількість осіб 211450/8)</t>
  </si>
  <si>
    <t>розрахунок (Обсяг видатків/кількість осіб 688856/20)</t>
  </si>
  <si>
    <t>розрахунок (Обсяг видатків/кількість квадратних метрів 733213/620)</t>
  </si>
  <si>
    <t>розрахунок (Обсяг видатків/кількість закладів 654312,11/16)</t>
  </si>
  <si>
    <t>розрахунок (Обсяг видатків/кількість об'єктів 803992/68)</t>
  </si>
  <si>
    <t>розрахунок (Обсяг видатків/кількість закладів                                        678 359,24 / 16)</t>
  </si>
  <si>
    <t>розрахунок (Обсяг видатків/кількість закладів                                        444 223,65 / 16)</t>
  </si>
  <si>
    <t>розрахунок (обсяг кредиторської заборгованості на 01.01.2019р./обсяг кредиторської заборгованості, погашеної в 2019р.*100)</t>
  </si>
  <si>
    <t>Розрахунок: касові видатки на звітний період/плановий обсяг видатків*100(38520/38520*100)</t>
  </si>
  <si>
    <t>Розрахунок: касові видатки на звітний період/плановий обсяг видатків*100 (96400/96400*100)</t>
  </si>
  <si>
    <t>Розрахунок: касові видатки на звітний період/плановий обсяг видатків*100 (13535/15000*100)</t>
  </si>
  <si>
    <t>Розрахунок: касові видатки на звітний період/плановий обсяг видатків*100 (200520,25/211450*100)</t>
  </si>
  <si>
    <t>Розрахунок: касові видатки на звітний період /плановий обсяг видатків*100 (688856/688856*100)</t>
  </si>
  <si>
    <t>Розрахунок: касові видатки на звітний період/плановий обсяг видатків*100 (732647/733213*100)</t>
  </si>
  <si>
    <t>Розрахунок: касові видатки на звітний період/плановий обсяг видатків*100(646060,58/654312,11*100)</t>
  </si>
  <si>
    <t>Розрахунок: касові видатки на звітний період/плановий обсяг видатків*100(0/1532075*100)</t>
  </si>
  <si>
    <t>Розрахунок: касові видатки на звітний період/плановий обсяг видатків*100(678359,24/678359,24*100)</t>
  </si>
  <si>
    <t>Розрахунок: касові видатки на звітний період/плановий обсяг видатків*100(444223,65/444223,65*100)</t>
  </si>
  <si>
    <t>середньорічне число штатних одиниць робітників (гімназія№2)</t>
  </si>
  <si>
    <t>розрахунок (Обсяг видатків/кількість квадратних метрів )</t>
  </si>
  <si>
    <t>обсяг видатків на придбання обладнання та предметів довгострокового користування для закладів загальної середньої освіти (без 2 гімназії)</t>
  </si>
  <si>
    <t xml:space="preserve"> Забезпечити надання відповідних послуг закладами загальної середньої освіти (без Ніжинської гімназії № 2) та придбання обладнання та предметів довгострокового користування для закладів загальної середньої освіти   (без Ніжинської гімназії № 2)</t>
  </si>
  <si>
    <t>Придбання обладнання та предметів довгострокового користування для закладів загальної середньої освіти   (без Ніжинської гімназії № 2)</t>
  </si>
  <si>
    <t>робітники</t>
  </si>
  <si>
    <t xml:space="preserve">"Соціальний захист учнів загальноосвітніх навчальних закладів міста Ніжина шляхом організації гарячого харчування ( сніданків ) </t>
  </si>
  <si>
    <t>Програма національно-патріотичного виховання дітей та молоді м. Ніжина</t>
  </si>
  <si>
    <t>Програма проекту-переможця громадського бюджету «STEM – освіта в загальноосвітніх навчальних закладах міста Ніжина як дієвий інструмент Нової української школи»</t>
  </si>
  <si>
    <t>Програма реалізації громадського бюджету(бюджету участі) міста Ніжина на 2017-2021 роки в т.ч.</t>
  </si>
  <si>
    <t xml:space="preserve">Програма проекту-переможця громадського бюджету «Створення креатив - простору актової зали ЗОШ I-III cт.№1» </t>
  </si>
  <si>
    <t>Програма проекту-переможця громадського бюджету «Сучасним дітям – сучасний спортивний майданчик»</t>
  </si>
  <si>
    <t>3,1</t>
  </si>
  <si>
    <t>3,2</t>
  </si>
  <si>
    <t>3,3</t>
  </si>
  <si>
    <t>"Соціальний захист учнів загальноосвітніх навчальних закладів міста Ніжина шляхом організації гарячого харчування ( сніданків )</t>
  </si>
  <si>
    <t>розрахунок (обсяги фінансування / середньорічна кількість дітей, які отримують позашкільну освіту)</t>
  </si>
  <si>
    <t>розрахунок (кількість дітей, що займаються в групах / середньорічну чисельність учнів в ЗЗСО *100)</t>
  </si>
  <si>
    <t>розрахунок (кількість дітей, що займаються в групах у поточному році / кількість дітей, що займались в групах  у минулому році* 100 – 100)</t>
  </si>
  <si>
    <t>- Ставок педагогічного персоналу (в тому числі вихователів)</t>
  </si>
  <si>
    <t>- педагогічних працівників</t>
  </si>
  <si>
    <t xml:space="preserve"> - спеціалістів</t>
  </si>
  <si>
    <t>Ставки адмінперсоналу за умовами оплати віднесених до педагогічного персоналу</t>
  </si>
  <si>
    <t>Програма реалізації громадського бюджету (бюджету участі) міста Ніжина на 2017-2021 роки в т.ч.</t>
  </si>
  <si>
    <t>програма проекту-переможця громадського бюджету актова зала «МІКС»»</t>
  </si>
  <si>
    <t>2.1</t>
  </si>
  <si>
    <t>Розрахунок (кількість перевірок у поточному році /кількість перевірок у минулому році*100-100)</t>
  </si>
  <si>
    <t xml:space="preserve"> Керівники</t>
  </si>
  <si>
    <t>Спеціалістів</t>
  </si>
  <si>
    <t>обсяг видатків на придбання обладнання та предметів довгострокового користування для централізованої бухгалтерії</t>
  </si>
  <si>
    <t xml:space="preserve">місячних _x000D_
</t>
  </si>
  <si>
    <t>кількість необхідного обладнання та предметів довгострокового користування для централізованої бухгалтерії</t>
  </si>
  <si>
    <t>середні витрати на закупівлю обладнання та предметів довгострокового користування для централізованої бухгалтерії</t>
  </si>
  <si>
    <t>рівень виконання закупівлі обладнання та предметів довгострокового користування  для централізованої бухгалтерії</t>
  </si>
  <si>
    <t>кількість необхідного обладнання та предметів довгострокового користування для групи централізованого господарського обслуговування</t>
  </si>
  <si>
    <t>середні витрати на закупівлю обладнання та предметів довгострокового користування для групи централізованого господарського обслуговування</t>
  </si>
  <si>
    <t>рівень виконання закупівлі обладнання та предметів довгострокового користування для групи централізованого господарського обслуговування</t>
  </si>
  <si>
    <t>кількість установ,які обслуговує 1 працівник центру інформаційних технологій</t>
  </si>
  <si>
    <t>розрахунок (кількість закладів, які обслуговує централізована бухгалтерія / середньорічне число штатних одиниць спеціалістів)</t>
  </si>
  <si>
    <t>розрахунок (кількість особових  рахунків / середньорічне число штатних одиниць спеціалістів)</t>
  </si>
  <si>
    <t>розрахунок (обсяг видатків / кількість об'єктів 15000/1)</t>
  </si>
  <si>
    <t>розрахунок: касові дидатки на звітний період/плановий обсяг видатків*100 (0/15000*100)</t>
  </si>
  <si>
    <t>рохрахунок (кількість установ, які обслуговуються групою централізованого господарського обслуговування/середньорічне число ставок)</t>
  </si>
  <si>
    <t>розрахунок (обсяг видатків / кількість об'єктів 199900/1)</t>
  </si>
  <si>
    <t>розрахунок: касові дидатки на звітний період/плановий обсяг видатків*100 (0/199900*100)</t>
  </si>
  <si>
    <t>розрахунок (кількість закладів, які обслуговує центр інформаційних технологій/ середньорічне число штатних одиниць центру інформаційних технологій)</t>
  </si>
  <si>
    <t>Робітники</t>
  </si>
  <si>
    <t xml:space="preserve"> спеціалістів</t>
  </si>
  <si>
    <t>обсяг видатків для придбання комп’ютерної техніки (ноутбуків) для інклюзивно-ресурсного центру</t>
  </si>
  <si>
    <t>обсяг видатків на капітальний ремонт приміщень ІРЦ</t>
  </si>
  <si>
    <t>рівень виконання придбання комп’ютерної техніки (ноутбуків) для інклюзивно-ресурсного центру</t>
  </si>
  <si>
    <t>Керівники</t>
  </si>
  <si>
    <t>Педагогічних працівників</t>
  </si>
  <si>
    <t>Забезпечення розвитку здібностей вихованців дитячо – юнацьких спортивних шкіл в обраному виді спорту, створення умов для фізичного розвитку, повноцінного оздоровлення, змістовного відпочинку і дозвілля дітей. 2020-2022р.</t>
  </si>
  <si>
    <t>відсьток погашення кредиторської заборгованості</t>
  </si>
  <si>
    <t>премії</t>
  </si>
  <si>
    <t>матеріальні допомоги</t>
  </si>
  <si>
    <t>інші виплати</t>
  </si>
  <si>
    <t xml:space="preserve"> Спеціалісти</t>
  </si>
  <si>
    <t xml:space="preserve"> Тренери-викладачі</t>
  </si>
  <si>
    <t>Забезпечення виконання програми інформатизації закладів освіти (без гімназії №2)</t>
  </si>
  <si>
    <t>Забезпечення виконання програми інформатизації закладів освіти (Ніжинська гімназії №2)</t>
  </si>
  <si>
    <t>використання коштів дасть можливість забезпечити установи сучасним комп’ютерним обладнанням, якісним інтернет зв’язком, послугами з обслуговування комп’ютерної техніки та інше.</t>
  </si>
  <si>
    <t>У разі незабезпечення додатковими коштами доведеться зменшити кількість заходів з відзначення св’ят,  представницьких заходів та заходів з висвітлення інформації, що негативно вплине на імідж міста та погіршить якість донесення публічної інформації до громадян міста.</t>
  </si>
  <si>
    <t>Управління освіти Ніжинської міської  ради</t>
  </si>
  <si>
    <t xml:space="preserve"> Службовці</t>
  </si>
  <si>
    <t xml:space="preserve"> Інші працівники</t>
  </si>
  <si>
    <t>Кошторис на 2020 рік</t>
  </si>
  <si>
    <t>Обсяг видатків /кількість об'єктів</t>
  </si>
  <si>
    <t>Виконання завдань програми інформатизації закладів освіти _x000D_
Виконання завдань програми інформатизації Ніжинської гімназії №2</t>
  </si>
  <si>
    <t>Конституція України, Бюджетний кодекс України, Конституція України, Закон України «Про Державний бюджет України на 2020 рік», «Про освіту», Закони України «Про Національну програму інформатизації», від 04.02.1998 р №74/98-ВР(зі змінами), «Про інформацію» від 02.10.1992 р. N 2657-XII.</t>
  </si>
  <si>
    <t>У 2020 році планові асигнуваня спрямовуються на фінансування міської цільової програми  "Програма інформатизації діяльності Управління освіти Ніжинської міської ради Чернігівської області на 2020-2022 роки"</t>
  </si>
  <si>
    <t>У 2020 році кошти планується направляти на придбання комп’ютерної, офісної техніки для установ, що віднесені до закладів освіти.</t>
  </si>
  <si>
    <t>(0)(6)(1)(7)(5)(2)(0)</t>
  </si>
  <si>
    <t>(7)(5)(2)(0)</t>
  </si>
  <si>
    <t>(0)(4)(6)(0)</t>
  </si>
  <si>
    <t>Реконструкція та реставрація інших об`єктів</t>
  </si>
  <si>
    <t>Виготовлення проектно-кошторисної документації по проекту НЕФКО "Заходи з енергоефективності в м. Ніжині"</t>
  </si>
  <si>
    <t>Капітальний ремонт шляхом проведення комплексної термомодернізації об’єкту Ніжинська ЗОШ I-III ст.№10 НМР Чернігівської обл.за адресою м.Ніжин,вул.Московська,54 Чернігівської обл. (залучені  кошти від НЕФКО)</t>
  </si>
  <si>
    <t>Капітальний ремонт шляхом проведення комплексної термомодернізації об’єкту Ніжинська ЗОШ I-III ст.№10 НМР Чернігівської обл.за адресою м.Ніжин,вул.Московська,54 Чернігівської обл. (залучені  кошти від НЕФКО) (співфінансування залучених коштів)</t>
  </si>
  <si>
    <t>Управління проектом</t>
  </si>
  <si>
    <t>Обсяги видатків на капітальний ремонт</t>
  </si>
  <si>
    <t>Обсяги вдатків на капітальний ремонт (співфінансування)</t>
  </si>
  <si>
    <t>Кошторис на 2019 рік</t>
  </si>
  <si>
    <t>Обсяг видатків на виготовлення проектно-кошторисної документації по проекту НЕФКО</t>
  </si>
  <si>
    <t>Кошторис на 2018 рік</t>
  </si>
  <si>
    <t>Кількість  проектів</t>
  </si>
  <si>
    <t>Обсяг видатків/кількість об'єктів</t>
  </si>
  <si>
    <t>Середні витрати на виготовлення проектно-кошторисної документації</t>
  </si>
  <si>
    <t>Рівень виконання проекту</t>
  </si>
  <si>
    <t>Виготовлення проектно-кошторисної документації по проекту НЕФКО "заходи з енергоефектовності в м. Ніжин"</t>
  </si>
  <si>
    <t>2019-2020</t>
  </si>
  <si>
    <t>Забезпечити збереження енергоресурсів та їх економне використання</t>
  </si>
  <si>
    <t>Забезпечити збереження енергоресурсів та їх економічне використання. Здійснення заходів з енергозбереження</t>
  </si>
  <si>
    <t>Конституція України, Бюджетний кодекс України, Конституція України, Закон України «Про Державний бюджет України на 2020 рік», «Про освіту», Державні будівельні норми України</t>
  </si>
  <si>
    <t>(0)(6)(1)(7)(6)(4)(0)</t>
  </si>
  <si>
    <t>(7)(6)(4)(0)</t>
  </si>
  <si>
    <t>(0)(4)(7)(0)</t>
  </si>
  <si>
    <t>Ціль державної політики - Створення належних умов для надання на належному рівні дошкільної освіти та виховання дітей</t>
  </si>
  <si>
    <t>Ціль державної політики  - Створення умов для повноцінного і відповідального здобуття загальної середньої освіти в закладах загальної середньої освіти</t>
  </si>
  <si>
    <t>обсяг видатків на капітальний ремонт закладів освіти</t>
  </si>
  <si>
    <t>обсяг видатків на закупівлю обладнання та предметів довгострокового користування для закладів освіти</t>
  </si>
  <si>
    <t>обсяг видатків на придбання  меблів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t>
  </si>
  <si>
    <t>обсяг видатків за рахунок субвенції з державного бюджету місцевим бюджетам на реалізацію заходів, спрямованих на підвищення якості освіти</t>
  </si>
  <si>
    <t>кількість закладів, яким буде придбано обладнання для оснащення ресурсних кімнат</t>
  </si>
  <si>
    <t>кількість закладів в яких здійснюється капітальний ремонт</t>
  </si>
  <si>
    <t>середні витрати на закупівлю обладнання та предметів довгострокового користування для закладів освіти</t>
  </si>
  <si>
    <t>середні витрати на один квадратний метр виконання капітального ремонту закладів загальної середньої освіти</t>
  </si>
  <si>
    <t>середні витрати на реалізацію заходів спрямованих на підвищення якості освіти</t>
  </si>
  <si>
    <t>середні витрати на придбання меблів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t>
  </si>
  <si>
    <t>середні витрати на придбання дидактичних матеріалів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t>
  </si>
  <si>
    <t>рівень виконання закупівлі обладнання та предметів довгострокового користування для надання державної підтримки особам з особливими освітніми потребами за рахунок відповідної субвенції з державного</t>
  </si>
  <si>
    <t>рівень виконання закупівлі протирочної машини</t>
  </si>
  <si>
    <t>рівень виконання закупівлі обладнання на оснащення ресурсних кімнат</t>
  </si>
  <si>
    <t>рівень виконання закупівлі обладнання та предметів довгострокового користування для закладів освіти</t>
  </si>
  <si>
    <t>рівень виконання закупівлі  за рахунок субвенції з державного бюджету місцевим бюджетам на реалізацію заходів, спрямованих на підвищення якості освіти, в тому числі співфінансування з міського бюджету 10%</t>
  </si>
  <si>
    <t>рівень виконання капітального ремонту закладів загальної середньої освіти</t>
  </si>
  <si>
    <t>рівень придбання послуг з доступу до інтернету за рахунок субвенції з державного бюджету місцевим бюджетам на реалізацію заходів, спрямованих на підвищення якості освіти</t>
  </si>
  <si>
    <t>рівень придбання меблів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t>
  </si>
  <si>
    <t>рівень придбання дидактичних матеріалів за рахунок субвенції для забезпечення якісної, сучасної та доступної загальної середньої освіти «Нова українська школа», в т.ч. співфінансування з міського бюджету</t>
  </si>
  <si>
    <t>обсяг видатків на придбання обладнання та предметів довгострокового користування (гімназія №2)</t>
  </si>
  <si>
    <t>кількість необхідного обладнання та предметів довогострокового користування (гімназія №2)</t>
  </si>
  <si>
    <t>середні витрати на придбання обладнання та предметів довгострокового користування (гімназія №2)</t>
  </si>
  <si>
    <t>рівень виконання придбання обладнання та предметів довгост.користув (гімназія № 2)</t>
  </si>
  <si>
    <t>Ціль державної політики №  - Забезпечення задоволення потреб дівчат і хлопців у сфері позашкільної освіти з урахуванням їх віку та місця проживання</t>
  </si>
  <si>
    <t>Ціль державної політики  - Забезпечення належної методичної роботи в установах освіти</t>
  </si>
  <si>
    <t>Ціль державної політики  - Створення умов для надання якісних послуг іншими закладами освіти, контроль за веденням бухгалтерського обліку та звітності</t>
  </si>
  <si>
    <t>Ціль державної політики   - Створення умов для забезпечення надання якісних послуг з централізованого господарського обслуговування</t>
  </si>
  <si>
    <t>Ціль державної політики  - Створення умов для спрямування інформатизації на формування та розвиток інтелектуального потенціалу нації</t>
  </si>
  <si>
    <t>Ціль державної політики  - Забезпечити права дітей з особливими освітніми потребами віком від 2 до 18 років на здобуття дошкільної та загальної середньої освіти</t>
  </si>
  <si>
    <t>Ціль державної політики  - Соціальна підтримка дітей-сиріт та дітей, позбавлених батьківського піклування</t>
  </si>
  <si>
    <t>Ціль державної політики - Надання якісних послуг дітям з особливими освітніми потребами та створення умов для розвитку інклюзивної освіти за місцем проживання і правом виховання в сім`ї</t>
  </si>
  <si>
    <t>Ціль державної політики- Забезпечення пріорітетного значення фізичної культури і спорту в процесі навчання та виховання дітей і молоді як найдієвішого засобу зміцнення їх здоров’я</t>
  </si>
  <si>
    <t>кількість дитячо – юнацьких спортивних шкіл</t>
  </si>
  <si>
    <t>обсяг кредиторської заборгованості на 01.01.2019</t>
  </si>
  <si>
    <t>обсяг кредиторської заборгованості погашеної  в 2019 році</t>
  </si>
  <si>
    <t>кількість необхідного  обладнання та предметів довгострокового користування</t>
  </si>
  <si>
    <t>відсоток погашеної кредиторської забогованості</t>
  </si>
  <si>
    <t>Ціль державної політики  - Створення економічних і правових умов заінтересованості в енергозбереженні</t>
  </si>
  <si>
    <t>Ціль державної політики - Забезпечення закладами освіти наданих законодавством повноважень</t>
  </si>
  <si>
    <t>С.М.Крапив’янський</t>
  </si>
  <si>
    <t>Начальник управління освіти</t>
  </si>
  <si>
    <t>Л.М.Мезенцева</t>
  </si>
  <si>
    <t>Головний бухгалтер</t>
  </si>
  <si>
    <t xml:space="preserve">Міська цільова програма з виконання власних повноважень Ніжинської міської ради </t>
  </si>
  <si>
    <t xml:space="preserve">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 </t>
  </si>
  <si>
    <t>кількість обладнання та предметів довгострокового користування</t>
  </si>
  <si>
    <t xml:space="preserve"> Робітники</t>
  </si>
  <si>
    <t>Ставок педагогічного персоналу (в тому числі вихователів)</t>
  </si>
  <si>
    <t>педагогічних працівників</t>
  </si>
  <si>
    <t>спеціалістів</t>
  </si>
  <si>
    <t>Забезпечення надання послуг з загальної середньої освіти в денних загальноосвітніх закладах 2020-2022 роки</t>
  </si>
  <si>
    <t>Забезпечити надання відповідних послуг закладами загальної середньої освіти (без Ніжинської гімназії № 2)</t>
  </si>
  <si>
    <t>обсяг видатків для придбання лічильників</t>
  </si>
  <si>
    <t>обсяг видатків для придбання обладнання та предметів довгострокового користування для надання державної підтримки особам з особливими освітніми потребами за рахунок відповідної субвенції з державного бюджету</t>
  </si>
  <si>
    <t>обсяг видатків на придбання меблів за рахунок субвенції для забезпечення якості сучасної та доступної загальної середньої освіти "Нова українська школа", в т.ч. співфінансування з міського бюджету</t>
  </si>
  <si>
    <t>обсяг видатків на придбання дидактичних матеріалів за рахунок субвенціїдля забезпечення якісної, сучасної та доступної загальної середньої освіти «Нова українська школа», в т.ч. співфінансування з міського бюджету</t>
  </si>
  <si>
    <t>кількість закладів яким буде встановлено лічильники води</t>
  </si>
  <si>
    <t>кількість дітей з особливими освітніми потребами</t>
  </si>
  <si>
    <t>середні вирати на закупівлю лічильників води</t>
  </si>
  <si>
    <t>Рівень виконання закупівлі протирочної машини</t>
  </si>
  <si>
    <t>Забезпечити надання відповідних послуг закладами загальної середньої освіти                                                  (без Ніжинської гімназії № 2)</t>
  </si>
  <si>
    <t xml:space="preserve">Придбання обладнання та предметів довгострокового користування за рахунок субвенції для  забезпечення якісної, сучасної та доступної загальної середньої освіти "Нова українська школа", в т.ч. співфінансування </t>
  </si>
  <si>
    <t>Забезпечити надання відповідних послуг закладами загальної середньої освіти                                           (без Ніжинської гімназії № 2)</t>
  </si>
  <si>
    <t>кількість закладів, яким буде придбано протирична машина</t>
  </si>
  <si>
    <t>обсяг видатків на придбання протирочної машини для ЗОШ №17</t>
  </si>
  <si>
    <t>обсяг видатків на придбання обладнання та предметів довгострокового користування для закладів загальної середньої освіти</t>
  </si>
  <si>
    <t>обсяг видатків за рахунок субвенції з державного бюджету місцевим бюджетам на реалізацію заходів, спрямованих на підвищення якості освіти, в тому числі співфінансування з міського бюджету 10%</t>
  </si>
  <si>
    <t>обсяг видатків на придбання обладнання та предметів довгострокового користування за рахунок субвенції для забезпечення якісної, сучасної та доступної загальної середньої освіти «Нова українська школа»</t>
  </si>
  <si>
    <t>Здійснення представницьких та інших заходів_x000D_
Забезпечити належне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</si>
  <si>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Конституція України, Бюджетний Кодекс України, Закон України «Про Державний бюджет України на 2020 рік», «Про державну службу», «Про місцеве самоврядування в Україні».</t>
  </si>
  <si>
    <t>Використання коштів загального фонду  в 2018 році дало можливість забезпечити виконання основної мети та трьох завдань програми. Затверджені на 2019 рік видатки забезпечать виконання  двох завдань програми: 1.Здійснення представницьких та інших заходів; 2. Забезпечити належне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Аналогічна  тенденція спостерігається в плановому та прогнозних роках.</t>
  </si>
  <si>
    <t>(0)(6)(1)(0)(1)(8)(0)</t>
  </si>
  <si>
    <t>(0)(1)(8)(0)</t>
  </si>
  <si>
    <t>(0)(1)(3)(3)</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</si>
  <si>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</si>
  <si>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</si>
  <si>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</si>
  <si>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</si>
  <si>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</si>
  <si>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</si>
  <si>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На початок періоду</t>
  </si>
  <si>
    <t>На кінець періоду</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</si>
  <si>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</si>
  <si>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</si>
  <si>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</si>
  <si>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теплопостачання</t>
  </si>
  <si>
    <t>Придбання обладнання і предметів довгострокового користування</t>
  </si>
  <si>
    <t>Капітальний ремонт інших об`єктів</t>
  </si>
  <si>
    <t>Забезпечити створення належних умов для надання на належному рівні дошкільної освіти та виховання дітей</t>
  </si>
  <si>
    <t>Не вистачає на пальне для картингістів, будівельні матеріали, призи для проведення фестивалю патріотичної пісні, спорядження для провед. гри "Джура", фарбу, матеріали для проведення гуртків, придбання для встановлення ліч.холод.води, меблі, господарські  та електро товари, миючі засоби г. п.5 ст.14, ч.2 п.2 ст.66 ЗУ "Про освіту, ст.14, п.12 ст.15, п.2 ст.26, ст.27 ЗУ "Про позашкільну освіту", під.6 п.а ст.32 ЗУ "Про місцеве самоврядування в Україні", п.1 ст.22, п.2 ст.20 ЗУ "Про оздоровлення та відпочинок дітей",  Державні санітарні норми і правила 5.5.2.23-99, Наказ МОЗ від 19.06.1996 №172</t>
  </si>
  <si>
    <t>Не вистачає на медикаменти, вітаміни, деззасоби зг.п.1 ст.22, ст.24 ЗУ "Про оздоровлення та відпочинок дітей", Лист МОЗ від 19.05.2011р. №614 Примірний перелік лікарських засобів для закладів оздоровлення</t>
  </si>
  <si>
    <t>Не вистачає на оплату  внутрішньобудинкове обслуговування, послуг зв’язку, оформлення державних актів на право користування землею, обробку вогнегасним розчином, повірку теплових лічильників, поточний ремонт, на заходи з пожежної та техногенної безпеки, перевірка електролічильника, щомісячну тривожну кнопку  зг. П.2 ст.14, п.12 ст.15, п.2 ст.26, ст.27 ЗУ "Про позашкільну освіту", п.5 ст.14 ЗУ "Про освіту", під.4.6 п.а ст.32 ЗУ "Про місцеве самоврядування в Україні"</t>
  </si>
  <si>
    <t>Не вистачає на проходження курсів підвищення кваліфікації перед атестацією педпрацівників зг.ст.24 ЗУ "Про позашкільну освіту", на відрядження зг. наказу МФУ № 59 від 13.03.1998р. "Про затвердження Інструкції про службові відрядження в межах України та за кордон"</t>
  </si>
  <si>
    <t>У разі незабезпечення додатковими коштами: працівників доведеться відправляти у відпустки без збереження заробітної плати; не закупати: частково на пальне для картингістів, будівельні матеріали, призи для проведення фестивалю патріотичної пісні, спорядження для провед. гри "Джура", фарбу, матеріали для проведення гуртків, придбання для встановлення ліч.холод.води, меблі, господарські  та електро товари, миючі засоби ;  не оплачувати частково : оплату  внутрішньобудинкове обслуговування, послуги зв’язку, оформлення державних актів на право користування землею, обробку вогнегасним розчином, повірку теплових лічильників, поточний ремонт, на заходи з пожежної та техногенної безпеки, перевірка електролічильника, щомісячну тривожну кнопку;  не оплачувати частково курси підвищення кваліфікації перед атестацією педпрацівникам, відрядження . Все це вплине на якість надання послуг.</t>
  </si>
  <si>
    <t>Не вистачає частково на вогнегасники, будівельні матеріали, фарбу, засоби для миття зг. ст.26, ст. 32 ЗУ "Про місцеве самоврядування в Україні", п. 5.3 Положення про Управління освіти</t>
  </si>
  <si>
    <t>Не вистачає на послуги зв'язку, перезарядку вогнегасників  зг.ст.26, ст. 32 ЗУ "Про місцеве самоврядування в Україні", п. 5.3 Положення про Управління освіти</t>
  </si>
  <si>
    <t>Не вистачає на проходження курсів, семінари, відрядження зг. ст.26, ст. 32 ЗУ "Про місцеве самоврядування в Україні", наказу МОНу від 01.04.2003р. №192, наказу МФУ № 59 від 13.03.1998р. "Про затвердження Інструкції про службові відрядження в межах України та за кордон"</t>
  </si>
  <si>
    <t>У разі незабезпечення додатковими коштами: працівників доведеться відправляти у відпустки без збереження заробітної плати; не закупати: вогнегасники, будівельні матеріали, фарбу, засоби для миття все це в достатній кількості; не оплачувати послуги зв'язку, перезарядку вогнегасників, проходження курсів, семінари, відрядження . Все це вплине на якість надання послуг.</t>
  </si>
  <si>
    <t>Не вистачає часткова на:  вогнегасники, пальне,бензин,газ, будівельні матеріали, бланки, конверти,марки,грамоти, періодичні видання, папір, фарба, запчастини до автомобіля зг.ст.26, ст. 32 ЗУ "Про місцеве</t>
  </si>
  <si>
    <t>Не вистачає частково на : послуги зв'язку, обробку вогнегасним розчином, поточний ремонт, заходи з пожежної та техногенної безпеки, щомісячна плата за тривожну кнопку зг.ст.26, ст. 32 ЗУ "Про місцеве самоврядування в Україні", п. 5.10 Положення про Управління освіти</t>
  </si>
  <si>
    <t>Не вистачає на відрядження зг  наказу МФУ № 59 від 13.03.1998р. "Про затвердження Інструкції про службові відрядження в межах України та за кордон"</t>
  </si>
  <si>
    <t>Бухгалтерська звітність, журнали обліку</t>
  </si>
  <si>
    <t>календар подання звітності</t>
  </si>
  <si>
    <t>У разі незабезпечення додатковими коштами: працівників доведеться відправляти у відпустки без збереження заробітної плати; не закупати в достатній кількості :вогнегасники, пальне,бензин,газ, будівельні матеріали, бланки, конверти,марки,грамоти, періодичні видання, папір, фарба, запчастини до автомобіля та ін. ; не оплачувати частково послуги зв'язку, обробку вогнегасним розчином, поточний ремонт, заходи з пожежної та техногенної безпеки, щомісячна плата за тривожну кнопку, не оплачувати частково відрядження . Все це вплине на якість надання послуг.</t>
  </si>
  <si>
    <t>На виплату допомоги дітям-сиротам та дітям, позбавленим батьківського піклування, яким виповнюється 18 років зг пост КМУ від 25.08.2005 р. № 823 «Про затвердження Порядку надання одноразової допомоги дітям-сиротам і дітям, позбавленим батьківського піклування</t>
  </si>
  <si>
    <t>У разі незабезпечення додатковими коштами не буде можливості виплатити допомогу двом  дітям-сиротам та дітям, позбавленим батьківського піклування, яким виповнюється 18 років.</t>
  </si>
  <si>
    <t>Не вистачає частково на вогнегасники, періодичні видання, господарчі товари та інвентар зг.ст.26, ст. 32 ЗУ "Про місцеве самоврядування в Україні", п. 5.10 Положення про Управління освіти зг. п.5 ст.14, ч.2 п.2 ст.66 ЗУ "Про освіту, під.6 п.а ст.32 ЗУ "Про місцеве самоврядування в Україні", п.1 ст.22, п.2 ст.20 ЗУ "Про оздоровлення та відпочинок дітей",  Державні санітарні норми і правила 5.5.2.23-99, Наказ МОЗ від 19.06.1996 №172</t>
  </si>
  <si>
    <t>Частково не вистачає на поточний ремонт та оплату за роботу машини по прибиранню території   зг.ст.26, ст. 32 ЗУ "Про місцеве самоврядування в Україні", п. 5.10 Положення про Управління освіти , п.5 ст.14 ЗУ "Про освіту", під.4.6 п.а ст.32 ЗУ "Про місцеве самоврядування в Україні"</t>
  </si>
  <si>
    <t>У разі незабезпечення додатковими коштами: працівників доведеться відправляти у відпустки без збереження заробітної плати; в достатній кількості закупати : господарчі товари та інвентар, періодичні видання, вогнегасники. Не вистачає частково оплатити:поточний ремонт та оплату послуг за роботу машини по прибиранню території . Все це вплине на якість надання послуг.</t>
  </si>
  <si>
    <t>Не вистачає на оплату праці зг. наказу  Міністерства України у справах сім’ї, молоді та спорту № 2097 від 23.09.2005р. «Про впорядкування умов оплати праці працівників бюджетних установ, закладів та організацій галузі фізичної культури і спорту» зі змінами та постанова КМУ № 755 від 14.08.2019 р. " Деякі питання оплати праці працівників дитячо-юнацьких спортивних шкіл", рішення Ніжинської_x000D_
міської ради Чернігівської області від 27.11. 2019 року № 13-63/2019 «Про впорядкування оплати праці тренерів-викладачів дитячо-юнацьких  спортивних шкіл м. Ніжина» зі змінами.</t>
  </si>
  <si>
    <t>Не вистачає на вогнегасники, вікна, футбольну форму, шахові столи  зг. п.29, Постанови КМУ № 993 від 05.11.2008р.</t>
  </si>
  <si>
    <t>Не вистачає на транспортні послуги, заходи з пожежної та техногенної безпеки, улаштування футбольного поля з покриттям "штучна трава"  зг. П.29, Постанови КМУ № 993 від 05.11.2008р. Про затвердження Положення про дитячо-юнацьку спортивну школу</t>
  </si>
  <si>
    <t>Не вистачає на змагання зг. п.22, п.25 Постанови КМУ № 993 від 05.11.2008р. Про затвердження Положення про дитячо-юнацьку спортивну школу, на відрядження зг. наказу МФУ № 59 від 13.03.1998р. "Про затвердження Інструкції про службові відрядження в межах України та за кордон"</t>
  </si>
  <si>
    <t>У разі незабезпечення додатковими коштами: працівників доведеться відправляти у відпустки без збереження заробітної плати; не закупати: частково вогнегасники, вікна, футбольну форму, шахові столи  в достатній кількості; не оплачувати транспортні послуги, заходи з пожежної та техногенної безпеки, улаштування футбольного поля з покриттям "штучна трава" ; не проводити змагання . Все це вплине на якість надання послуг.</t>
  </si>
  <si>
    <t>частково не вистачає коштів на : придбання комп’ютерної техніки та комплектуючих, мережевого обладнання, оргтехніки, придбання картриджів та інше.</t>
  </si>
  <si>
    <t>частково не вистачає коштів на : технічне обслуговування та поточний ремонт компютерної техніки, офісного обладнання, комплектуючих, консультаційні послуги по супроводженню програм, оплату послуг інтернет.</t>
  </si>
  <si>
    <t>частково не вистачає коштів на : придбання комп’ютерної техніки та комплектуючих, мережевого обладнання, оргтехніки.</t>
  </si>
  <si>
    <t>У разі не забезпечення додатковими коштами – заплановані заходи по програмі інформатизації не будуть виконані,  що ускладнить  роботу всіх розпорядників бюджетних коштів в частині користування  компьютерною та офісною технікою, що вплине на повноту та якість виконання поставлених завдань.</t>
  </si>
  <si>
    <t>02147606</t>
  </si>
  <si>
    <t>Конституція України, Бюджетний Кодекс України, Закон України «Про Державний бюджет України на 2020 рік», «Про освіту», «Про позашкільну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t>
  </si>
  <si>
    <t>Використання коштів загального фонду  в 2018 році дало можливість забезпечити виконання основної мети та завдань програми. Затверджені на 2019 рік видатки забезпечать надання рівних можливостей дівчатам і хлопцям в сфері отримання позашкільної освітита погашення кредиторської заборгованості, зареєстрованої  в органах Державної казначейської служби України станом на 01.01.2019 року. Граничні обсяги видатків на 2020 рік  в сумі 6 896 260 грн. дадуть можливість забезпечити виконання завдань, покладених на Управління освіти Ніжинської міської ради Чернігівської області на 77,65 %, так як потреба становить 8 881 280 грн. У 2021-2022 роках Управлінням освіти Ніжинської міської ради Чернігівської області буде забезпечено надання рівних можливостей дівчатам і хлопцям в сфері отримання позашкільної освіти.</t>
  </si>
  <si>
    <t>У  2020 році  88,4 % передбачається на заробітну плату з нарахуваннями (забезпеченість складає  9,5 міс.), на енергоносії  6,7 %  (забезпеченість 100%), на інші видатки 4,9 % (забезпеченість 80 % від потреби ).</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</si>
  <si>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отримує надходження коштів від плати за послуги  за такими джерелами:_x000D_
1). Плата за послуги, що надаються бюджетними установами згідно з їх основною діяльністю; 2) Плата за оренду майна бюджетних установ; _x000D_
Загальний обсяг фактичних надходжень  до спеціального фонду за 2018 рік склав 132,4 тис.грн., за 2019 рік – 109,3  тис.грн.    Розрахунок обсягу надходжень у 2020 році становить 24,5 тис.грн. Прогнозований обсяг надходжень у 2021р. заплановано в сумі 26,3 тис.грн., у 2022р. –28,7 тис.грн._x000D_
Кошти спеціального фонду , в залежності від джерел надходження, направляються на зміцнення матеріально-технічної бази, медикаментів, продукти харчування та іннше відповідно до чинного законодавства.</t>
  </si>
  <si>
    <t>(0)(6)(1)(1)(0)(9)(0)</t>
  </si>
  <si>
    <t>(1)(0)(9)(0)</t>
  </si>
  <si>
    <t>(0)(9)(6)(0)</t>
  </si>
  <si>
    <t>Забезпечити належну методичну роботу в установах освіти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</si>
</sst>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82" formatCode="#0.00"/>
  </numFmts>
  <fonts count="21"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301">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82" fontId="5" fillId="0" borderId="1" xfId="0" applyNumberFormat="1" applyFont="1" applyBorder="1" applyAlignment="1">
      <alignment vertical="center" wrapText="1"/>
    </xf>
    <xf numFmtId="182" fontId="5" fillId="0" borderId="2" xfId="0" applyNumberFormat="1" applyFont="1" applyBorder="1" applyAlignment="1">
      <alignment vertical="center" wrapText="1"/>
    </xf>
    <xf numFmtId="182"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82"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8" fillId="0" borderId="0" xfId="0" applyFont="1" applyBorder="1" applyAlignment="1">
      <alignment horizontal="center" vertical="center" wrapText="1"/>
    </xf>
    <xf numFmtId="0" fontId="17" fillId="0" borderId="0" xfId="0" applyFont="1"/>
    <xf numFmtId="0" fontId="17" fillId="0" borderId="0" xfId="0" applyFont="1" applyAlignment="1">
      <alignment vertical="center"/>
    </xf>
    <xf numFmtId="0" fontId="17" fillId="0" borderId="0" xfId="0" applyFont="1" applyBorder="1" applyAlignment="1">
      <alignment horizontal="center" vertical="center" wrapText="1"/>
    </xf>
    <xf numFmtId="3" fontId="17" fillId="0" borderId="0" xfId="0" applyNumberFormat="1" applyFont="1" applyBorder="1" applyAlignment="1">
      <alignment horizontal="right" vertical="center" wrapText="1"/>
    </xf>
    <xf numFmtId="0" fontId="5" fillId="0" borderId="0" xfId="0" applyNumberFormat="1" applyFont="1" applyBorder="1" applyAlignment="1">
      <alignment vertical="center" wrapText="1"/>
    </xf>
    <xf numFmtId="0" fontId="5" fillId="0" borderId="5" xfId="0" applyNumberFormat="1" applyFont="1" applyBorder="1" applyAlignment="1">
      <alignment vertical="center" wrapText="1"/>
    </xf>
    <xf numFmtId="182" fontId="1" fillId="0" borderId="0" xfId="0" applyNumberFormat="1" applyFont="1" applyBorder="1" applyAlignment="1">
      <alignment horizontal="center" vertical="center" wrapText="1"/>
    </xf>
    <xf numFmtId="182" fontId="5" fillId="0" borderId="0" xfId="0" applyNumberFormat="1" applyFont="1" applyBorder="1" applyAlignment="1">
      <alignment vertical="center" wrapText="1"/>
    </xf>
    <xf numFmtId="0" fontId="5" fillId="0" borderId="0" xfId="0" applyFont="1" applyBorder="1"/>
    <xf numFmtId="0" fontId="0" fillId="0" borderId="1" xfId="0" quotePrefix="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6" xfId="0" applyNumberFormat="1" applyFont="1" applyBorder="1" applyAlignment="1">
      <alignment horizontal="center" vertical="top" wrapText="1"/>
    </xf>
    <xf numFmtId="3" fontId="5" fillId="0" borderId="6" xfId="0" applyNumberFormat="1"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182" fontId="1"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1" fillId="0" borderId="6" xfId="0" applyFont="1" applyBorder="1" applyAlignment="1">
      <alignment horizontal="center" vertical="center"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3" fontId="0" fillId="0" borderId="1" xfId="0" applyNumberFormat="1" applyFont="1" applyFill="1" applyBorder="1" applyAlignment="1">
      <alignment horizontal="center" vertical="top" wrapText="1"/>
    </xf>
    <xf numFmtId="3" fontId="0" fillId="0" borderId="2" xfId="0" applyNumberFormat="1" applyFont="1" applyFill="1" applyBorder="1" applyAlignment="1">
      <alignment horizontal="center" vertical="top" wrapText="1"/>
    </xf>
    <xf numFmtId="3" fontId="0" fillId="0" borderId="3" xfId="0" applyNumberFormat="1" applyFont="1" applyFill="1" applyBorder="1" applyAlignment="1">
      <alignment horizontal="center" vertical="top" wrapText="1"/>
    </xf>
    <xf numFmtId="0" fontId="0" fillId="0" borderId="1" xfId="0" applyBorder="1" applyAlignment="1">
      <alignment horizontal="center" vertical="top" wrapText="1"/>
    </xf>
    <xf numFmtId="4" fontId="0" fillId="0" borderId="1" xfId="0" applyNumberFormat="1" applyFont="1" applyBorder="1" applyAlignment="1">
      <alignment horizontal="center" vertical="top" wrapText="1"/>
    </xf>
    <xf numFmtId="4" fontId="0" fillId="0" borderId="2" xfId="0" applyNumberFormat="1" applyFont="1" applyBorder="1" applyAlignment="1">
      <alignment horizontal="center" vertical="top" wrapText="1"/>
    </xf>
    <xf numFmtId="4" fontId="0" fillId="0" borderId="3" xfId="0" applyNumberFormat="1" applyFont="1" applyBorder="1" applyAlignment="1">
      <alignment horizontal="center" vertical="top" wrapText="1"/>
    </xf>
    <xf numFmtId="4" fontId="0" fillId="0" borderId="1" xfId="0" applyNumberFormat="1" applyFont="1" applyFill="1" applyBorder="1" applyAlignment="1">
      <alignment horizontal="center" vertical="top" wrapText="1"/>
    </xf>
    <xf numFmtId="4" fontId="0" fillId="0" borderId="2" xfId="0" applyNumberFormat="1" applyFont="1" applyFill="1" applyBorder="1" applyAlignment="1">
      <alignment horizontal="center" vertical="top" wrapText="1"/>
    </xf>
    <xf numFmtId="4" fontId="0" fillId="0" borderId="3" xfId="0" applyNumberFormat="1" applyFont="1" applyFill="1" applyBorder="1" applyAlignment="1">
      <alignment horizontal="center" vertical="top" wrapText="1"/>
    </xf>
    <xf numFmtId="0" fontId="0" fillId="0" borderId="1" xfId="0" applyFont="1" applyFill="1" applyBorder="1" applyAlignment="1">
      <alignment horizontal="center" vertical="top" wrapText="1"/>
    </xf>
    <xf numFmtId="0" fontId="0" fillId="0" borderId="2" xfId="0" applyFont="1" applyFill="1" applyBorder="1" applyAlignment="1">
      <alignment horizontal="center" vertical="top" wrapText="1"/>
    </xf>
    <xf numFmtId="0" fontId="0" fillId="0" borderId="3" xfId="0" applyFont="1" applyFill="1" applyBorder="1" applyAlignment="1">
      <alignment horizontal="center" vertical="top" wrapText="1"/>
    </xf>
    <xf numFmtId="0" fontId="8" fillId="0" borderId="0" xfId="0" applyFont="1" applyAlignment="1">
      <alignment horizontal="center" vertical="top" wrapText="1"/>
    </xf>
    <xf numFmtId="0" fontId="19" fillId="0" borderId="8" xfId="0" applyFont="1" applyBorder="1" applyAlignment="1">
      <alignment horizontal="center" vertical="center"/>
    </xf>
    <xf numFmtId="0" fontId="16" fillId="0" borderId="7" xfId="0" applyFont="1" applyBorder="1" applyAlignment="1">
      <alignment horizontal="center" vertical="top" wrapText="1"/>
    </xf>
    <xf numFmtId="0" fontId="3" fillId="0" borderId="0" xfId="0" applyFont="1" applyAlignment="1">
      <alignment horizontal="left" vertical="top" wrapText="1"/>
    </xf>
    <xf numFmtId="0" fontId="18" fillId="0" borderId="7" xfId="0" applyFont="1" applyBorder="1" applyAlignment="1">
      <alignment horizontal="center" vertical="top"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top" wrapText="1"/>
    </xf>
    <xf numFmtId="0" fontId="9" fillId="0" borderId="0" xfId="0" applyFont="1" applyAlignment="1">
      <alignment horizontal="center" vertical="top" wrapText="1"/>
    </xf>
    <xf numFmtId="0" fontId="15" fillId="0" borderId="7" xfId="0" applyFont="1" applyBorder="1" applyAlignment="1">
      <alignment horizontal="left" vertical="top" wrapText="1"/>
    </xf>
    <xf numFmtId="0" fontId="3" fillId="0" borderId="0" xfId="0" applyFont="1" applyAlignment="1">
      <alignment vertical="center" wrapText="1"/>
    </xf>
    <xf numFmtId="0" fontId="14" fillId="0" borderId="7" xfId="0" quotePrefix="1" applyFont="1" applyBorder="1" applyAlignment="1">
      <alignment horizontal="center" vertical="center" wrapText="1"/>
    </xf>
    <xf numFmtId="0" fontId="14"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7" xfId="0" applyFont="1" applyBorder="1" applyAlignment="1">
      <alignment horizontal="center" vertical="center"/>
    </xf>
    <xf numFmtId="0" fontId="2" fillId="0" borderId="7" xfId="0" applyFont="1" applyBorder="1" applyAlignment="1">
      <alignment horizontal="center" vertical="center"/>
    </xf>
    <xf numFmtId="0" fontId="0" fillId="0" borderId="6" xfId="0" applyFont="1" applyBorder="1" applyAlignment="1">
      <alignment horizontal="left" vertical="center" wrapText="1"/>
    </xf>
    <xf numFmtId="0" fontId="5" fillId="0" borderId="6" xfId="0" applyFont="1" applyBorder="1" applyAlignment="1">
      <alignment horizontal="lef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0" fillId="0" borderId="6" xfId="0" applyFont="1" applyBorder="1" applyAlignment="1">
      <alignment horizontal="center" vertical="center" wrapText="1"/>
    </xf>
    <xf numFmtId="0" fontId="1" fillId="0" borderId="6" xfId="0" applyFont="1" applyBorder="1" applyAlignment="1">
      <alignment horizontal="left" vertical="center" wrapText="1"/>
    </xf>
    <xf numFmtId="0" fontId="3" fillId="0" borderId="0" xfId="0" applyFont="1" applyAlignment="1">
      <alignment horizontal="left" vertical="center" wrapText="1"/>
    </xf>
    <xf numFmtId="0" fontId="5" fillId="0" borderId="6" xfId="0" applyFont="1" applyBorder="1" applyAlignment="1">
      <alignment horizontal="center" vertical="center" wrapText="1"/>
    </xf>
    <xf numFmtId="0" fontId="1" fillId="0" borderId="6" xfId="0" applyNumberFormat="1" applyFont="1" applyBorder="1" applyAlignment="1">
      <alignment horizontal="center" vertical="center" wrapText="1"/>
    </xf>
    <xf numFmtId="0" fontId="12" fillId="0" borderId="6" xfId="0" applyFont="1" applyBorder="1" applyAlignment="1">
      <alignment horizontal="center" vertical="center" wrapText="1"/>
    </xf>
    <xf numFmtId="182" fontId="5" fillId="0" borderId="6" xfId="0" applyNumberFormat="1" applyFont="1" applyBorder="1" applyAlignment="1">
      <alignment horizontal="center" vertical="center"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3" xfId="0" applyFont="1" applyBorder="1" applyAlignment="1">
      <alignment horizontal="center" vertical="top" wrapText="1"/>
    </xf>
    <xf numFmtId="0" fontId="5" fillId="0" borderId="6" xfId="0" applyNumberFormat="1" applyFont="1" applyBorder="1" applyAlignment="1">
      <alignment horizontal="right" vertical="center" wrapText="1"/>
    </xf>
    <xf numFmtId="0" fontId="0" fillId="0" borderId="6"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6" xfId="0" applyFont="1" applyBorder="1" applyAlignment="1">
      <alignment horizontal="center" vertical="center"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7" xfId="0" applyFont="1" applyBorder="1" applyAlignment="1">
      <alignment horizontal="center" vertical="center" wrapText="1"/>
    </xf>
    <xf numFmtId="3" fontId="5"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182" fontId="5" fillId="0" borderId="1" xfId="0" applyNumberFormat="1" applyFont="1" applyBorder="1" applyAlignment="1">
      <alignment horizontal="center" vertical="center" wrapText="1"/>
    </xf>
    <xf numFmtId="182" fontId="5" fillId="0" borderId="2" xfId="0" applyNumberFormat="1" applyFont="1" applyBorder="1" applyAlignment="1">
      <alignment horizontal="center" vertical="center" wrapText="1"/>
    </xf>
    <xf numFmtId="182" fontId="5" fillId="0" borderId="3" xfId="0" applyNumberFormat="1" applyFont="1" applyBorder="1" applyAlignment="1">
      <alignment horizontal="center" vertical="center" wrapText="1"/>
    </xf>
    <xf numFmtId="0" fontId="2" fillId="0" borderId="7" xfId="0" applyFont="1" applyBorder="1" applyAlignment="1">
      <alignment horizontal="right" vertical="center" wrapText="1"/>
    </xf>
    <xf numFmtId="0" fontId="2" fillId="0" borderId="10"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0" xfId="0" applyFont="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2" fillId="0" borderId="0" xfId="0" applyFont="1" applyBorder="1" applyAlignment="1">
      <alignment horizontal="righ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9"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9" fillId="0" borderId="8" xfId="0" applyFont="1" applyBorder="1" applyAlignment="1">
      <alignment horizontal="center" vertical="top" wrapText="1"/>
    </xf>
    <xf numFmtId="0" fontId="8" fillId="0" borderId="8" xfId="0" applyFont="1" applyFill="1" applyBorder="1" applyAlignment="1">
      <alignment horizontal="center" vertical="center" wrapText="1"/>
    </xf>
    <xf numFmtId="0" fontId="14" fillId="0" borderId="7" xfId="0" applyFont="1" applyBorder="1" applyAlignment="1">
      <alignment horizontal="left" vertical="top" wrapText="1"/>
    </xf>
    <xf numFmtId="0" fontId="8" fillId="0" borderId="0" xfId="0" applyFont="1" applyAlignment="1">
      <alignment horizontal="left" vertical="center" wrapText="1"/>
    </xf>
    <xf numFmtId="4" fontId="0" fillId="0" borderId="6" xfId="0" applyNumberFormat="1" applyFont="1" applyBorder="1" applyAlignment="1">
      <alignment horizontal="right" vertical="center" wrapText="1"/>
    </xf>
    <xf numFmtId="0" fontId="8" fillId="0" borderId="1" xfId="0" applyFont="1" applyFill="1" applyBorder="1" applyAlignment="1">
      <alignment horizontal="center" vertical="top" wrapText="1"/>
    </xf>
    <xf numFmtId="0" fontId="8" fillId="0" borderId="2" xfId="0" applyFont="1" applyFill="1" applyBorder="1" applyAlignment="1">
      <alignment horizontal="center" vertical="top" wrapText="1"/>
    </xf>
    <xf numFmtId="0" fontId="8" fillId="0" borderId="3" xfId="0" applyFont="1" applyFill="1" applyBorder="1" applyAlignment="1">
      <alignment horizontal="center" vertical="top" wrapText="1"/>
    </xf>
    <xf numFmtId="49" fontId="0" fillId="0" borderId="6" xfId="0" applyNumberFormat="1" applyBorder="1" applyAlignment="1">
      <alignment horizontal="center" vertical="center" wrapText="1"/>
    </xf>
    <xf numFmtId="49" fontId="0" fillId="0" borderId="6" xfId="0" applyNumberFormat="1" applyFont="1" applyBorder="1" applyAlignment="1">
      <alignment horizontal="center" vertical="center" wrapText="1"/>
    </xf>
    <xf numFmtId="0" fontId="17" fillId="0" borderId="6" xfId="0" applyFont="1" applyBorder="1" applyAlignment="1">
      <alignment horizontal="center" vertical="center" wrapText="1"/>
    </xf>
    <xf numFmtId="182" fontId="17" fillId="0" borderId="6"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 fontId="0" fillId="0" borderId="6" xfId="0" applyNumberFormat="1" applyFont="1" applyFill="1" applyBorder="1" applyAlignment="1">
      <alignment horizontal="right"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0" fillId="0" borderId="6" xfId="0" applyNumberFormat="1" applyFont="1" applyFill="1" applyBorder="1" applyAlignment="1">
      <alignment horizontal="right" vertical="center" wrapText="1"/>
    </xf>
    <xf numFmtId="3" fontId="5" fillId="0" borderId="1"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0" borderId="3" xfId="0" applyNumberFormat="1" applyFont="1" applyFill="1" applyBorder="1" applyAlignment="1">
      <alignment horizontal="center" vertical="center" wrapText="1"/>
    </xf>
    <xf numFmtId="3" fontId="5" fillId="0" borderId="6" xfId="0" applyNumberFormat="1" applyFont="1" applyFill="1" applyBorder="1" applyAlignment="1">
      <alignment horizontal="center" vertical="center" wrapText="1"/>
    </xf>
    <xf numFmtId="3" fontId="0" fillId="0" borderId="6" xfId="0" applyNumberFormat="1" applyFont="1" applyFill="1" applyBorder="1" applyAlignment="1">
      <alignment horizontal="center" vertical="center" wrapText="1"/>
    </xf>
    <xf numFmtId="3" fontId="0" fillId="0" borderId="1" xfId="0" applyNumberFormat="1" applyFont="1" applyFill="1" applyBorder="1" applyAlignment="1">
      <alignment horizontal="center" vertical="center" wrapText="1"/>
    </xf>
    <xf numFmtId="3" fontId="0" fillId="0" borderId="2" xfId="0" applyNumberFormat="1" applyFont="1" applyFill="1" applyBorder="1" applyAlignment="1">
      <alignment horizontal="center" vertical="center" wrapText="1"/>
    </xf>
    <xf numFmtId="3" fontId="0" fillId="0" borderId="3" xfId="0" applyNumberFormat="1" applyFont="1" applyFill="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0" fillId="0" borderId="1" xfId="0" applyFill="1" applyBorder="1" applyAlignment="1">
      <alignment horizontal="center" vertical="top" wrapText="1"/>
    </xf>
    <xf numFmtId="0" fontId="2" fillId="0" borderId="6" xfId="0" applyFont="1" applyFill="1" applyBorder="1" applyAlignment="1">
      <alignment horizontal="center" vertical="center" wrapText="1"/>
    </xf>
    <xf numFmtId="0" fontId="0" fillId="0" borderId="9"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4" xfId="0" applyFont="1" applyBorder="1" applyAlignment="1">
      <alignment horizontal="center" vertical="center" wrapText="1"/>
    </xf>
    <xf numFmtId="0" fontId="0" fillId="0" borderId="0"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2" xfId="0" applyFont="1" applyBorder="1" applyAlignment="1">
      <alignment horizontal="center" vertical="center" wrapText="1"/>
    </xf>
    <xf numFmtId="0" fontId="12" fillId="0" borderId="1"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3" xfId="0" applyFont="1" applyFill="1" applyBorder="1" applyAlignment="1">
      <alignment horizontal="center" vertical="top" wrapText="1"/>
    </xf>
    <xf numFmtId="182" fontId="17" fillId="0" borderId="1" xfId="0" applyNumberFormat="1" applyFont="1" applyBorder="1" applyAlignment="1">
      <alignment horizontal="center" vertical="center" wrapText="1"/>
    </xf>
    <xf numFmtId="182" fontId="17" fillId="0" borderId="2" xfId="0" applyNumberFormat="1" applyFont="1" applyBorder="1" applyAlignment="1">
      <alignment horizontal="center" vertical="center" wrapText="1"/>
    </xf>
    <xf numFmtId="182" fontId="17" fillId="0" borderId="3"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 xfId="0" applyNumberFormat="1" applyFont="1" applyBorder="1" applyAlignment="1">
      <alignment horizontal="center" vertical="center" wrapTex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0" fillId="0" borderId="1" xfId="0" applyNumberFormat="1" applyBorder="1" applyAlignment="1">
      <alignment horizontal="center" vertical="top" wrapText="1"/>
    </xf>
    <xf numFmtId="49" fontId="0" fillId="0" borderId="2" xfId="0" applyNumberFormat="1" applyFont="1" applyBorder="1" applyAlignment="1">
      <alignment horizontal="center" vertical="top" wrapText="1"/>
    </xf>
    <xf numFmtId="49" fontId="0" fillId="0" borderId="3" xfId="0" applyNumberFormat="1" applyFont="1" applyBorder="1" applyAlignment="1">
      <alignment horizontal="center" vertical="top" wrapText="1"/>
    </xf>
    <xf numFmtId="0" fontId="2" fillId="0" borderId="6" xfId="0" applyFont="1" applyBorder="1" applyAlignment="1">
      <alignment horizontal="center" vertical="top" wrapText="1"/>
    </xf>
    <xf numFmtId="0" fontId="3" fillId="0" borderId="6" xfId="0" applyFont="1" applyBorder="1" applyAlignment="1">
      <alignment horizontal="center" vertical="top" wrapText="1"/>
    </xf>
    <xf numFmtId="0" fontId="2" fillId="0" borderId="1" xfId="0" applyFont="1" applyFill="1" applyBorder="1" applyAlignment="1">
      <alignment horizontal="center" vertical="top" wrapText="1"/>
    </xf>
    <xf numFmtId="0" fontId="5" fillId="0" borderId="6" xfId="0" applyNumberFormat="1" applyFont="1" applyBorder="1" applyAlignment="1">
      <alignment horizontal="center" vertical="center" wrapText="1"/>
    </xf>
    <xf numFmtId="0" fontId="0" fillId="0" borderId="0" xfId="0" applyNumberFormat="1" applyFont="1" applyBorder="1" applyAlignment="1">
      <alignment horizontal="right" vertical="center" wrapText="1"/>
    </xf>
    <xf numFmtId="0" fontId="5" fillId="0" borderId="0" xfId="0" applyNumberFormat="1" applyFont="1" applyBorder="1" applyAlignment="1">
      <alignment horizontal="right" vertical="center" wrapText="1"/>
    </xf>
    <xf numFmtId="3" fontId="0" fillId="0" borderId="0" xfId="0" applyNumberFormat="1" applyFont="1" applyBorder="1" applyAlignment="1">
      <alignment horizontal="right" vertical="center" wrapText="1"/>
    </xf>
    <xf numFmtId="0" fontId="1" fillId="0" borderId="13" xfId="0" applyFont="1" applyBorder="1" applyAlignment="1">
      <alignment horizontal="center" vertical="center" wrapText="1"/>
    </xf>
    <xf numFmtId="182" fontId="1" fillId="0" borderId="13" xfId="0" applyNumberFormat="1" applyFont="1" applyBorder="1" applyAlignment="1">
      <alignment horizontal="center" vertical="center" wrapText="1"/>
    </xf>
    <xf numFmtId="0" fontId="20" fillId="0" borderId="6" xfId="0" applyFont="1" applyBorder="1" applyAlignment="1">
      <alignment horizontal="left" vertical="center" wrapText="1"/>
    </xf>
    <xf numFmtId="3" fontId="0" fillId="0" borderId="6" xfId="0" applyNumberFormat="1" applyFont="1" applyFill="1" applyBorder="1" applyAlignment="1">
      <alignment horizontal="right" vertical="center"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6" xfId="0" applyNumberFormat="1" applyFont="1" applyBorder="1" applyAlignment="1">
      <alignment horizontal="right" vertical="center"/>
    </xf>
    <xf numFmtId="0" fontId="5" fillId="0" borderId="6" xfId="0" applyNumberFormat="1" applyFont="1" applyBorder="1" applyAlignment="1">
      <alignment horizontal="right" vertical="center"/>
    </xf>
    <xf numFmtId="0" fontId="0" fillId="0" borderId="6" xfId="0" applyFont="1" applyBorder="1" applyAlignment="1">
      <alignment horizontal="center" vertical="center"/>
    </xf>
    <xf numFmtId="0" fontId="5" fillId="0" borderId="6" xfId="0" applyFont="1" applyBorder="1" applyAlignment="1">
      <alignment horizontal="center" vertical="center"/>
    </xf>
    <xf numFmtId="3" fontId="0" fillId="0" borderId="6" xfId="0" applyNumberFormat="1" applyFont="1" applyBorder="1" applyAlignment="1">
      <alignment horizontal="right" vertical="center"/>
    </xf>
    <xf numFmtId="182" fontId="1" fillId="0" borderId="2" xfId="0" applyNumberFormat="1" applyFont="1" applyBorder="1" applyAlignment="1">
      <alignment horizontal="center" vertical="center" wrapText="1"/>
    </xf>
    <xf numFmtId="182" fontId="1" fillId="0" borderId="3" xfId="0" applyNumberFormat="1" applyFont="1" applyBorder="1" applyAlignment="1">
      <alignment horizontal="center" vertical="center" wrapText="1"/>
    </xf>
    <xf numFmtId="0" fontId="1" fillId="0" borderId="6" xfId="0" applyNumberFormat="1" applyFont="1" applyBorder="1" applyAlignment="1">
      <alignment horizontal="right" vertical="center"/>
    </xf>
    <xf numFmtId="0" fontId="2" fillId="0" borderId="0" xfId="0" applyFont="1" applyAlignment="1">
      <alignment vertical="center" wrapText="1"/>
    </xf>
    <xf numFmtId="0" fontId="0" fillId="0" borderId="6"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 fontId="1" fillId="0" borderId="6" xfId="0" applyNumberFormat="1" applyFont="1" applyBorder="1" applyAlignment="1">
      <alignment horizontal="right" vertical="center" wrapText="1"/>
    </xf>
    <xf numFmtId="0" fontId="4" fillId="0" borderId="7" xfId="0" applyFont="1" applyBorder="1" applyAlignment="1">
      <alignment horizontal="right"/>
    </xf>
    <xf numFmtId="3" fontId="5" fillId="0" borderId="6" xfId="0" applyNumberFormat="1" applyFont="1" applyBorder="1" applyAlignment="1">
      <alignment horizontal="right" vertical="center"/>
    </xf>
    <xf numFmtId="0" fontId="3" fillId="0" borderId="0" xfId="0" applyFont="1" applyFill="1" applyAlignment="1">
      <alignment horizontal="center" vertical="center" wrapText="1"/>
    </xf>
    <xf numFmtId="4" fontId="0" fillId="0" borderId="6" xfId="0" applyNumberFormat="1" applyFont="1" applyBorder="1" applyAlignment="1">
      <alignment horizontal="right" vertical="center"/>
    </xf>
    <xf numFmtId="4" fontId="0" fillId="0" borderId="6" xfId="0" applyNumberFormat="1" applyFont="1" applyFill="1" applyBorder="1" applyAlignment="1">
      <alignment horizontal="right" vertical="center"/>
    </xf>
    <xf numFmtId="3" fontId="0" fillId="0" borderId="6" xfId="0" applyNumberFormat="1" applyFont="1" applyFill="1" applyBorder="1" applyAlignment="1">
      <alignment horizontal="right" vertical="center"/>
    </xf>
    <xf numFmtId="0" fontId="0" fillId="0" borderId="6" xfId="0" applyNumberFormat="1" applyFont="1" applyFill="1" applyBorder="1" applyAlignment="1">
      <alignment horizontal="right" vertical="center"/>
    </xf>
    <xf numFmtId="0" fontId="5" fillId="0" borderId="6" xfId="0" applyNumberFormat="1" applyFont="1" applyFill="1" applyBorder="1" applyAlignment="1">
      <alignment horizontal="right" vertical="center"/>
    </xf>
    <xf numFmtId="3" fontId="17" fillId="0" borderId="6" xfId="0" applyNumberFormat="1" applyFont="1" applyBorder="1" applyAlignment="1">
      <alignment horizontal="right" vertical="center" wrapText="1"/>
    </xf>
    <xf numFmtId="0" fontId="17" fillId="0" borderId="6" xfId="0" applyFont="1" applyBorder="1" applyAlignment="1">
      <alignment horizontal="left" vertical="center" wrapText="1"/>
    </xf>
    <xf numFmtId="4" fontId="5" fillId="0" borderId="6" xfId="0" applyNumberFormat="1" applyFont="1" applyBorder="1" applyAlignment="1">
      <alignment horizontal="right" vertical="center"/>
    </xf>
    <xf numFmtId="0" fontId="17" fillId="0" borderId="6" xfId="0" applyNumberFormat="1" applyFont="1" applyBorder="1" applyAlignment="1">
      <alignment horizontal="right" vertical="center"/>
    </xf>
  </cellXfs>
  <cellStyles count="1">
    <cellStyle name="Обычный" xfId="0" builtinId="0"/>
  </cellStyles>
  <dxfs count="22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A323"/>
  <sheetViews>
    <sheetView view="pageBreakPreview" topLeftCell="A293" zoomScale="60" zoomScaleNormal="100" workbookViewId="0">
      <selection activeCell="BI319" sqref="BI319"/>
    </sheetView>
  </sheetViews>
  <sheetFormatPr defaultRowHeight="12.75" x14ac:dyDescent="0.2"/>
  <cols>
    <col min="1" max="64" width="2.85546875" customWidth="1"/>
    <col min="79" max="79" width="4.140625" hidden="1" customWidth="1"/>
  </cols>
  <sheetData>
    <row r="1" spans="1:79" ht="34.5" customHeight="1" x14ac:dyDescent="0.2">
      <c r="BA1" s="96" t="s">
        <v>293</v>
      </c>
      <c r="BB1" s="97"/>
      <c r="BC1" s="97"/>
      <c r="BD1" s="97"/>
      <c r="BE1" s="97"/>
      <c r="BF1" s="97"/>
      <c r="BG1" s="97"/>
      <c r="BH1" s="97"/>
      <c r="BI1" s="97"/>
      <c r="BJ1" s="97"/>
      <c r="BK1" s="97"/>
      <c r="BL1" s="97"/>
    </row>
    <row r="2" spans="1:79" x14ac:dyDescent="0.2">
      <c r="BA2" s="38"/>
      <c r="BB2" s="39"/>
      <c r="BC2" s="39"/>
      <c r="BD2" s="39"/>
      <c r="BE2" s="39"/>
      <c r="BF2" s="39"/>
      <c r="BG2" s="39"/>
      <c r="BH2" s="39"/>
      <c r="BI2" s="39"/>
      <c r="BJ2" s="39"/>
      <c r="BK2" s="39"/>
      <c r="BL2" s="39"/>
    </row>
    <row r="3" spans="1:79" ht="14.25" customHeight="1" x14ac:dyDescent="0.2">
      <c r="A3" s="100" t="s">
        <v>467</v>
      </c>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row>
    <row r="5" spans="1:79" ht="14.1" customHeight="1" x14ac:dyDescent="0.2">
      <c r="A5" s="27" t="s">
        <v>277</v>
      </c>
      <c r="B5" s="103" t="s">
        <v>193</v>
      </c>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24"/>
      <c r="AH5" s="106" t="s">
        <v>460</v>
      </c>
      <c r="AI5" s="106"/>
      <c r="AJ5" s="106"/>
      <c r="AK5" s="106"/>
      <c r="AL5" s="106"/>
      <c r="AM5" s="106"/>
      <c r="AN5" s="106"/>
      <c r="AO5" s="106"/>
      <c r="AP5" s="106"/>
      <c r="AQ5" s="106"/>
      <c r="AR5" s="106"/>
      <c r="AS5" s="24"/>
      <c r="AT5" s="24"/>
      <c r="AU5" s="105" t="s">
        <v>1033</v>
      </c>
      <c r="AV5" s="106"/>
      <c r="AW5" s="106"/>
      <c r="AX5" s="106"/>
      <c r="AY5" s="106"/>
      <c r="AZ5" s="106"/>
      <c r="BA5" s="106"/>
      <c r="BB5" s="106"/>
      <c r="BC5" s="24"/>
      <c r="BD5" s="24"/>
      <c r="BE5" s="105" t="s">
        <v>461</v>
      </c>
      <c r="BF5" s="106"/>
      <c r="BG5" s="106"/>
      <c r="BH5" s="106"/>
      <c r="BI5" s="106"/>
      <c r="BJ5" s="106"/>
      <c r="BK5" s="106"/>
      <c r="BL5" s="106"/>
    </row>
    <row r="6" spans="1:79" s="23" customFormat="1" ht="24.75" customHeight="1" x14ac:dyDescent="0.2">
      <c r="A6" s="91" t="s">
        <v>604</v>
      </c>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22"/>
      <c r="AH6" s="102" t="s">
        <v>284</v>
      </c>
      <c r="AI6" s="102"/>
      <c r="AJ6" s="102"/>
      <c r="AK6" s="102"/>
      <c r="AL6" s="102"/>
      <c r="AM6" s="102"/>
      <c r="AN6" s="102"/>
      <c r="AO6" s="102"/>
      <c r="AP6" s="102"/>
      <c r="AQ6" s="102"/>
      <c r="AR6" s="102"/>
      <c r="AS6" s="22"/>
      <c r="AT6" s="22"/>
      <c r="AU6" s="102" t="s">
        <v>275</v>
      </c>
      <c r="AV6" s="102"/>
      <c r="AW6" s="102"/>
      <c r="AX6" s="102"/>
      <c r="AY6" s="102"/>
      <c r="AZ6" s="102"/>
      <c r="BA6" s="102"/>
      <c r="BB6" s="102"/>
      <c r="BC6" s="22"/>
      <c r="BD6" s="22"/>
      <c r="BE6" s="102" t="s">
        <v>276</v>
      </c>
      <c r="BF6" s="102"/>
      <c r="BG6" s="102"/>
      <c r="BH6" s="102"/>
      <c r="BI6" s="102"/>
      <c r="BJ6" s="102"/>
      <c r="BK6" s="102"/>
      <c r="BL6" s="102"/>
    </row>
    <row r="7" spans="1:79" ht="15" customHeight="1" x14ac:dyDescent="0.2"/>
    <row r="8" spans="1:79" ht="14.25" customHeight="1" x14ac:dyDescent="0.2">
      <c r="A8" s="99" t="s">
        <v>269</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row>
    <row r="9" spans="1:79" ht="236.45" customHeight="1" x14ac:dyDescent="0.2">
      <c r="A9" s="101" t="s">
        <v>207</v>
      </c>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row>
    <row r="10" spans="1:79" x14ac:dyDescent="0.2">
      <c r="A10" s="104" t="s">
        <v>270</v>
      </c>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row>
    <row r="11" spans="1:79" ht="15" customHeight="1" x14ac:dyDescent="0.2">
      <c r="A11" s="104"/>
      <c r="B11" s="104"/>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row>
    <row r="12" spans="1:79" ht="37.5" customHeight="1" x14ac:dyDescent="0.2">
      <c r="A12" s="110" t="s">
        <v>281</v>
      </c>
      <c r="B12" s="111"/>
      <c r="C12" s="111"/>
      <c r="D12" s="111"/>
      <c r="E12" s="111"/>
      <c r="F12" s="111"/>
      <c r="G12" s="111"/>
      <c r="H12" s="111"/>
      <c r="I12" s="111"/>
      <c r="J12" s="111"/>
      <c r="K12" s="111"/>
      <c r="L12" s="111"/>
      <c r="M12" s="111"/>
      <c r="N12" s="111"/>
      <c r="O12" s="111"/>
      <c r="P12" s="111"/>
      <c r="Q12" s="111"/>
      <c r="R12" s="111"/>
      <c r="S12" s="111"/>
      <c r="T12" s="111"/>
      <c r="U12" s="111"/>
      <c r="V12" s="111"/>
      <c r="W12" s="112"/>
      <c r="X12" s="110" t="s">
        <v>613</v>
      </c>
      <c r="Y12" s="111"/>
      <c r="Z12" s="111"/>
      <c r="AA12" s="111"/>
      <c r="AB12" s="111"/>
      <c r="AC12" s="111"/>
      <c r="AD12" s="111"/>
      <c r="AE12" s="111"/>
      <c r="AF12" s="111"/>
      <c r="AG12" s="111"/>
      <c r="AH12" s="112"/>
      <c r="AI12" s="73" t="s">
        <v>463</v>
      </c>
      <c r="AJ12" s="73"/>
      <c r="AK12" s="73"/>
      <c r="AL12" s="73"/>
      <c r="AM12" s="73"/>
      <c r="AN12" s="73"/>
      <c r="AO12" s="73" t="s">
        <v>464</v>
      </c>
      <c r="AP12" s="73"/>
      <c r="AQ12" s="73"/>
      <c r="AR12" s="73"/>
      <c r="AS12" s="73"/>
      <c r="AT12" s="73"/>
      <c r="AU12" s="73" t="s">
        <v>465</v>
      </c>
      <c r="AV12" s="73"/>
      <c r="AW12" s="73"/>
      <c r="AX12" s="73"/>
      <c r="AY12" s="73"/>
      <c r="AZ12" s="73"/>
      <c r="BA12" s="73" t="s">
        <v>466</v>
      </c>
      <c r="BB12" s="73"/>
      <c r="BC12" s="73"/>
      <c r="BD12" s="73"/>
      <c r="BE12" s="73"/>
      <c r="BF12" s="73"/>
      <c r="BG12" s="73" t="s">
        <v>468</v>
      </c>
      <c r="BH12" s="73"/>
      <c r="BI12" s="73"/>
      <c r="BJ12" s="73"/>
      <c r="BK12" s="73"/>
      <c r="BL12" s="73"/>
    </row>
    <row r="13" spans="1:79" ht="15" customHeight="1" x14ac:dyDescent="0.2">
      <c r="A13" s="113">
        <v>1</v>
      </c>
      <c r="B13" s="114"/>
      <c r="C13" s="114"/>
      <c r="D13" s="114"/>
      <c r="E13" s="114"/>
      <c r="F13" s="114"/>
      <c r="G13" s="114"/>
      <c r="H13" s="114"/>
      <c r="I13" s="114"/>
      <c r="J13" s="114"/>
      <c r="K13" s="114"/>
      <c r="L13" s="114"/>
      <c r="M13" s="114"/>
      <c r="N13" s="114"/>
      <c r="O13" s="114"/>
      <c r="P13" s="114"/>
      <c r="Q13" s="114"/>
      <c r="R13" s="114"/>
      <c r="S13" s="114"/>
      <c r="T13" s="114"/>
      <c r="U13" s="114"/>
      <c r="V13" s="114"/>
      <c r="W13" s="115"/>
      <c r="X13" s="113">
        <v>2</v>
      </c>
      <c r="Y13" s="114"/>
      <c r="Z13" s="114"/>
      <c r="AA13" s="114"/>
      <c r="AB13" s="114"/>
      <c r="AC13" s="114"/>
      <c r="AD13" s="114"/>
      <c r="AE13" s="114"/>
      <c r="AF13" s="114"/>
      <c r="AG13" s="114"/>
      <c r="AH13" s="115"/>
      <c r="AI13" s="72">
        <v>3</v>
      </c>
      <c r="AJ13" s="72"/>
      <c r="AK13" s="72"/>
      <c r="AL13" s="72"/>
      <c r="AM13" s="72"/>
      <c r="AN13" s="72"/>
      <c r="AO13" s="72">
        <v>4</v>
      </c>
      <c r="AP13" s="72"/>
      <c r="AQ13" s="72"/>
      <c r="AR13" s="72"/>
      <c r="AS13" s="72"/>
      <c r="AT13" s="72"/>
      <c r="AU13" s="72">
        <v>5</v>
      </c>
      <c r="AV13" s="72"/>
      <c r="AW13" s="72"/>
      <c r="AX13" s="72"/>
      <c r="AY13" s="72"/>
      <c r="AZ13" s="72"/>
      <c r="BA13" s="72">
        <v>6</v>
      </c>
      <c r="BB13" s="72"/>
      <c r="BC13" s="72"/>
      <c r="BD13" s="72"/>
      <c r="BE13" s="72"/>
      <c r="BF13" s="72"/>
      <c r="BG13" s="72">
        <v>7</v>
      </c>
      <c r="BH13" s="72"/>
      <c r="BI13" s="72"/>
      <c r="BJ13" s="72"/>
      <c r="BK13" s="72"/>
      <c r="BL13" s="72"/>
    </row>
    <row r="14" spans="1:79" hidden="1" x14ac:dyDescent="0.2">
      <c r="A14" s="107" t="s">
        <v>282</v>
      </c>
      <c r="B14" s="108"/>
      <c r="C14" s="108"/>
      <c r="D14" s="108"/>
      <c r="E14" s="108"/>
      <c r="F14" s="108"/>
      <c r="G14" s="108"/>
      <c r="H14" s="108"/>
      <c r="I14" s="108"/>
      <c r="J14" s="108"/>
      <c r="K14" s="108"/>
      <c r="L14" s="108"/>
      <c r="M14" s="108"/>
      <c r="N14" s="108"/>
      <c r="O14" s="108"/>
      <c r="P14" s="108"/>
      <c r="Q14" s="108"/>
      <c r="R14" s="108"/>
      <c r="S14" s="108"/>
      <c r="T14" s="108"/>
      <c r="U14" s="108"/>
      <c r="V14" s="108"/>
      <c r="W14" s="109"/>
      <c r="X14" s="107" t="s">
        <v>693</v>
      </c>
      <c r="Y14" s="108"/>
      <c r="Z14" s="108"/>
      <c r="AA14" s="108"/>
      <c r="AB14" s="108"/>
      <c r="AC14" s="108"/>
      <c r="AD14" s="108"/>
      <c r="AE14" s="108"/>
      <c r="AF14" s="108"/>
      <c r="AG14" s="108"/>
      <c r="AH14" s="109"/>
      <c r="AI14" s="71" t="s">
        <v>674</v>
      </c>
      <c r="AJ14" s="71"/>
      <c r="AK14" s="71"/>
      <c r="AL14" s="71"/>
      <c r="AM14" s="71"/>
      <c r="AN14" s="71"/>
      <c r="AO14" s="71" t="s">
        <v>675</v>
      </c>
      <c r="AP14" s="71"/>
      <c r="AQ14" s="71"/>
      <c r="AR14" s="71"/>
      <c r="AS14" s="71"/>
      <c r="AT14" s="71"/>
      <c r="AU14" s="71" t="s">
        <v>676</v>
      </c>
      <c r="AV14" s="71"/>
      <c r="AW14" s="71"/>
      <c r="AX14" s="71"/>
      <c r="AY14" s="71"/>
      <c r="AZ14" s="71"/>
      <c r="BA14" s="71" t="s">
        <v>677</v>
      </c>
      <c r="BB14" s="71"/>
      <c r="BC14" s="71"/>
      <c r="BD14" s="71"/>
      <c r="BE14" s="71"/>
      <c r="BF14" s="71"/>
      <c r="BG14" s="71" t="s">
        <v>678</v>
      </c>
      <c r="BH14" s="71"/>
      <c r="BI14" s="71"/>
      <c r="BJ14" s="71"/>
      <c r="BK14" s="71"/>
      <c r="BL14" s="71"/>
      <c r="CA14" t="s">
        <v>278</v>
      </c>
    </row>
    <row r="15" spans="1:79" s="8" customFormat="1" ht="13.15" customHeight="1" x14ac:dyDescent="0.2">
      <c r="A15" s="69" t="s">
        <v>208</v>
      </c>
      <c r="B15" s="65"/>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6"/>
      <c r="CA15" s="8" t="s">
        <v>279</v>
      </c>
    </row>
    <row r="16" spans="1:79" s="43" customFormat="1" ht="13.15" customHeight="1" x14ac:dyDescent="0.2">
      <c r="A16" s="61" t="s">
        <v>297</v>
      </c>
      <c r="B16" s="57"/>
      <c r="C16" s="57"/>
      <c r="D16" s="57"/>
      <c r="E16" s="57"/>
      <c r="F16" s="57"/>
      <c r="G16" s="57"/>
      <c r="H16" s="57"/>
      <c r="I16" s="57"/>
      <c r="J16" s="57"/>
      <c r="K16" s="57"/>
      <c r="L16" s="57"/>
      <c r="M16" s="57"/>
      <c r="N16" s="57"/>
      <c r="O16" s="57"/>
      <c r="P16" s="57"/>
      <c r="Q16" s="57"/>
      <c r="R16" s="57"/>
      <c r="S16" s="57"/>
      <c r="T16" s="57"/>
      <c r="U16" s="57"/>
      <c r="V16" s="57"/>
      <c r="W16" s="58"/>
      <c r="X16" s="61" t="s">
        <v>298</v>
      </c>
      <c r="Y16" s="57"/>
      <c r="Z16" s="57"/>
      <c r="AA16" s="57"/>
      <c r="AB16" s="57"/>
      <c r="AC16" s="57"/>
      <c r="AD16" s="57"/>
      <c r="AE16" s="57"/>
      <c r="AF16" s="57"/>
      <c r="AG16" s="57"/>
      <c r="AH16" s="58"/>
      <c r="AI16" s="75">
        <v>7</v>
      </c>
      <c r="AJ16" s="76"/>
      <c r="AK16" s="76"/>
      <c r="AL16" s="76"/>
      <c r="AM16" s="76"/>
      <c r="AN16" s="77"/>
      <c r="AO16" s="75">
        <v>9</v>
      </c>
      <c r="AP16" s="76"/>
      <c r="AQ16" s="76"/>
      <c r="AR16" s="76"/>
      <c r="AS16" s="76"/>
      <c r="AT16" s="77"/>
      <c r="AU16" s="75">
        <v>9</v>
      </c>
      <c r="AV16" s="76"/>
      <c r="AW16" s="76"/>
      <c r="AX16" s="76"/>
      <c r="AY16" s="76"/>
      <c r="AZ16" s="77"/>
      <c r="BA16" s="75">
        <v>9</v>
      </c>
      <c r="BB16" s="76"/>
      <c r="BC16" s="76"/>
      <c r="BD16" s="76"/>
      <c r="BE16" s="76"/>
      <c r="BF16" s="77"/>
      <c r="BG16" s="75">
        <v>9</v>
      </c>
      <c r="BH16" s="76"/>
      <c r="BI16" s="76"/>
      <c r="BJ16" s="76"/>
      <c r="BK16" s="76"/>
      <c r="BL16" s="77"/>
    </row>
    <row r="17" spans="1:78" s="43" customFormat="1" ht="13.15" customHeight="1" x14ac:dyDescent="0.2">
      <c r="A17" s="61" t="s">
        <v>299</v>
      </c>
      <c r="B17" s="57"/>
      <c r="C17" s="57"/>
      <c r="D17" s="57"/>
      <c r="E17" s="57"/>
      <c r="F17" s="57"/>
      <c r="G17" s="57"/>
      <c r="H17" s="57"/>
      <c r="I17" s="57"/>
      <c r="J17" s="57"/>
      <c r="K17" s="57"/>
      <c r="L17" s="57"/>
      <c r="M17" s="57"/>
      <c r="N17" s="57"/>
      <c r="O17" s="57"/>
      <c r="P17" s="57"/>
      <c r="Q17" s="57"/>
      <c r="R17" s="57"/>
      <c r="S17" s="57"/>
      <c r="T17" s="57"/>
      <c r="U17" s="57"/>
      <c r="V17" s="57"/>
      <c r="W17" s="58"/>
      <c r="X17" s="61" t="s">
        <v>298</v>
      </c>
      <c r="Y17" s="57"/>
      <c r="Z17" s="57"/>
      <c r="AA17" s="57"/>
      <c r="AB17" s="57"/>
      <c r="AC17" s="57"/>
      <c r="AD17" s="57"/>
      <c r="AE17" s="57"/>
      <c r="AF17" s="57"/>
      <c r="AG17" s="57"/>
      <c r="AH17" s="58"/>
      <c r="AI17" s="75">
        <v>2629</v>
      </c>
      <c r="AJ17" s="76"/>
      <c r="AK17" s="76"/>
      <c r="AL17" s="76"/>
      <c r="AM17" s="76"/>
      <c r="AN17" s="77"/>
      <c r="AO17" s="75">
        <v>2698</v>
      </c>
      <c r="AP17" s="76"/>
      <c r="AQ17" s="76"/>
      <c r="AR17" s="76"/>
      <c r="AS17" s="76"/>
      <c r="AT17" s="77"/>
      <c r="AU17" s="75">
        <v>2700</v>
      </c>
      <c r="AV17" s="76"/>
      <c r="AW17" s="76"/>
      <c r="AX17" s="76"/>
      <c r="AY17" s="76"/>
      <c r="AZ17" s="77"/>
      <c r="BA17" s="75">
        <v>2700</v>
      </c>
      <c r="BB17" s="76"/>
      <c r="BC17" s="76"/>
      <c r="BD17" s="76"/>
      <c r="BE17" s="76"/>
      <c r="BF17" s="77"/>
      <c r="BG17" s="75">
        <v>2700</v>
      </c>
      <c r="BH17" s="76"/>
      <c r="BI17" s="76"/>
      <c r="BJ17" s="76"/>
      <c r="BK17" s="76"/>
      <c r="BL17" s="77"/>
    </row>
    <row r="18" spans="1:78" s="43" customFormat="1" ht="13.15" customHeight="1" x14ac:dyDescent="0.2">
      <c r="A18" s="61" t="s">
        <v>300</v>
      </c>
      <c r="B18" s="57"/>
      <c r="C18" s="57"/>
      <c r="D18" s="57"/>
      <c r="E18" s="57"/>
      <c r="F18" s="57"/>
      <c r="G18" s="57"/>
      <c r="H18" s="57"/>
      <c r="I18" s="57"/>
      <c r="J18" s="57"/>
      <c r="K18" s="57"/>
      <c r="L18" s="57"/>
      <c r="M18" s="57"/>
      <c r="N18" s="57"/>
      <c r="O18" s="57"/>
      <c r="P18" s="57"/>
      <c r="Q18" s="57"/>
      <c r="R18" s="57"/>
      <c r="S18" s="57"/>
      <c r="T18" s="57"/>
      <c r="U18" s="57"/>
      <c r="V18" s="57"/>
      <c r="W18" s="58"/>
      <c r="X18" s="61" t="s">
        <v>298</v>
      </c>
      <c r="Y18" s="57"/>
      <c r="Z18" s="57"/>
      <c r="AA18" s="57"/>
      <c r="AB18" s="57"/>
      <c r="AC18" s="57"/>
      <c r="AD18" s="57"/>
      <c r="AE18" s="57"/>
      <c r="AF18" s="57"/>
      <c r="AG18" s="57"/>
      <c r="AH18" s="58"/>
      <c r="AI18" s="75">
        <v>436</v>
      </c>
      <c r="AJ18" s="76"/>
      <c r="AK18" s="76"/>
      <c r="AL18" s="76"/>
      <c r="AM18" s="76"/>
      <c r="AN18" s="77"/>
      <c r="AO18" s="75">
        <v>452</v>
      </c>
      <c r="AP18" s="76"/>
      <c r="AQ18" s="76"/>
      <c r="AR18" s="76"/>
      <c r="AS18" s="76"/>
      <c r="AT18" s="77"/>
      <c r="AU18" s="75">
        <v>450</v>
      </c>
      <c r="AV18" s="76"/>
      <c r="AW18" s="76"/>
      <c r="AX18" s="76"/>
      <c r="AY18" s="76"/>
      <c r="AZ18" s="77"/>
      <c r="BA18" s="75">
        <v>450</v>
      </c>
      <c r="BB18" s="76"/>
      <c r="BC18" s="76"/>
      <c r="BD18" s="76"/>
      <c r="BE18" s="76"/>
      <c r="BF18" s="77"/>
      <c r="BG18" s="75">
        <v>450</v>
      </c>
      <c r="BH18" s="76"/>
      <c r="BI18" s="76"/>
      <c r="BJ18" s="76"/>
      <c r="BK18" s="76"/>
      <c r="BL18" s="77"/>
    </row>
    <row r="19" spans="1:78" s="43" customFormat="1" ht="26.45" customHeight="1" x14ac:dyDescent="0.2">
      <c r="A19" s="61" t="s">
        <v>301</v>
      </c>
      <c r="B19" s="57"/>
      <c r="C19" s="57"/>
      <c r="D19" s="57"/>
      <c r="E19" s="57"/>
      <c r="F19" s="57"/>
      <c r="G19" s="57"/>
      <c r="H19" s="57"/>
      <c r="I19" s="57"/>
      <c r="J19" s="57"/>
      <c r="K19" s="57"/>
      <c r="L19" s="57"/>
      <c r="M19" s="57"/>
      <c r="N19" s="57"/>
      <c r="O19" s="57"/>
      <c r="P19" s="57"/>
      <c r="Q19" s="57"/>
      <c r="R19" s="57"/>
      <c r="S19" s="57"/>
      <c r="T19" s="57"/>
      <c r="U19" s="57"/>
      <c r="V19" s="57"/>
      <c r="W19" s="58"/>
      <c r="X19" s="61" t="s">
        <v>298</v>
      </c>
      <c r="Y19" s="57"/>
      <c r="Z19" s="57"/>
      <c r="AA19" s="57"/>
      <c r="AB19" s="57"/>
      <c r="AC19" s="57"/>
      <c r="AD19" s="57"/>
      <c r="AE19" s="57"/>
      <c r="AF19" s="57"/>
      <c r="AG19" s="57"/>
      <c r="AH19" s="58"/>
      <c r="AI19" s="75">
        <v>376</v>
      </c>
      <c r="AJ19" s="76"/>
      <c r="AK19" s="76"/>
      <c r="AL19" s="76"/>
      <c r="AM19" s="76"/>
      <c r="AN19" s="77"/>
      <c r="AO19" s="75">
        <v>350</v>
      </c>
      <c r="AP19" s="76"/>
      <c r="AQ19" s="76"/>
      <c r="AR19" s="76"/>
      <c r="AS19" s="76"/>
      <c r="AT19" s="77"/>
      <c r="AU19" s="75">
        <v>300</v>
      </c>
      <c r="AV19" s="76"/>
      <c r="AW19" s="76"/>
      <c r="AX19" s="76"/>
      <c r="AY19" s="76"/>
      <c r="AZ19" s="77"/>
      <c r="BA19" s="75">
        <v>300</v>
      </c>
      <c r="BB19" s="76"/>
      <c r="BC19" s="76"/>
      <c r="BD19" s="76"/>
      <c r="BE19" s="76"/>
      <c r="BF19" s="77"/>
      <c r="BG19" s="75">
        <v>300</v>
      </c>
      <c r="BH19" s="76"/>
      <c r="BI19" s="76"/>
      <c r="BJ19" s="76"/>
      <c r="BK19" s="76"/>
      <c r="BL19" s="77"/>
    </row>
    <row r="20" spans="1:78" s="43" customFormat="1" ht="13.15" customHeight="1" x14ac:dyDescent="0.2">
      <c r="A20" s="61" t="s">
        <v>302</v>
      </c>
      <c r="B20" s="57"/>
      <c r="C20" s="57"/>
      <c r="D20" s="57"/>
      <c r="E20" s="57"/>
      <c r="F20" s="57"/>
      <c r="G20" s="57"/>
      <c r="H20" s="57"/>
      <c r="I20" s="57"/>
      <c r="J20" s="57"/>
      <c r="K20" s="57"/>
      <c r="L20" s="57"/>
      <c r="M20" s="57"/>
      <c r="N20" s="57"/>
      <c r="O20" s="57"/>
      <c r="P20" s="57"/>
      <c r="Q20" s="57"/>
      <c r="R20" s="57"/>
      <c r="S20" s="57"/>
      <c r="T20" s="57"/>
      <c r="U20" s="57"/>
      <c r="V20" s="57"/>
      <c r="W20" s="58"/>
      <c r="X20" s="61" t="s">
        <v>298</v>
      </c>
      <c r="Y20" s="57"/>
      <c r="Z20" s="57"/>
      <c r="AA20" s="57"/>
      <c r="AB20" s="57"/>
      <c r="AC20" s="57"/>
      <c r="AD20" s="57"/>
      <c r="AE20" s="57"/>
      <c r="AF20" s="57"/>
      <c r="AG20" s="57"/>
      <c r="AH20" s="58"/>
      <c r="AI20" s="75">
        <v>62</v>
      </c>
      <c r="AJ20" s="76"/>
      <c r="AK20" s="76"/>
      <c r="AL20" s="76"/>
      <c r="AM20" s="76"/>
      <c r="AN20" s="77"/>
      <c r="AO20" s="75">
        <v>50</v>
      </c>
      <c r="AP20" s="76"/>
      <c r="AQ20" s="76"/>
      <c r="AR20" s="76"/>
      <c r="AS20" s="76"/>
      <c r="AT20" s="77"/>
      <c r="AU20" s="75">
        <v>50</v>
      </c>
      <c r="AV20" s="76"/>
      <c r="AW20" s="76"/>
      <c r="AX20" s="76"/>
      <c r="AY20" s="76"/>
      <c r="AZ20" s="77"/>
      <c r="BA20" s="75">
        <v>50</v>
      </c>
      <c r="BB20" s="76"/>
      <c r="BC20" s="76"/>
      <c r="BD20" s="76"/>
      <c r="BE20" s="76"/>
      <c r="BF20" s="77"/>
      <c r="BG20" s="75">
        <v>50</v>
      </c>
      <c r="BH20" s="76"/>
      <c r="BI20" s="76"/>
      <c r="BJ20" s="76"/>
      <c r="BK20" s="76"/>
      <c r="BL20" s="77"/>
    </row>
    <row r="21" spans="1:78" s="43" customFormat="1" ht="13.15" customHeight="1" x14ac:dyDescent="0.2">
      <c r="A21" s="61" t="s">
        <v>303</v>
      </c>
      <c r="B21" s="57"/>
      <c r="C21" s="57"/>
      <c r="D21" s="57"/>
      <c r="E21" s="57"/>
      <c r="F21" s="57"/>
      <c r="G21" s="57"/>
      <c r="H21" s="57"/>
      <c r="I21" s="57"/>
      <c r="J21" s="57"/>
      <c r="K21" s="57"/>
      <c r="L21" s="57"/>
      <c r="M21" s="57"/>
      <c r="N21" s="57"/>
      <c r="O21" s="57"/>
      <c r="P21" s="57"/>
      <c r="Q21" s="57"/>
      <c r="R21" s="57"/>
      <c r="S21" s="57"/>
      <c r="T21" s="57"/>
      <c r="U21" s="57"/>
      <c r="V21" s="57"/>
      <c r="W21" s="58"/>
      <c r="X21" s="61" t="s">
        <v>304</v>
      </c>
      <c r="Y21" s="57"/>
      <c r="Z21" s="57"/>
      <c r="AA21" s="57"/>
      <c r="AB21" s="57"/>
      <c r="AC21" s="57"/>
      <c r="AD21" s="57"/>
      <c r="AE21" s="57"/>
      <c r="AF21" s="57"/>
      <c r="AG21" s="57"/>
      <c r="AH21" s="58"/>
      <c r="AI21" s="75">
        <v>150641</v>
      </c>
      <c r="AJ21" s="76"/>
      <c r="AK21" s="76"/>
      <c r="AL21" s="76"/>
      <c r="AM21" s="76"/>
      <c r="AN21" s="77"/>
      <c r="AO21" s="75">
        <v>153159.78</v>
      </c>
      <c r="AP21" s="76"/>
      <c r="AQ21" s="76"/>
      <c r="AR21" s="76"/>
      <c r="AS21" s="76"/>
      <c r="AT21" s="77"/>
      <c r="AU21" s="75">
        <v>160611.10999999999</v>
      </c>
      <c r="AV21" s="76"/>
      <c r="AW21" s="76"/>
      <c r="AX21" s="76"/>
      <c r="AY21" s="76"/>
      <c r="AZ21" s="77"/>
      <c r="BA21" s="75">
        <v>231391.11</v>
      </c>
      <c r="BB21" s="76"/>
      <c r="BC21" s="76"/>
      <c r="BD21" s="76"/>
      <c r="BE21" s="76"/>
      <c r="BF21" s="77"/>
      <c r="BG21" s="75">
        <v>252305.56</v>
      </c>
      <c r="BH21" s="76"/>
      <c r="BI21" s="76"/>
      <c r="BJ21" s="76"/>
      <c r="BK21" s="76"/>
      <c r="BL21" s="77"/>
    </row>
    <row r="22" spans="1:78" s="43" customFormat="1" ht="26.45" customHeight="1" x14ac:dyDescent="0.2">
      <c r="A22" s="61" t="s">
        <v>305</v>
      </c>
      <c r="B22" s="57"/>
      <c r="C22" s="57"/>
      <c r="D22" s="57"/>
      <c r="E22" s="57"/>
      <c r="F22" s="57"/>
      <c r="G22" s="57"/>
      <c r="H22" s="57"/>
      <c r="I22" s="57"/>
      <c r="J22" s="57"/>
      <c r="K22" s="57"/>
      <c r="L22" s="57"/>
      <c r="M22" s="57"/>
      <c r="N22" s="57"/>
      <c r="O22" s="57"/>
      <c r="P22" s="57"/>
      <c r="Q22" s="57"/>
      <c r="R22" s="57"/>
      <c r="S22" s="57"/>
      <c r="T22" s="57"/>
      <c r="U22" s="57"/>
      <c r="V22" s="57"/>
      <c r="W22" s="58"/>
      <c r="X22" s="61" t="s">
        <v>306</v>
      </c>
      <c r="Y22" s="57"/>
      <c r="Z22" s="57"/>
      <c r="AA22" s="57"/>
      <c r="AB22" s="57"/>
      <c r="AC22" s="57"/>
      <c r="AD22" s="57"/>
      <c r="AE22" s="57"/>
      <c r="AF22" s="57"/>
      <c r="AG22" s="57"/>
      <c r="AH22" s="58"/>
      <c r="AI22" s="75">
        <v>100</v>
      </c>
      <c r="AJ22" s="76"/>
      <c r="AK22" s="76"/>
      <c r="AL22" s="76"/>
      <c r="AM22" s="76"/>
      <c r="AN22" s="77"/>
      <c r="AO22" s="75">
        <v>100</v>
      </c>
      <c r="AP22" s="76"/>
      <c r="AQ22" s="76"/>
      <c r="AR22" s="76"/>
      <c r="AS22" s="76"/>
      <c r="AT22" s="77"/>
      <c r="AU22" s="75">
        <v>100</v>
      </c>
      <c r="AV22" s="76"/>
      <c r="AW22" s="76"/>
      <c r="AX22" s="76"/>
      <c r="AY22" s="76"/>
      <c r="AZ22" s="77"/>
      <c r="BA22" s="75">
        <v>100</v>
      </c>
      <c r="BB22" s="76"/>
      <c r="BC22" s="76"/>
      <c r="BD22" s="76"/>
      <c r="BE22" s="76"/>
      <c r="BF22" s="77"/>
      <c r="BG22" s="75">
        <v>100</v>
      </c>
      <c r="BH22" s="76"/>
      <c r="BI22" s="76"/>
      <c r="BJ22" s="76"/>
      <c r="BK22" s="76"/>
      <c r="BL22" s="77"/>
    </row>
    <row r="23" spans="1:78" s="43" customFormat="1" ht="52.9" customHeight="1" x14ac:dyDescent="0.2">
      <c r="A23" s="61" t="s">
        <v>307</v>
      </c>
      <c r="B23" s="57"/>
      <c r="C23" s="57"/>
      <c r="D23" s="57"/>
      <c r="E23" s="57"/>
      <c r="F23" s="57"/>
      <c r="G23" s="57"/>
      <c r="H23" s="57"/>
      <c r="I23" s="57"/>
      <c r="J23" s="57"/>
      <c r="K23" s="57"/>
      <c r="L23" s="57"/>
      <c r="M23" s="57"/>
      <c r="N23" s="57"/>
      <c r="O23" s="57"/>
      <c r="P23" s="57"/>
      <c r="Q23" s="57"/>
      <c r="R23" s="57"/>
      <c r="S23" s="57"/>
      <c r="T23" s="57"/>
      <c r="U23" s="57"/>
      <c r="V23" s="57"/>
      <c r="W23" s="58"/>
      <c r="X23" s="61" t="s">
        <v>304</v>
      </c>
      <c r="Y23" s="57"/>
      <c r="Z23" s="57"/>
      <c r="AA23" s="57"/>
      <c r="AB23" s="57"/>
      <c r="AC23" s="57"/>
      <c r="AD23" s="57"/>
      <c r="AE23" s="57"/>
      <c r="AF23" s="57"/>
      <c r="AG23" s="57"/>
      <c r="AH23" s="58"/>
      <c r="AI23" s="75">
        <v>15000</v>
      </c>
      <c r="AJ23" s="76"/>
      <c r="AK23" s="76"/>
      <c r="AL23" s="76"/>
      <c r="AM23" s="76"/>
      <c r="AN23" s="77"/>
      <c r="AO23" s="75">
        <v>20000</v>
      </c>
      <c r="AP23" s="76"/>
      <c r="AQ23" s="76"/>
      <c r="AR23" s="76"/>
      <c r="AS23" s="76"/>
      <c r="AT23" s="77"/>
      <c r="AU23" s="75">
        <v>20000</v>
      </c>
      <c r="AV23" s="76"/>
      <c r="AW23" s="76"/>
      <c r="AX23" s="76"/>
      <c r="AY23" s="76"/>
      <c r="AZ23" s="77"/>
      <c r="BA23" s="75">
        <v>27500</v>
      </c>
      <c r="BB23" s="76"/>
      <c r="BC23" s="76"/>
      <c r="BD23" s="76"/>
      <c r="BE23" s="76"/>
      <c r="BF23" s="77"/>
      <c r="BG23" s="75">
        <v>30000</v>
      </c>
      <c r="BH23" s="76"/>
      <c r="BI23" s="76"/>
      <c r="BJ23" s="76"/>
      <c r="BK23" s="76"/>
      <c r="BL23" s="77"/>
    </row>
    <row r="24" spans="1:78" s="43" customFormat="1" ht="52.9" customHeight="1" x14ac:dyDescent="0.2">
      <c r="A24" s="61" t="s">
        <v>308</v>
      </c>
      <c r="B24" s="57"/>
      <c r="C24" s="57"/>
      <c r="D24" s="57"/>
      <c r="E24" s="57"/>
      <c r="F24" s="57"/>
      <c r="G24" s="57"/>
      <c r="H24" s="57"/>
      <c r="I24" s="57"/>
      <c r="J24" s="57"/>
      <c r="K24" s="57"/>
      <c r="L24" s="57"/>
      <c r="M24" s="57"/>
      <c r="N24" s="57"/>
      <c r="O24" s="57"/>
      <c r="P24" s="57"/>
      <c r="Q24" s="57"/>
      <c r="R24" s="57"/>
      <c r="S24" s="57"/>
      <c r="T24" s="57"/>
      <c r="U24" s="57"/>
      <c r="V24" s="57"/>
      <c r="W24" s="58"/>
      <c r="X24" s="61" t="s">
        <v>298</v>
      </c>
      <c r="Y24" s="57"/>
      <c r="Z24" s="57"/>
      <c r="AA24" s="57"/>
      <c r="AB24" s="57"/>
      <c r="AC24" s="57"/>
      <c r="AD24" s="57"/>
      <c r="AE24" s="57"/>
      <c r="AF24" s="57"/>
      <c r="AG24" s="57"/>
      <c r="AH24" s="58"/>
      <c r="AI24" s="75">
        <v>1</v>
      </c>
      <c r="AJ24" s="76"/>
      <c r="AK24" s="76"/>
      <c r="AL24" s="76"/>
      <c r="AM24" s="76"/>
      <c r="AN24" s="77"/>
      <c r="AO24" s="75">
        <v>1</v>
      </c>
      <c r="AP24" s="76"/>
      <c r="AQ24" s="76"/>
      <c r="AR24" s="76"/>
      <c r="AS24" s="76"/>
      <c r="AT24" s="77"/>
      <c r="AU24" s="75">
        <v>1</v>
      </c>
      <c r="AV24" s="76"/>
      <c r="AW24" s="76"/>
      <c r="AX24" s="76"/>
      <c r="AY24" s="76"/>
      <c r="AZ24" s="77"/>
      <c r="BA24" s="75">
        <v>1</v>
      </c>
      <c r="BB24" s="76"/>
      <c r="BC24" s="76"/>
      <c r="BD24" s="76"/>
      <c r="BE24" s="76"/>
      <c r="BF24" s="77"/>
      <c r="BG24" s="75">
        <v>1</v>
      </c>
      <c r="BH24" s="76"/>
      <c r="BI24" s="76"/>
      <c r="BJ24" s="76"/>
      <c r="BK24" s="76"/>
      <c r="BL24" s="77"/>
    </row>
    <row r="25" spans="1:78" s="43" customFormat="1" ht="52.9" customHeight="1" x14ac:dyDescent="0.2">
      <c r="A25" s="61" t="s">
        <v>309</v>
      </c>
      <c r="B25" s="57"/>
      <c r="C25" s="57"/>
      <c r="D25" s="57"/>
      <c r="E25" s="57"/>
      <c r="F25" s="57"/>
      <c r="G25" s="57"/>
      <c r="H25" s="57"/>
      <c r="I25" s="57"/>
      <c r="J25" s="57"/>
      <c r="K25" s="57"/>
      <c r="L25" s="57"/>
      <c r="M25" s="57"/>
      <c r="N25" s="57"/>
      <c r="O25" s="57"/>
      <c r="P25" s="57"/>
      <c r="Q25" s="57"/>
      <c r="R25" s="57"/>
      <c r="S25" s="57"/>
      <c r="T25" s="57"/>
      <c r="U25" s="57"/>
      <c r="V25" s="57"/>
      <c r="W25" s="58"/>
      <c r="X25" s="61" t="s">
        <v>304</v>
      </c>
      <c r="Y25" s="57"/>
      <c r="Z25" s="57"/>
      <c r="AA25" s="57"/>
      <c r="AB25" s="57"/>
      <c r="AC25" s="57"/>
      <c r="AD25" s="57"/>
      <c r="AE25" s="57"/>
      <c r="AF25" s="57"/>
      <c r="AG25" s="57"/>
      <c r="AH25" s="58"/>
      <c r="AI25" s="75">
        <v>15000</v>
      </c>
      <c r="AJ25" s="76"/>
      <c r="AK25" s="76"/>
      <c r="AL25" s="76"/>
      <c r="AM25" s="76"/>
      <c r="AN25" s="77"/>
      <c r="AO25" s="75">
        <v>20000</v>
      </c>
      <c r="AP25" s="76"/>
      <c r="AQ25" s="76"/>
      <c r="AR25" s="76"/>
      <c r="AS25" s="76"/>
      <c r="AT25" s="77"/>
      <c r="AU25" s="75">
        <v>20000</v>
      </c>
      <c r="AV25" s="76"/>
      <c r="AW25" s="76"/>
      <c r="AX25" s="76"/>
      <c r="AY25" s="76"/>
      <c r="AZ25" s="77"/>
      <c r="BA25" s="75">
        <v>27500</v>
      </c>
      <c r="BB25" s="76"/>
      <c r="BC25" s="76"/>
      <c r="BD25" s="76"/>
      <c r="BE25" s="76"/>
      <c r="BF25" s="77"/>
      <c r="BG25" s="75">
        <v>30000</v>
      </c>
      <c r="BH25" s="76"/>
      <c r="BI25" s="76"/>
      <c r="BJ25" s="76"/>
      <c r="BK25" s="76"/>
      <c r="BL25" s="77"/>
    </row>
    <row r="26" spans="1:78" s="43" customFormat="1" ht="52.9" customHeight="1" x14ac:dyDescent="0.2">
      <c r="A26" s="61" t="s">
        <v>310</v>
      </c>
      <c r="B26" s="57"/>
      <c r="C26" s="57"/>
      <c r="D26" s="57"/>
      <c r="E26" s="57"/>
      <c r="F26" s="57"/>
      <c r="G26" s="57"/>
      <c r="H26" s="57"/>
      <c r="I26" s="57"/>
      <c r="J26" s="57"/>
      <c r="K26" s="57"/>
      <c r="L26" s="57"/>
      <c r="M26" s="57"/>
      <c r="N26" s="57"/>
      <c r="O26" s="57"/>
      <c r="P26" s="57"/>
      <c r="Q26" s="57"/>
      <c r="R26" s="57"/>
      <c r="S26" s="57"/>
      <c r="T26" s="57"/>
      <c r="U26" s="57"/>
      <c r="V26" s="57"/>
      <c r="W26" s="58"/>
      <c r="X26" s="61" t="s">
        <v>304</v>
      </c>
      <c r="Y26" s="57"/>
      <c r="Z26" s="57"/>
      <c r="AA26" s="57"/>
      <c r="AB26" s="57"/>
      <c r="AC26" s="57"/>
      <c r="AD26" s="57"/>
      <c r="AE26" s="57"/>
      <c r="AF26" s="57"/>
      <c r="AG26" s="57"/>
      <c r="AH26" s="58"/>
      <c r="AI26" s="75">
        <v>2400</v>
      </c>
      <c r="AJ26" s="76"/>
      <c r="AK26" s="76"/>
      <c r="AL26" s="76"/>
      <c r="AM26" s="76"/>
      <c r="AN26" s="77"/>
      <c r="AO26" s="75">
        <v>2000</v>
      </c>
      <c r="AP26" s="76"/>
      <c r="AQ26" s="76"/>
      <c r="AR26" s="76"/>
      <c r="AS26" s="76"/>
      <c r="AT26" s="77"/>
      <c r="AU26" s="75">
        <v>2000</v>
      </c>
      <c r="AV26" s="76"/>
      <c r="AW26" s="76"/>
      <c r="AX26" s="76"/>
      <c r="AY26" s="76"/>
      <c r="AZ26" s="77"/>
      <c r="BA26" s="75">
        <v>12000</v>
      </c>
      <c r="BB26" s="76"/>
      <c r="BC26" s="76"/>
      <c r="BD26" s="76"/>
      <c r="BE26" s="76"/>
      <c r="BF26" s="77"/>
      <c r="BG26" s="75">
        <v>15000</v>
      </c>
      <c r="BH26" s="76"/>
      <c r="BI26" s="76"/>
      <c r="BJ26" s="76"/>
      <c r="BK26" s="76"/>
      <c r="BL26" s="77"/>
    </row>
    <row r="27" spans="1:78" s="43" customFormat="1" ht="52.9" customHeight="1" x14ac:dyDescent="0.2">
      <c r="A27" s="61" t="s">
        <v>311</v>
      </c>
      <c r="B27" s="57"/>
      <c r="C27" s="57"/>
      <c r="D27" s="57"/>
      <c r="E27" s="57"/>
      <c r="F27" s="57"/>
      <c r="G27" s="57"/>
      <c r="H27" s="57"/>
      <c r="I27" s="57"/>
      <c r="J27" s="57"/>
      <c r="K27" s="57"/>
      <c r="L27" s="57"/>
      <c r="M27" s="57"/>
      <c r="N27" s="57"/>
      <c r="O27" s="57"/>
      <c r="P27" s="57"/>
      <c r="Q27" s="57"/>
      <c r="R27" s="57"/>
      <c r="S27" s="57"/>
      <c r="T27" s="57"/>
      <c r="U27" s="57"/>
      <c r="V27" s="57"/>
      <c r="W27" s="58"/>
      <c r="X27" s="61" t="s">
        <v>298</v>
      </c>
      <c r="Y27" s="57"/>
      <c r="Z27" s="57"/>
      <c r="AA27" s="57"/>
      <c r="AB27" s="57"/>
      <c r="AC27" s="57"/>
      <c r="AD27" s="57"/>
      <c r="AE27" s="57"/>
      <c r="AF27" s="57"/>
      <c r="AG27" s="57"/>
      <c r="AH27" s="58"/>
      <c r="AI27" s="75">
        <v>1</v>
      </c>
      <c r="AJ27" s="76"/>
      <c r="AK27" s="76"/>
      <c r="AL27" s="76"/>
      <c r="AM27" s="76"/>
      <c r="AN27" s="77"/>
      <c r="AO27" s="75">
        <v>1</v>
      </c>
      <c r="AP27" s="76"/>
      <c r="AQ27" s="76"/>
      <c r="AR27" s="76"/>
      <c r="AS27" s="76"/>
      <c r="AT27" s="77"/>
      <c r="AU27" s="75">
        <v>3</v>
      </c>
      <c r="AV27" s="76"/>
      <c r="AW27" s="76"/>
      <c r="AX27" s="76"/>
      <c r="AY27" s="76"/>
      <c r="AZ27" s="77"/>
      <c r="BA27" s="75">
        <v>8</v>
      </c>
      <c r="BB27" s="76"/>
      <c r="BC27" s="76"/>
      <c r="BD27" s="76"/>
      <c r="BE27" s="76"/>
      <c r="BF27" s="77"/>
      <c r="BG27" s="75">
        <v>8</v>
      </c>
      <c r="BH27" s="76"/>
      <c r="BI27" s="76"/>
      <c r="BJ27" s="76"/>
      <c r="BK27" s="76"/>
      <c r="BL27" s="77"/>
    </row>
    <row r="28" spans="1:78" s="43" customFormat="1" ht="52.9" customHeight="1" x14ac:dyDescent="0.2">
      <c r="A28" s="61" t="s">
        <v>312</v>
      </c>
      <c r="B28" s="57"/>
      <c r="C28" s="57"/>
      <c r="D28" s="57"/>
      <c r="E28" s="57"/>
      <c r="F28" s="57"/>
      <c r="G28" s="57"/>
      <c r="H28" s="57"/>
      <c r="I28" s="57"/>
      <c r="J28" s="57"/>
      <c r="K28" s="57"/>
      <c r="L28" s="57"/>
      <c r="M28" s="57"/>
      <c r="N28" s="57"/>
      <c r="O28" s="57"/>
      <c r="P28" s="57"/>
      <c r="Q28" s="57"/>
      <c r="R28" s="57"/>
      <c r="S28" s="57"/>
      <c r="T28" s="57"/>
      <c r="U28" s="57"/>
      <c r="V28" s="57"/>
      <c r="W28" s="58"/>
      <c r="X28" s="61" t="s">
        <v>304</v>
      </c>
      <c r="Y28" s="57"/>
      <c r="Z28" s="57"/>
      <c r="AA28" s="57"/>
      <c r="AB28" s="57"/>
      <c r="AC28" s="57"/>
      <c r="AD28" s="57"/>
      <c r="AE28" s="57"/>
      <c r="AF28" s="57"/>
      <c r="AG28" s="57"/>
      <c r="AH28" s="58"/>
      <c r="AI28" s="75">
        <v>2400</v>
      </c>
      <c r="AJ28" s="76"/>
      <c r="AK28" s="76"/>
      <c r="AL28" s="76"/>
      <c r="AM28" s="76"/>
      <c r="AN28" s="77"/>
      <c r="AO28" s="75">
        <v>2000</v>
      </c>
      <c r="AP28" s="76"/>
      <c r="AQ28" s="76"/>
      <c r="AR28" s="76"/>
      <c r="AS28" s="76"/>
      <c r="AT28" s="77"/>
      <c r="AU28" s="75">
        <v>666.67</v>
      </c>
      <c r="AV28" s="76"/>
      <c r="AW28" s="76"/>
      <c r="AX28" s="76"/>
      <c r="AY28" s="76"/>
      <c r="AZ28" s="77"/>
      <c r="BA28" s="75">
        <v>1500</v>
      </c>
      <c r="BB28" s="76"/>
      <c r="BC28" s="76"/>
      <c r="BD28" s="76"/>
      <c r="BE28" s="76"/>
      <c r="BF28" s="77"/>
      <c r="BG28" s="75">
        <v>1875</v>
      </c>
      <c r="BH28" s="76"/>
      <c r="BI28" s="76"/>
      <c r="BJ28" s="76"/>
      <c r="BK28" s="76"/>
      <c r="BL28" s="77"/>
    </row>
    <row r="29" spans="1:78" s="43" customFormat="1" ht="13.15" customHeight="1" x14ac:dyDescent="0.2">
      <c r="A29" s="61" t="s">
        <v>313</v>
      </c>
      <c r="B29" s="57"/>
      <c r="C29" s="57"/>
      <c r="D29" s="57"/>
      <c r="E29" s="57"/>
      <c r="F29" s="57"/>
      <c r="G29" s="57"/>
      <c r="H29" s="57"/>
      <c r="I29" s="57"/>
      <c r="J29" s="57"/>
      <c r="K29" s="57"/>
      <c r="L29" s="57"/>
      <c r="M29" s="57"/>
      <c r="N29" s="57"/>
      <c r="O29" s="57"/>
      <c r="P29" s="57"/>
      <c r="Q29" s="57"/>
      <c r="R29" s="57"/>
      <c r="S29" s="57"/>
      <c r="T29" s="57"/>
      <c r="U29" s="57"/>
      <c r="V29" s="57"/>
      <c r="W29" s="58"/>
      <c r="X29" s="61" t="s">
        <v>304</v>
      </c>
      <c r="Y29" s="57"/>
      <c r="Z29" s="57"/>
      <c r="AA29" s="57"/>
      <c r="AB29" s="57"/>
      <c r="AC29" s="57"/>
      <c r="AD29" s="57"/>
      <c r="AE29" s="57"/>
      <c r="AF29" s="57"/>
      <c r="AG29" s="57"/>
      <c r="AH29" s="58"/>
      <c r="AI29" s="75">
        <v>25000</v>
      </c>
      <c r="AJ29" s="76"/>
      <c r="AK29" s="76"/>
      <c r="AL29" s="76"/>
      <c r="AM29" s="76"/>
      <c r="AN29" s="77"/>
      <c r="AO29" s="75">
        <v>0</v>
      </c>
      <c r="AP29" s="76"/>
      <c r="AQ29" s="76"/>
      <c r="AR29" s="76"/>
      <c r="AS29" s="76"/>
      <c r="AT29" s="77"/>
      <c r="AU29" s="75">
        <v>0</v>
      </c>
      <c r="AV29" s="76"/>
      <c r="AW29" s="76"/>
      <c r="AX29" s="76"/>
      <c r="AY29" s="76"/>
      <c r="AZ29" s="77"/>
      <c r="BA29" s="75">
        <v>0</v>
      </c>
      <c r="BB29" s="76"/>
      <c r="BC29" s="76"/>
      <c r="BD29" s="76"/>
      <c r="BE29" s="76"/>
      <c r="BF29" s="77"/>
      <c r="BG29" s="75">
        <v>0</v>
      </c>
      <c r="BH29" s="76"/>
      <c r="BI29" s="76"/>
      <c r="BJ29" s="76"/>
      <c r="BK29" s="76"/>
      <c r="BL29" s="77"/>
    </row>
    <row r="30" spans="1:78" s="43" customFormat="1" ht="13.15" customHeight="1" x14ac:dyDescent="0.2">
      <c r="A30" s="61" t="s">
        <v>314</v>
      </c>
      <c r="B30" s="57"/>
      <c r="C30" s="57"/>
      <c r="D30" s="57"/>
      <c r="E30" s="57"/>
      <c r="F30" s="57"/>
      <c r="G30" s="57"/>
      <c r="H30" s="57"/>
      <c r="I30" s="57"/>
      <c r="J30" s="57"/>
      <c r="K30" s="57"/>
      <c r="L30" s="57"/>
      <c r="M30" s="57"/>
      <c r="N30" s="57"/>
      <c r="O30" s="57"/>
      <c r="P30" s="57"/>
      <c r="Q30" s="57"/>
      <c r="R30" s="57"/>
      <c r="S30" s="57"/>
      <c r="T30" s="57"/>
      <c r="U30" s="57"/>
      <c r="V30" s="57"/>
      <c r="W30" s="58"/>
      <c r="X30" s="61" t="s">
        <v>298</v>
      </c>
      <c r="Y30" s="57"/>
      <c r="Z30" s="57"/>
      <c r="AA30" s="57"/>
      <c r="AB30" s="57"/>
      <c r="AC30" s="57"/>
      <c r="AD30" s="57"/>
      <c r="AE30" s="57"/>
      <c r="AF30" s="57"/>
      <c r="AG30" s="57"/>
      <c r="AH30" s="58"/>
      <c r="AI30" s="75">
        <v>1</v>
      </c>
      <c r="AJ30" s="76"/>
      <c r="AK30" s="76"/>
      <c r="AL30" s="76"/>
      <c r="AM30" s="76"/>
      <c r="AN30" s="77"/>
      <c r="AO30" s="75">
        <v>0</v>
      </c>
      <c r="AP30" s="76"/>
      <c r="AQ30" s="76"/>
      <c r="AR30" s="76"/>
      <c r="AS30" s="76"/>
      <c r="AT30" s="77"/>
      <c r="AU30" s="75">
        <v>0</v>
      </c>
      <c r="AV30" s="76"/>
      <c r="AW30" s="76"/>
      <c r="AX30" s="76"/>
      <c r="AY30" s="76"/>
      <c r="AZ30" s="77"/>
      <c r="BA30" s="75">
        <v>0</v>
      </c>
      <c r="BB30" s="76"/>
      <c r="BC30" s="76"/>
      <c r="BD30" s="76"/>
      <c r="BE30" s="76"/>
      <c r="BF30" s="77"/>
      <c r="BG30" s="75">
        <v>0</v>
      </c>
      <c r="BH30" s="76"/>
      <c r="BI30" s="76"/>
      <c r="BJ30" s="76"/>
      <c r="BK30" s="76"/>
      <c r="BL30" s="77"/>
    </row>
    <row r="31" spans="1:78" s="43" customFormat="1" ht="13.15" customHeight="1" x14ac:dyDescent="0.2">
      <c r="A31" s="61" t="s">
        <v>315</v>
      </c>
      <c r="B31" s="57"/>
      <c r="C31" s="57"/>
      <c r="D31" s="57"/>
      <c r="E31" s="57"/>
      <c r="F31" s="57"/>
      <c r="G31" s="57"/>
      <c r="H31" s="57"/>
      <c r="I31" s="57"/>
      <c r="J31" s="57"/>
      <c r="K31" s="57"/>
      <c r="L31" s="57"/>
      <c r="M31" s="57"/>
      <c r="N31" s="57"/>
      <c r="O31" s="57"/>
      <c r="P31" s="57"/>
      <c r="Q31" s="57"/>
      <c r="R31" s="57"/>
      <c r="S31" s="57"/>
      <c r="T31" s="57"/>
      <c r="U31" s="57"/>
      <c r="V31" s="57"/>
      <c r="W31" s="58"/>
      <c r="X31" s="61" t="s">
        <v>304</v>
      </c>
      <c r="Y31" s="57"/>
      <c r="Z31" s="57"/>
      <c r="AA31" s="57"/>
      <c r="AB31" s="57"/>
      <c r="AC31" s="57"/>
      <c r="AD31" s="57"/>
      <c r="AE31" s="57"/>
      <c r="AF31" s="57"/>
      <c r="AG31" s="57"/>
      <c r="AH31" s="58"/>
      <c r="AI31" s="75">
        <v>25000</v>
      </c>
      <c r="AJ31" s="76"/>
      <c r="AK31" s="76"/>
      <c r="AL31" s="76"/>
      <c r="AM31" s="76"/>
      <c r="AN31" s="77"/>
      <c r="AO31" s="75">
        <v>0</v>
      </c>
      <c r="AP31" s="76"/>
      <c r="AQ31" s="76"/>
      <c r="AR31" s="76"/>
      <c r="AS31" s="76"/>
      <c r="AT31" s="77"/>
      <c r="AU31" s="75">
        <v>0</v>
      </c>
      <c r="AV31" s="76"/>
      <c r="AW31" s="76"/>
      <c r="AX31" s="76"/>
      <c r="AY31" s="76"/>
      <c r="AZ31" s="77"/>
      <c r="BA31" s="75">
        <v>0</v>
      </c>
      <c r="BB31" s="76"/>
      <c r="BC31" s="76"/>
      <c r="BD31" s="76"/>
      <c r="BE31" s="76"/>
      <c r="BF31" s="77"/>
      <c r="BG31" s="75">
        <v>0</v>
      </c>
      <c r="BH31" s="76"/>
      <c r="BI31" s="76"/>
      <c r="BJ31" s="76"/>
      <c r="BK31" s="76"/>
      <c r="BL31" s="77"/>
    </row>
    <row r="32" spans="1:78" s="8" customFormat="1" ht="13.15" customHeight="1" x14ac:dyDescent="0.2">
      <c r="A32" s="69" t="s">
        <v>912</v>
      </c>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6"/>
      <c r="BM32" s="43"/>
      <c r="BN32" s="43"/>
      <c r="BO32" s="43"/>
      <c r="BP32" s="43"/>
      <c r="BQ32" s="43"/>
      <c r="BR32" s="43"/>
      <c r="BS32" s="43"/>
      <c r="BT32" s="43"/>
      <c r="BU32" s="43"/>
      <c r="BV32" s="43"/>
      <c r="BW32" s="43"/>
      <c r="BX32" s="43"/>
      <c r="BY32" s="43"/>
      <c r="BZ32" s="43"/>
    </row>
    <row r="33" spans="1:64" s="43" customFormat="1" ht="13.15" customHeight="1" x14ac:dyDescent="0.2">
      <c r="A33" s="61" t="s">
        <v>316</v>
      </c>
      <c r="B33" s="57"/>
      <c r="C33" s="57"/>
      <c r="D33" s="57"/>
      <c r="E33" s="57"/>
      <c r="F33" s="57"/>
      <c r="G33" s="57"/>
      <c r="H33" s="57"/>
      <c r="I33" s="57"/>
      <c r="J33" s="57"/>
      <c r="K33" s="57"/>
      <c r="L33" s="57"/>
      <c r="M33" s="57"/>
      <c r="N33" s="57"/>
      <c r="O33" s="57"/>
      <c r="P33" s="57"/>
      <c r="Q33" s="57"/>
      <c r="R33" s="57"/>
      <c r="S33" s="57"/>
      <c r="T33" s="57"/>
      <c r="U33" s="57"/>
      <c r="V33" s="57"/>
      <c r="W33" s="58"/>
      <c r="X33" s="61" t="s">
        <v>298</v>
      </c>
      <c r="Y33" s="57"/>
      <c r="Z33" s="57"/>
      <c r="AA33" s="57"/>
      <c r="AB33" s="57"/>
      <c r="AC33" s="57"/>
      <c r="AD33" s="57"/>
      <c r="AE33" s="57"/>
      <c r="AF33" s="57"/>
      <c r="AG33" s="57"/>
      <c r="AH33" s="58"/>
      <c r="AI33" s="75">
        <v>14</v>
      </c>
      <c r="AJ33" s="76"/>
      <c r="AK33" s="76"/>
      <c r="AL33" s="76"/>
      <c r="AM33" s="76"/>
      <c r="AN33" s="77"/>
      <c r="AO33" s="75">
        <v>15</v>
      </c>
      <c r="AP33" s="76"/>
      <c r="AQ33" s="76"/>
      <c r="AR33" s="76"/>
      <c r="AS33" s="76"/>
      <c r="AT33" s="77"/>
      <c r="AU33" s="75">
        <v>15</v>
      </c>
      <c r="AV33" s="76"/>
      <c r="AW33" s="76"/>
      <c r="AX33" s="76"/>
      <c r="AY33" s="76"/>
      <c r="AZ33" s="77"/>
      <c r="BA33" s="75">
        <v>15</v>
      </c>
      <c r="BB33" s="76"/>
      <c r="BC33" s="76"/>
      <c r="BD33" s="76"/>
      <c r="BE33" s="76"/>
      <c r="BF33" s="77"/>
      <c r="BG33" s="75">
        <v>15</v>
      </c>
      <c r="BH33" s="76"/>
      <c r="BI33" s="76"/>
      <c r="BJ33" s="76"/>
      <c r="BK33" s="76"/>
      <c r="BL33" s="77"/>
    </row>
    <row r="34" spans="1:64" s="43" customFormat="1" x14ac:dyDescent="0.2">
      <c r="A34" s="61" t="s">
        <v>317</v>
      </c>
      <c r="B34" s="57"/>
      <c r="C34" s="57"/>
      <c r="D34" s="57"/>
      <c r="E34" s="57"/>
      <c r="F34" s="57"/>
      <c r="G34" s="57"/>
      <c r="H34" s="57"/>
      <c r="I34" s="57"/>
      <c r="J34" s="57"/>
      <c r="K34" s="57"/>
      <c r="L34" s="57"/>
      <c r="M34" s="57"/>
      <c r="N34" s="57"/>
      <c r="O34" s="57"/>
      <c r="P34" s="57"/>
      <c r="Q34" s="57"/>
      <c r="R34" s="57"/>
      <c r="S34" s="57"/>
      <c r="T34" s="57"/>
      <c r="U34" s="57"/>
      <c r="V34" s="57"/>
      <c r="W34" s="58"/>
      <c r="X34" s="61" t="s">
        <v>298</v>
      </c>
      <c r="Y34" s="57"/>
      <c r="Z34" s="57"/>
      <c r="AA34" s="57"/>
      <c r="AB34" s="57"/>
      <c r="AC34" s="57"/>
      <c r="AD34" s="57"/>
      <c r="AE34" s="57"/>
      <c r="AF34" s="57"/>
      <c r="AG34" s="57"/>
      <c r="AH34" s="58"/>
      <c r="AI34" s="75">
        <v>80</v>
      </c>
      <c r="AJ34" s="76"/>
      <c r="AK34" s="76"/>
      <c r="AL34" s="76"/>
      <c r="AM34" s="76"/>
      <c r="AN34" s="77"/>
      <c r="AO34" s="75">
        <v>80</v>
      </c>
      <c r="AP34" s="76"/>
      <c r="AQ34" s="76"/>
      <c r="AR34" s="76"/>
      <c r="AS34" s="76"/>
      <c r="AT34" s="77"/>
      <c r="AU34" s="75">
        <v>80</v>
      </c>
      <c r="AV34" s="76"/>
      <c r="AW34" s="76"/>
      <c r="AX34" s="76"/>
      <c r="AY34" s="76"/>
      <c r="AZ34" s="77"/>
      <c r="BA34" s="75">
        <v>80</v>
      </c>
      <c r="BB34" s="76"/>
      <c r="BC34" s="76"/>
      <c r="BD34" s="76"/>
      <c r="BE34" s="76"/>
      <c r="BF34" s="77"/>
      <c r="BG34" s="75">
        <v>80</v>
      </c>
      <c r="BH34" s="76"/>
      <c r="BI34" s="76"/>
      <c r="BJ34" s="76"/>
      <c r="BK34" s="76"/>
      <c r="BL34" s="77"/>
    </row>
    <row r="35" spans="1:64" s="43" customFormat="1" ht="13.15" customHeight="1" x14ac:dyDescent="0.2">
      <c r="A35" s="61" t="s">
        <v>318</v>
      </c>
      <c r="B35" s="57"/>
      <c r="C35" s="57"/>
      <c r="D35" s="57"/>
      <c r="E35" s="57"/>
      <c r="F35" s="57"/>
      <c r="G35" s="57"/>
      <c r="H35" s="57"/>
      <c r="I35" s="57"/>
      <c r="J35" s="57"/>
      <c r="K35" s="57"/>
      <c r="L35" s="57"/>
      <c r="M35" s="57"/>
      <c r="N35" s="57"/>
      <c r="O35" s="57"/>
      <c r="P35" s="57"/>
      <c r="Q35" s="57"/>
      <c r="R35" s="57"/>
      <c r="S35" s="57"/>
      <c r="T35" s="57"/>
      <c r="U35" s="57"/>
      <c r="V35" s="57"/>
      <c r="W35" s="58"/>
      <c r="X35" s="61" t="s">
        <v>298</v>
      </c>
      <c r="Y35" s="57"/>
      <c r="Z35" s="57"/>
      <c r="AA35" s="57"/>
      <c r="AB35" s="57"/>
      <c r="AC35" s="57"/>
      <c r="AD35" s="57"/>
      <c r="AE35" s="57"/>
      <c r="AF35" s="57"/>
      <c r="AG35" s="57"/>
      <c r="AH35" s="58"/>
      <c r="AI35" s="82">
        <v>456.22</v>
      </c>
      <c r="AJ35" s="83"/>
      <c r="AK35" s="83"/>
      <c r="AL35" s="83"/>
      <c r="AM35" s="83"/>
      <c r="AN35" s="84"/>
      <c r="AO35" s="82">
        <v>468.08</v>
      </c>
      <c r="AP35" s="83"/>
      <c r="AQ35" s="83"/>
      <c r="AR35" s="83"/>
      <c r="AS35" s="83"/>
      <c r="AT35" s="84"/>
      <c r="AU35" s="82">
        <v>473.53</v>
      </c>
      <c r="AV35" s="83"/>
      <c r="AW35" s="83"/>
      <c r="AX35" s="83"/>
      <c r="AY35" s="83"/>
      <c r="AZ35" s="84"/>
      <c r="BA35" s="82">
        <v>473.53</v>
      </c>
      <c r="BB35" s="83"/>
      <c r="BC35" s="83"/>
      <c r="BD35" s="83"/>
      <c r="BE35" s="83"/>
      <c r="BF35" s="84"/>
      <c r="BG35" s="82">
        <v>473.53</v>
      </c>
      <c r="BH35" s="83"/>
      <c r="BI35" s="83"/>
      <c r="BJ35" s="83"/>
      <c r="BK35" s="83"/>
      <c r="BL35" s="84"/>
    </row>
    <row r="36" spans="1:64" s="43" customFormat="1" ht="13.15" customHeight="1" x14ac:dyDescent="0.2">
      <c r="A36" s="61" t="s">
        <v>319</v>
      </c>
      <c r="B36" s="57"/>
      <c r="C36" s="57"/>
      <c r="D36" s="57"/>
      <c r="E36" s="57"/>
      <c r="F36" s="57"/>
      <c r="G36" s="57"/>
      <c r="H36" s="57"/>
      <c r="I36" s="57"/>
      <c r="J36" s="57"/>
      <c r="K36" s="57"/>
      <c r="L36" s="57"/>
      <c r="M36" s="57"/>
      <c r="N36" s="57"/>
      <c r="O36" s="57"/>
      <c r="P36" s="57"/>
      <c r="Q36" s="57"/>
      <c r="R36" s="57"/>
      <c r="S36" s="57"/>
      <c r="T36" s="57"/>
      <c r="U36" s="57"/>
      <c r="V36" s="57"/>
      <c r="W36" s="58"/>
      <c r="X36" s="61" t="s">
        <v>298</v>
      </c>
      <c r="Y36" s="57"/>
      <c r="Z36" s="57"/>
      <c r="AA36" s="57"/>
      <c r="AB36" s="57"/>
      <c r="AC36" s="57"/>
      <c r="AD36" s="57"/>
      <c r="AE36" s="57"/>
      <c r="AF36" s="57"/>
      <c r="AG36" s="57"/>
      <c r="AH36" s="58"/>
      <c r="AI36" s="82">
        <v>166.42</v>
      </c>
      <c r="AJ36" s="83"/>
      <c r="AK36" s="83"/>
      <c r="AL36" s="83"/>
      <c r="AM36" s="83"/>
      <c r="AN36" s="84"/>
      <c r="AO36" s="82">
        <v>168.49</v>
      </c>
      <c r="AP36" s="83"/>
      <c r="AQ36" s="83"/>
      <c r="AR36" s="83"/>
      <c r="AS36" s="83"/>
      <c r="AT36" s="84"/>
      <c r="AU36" s="82">
        <v>170.02</v>
      </c>
      <c r="AV36" s="83"/>
      <c r="AW36" s="83"/>
      <c r="AX36" s="83"/>
      <c r="AY36" s="83"/>
      <c r="AZ36" s="84"/>
      <c r="BA36" s="82">
        <v>170.02</v>
      </c>
      <c r="BB36" s="83"/>
      <c r="BC36" s="83"/>
      <c r="BD36" s="83"/>
      <c r="BE36" s="83"/>
      <c r="BF36" s="84"/>
      <c r="BG36" s="82">
        <v>170.02</v>
      </c>
      <c r="BH36" s="83"/>
      <c r="BI36" s="83"/>
      <c r="BJ36" s="83"/>
      <c r="BK36" s="83"/>
      <c r="BL36" s="84"/>
    </row>
    <row r="37" spans="1:64" s="43" customFormat="1" ht="13.15" customHeight="1" x14ac:dyDescent="0.2">
      <c r="A37" s="61" t="s">
        <v>320</v>
      </c>
      <c r="B37" s="57"/>
      <c r="C37" s="57"/>
      <c r="D37" s="57"/>
      <c r="E37" s="57"/>
      <c r="F37" s="57"/>
      <c r="G37" s="57"/>
      <c r="H37" s="57"/>
      <c r="I37" s="57"/>
      <c r="J37" s="57"/>
      <c r="K37" s="57"/>
      <c r="L37" s="57"/>
      <c r="M37" s="57"/>
      <c r="N37" s="57"/>
      <c r="O37" s="57"/>
      <c r="P37" s="57"/>
      <c r="Q37" s="57"/>
      <c r="R37" s="57"/>
      <c r="S37" s="57"/>
      <c r="T37" s="57"/>
      <c r="U37" s="57"/>
      <c r="V37" s="57"/>
      <c r="W37" s="58"/>
      <c r="X37" s="61" t="s">
        <v>304</v>
      </c>
      <c r="Y37" s="57"/>
      <c r="Z37" s="57"/>
      <c r="AA37" s="57"/>
      <c r="AB37" s="57"/>
      <c r="AC37" s="57"/>
      <c r="AD37" s="57"/>
      <c r="AE37" s="57"/>
      <c r="AF37" s="57"/>
      <c r="AG37" s="57"/>
      <c r="AH37" s="58"/>
      <c r="AI37" s="75">
        <v>0</v>
      </c>
      <c r="AJ37" s="76"/>
      <c r="AK37" s="76"/>
      <c r="AL37" s="76"/>
      <c r="AM37" s="76"/>
      <c r="AN37" s="77"/>
      <c r="AO37" s="82">
        <v>1457953.58</v>
      </c>
      <c r="AP37" s="83"/>
      <c r="AQ37" s="83"/>
      <c r="AR37" s="83"/>
      <c r="AS37" s="83"/>
      <c r="AT37" s="84"/>
      <c r="AU37" s="75">
        <v>0</v>
      </c>
      <c r="AV37" s="76"/>
      <c r="AW37" s="76"/>
      <c r="AX37" s="76"/>
      <c r="AY37" s="76"/>
      <c r="AZ37" s="77"/>
      <c r="BA37" s="75">
        <v>0</v>
      </c>
      <c r="BB37" s="76"/>
      <c r="BC37" s="76"/>
      <c r="BD37" s="76"/>
      <c r="BE37" s="76"/>
      <c r="BF37" s="77"/>
      <c r="BG37" s="75">
        <v>0</v>
      </c>
      <c r="BH37" s="76"/>
      <c r="BI37" s="76"/>
      <c r="BJ37" s="76"/>
      <c r="BK37" s="76"/>
      <c r="BL37" s="77"/>
    </row>
    <row r="38" spans="1:64" s="43" customFormat="1" ht="13.15" customHeight="1" x14ac:dyDescent="0.2">
      <c r="A38" s="61" t="s">
        <v>321</v>
      </c>
      <c r="B38" s="57"/>
      <c r="C38" s="57"/>
      <c r="D38" s="57"/>
      <c r="E38" s="57"/>
      <c r="F38" s="57"/>
      <c r="G38" s="57"/>
      <c r="H38" s="57"/>
      <c r="I38" s="57"/>
      <c r="J38" s="57"/>
      <c r="K38" s="57"/>
      <c r="L38" s="57"/>
      <c r="M38" s="57"/>
      <c r="N38" s="57"/>
      <c r="O38" s="57"/>
      <c r="P38" s="57"/>
      <c r="Q38" s="57"/>
      <c r="R38" s="57"/>
      <c r="S38" s="57"/>
      <c r="T38" s="57"/>
      <c r="U38" s="57"/>
      <c r="V38" s="57"/>
      <c r="W38" s="58"/>
      <c r="X38" s="61" t="s">
        <v>322</v>
      </c>
      <c r="Y38" s="57"/>
      <c r="Z38" s="57"/>
      <c r="AA38" s="57"/>
      <c r="AB38" s="57"/>
      <c r="AC38" s="57"/>
      <c r="AD38" s="57"/>
      <c r="AE38" s="57"/>
      <c r="AF38" s="57"/>
      <c r="AG38" s="57"/>
      <c r="AH38" s="58"/>
      <c r="AI38" s="75">
        <v>2211</v>
      </c>
      <c r="AJ38" s="76"/>
      <c r="AK38" s="76"/>
      <c r="AL38" s="76"/>
      <c r="AM38" s="76"/>
      <c r="AN38" s="77"/>
      <c r="AO38" s="75">
        <v>2208</v>
      </c>
      <c r="AP38" s="76"/>
      <c r="AQ38" s="76"/>
      <c r="AR38" s="76"/>
      <c r="AS38" s="76"/>
      <c r="AT38" s="77"/>
      <c r="AU38" s="75">
        <v>2117</v>
      </c>
      <c r="AV38" s="76"/>
      <c r="AW38" s="76"/>
      <c r="AX38" s="76"/>
      <c r="AY38" s="76"/>
      <c r="AZ38" s="77"/>
      <c r="BA38" s="75">
        <v>2117</v>
      </c>
      <c r="BB38" s="76"/>
      <c r="BC38" s="76"/>
      <c r="BD38" s="76"/>
      <c r="BE38" s="76"/>
      <c r="BF38" s="77"/>
      <c r="BG38" s="75">
        <v>2117</v>
      </c>
      <c r="BH38" s="76"/>
      <c r="BI38" s="76"/>
      <c r="BJ38" s="76"/>
      <c r="BK38" s="76"/>
      <c r="BL38" s="77"/>
    </row>
    <row r="39" spans="1:64" s="43" customFormat="1" ht="13.15" customHeight="1" x14ac:dyDescent="0.2">
      <c r="A39" s="61" t="s">
        <v>323</v>
      </c>
      <c r="B39" s="57"/>
      <c r="C39" s="57"/>
      <c r="D39" s="57"/>
      <c r="E39" s="57"/>
      <c r="F39" s="57"/>
      <c r="G39" s="57"/>
      <c r="H39" s="57"/>
      <c r="I39" s="57"/>
      <c r="J39" s="57"/>
      <c r="K39" s="57"/>
      <c r="L39" s="57"/>
      <c r="M39" s="57"/>
      <c r="N39" s="57"/>
      <c r="O39" s="57"/>
      <c r="P39" s="57"/>
      <c r="Q39" s="57"/>
      <c r="R39" s="57"/>
      <c r="S39" s="57"/>
      <c r="T39" s="57"/>
      <c r="U39" s="57"/>
      <c r="V39" s="57"/>
      <c r="W39" s="58"/>
      <c r="X39" s="61" t="s">
        <v>322</v>
      </c>
      <c r="Y39" s="57"/>
      <c r="Z39" s="57"/>
      <c r="AA39" s="57"/>
      <c r="AB39" s="57"/>
      <c r="AC39" s="57"/>
      <c r="AD39" s="57"/>
      <c r="AE39" s="57"/>
      <c r="AF39" s="57"/>
      <c r="AG39" s="57"/>
      <c r="AH39" s="58"/>
      <c r="AI39" s="75">
        <v>3214</v>
      </c>
      <c r="AJ39" s="76"/>
      <c r="AK39" s="76"/>
      <c r="AL39" s="76"/>
      <c r="AM39" s="76"/>
      <c r="AN39" s="77"/>
      <c r="AO39" s="75">
        <v>3140</v>
      </c>
      <c r="AP39" s="76"/>
      <c r="AQ39" s="76"/>
      <c r="AR39" s="76"/>
      <c r="AS39" s="76"/>
      <c r="AT39" s="77"/>
      <c r="AU39" s="75">
        <v>3108</v>
      </c>
      <c r="AV39" s="76"/>
      <c r="AW39" s="76"/>
      <c r="AX39" s="76"/>
      <c r="AY39" s="76"/>
      <c r="AZ39" s="77"/>
      <c r="BA39" s="75">
        <v>3108</v>
      </c>
      <c r="BB39" s="76"/>
      <c r="BC39" s="76"/>
      <c r="BD39" s="76"/>
      <c r="BE39" s="76"/>
      <c r="BF39" s="77"/>
      <c r="BG39" s="75">
        <v>3108</v>
      </c>
      <c r="BH39" s="76"/>
      <c r="BI39" s="76"/>
      <c r="BJ39" s="76"/>
      <c r="BK39" s="76"/>
      <c r="BL39" s="77"/>
    </row>
    <row r="40" spans="1:64" s="43" customFormat="1" x14ac:dyDescent="0.2">
      <c r="A40" s="61" t="s">
        <v>324</v>
      </c>
      <c r="B40" s="57"/>
      <c r="C40" s="57"/>
      <c r="D40" s="57"/>
      <c r="E40" s="57"/>
      <c r="F40" s="57"/>
      <c r="G40" s="57"/>
      <c r="H40" s="57"/>
      <c r="I40" s="57"/>
      <c r="J40" s="57"/>
      <c r="K40" s="57"/>
      <c r="L40" s="57"/>
      <c r="M40" s="57"/>
      <c r="N40" s="57"/>
      <c r="O40" s="57"/>
      <c r="P40" s="57"/>
      <c r="Q40" s="57"/>
      <c r="R40" s="57"/>
      <c r="S40" s="57"/>
      <c r="T40" s="57"/>
      <c r="U40" s="57"/>
      <c r="V40" s="57"/>
      <c r="W40" s="58"/>
      <c r="X40" s="61" t="s">
        <v>322</v>
      </c>
      <c r="Y40" s="57"/>
      <c r="Z40" s="57"/>
      <c r="AA40" s="57"/>
      <c r="AB40" s="57"/>
      <c r="AC40" s="57"/>
      <c r="AD40" s="57"/>
      <c r="AE40" s="57"/>
      <c r="AF40" s="57"/>
      <c r="AG40" s="57"/>
      <c r="AH40" s="58"/>
      <c r="AI40" s="75">
        <v>0</v>
      </c>
      <c r="AJ40" s="76"/>
      <c r="AK40" s="76"/>
      <c r="AL40" s="76"/>
      <c r="AM40" s="76"/>
      <c r="AN40" s="77"/>
      <c r="AO40" s="75">
        <v>1728</v>
      </c>
      <c r="AP40" s="76"/>
      <c r="AQ40" s="76"/>
      <c r="AR40" s="76"/>
      <c r="AS40" s="76"/>
      <c r="AT40" s="77"/>
      <c r="AU40" s="75">
        <v>1734</v>
      </c>
      <c r="AV40" s="76"/>
      <c r="AW40" s="76"/>
      <c r="AX40" s="76"/>
      <c r="AY40" s="76"/>
      <c r="AZ40" s="77"/>
      <c r="BA40" s="75">
        <v>1734</v>
      </c>
      <c r="BB40" s="76"/>
      <c r="BC40" s="76"/>
      <c r="BD40" s="76"/>
      <c r="BE40" s="76"/>
      <c r="BF40" s="77"/>
      <c r="BG40" s="75">
        <v>1734</v>
      </c>
      <c r="BH40" s="76"/>
      <c r="BI40" s="76"/>
      <c r="BJ40" s="76"/>
      <c r="BK40" s="76"/>
      <c r="BL40" s="77"/>
    </row>
    <row r="41" spans="1:64" s="43" customFormat="1" x14ac:dyDescent="0.2">
      <c r="A41" s="61" t="s">
        <v>325</v>
      </c>
      <c r="B41" s="57"/>
      <c r="C41" s="57"/>
      <c r="D41" s="57"/>
      <c r="E41" s="57"/>
      <c r="F41" s="57"/>
      <c r="G41" s="57"/>
      <c r="H41" s="57"/>
      <c r="I41" s="57"/>
      <c r="J41" s="57"/>
      <c r="K41" s="57"/>
      <c r="L41" s="57"/>
      <c r="M41" s="57"/>
      <c r="N41" s="57"/>
      <c r="O41" s="57"/>
      <c r="P41" s="57"/>
      <c r="Q41" s="57"/>
      <c r="R41" s="57"/>
      <c r="S41" s="57"/>
      <c r="T41" s="57"/>
      <c r="U41" s="57"/>
      <c r="V41" s="57"/>
      <c r="W41" s="58"/>
      <c r="X41" s="61" t="s">
        <v>322</v>
      </c>
      <c r="Y41" s="57"/>
      <c r="Z41" s="57"/>
      <c r="AA41" s="57"/>
      <c r="AB41" s="57"/>
      <c r="AC41" s="57"/>
      <c r="AD41" s="57"/>
      <c r="AE41" s="57"/>
      <c r="AF41" s="57"/>
      <c r="AG41" s="57"/>
      <c r="AH41" s="58"/>
      <c r="AI41" s="75">
        <v>0</v>
      </c>
      <c r="AJ41" s="76"/>
      <c r="AK41" s="76"/>
      <c r="AL41" s="76"/>
      <c r="AM41" s="76"/>
      <c r="AN41" s="77"/>
      <c r="AO41" s="75">
        <v>1412</v>
      </c>
      <c r="AP41" s="76"/>
      <c r="AQ41" s="76"/>
      <c r="AR41" s="76"/>
      <c r="AS41" s="76"/>
      <c r="AT41" s="77"/>
      <c r="AU41" s="75">
        <v>1374</v>
      </c>
      <c r="AV41" s="76"/>
      <c r="AW41" s="76"/>
      <c r="AX41" s="76"/>
      <c r="AY41" s="76"/>
      <c r="AZ41" s="77"/>
      <c r="BA41" s="75">
        <v>1374</v>
      </c>
      <c r="BB41" s="76"/>
      <c r="BC41" s="76"/>
      <c r="BD41" s="76"/>
      <c r="BE41" s="76"/>
      <c r="BF41" s="77"/>
      <c r="BG41" s="75">
        <v>1374</v>
      </c>
      <c r="BH41" s="76"/>
      <c r="BI41" s="76"/>
      <c r="BJ41" s="76"/>
      <c r="BK41" s="76"/>
      <c r="BL41" s="77"/>
    </row>
    <row r="42" spans="1:64" s="43" customFormat="1" ht="13.15" customHeight="1" x14ac:dyDescent="0.2">
      <c r="A42" s="61" t="s">
        <v>326</v>
      </c>
      <c r="B42" s="57"/>
      <c r="C42" s="57"/>
      <c r="D42" s="57"/>
      <c r="E42" s="57"/>
      <c r="F42" s="57"/>
      <c r="G42" s="57"/>
      <c r="H42" s="57"/>
      <c r="I42" s="57"/>
      <c r="J42" s="57"/>
      <c r="K42" s="57"/>
      <c r="L42" s="57"/>
      <c r="M42" s="57"/>
      <c r="N42" s="57"/>
      <c r="O42" s="57"/>
      <c r="P42" s="57"/>
      <c r="Q42" s="57"/>
      <c r="R42" s="57"/>
      <c r="S42" s="57"/>
      <c r="T42" s="57"/>
      <c r="U42" s="57"/>
      <c r="V42" s="57"/>
      <c r="W42" s="58"/>
      <c r="X42" s="61" t="s">
        <v>304</v>
      </c>
      <c r="Y42" s="57"/>
      <c r="Z42" s="57"/>
      <c r="AA42" s="57"/>
      <c r="AB42" s="57"/>
      <c r="AC42" s="57"/>
      <c r="AD42" s="57"/>
      <c r="AE42" s="57"/>
      <c r="AF42" s="57"/>
      <c r="AG42" s="57"/>
      <c r="AH42" s="58"/>
      <c r="AI42" s="75">
        <v>0</v>
      </c>
      <c r="AJ42" s="76"/>
      <c r="AK42" s="76"/>
      <c r="AL42" s="76"/>
      <c r="AM42" s="76"/>
      <c r="AN42" s="77"/>
      <c r="AO42" s="82">
        <v>1457953.58</v>
      </c>
      <c r="AP42" s="83"/>
      <c r="AQ42" s="83"/>
      <c r="AR42" s="83"/>
      <c r="AS42" s="83"/>
      <c r="AT42" s="84"/>
      <c r="AU42" s="75">
        <v>0</v>
      </c>
      <c r="AV42" s="76"/>
      <c r="AW42" s="76"/>
      <c r="AX42" s="76"/>
      <c r="AY42" s="76"/>
      <c r="AZ42" s="77"/>
      <c r="BA42" s="75">
        <v>0</v>
      </c>
      <c r="BB42" s="76"/>
      <c r="BC42" s="76"/>
      <c r="BD42" s="76"/>
      <c r="BE42" s="76"/>
      <c r="BF42" s="77"/>
      <c r="BG42" s="75">
        <v>0</v>
      </c>
      <c r="BH42" s="76"/>
      <c r="BI42" s="76"/>
      <c r="BJ42" s="76"/>
      <c r="BK42" s="76"/>
      <c r="BL42" s="77"/>
    </row>
    <row r="43" spans="1:64" s="43" customFormat="1" ht="13.15" customHeight="1" x14ac:dyDescent="0.2">
      <c r="A43" s="61" t="s">
        <v>327</v>
      </c>
      <c r="B43" s="57"/>
      <c r="C43" s="57"/>
      <c r="D43" s="57"/>
      <c r="E43" s="57"/>
      <c r="F43" s="57"/>
      <c r="G43" s="57"/>
      <c r="H43" s="57"/>
      <c r="I43" s="57"/>
      <c r="J43" s="57"/>
      <c r="K43" s="57"/>
      <c r="L43" s="57"/>
      <c r="M43" s="57"/>
      <c r="N43" s="57"/>
      <c r="O43" s="57"/>
      <c r="P43" s="57"/>
      <c r="Q43" s="57"/>
      <c r="R43" s="57"/>
      <c r="S43" s="57"/>
      <c r="T43" s="57"/>
      <c r="U43" s="57"/>
      <c r="V43" s="57"/>
      <c r="W43" s="58"/>
      <c r="X43" s="61" t="s">
        <v>304</v>
      </c>
      <c r="Y43" s="57"/>
      <c r="Z43" s="57"/>
      <c r="AA43" s="57"/>
      <c r="AB43" s="57"/>
      <c r="AC43" s="57"/>
      <c r="AD43" s="57"/>
      <c r="AE43" s="57"/>
      <c r="AF43" s="57"/>
      <c r="AG43" s="57"/>
      <c r="AH43" s="58"/>
      <c r="AI43" s="82">
        <v>21346.28</v>
      </c>
      <c r="AJ43" s="83"/>
      <c r="AK43" s="83"/>
      <c r="AL43" s="83"/>
      <c r="AM43" s="83"/>
      <c r="AN43" s="84"/>
      <c r="AO43" s="82">
        <v>25556.45</v>
      </c>
      <c r="AP43" s="83"/>
      <c r="AQ43" s="83"/>
      <c r="AR43" s="83"/>
      <c r="AS43" s="83"/>
      <c r="AT43" s="84"/>
      <c r="AU43" s="82">
        <v>28213.89</v>
      </c>
      <c r="AV43" s="83"/>
      <c r="AW43" s="83"/>
      <c r="AX43" s="83"/>
      <c r="AY43" s="83"/>
      <c r="AZ43" s="84"/>
      <c r="BA43" s="82">
        <v>35491.75</v>
      </c>
      <c r="BB43" s="83"/>
      <c r="BC43" s="83"/>
      <c r="BD43" s="83"/>
      <c r="BE43" s="83"/>
      <c r="BF43" s="84"/>
      <c r="BG43" s="82">
        <v>39050.239999999998</v>
      </c>
      <c r="BH43" s="83"/>
      <c r="BI43" s="83"/>
      <c r="BJ43" s="83"/>
      <c r="BK43" s="83"/>
      <c r="BL43" s="84"/>
    </row>
    <row r="44" spans="1:64" s="43" customFormat="1" ht="13.15" customHeight="1" x14ac:dyDescent="0.2">
      <c r="A44" s="61" t="s">
        <v>328</v>
      </c>
      <c r="B44" s="57"/>
      <c r="C44" s="57"/>
      <c r="D44" s="57"/>
      <c r="E44" s="57"/>
      <c r="F44" s="57"/>
      <c r="G44" s="57"/>
      <c r="H44" s="57"/>
      <c r="I44" s="57"/>
      <c r="J44" s="57"/>
      <c r="K44" s="57"/>
      <c r="L44" s="57"/>
      <c r="M44" s="57"/>
      <c r="N44" s="57"/>
      <c r="O44" s="57"/>
      <c r="P44" s="57"/>
      <c r="Q44" s="57"/>
      <c r="R44" s="57"/>
      <c r="S44" s="57"/>
      <c r="T44" s="57"/>
      <c r="U44" s="57"/>
      <c r="V44" s="57"/>
      <c r="W44" s="58"/>
      <c r="X44" s="61" t="s">
        <v>322</v>
      </c>
      <c r="Y44" s="57"/>
      <c r="Z44" s="57"/>
      <c r="AA44" s="57"/>
      <c r="AB44" s="57"/>
      <c r="AC44" s="57"/>
      <c r="AD44" s="57"/>
      <c r="AE44" s="57"/>
      <c r="AF44" s="57"/>
      <c r="AG44" s="57"/>
      <c r="AH44" s="58"/>
      <c r="AI44" s="75">
        <v>13</v>
      </c>
      <c r="AJ44" s="76"/>
      <c r="AK44" s="76"/>
      <c r="AL44" s="76"/>
      <c r="AM44" s="76"/>
      <c r="AN44" s="77"/>
      <c r="AO44" s="75">
        <v>13</v>
      </c>
      <c r="AP44" s="76"/>
      <c r="AQ44" s="76"/>
      <c r="AR44" s="76"/>
      <c r="AS44" s="76"/>
      <c r="AT44" s="77"/>
      <c r="AU44" s="75">
        <v>12</v>
      </c>
      <c r="AV44" s="76"/>
      <c r="AW44" s="76"/>
      <c r="AX44" s="76"/>
      <c r="AY44" s="76"/>
      <c r="AZ44" s="77"/>
      <c r="BA44" s="75">
        <v>12</v>
      </c>
      <c r="BB44" s="76"/>
      <c r="BC44" s="76"/>
      <c r="BD44" s="76"/>
      <c r="BE44" s="76"/>
      <c r="BF44" s="77"/>
      <c r="BG44" s="75">
        <v>12</v>
      </c>
      <c r="BH44" s="76"/>
      <c r="BI44" s="76"/>
      <c r="BJ44" s="76"/>
      <c r="BK44" s="76"/>
      <c r="BL44" s="77"/>
    </row>
    <row r="45" spans="1:64" s="43" customFormat="1" ht="13.15" customHeight="1" x14ac:dyDescent="0.2">
      <c r="A45" s="61" t="s">
        <v>329</v>
      </c>
      <c r="B45" s="57"/>
      <c r="C45" s="57"/>
      <c r="D45" s="57"/>
      <c r="E45" s="57"/>
      <c r="F45" s="57"/>
      <c r="G45" s="57"/>
      <c r="H45" s="57"/>
      <c r="I45" s="57"/>
      <c r="J45" s="57"/>
      <c r="K45" s="57"/>
      <c r="L45" s="57"/>
      <c r="M45" s="57"/>
      <c r="N45" s="57"/>
      <c r="O45" s="57"/>
      <c r="P45" s="57"/>
      <c r="Q45" s="57"/>
      <c r="R45" s="57"/>
      <c r="S45" s="57"/>
      <c r="T45" s="57"/>
      <c r="U45" s="57"/>
      <c r="V45" s="57"/>
      <c r="W45" s="58"/>
      <c r="X45" s="61" t="s">
        <v>306</v>
      </c>
      <c r="Y45" s="57"/>
      <c r="Z45" s="57"/>
      <c r="AA45" s="57"/>
      <c r="AB45" s="57"/>
      <c r="AC45" s="57"/>
      <c r="AD45" s="57"/>
      <c r="AE45" s="57"/>
      <c r="AF45" s="57"/>
      <c r="AG45" s="57"/>
      <c r="AH45" s="58"/>
      <c r="AI45" s="75">
        <v>69</v>
      </c>
      <c r="AJ45" s="76"/>
      <c r="AK45" s="76"/>
      <c r="AL45" s="76"/>
      <c r="AM45" s="76"/>
      <c r="AN45" s="77"/>
      <c r="AO45" s="75">
        <v>70</v>
      </c>
      <c r="AP45" s="76"/>
      <c r="AQ45" s="76"/>
      <c r="AR45" s="76"/>
      <c r="AS45" s="76"/>
      <c r="AT45" s="77"/>
      <c r="AU45" s="75">
        <v>68</v>
      </c>
      <c r="AV45" s="76"/>
      <c r="AW45" s="76"/>
      <c r="AX45" s="76"/>
      <c r="AY45" s="76"/>
      <c r="AZ45" s="77"/>
      <c r="BA45" s="75">
        <v>68</v>
      </c>
      <c r="BB45" s="76"/>
      <c r="BC45" s="76"/>
      <c r="BD45" s="76"/>
      <c r="BE45" s="76"/>
      <c r="BF45" s="77"/>
      <c r="BG45" s="75">
        <v>68</v>
      </c>
      <c r="BH45" s="76"/>
      <c r="BI45" s="76"/>
      <c r="BJ45" s="76"/>
      <c r="BK45" s="76"/>
      <c r="BL45" s="77"/>
    </row>
    <row r="46" spans="1:64" s="43" customFormat="1" ht="13.15" customHeight="1" x14ac:dyDescent="0.2">
      <c r="A46" s="61" t="s">
        <v>330</v>
      </c>
      <c r="B46" s="57"/>
      <c r="C46" s="57"/>
      <c r="D46" s="57"/>
      <c r="E46" s="57"/>
      <c r="F46" s="57"/>
      <c r="G46" s="57"/>
      <c r="H46" s="57"/>
      <c r="I46" s="57"/>
      <c r="J46" s="57"/>
      <c r="K46" s="57"/>
      <c r="L46" s="57"/>
      <c r="M46" s="57"/>
      <c r="N46" s="57"/>
      <c r="O46" s="57"/>
      <c r="P46" s="57"/>
      <c r="Q46" s="57"/>
      <c r="R46" s="57"/>
      <c r="S46" s="57"/>
      <c r="T46" s="57"/>
      <c r="U46" s="57"/>
      <c r="V46" s="57"/>
      <c r="W46" s="58"/>
      <c r="X46" s="61" t="s">
        <v>306</v>
      </c>
      <c r="Y46" s="57"/>
      <c r="Z46" s="57"/>
      <c r="AA46" s="57"/>
      <c r="AB46" s="57"/>
      <c r="AC46" s="57"/>
      <c r="AD46" s="57"/>
      <c r="AE46" s="57"/>
      <c r="AF46" s="57"/>
      <c r="AG46" s="57"/>
      <c r="AH46" s="58"/>
      <c r="AI46" s="75">
        <v>0</v>
      </c>
      <c r="AJ46" s="76"/>
      <c r="AK46" s="76"/>
      <c r="AL46" s="76"/>
      <c r="AM46" s="76"/>
      <c r="AN46" s="77"/>
      <c r="AO46" s="75">
        <v>100</v>
      </c>
      <c r="AP46" s="76"/>
      <c r="AQ46" s="76"/>
      <c r="AR46" s="76"/>
      <c r="AS46" s="76"/>
      <c r="AT46" s="77"/>
      <c r="AU46" s="75">
        <v>0</v>
      </c>
      <c r="AV46" s="76"/>
      <c r="AW46" s="76"/>
      <c r="AX46" s="76"/>
      <c r="AY46" s="76"/>
      <c r="AZ46" s="77"/>
      <c r="BA46" s="75">
        <v>0</v>
      </c>
      <c r="BB46" s="76"/>
      <c r="BC46" s="76"/>
      <c r="BD46" s="76"/>
      <c r="BE46" s="76"/>
      <c r="BF46" s="77"/>
      <c r="BG46" s="75">
        <v>0</v>
      </c>
      <c r="BH46" s="76"/>
      <c r="BI46" s="76"/>
      <c r="BJ46" s="76"/>
      <c r="BK46" s="76"/>
      <c r="BL46" s="77"/>
    </row>
    <row r="47" spans="1:64" s="43" customFormat="1" ht="26.45" customHeight="1" x14ac:dyDescent="0.2">
      <c r="A47" s="61" t="s">
        <v>331</v>
      </c>
      <c r="B47" s="57"/>
      <c r="C47" s="57"/>
      <c r="D47" s="57"/>
      <c r="E47" s="57"/>
      <c r="F47" s="57"/>
      <c r="G47" s="57"/>
      <c r="H47" s="57"/>
      <c r="I47" s="57"/>
      <c r="J47" s="57"/>
      <c r="K47" s="57"/>
      <c r="L47" s="57"/>
      <c r="M47" s="57"/>
      <c r="N47" s="57"/>
      <c r="O47" s="57"/>
      <c r="P47" s="57"/>
      <c r="Q47" s="57"/>
      <c r="R47" s="57"/>
      <c r="S47" s="57"/>
      <c r="T47" s="57"/>
      <c r="U47" s="57"/>
      <c r="V47" s="57"/>
      <c r="W47" s="58"/>
      <c r="X47" s="61" t="s">
        <v>304</v>
      </c>
      <c r="Y47" s="57"/>
      <c r="Z47" s="57"/>
      <c r="AA47" s="57"/>
      <c r="AB47" s="57"/>
      <c r="AC47" s="57"/>
      <c r="AD47" s="57"/>
      <c r="AE47" s="57"/>
      <c r="AF47" s="57"/>
      <c r="AG47" s="57"/>
      <c r="AH47" s="58"/>
      <c r="AI47" s="75">
        <v>0</v>
      </c>
      <c r="AJ47" s="76"/>
      <c r="AK47" s="76"/>
      <c r="AL47" s="76"/>
      <c r="AM47" s="76"/>
      <c r="AN47" s="77"/>
      <c r="AO47" s="75">
        <v>24000</v>
      </c>
      <c r="AP47" s="76"/>
      <c r="AQ47" s="76"/>
      <c r="AR47" s="76"/>
      <c r="AS47" s="76"/>
      <c r="AT47" s="77"/>
      <c r="AU47" s="75">
        <v>227000</v>
      </c>
      <c r="AV47" s="76"/>
      <c r="AW47" s="76"/>
      <c r="AX47" s="76"/>
      <c r="AY47" s="76"/>
      <c r="AZ47" s="77"/>
      <c r="BA47" s="75">
        <v>280500</v>
      </c>
      <c r="BB47" s="76"/>
      <c r="BC47" s="76"/>
      <c r="BD47" s="76"/>
      <c r="BE47" s="76"/>
      <c r="BF47" s="77"/>
      <c r="BG47" s="75">
        <v>308550</v>
      </c>
      <c r="BH47" s="76"/>
      <c r="BI47" s="76"/>
      <c r="BJ47" s="76"/>
      <c r="BK47" s="76"/>
      <c r="BL47" s="77"/>
    </row>
    <row r="48" spans="1:64" s="43" customFormat="1" ht="13.15" customHeight="1" x14ac:dyDescent="0.2">
      <c r="A48" s="61" t="s">
        <v>332</v>
      </c>
      <c r="B48" s="57"/>
      <c r="C48" s="57"/>
      <c r="D48" s="57"/>
      <c r="E48" s="57"/>
      <c r="F48" s="57"/>
      <c r="G48" s="57"/>
      <c r="H48" s="57"/>
      <c r="I48" s="57"/>
      <c r="J48" s="57"/>
      <c r="K48" s="57"/>
      <c r="L48" s="57"/>
      <c r="M48" s="57"/>
      <c r="N48" s="57"/>
      <c r="O48" s="57"/>
      <c r="P48" s="57"/>
      <c r="Q48" s="57"/>
      <c r="R48" s="57"/>
      <c r="S48" s="57"/>
      <c r="T48" s="57"/>
      <c r="U48" s="57"/>
      <c r="V48" s="57"/>
      <c r="W48" s="58"/>
      <c r="X48" s="61" t="s">
        <v>298</v>
      </c>
      <c r="Y48" s="57"/>
      <c r="Z48" s="57"/>
      <c r="AA48" s="57"/>
      <c r="AB48" s="57"/>
      <c r="AC48" s="57"/>
      <c r="AD48" s="57"/>
      <c r="AE48" s="57"/>
      <c r="AF48" s="57"/>
      <c r="AG48" s="57"/>
      <c r="AH48" s="58"/>
      <c r="AI48" s="75">
        <v>0</v>
      </c>
      <c r="AJ48" s="76"/>
      <c r="AK48" s="76"/>
      <c r="AL48" s="76"/>
      <c r="AM48" s="76"/>
      <c r="AN48" s="77"/>
      <c r="AO48" s="75">
        <v>2</v>
      </c>
      <c r="AP48" s="76"/>
      <c r="AQ48" s="76"/>
      <c r="AR48" s="76"/>
      <c r="AS48" s="76"/>
      <c r="AT48" s="77"/>
      <c r="AU48" s="75">
        <v>10</v>
      </c>
      <c r="AV48" s="76"/>
      <c r="AW48" s="76"/>
      <c r="AX48" s="76"/>
      <c r="AY48" s="76"/>
      <c r="AZ48" s="77"/>
      <c r="BA48" s="75">
        <v>7</v>
      </c>
      <c r="BB48" s="76"/>
      <c r="BC48" s="76"/>
      <c r="BD48" s="76"/>
      <c r="BE48" s="76"/>
      <c r="BF48" s="77"/>
      <c r="BG48" s="75">
        <v>8</v>
      </c>
      <c r="BH48" s="76"/>
      <c r="BI48" s="76"/>
      <c r="BJ48" s="76"/>
      <c r="BK48" s="76"/>
      <c r="BL48" s="77"/>
    </row>
    <row r="49" spans="1:78" s="43" customFormat="1" ht="26.45" customHeight="1" x14ac:dyDescent="0.2">
      <c r="A49" s="61" t="s">
        <v>333</v>
      </c>
      <c r="B49" s="57"/>
      <c r="C49" s="57"/>
      <c r="D49" s="57"/>
      <c r="E49" s="57"/>
      <c r="F49" s="57"/>
      <c r="G49" s="57"/>
      <c r="H49" s="57"/>
      <c r="I49" s="57"/>
      <c r="J49" s="57"/>
      <c r="K49" s="57"/>
      <c r="L49" s="57"/>
      <c r="M49" s="57"/>
      <c r="N49" s="57"/>
      <c r="O49" s="57"/>
      <c r="P49" s="57"/>
      <c r="Q49" s="57"/>
      <c r="R49" s="57"/>
      <c r="S49" s="57"/>
      <c r="T49" s="57"/>
      <c r="U49" s="57"/>
      <c r="V49" s="57"/>
      <c r="W49" s="58"/>
      <c r="X49" s="61" t="s">
        <v>304</v>
      </c>
      <c r="Y49" s="57"/>
      <c r="Z49" s="57"/>
      <c r="AA49" s="57"/>
      <c r="AB49" s="57"/>
      <c r="AC49" s="57"/>
      <c r="AD49" s="57"/>
      <c r="AE49" s="57"/>
      <c r="AF49" s="57"/>
      <c r="AG49" s="57"/>
      <c r="AH49" s="58"/>
      <c r="AI49" s="75">
        <v>0</v>
      </c>
      <c r="AJ49" s="76"/>
      <c r="AK49" s="76"/>
      <c r="AL49" s="76"/>
      <c r="AM49" s="76"/>
      <c r="AN49" s="77"/>
      <c r="AO49" s="75">
        <v>12000</v>
      </c>
      <c r="AP49" s="76"/>
      <c r="AQ49" s="76"/>
      <c r="AR49" s="76"/>
      <c r="AS49" s="76"/>
      <c r="AT49" s="77"/>
      <c r="AU49" s="75">
        <v>22700</v>
      </c>
      <c r="AV49" s="76"/>
      <c r="AW49" s="76"/>
      <c r="AX49" s="76"/>
      <c r="AY49" s="76"/>
      <c r="AZ49" s="77"/>
      <c r="BA49" s="75">
        <v>40071.43</v>
      </c>
      <c r="BB49" s="76"/>
      <c r="BC49" s="76"/>
      <c r="BD49" s="76"/>
      <c r="BE49" s="76"/>
      <c r="BF49" s="77"/>
      <c r="BG49" s="75">
        <v>38568.75</v>
      </c>
      <c r="BH49" s="76"/>
      <c r="BI49" s="76"/>
      <c r="BJ49" s="76"/>
      <c r="BK49" s="76"/>
      <c r="BL49" s="77"/>
    </row>
    <row r="50" spans="1:78" s="43" customFormat="1" ht="26.45" customHeight="1" x14ac:dyDescent="0.2">
      <c r="A50" s="61" t="s">
        <v>334</v>
      </c>
      <c r="B50" s="57"/>
      <c r="C50" s="57"/>
      <c r="D50" s="57"/>
      <c r="E50" s="57"/>
      <c r="F50" s="57"/>
      <c r="G50" s="57"/>
      <c r="H50" s="57"/>
      <c r="I50" s="57"/>
      <c r="J50" s="57"/>
      <c r="K50" s="57"/>
      <c r="L50" s="57"/>
      <c r="M50" s="57"/>
      <c r="N50" s="57"/>
      <c r="O50" s="57"/>
      <c r="P50" s="57"/>
      <c r="Q50" s="57"/>
      <c r="R50" s="57"/>
      <c r="S50" s="57"/>
      <c r="T50" s="57"/>
      <c r="U50" s="57"/>
      <c r="V50" s="57"/>
      <c r="W50" s="58"/>
      <c r="X50" s="61" t="s">
        <v>304</v>
      </c>
      <c r="Y50" s="57"/>
      <c r="Z50" s="57"/>
      <c r="AA50" s="57"/>
      <c r="AB50" s="57"/>
      <c r="AC50" s="57"/>
      <c r="AD50" s="57"/>
      <c r="AE50" s="57"/>
      <c r="AF50" s="57"/>
      <c r="AG50" s="57"/>
      <c r="AH50" s="58"/>
      <c r="AI50" s="75">
        <v>0</v>
      </c>
      <c r="AJ50" s="76"/>
      <c r="AK50" s="76"/>
      <c r="AL50" s="76"/>
      <c r="AM50" s="76"/>
      <c r="AN50" s="77"/>
      <c r="AO50" s="75">
        <v>100</v>
      </c>
      <c r="AP50" s="76"/>
      <c r="AQ50" s="76"/>
      <c r="AR50" s="76"/>
      <c r="AS50" s="76"/>
      <c r="AT50" s="77"/>
      <c r="AU50" s="75">
        <v>100</v>
      </c>
      <c r="AV50" s="76"/>
      <c r="AW50" s="76"/>
      <c r="AX50" s="76"/>
      <c r="AY50" s="76"/>
      <c r="AZ50" s="77"/>
      <c r="BA50" s="75">
        <v>100</v>
      </c>
      <c r="BB50" s="76"/>
      <c r="BC50" s="76"/>
      <c r="BD50" s="76"/>
      <c r="BE50" s="76"/>
      <c r="BF50" s="77"/>
      <c r="BG50" s="75">
        <v>100</v>
      </c>
      <c r="BH50" s="76"/>
      <c r="BI50" s="76"/>
      <c r="BJ50" s="76"/>
      <c r="BK50" s="76"/>
      <c r="BL50" s="77"/>
    </row>
    <row r="51" spans="1:78" s="8" customFormat="1" ht="13.15" customHeight="1" x14ac:dyDescent="0.2">
      <c r="A51" s="69" t="s">
        <v>913</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6"/>
      <c r="BM51" s="43"/>
      <c r="BN51" s="43"/>
      <c r="BO51" s="43"/>
      <c r="BP51" s="43"/>
      <c r="BQ51" s="43"/>
      <c r="BR51" s="43"/>
      <c r="BS51" s="43"/>
      <c r="BT51" s="43"/>
      <c r="BU51" s="43"/>
      <c r="BV51" s="43"/>
      <c r="BW51" s="43"/>
      <c r="BX51" s="43"/>
      <c r="BY51" s="43"/>
      <c r="BZ51" s="43"/>
    </row>
    <row r="52" spans="1:78" s="43" customFormat="1" ht="13.15" customHeight="1" x14ac:dyDescent="0.2">
      <c r="A52" s="61" t="s">
        <v>335</v>
      </c>
      <c r="B52" s="57"/>
      <c r="C52" s="57"/>
      <c r="D52" s="57"/>
      <c r="E52" s="57"/>
      <c r="F52" s="57"/>
      <c r="G52" s="57"/>
      <c r="H52" s="57"/>
      <c r="I52" s="57"/>
      <c r="J52" s="57"/>
      <c r="K52" s="57"/>
      <c r="L52" s="57"/>
      <c r="M52" s="57"/>
      <c r="N52" s="57"/>
      <c r="O52" s="57"/>
      <c r="P52" s="57"/>
      <c r="Q52" s="57"/>
      <c r="R52" s="57"/>
      <c r="S52" s="57"/>
      <c r="T52" s="57"/>
      <c r="U52" s="57"/>
      <c r="V52" s="57"/>
      <c r="W52" s="58"/>
      <c r="X52" s="61" t="s">
        <v>298</v>
      </c>
      <c r="Y52" s="57"/>
      <c r="Z52" s="57"/>
      <c r="AA52" s="57"/>
      <c r="AB52" s="57"/>
      <c r="AC52" s="57"/>
      <c r="AD52" s="57"/>
      <c r="AE52" s="57"/>
      <c r="AF52" s="57"/>
      <c r="AG52" s="57"/>
      <c r="AH52" s="58"/>
      <c r="AI52" s="75">
        <v>18</v>
      </c>
      <c r="AJ52" s="76"/>
      <c r="AK52" s="76"/>
      <c r="AL52" s="76"/>
      <c r="AM52" s="76"/>
      <c r="AN52" s="77"/>
      <c r="AO52" s="75">
        <v>17</v>
      </c>
      <c r="AP52" s="76"/>
      <c r="AQ52" s="76"/>
      <c r="AR52" s="76"/>
      <c r="AS52" s="76"/>
      <c r="AT52" s="77"/>
      <c r="AU52" s="75">
        <v>16</v>
      </c>
      <c r="AV52" s="76"/>
      <c r="AW52" s="76"/>
      <c r="AX52" s="76"/>
      <c r="AY52" s="76"/>
      <c r="AZ52" s="77"/>
      <c r="BA52" s="75">
        <v>16</v>
      </c>
      <c r="BB52" s="76"/>
      <c r="BC52" s="76"/>
      <c r="BD52" s="76"/>
      <c r="BE52" s="76"/>
      <c r="BF52" s="77"/>
      <c r="BG52" s="75">
        <v>16</v>
      </c>
      <c r="BH52" s="76"/>
      <c r="BI52" s="76"/>
      <c r="BJ52" s="76"/>
      <c r="BK52" s="76"/>
      <c r="BL52" s="77"/>
    </row>
    <row r="53" spans="1:78" s="43" customFormat="1" ht="13.15" customHeight="1" x14ac:dyDescent="0.2">
      <c r="A53" s="61" t="s">
        <v>336</v>
      </c>
      <c r="B53" s="57"/>
      <c r="C53" s="57"/>
      <c r="D53" s="57"/>
      <c r="E53" s="57"/>
      <c r="F53" s="57"/>
      <c r="G53" s="57"/>
      <c r="H53" s="57"/>
      <c r="I53" s="57"/>
      <c r="J53" s="57"/>
      <c r="K53" s="57"/>
      <c r="L53" s="57"/>
      <c r="M53" s="57"/>
      <c r="N53" s="57"/>
      <c r="O53" s="57"/>
      <c r="P53" s="57"/>
      <c r="Q53" s="57"/>
      <c r="R53" s="57"/>
      <c r="S53" s="57"/>
      <c r="T53" s="57"/>
      <c r="U53" s="57"/>
      <c r="V53" s="57"/>
      <c r="W53" s="58"/>
      <c r="X53" s="61" t="s">
        <v>298</v>
      </c>
      <c r="Y53" s="57"/>
      <c r="Z53" s="57"/>
      <c r="AA53" s="57"/>
      <c r="AB53" s="57"/>
      <c r="AC53" s="57"/>
      <c r="AD53" s="57"/>
      <c r="AE53" s="57"/>
      <c r="AF53" s="57"/>
      <c r="AG53" s="57"/>
      <c r="AH53" s="58"/>
      <c r="AI53" s="75">
        <v>274</v>
      </c>
      <c r="AJ53" s="76"/>
      <c r="AK53" s="76"/>
      <c r="AL53" s="76"/>
      <c r="AM53" s="76"/>
      <c r="AN53" s="77"/>
      <c r="AO53" s="75">
        <v>247</v>
      </c>
      <c r="AP53" s="76"/>
      <c r="AQ53" s="76"/>
      <c r="AR53" s="76"/>
      <c r="AS53" s="76"/>
      <c r="AT53" s="77"/>
      <c r="AU53" s="75">
        <v>261</v>
      </c>
      <c r="AV53" s="76"/>
      <c r="AW53" s="76"/>
      <c r="AX53" s="76"/>
      <c r="AY53" s="76"/>
      <c r="AZ53" s="77"/>
      <c r="BA53" s="75">
        <v>261</v>
      </c>
      <c r="BB53" s="76"/>
      <c r="BC53" s="76"/>
      <c r="BD53" s="76"/>
      <c r="BE53" s="76"/>
      <c r="BF53" s="77"/>
      <c r="BG53" s="75">
        <v>261</v>
      </c>
      <c r="BH53" s="76"/>
      <c r="BI53" s="76"/>
      <c r="BJ53" s="76"/>
      <c r="BK53" s="76"/>
      <c r="BL53" s="77"/>
    </row>
    <row r="54" spans="1:78" s="43" customFormat="1" ht="13.15" customHeight="1" x14ac:dyDescent="0.2">
      <c r="A54" s="61" t="s">
        <v>337</v>
      </c>
      <c r="B54" s="57"/>
      <c r="C54" s="57"/>
      <c r="D54" s="57"/>
      <c r="E54" s="57"/>
      <c r="F54" s="57"/>
      <c r="G54" s="57"/>
      <c r="H54" s="57"/>
      <c r="I54" s="57"/>
      <c r="J54" s="57"/>
      <c r="K54" s="57"/>
      <c r="L54" s="57"/>
      <c r="M54" s="57"/>
      <c r="N54" s="57"/>
      <c r="O54" s="57"/>
      <c r="P54" s="57"/>
      <c r="Q54" s="57"/>
      <c r="R54" s="57"/>
      <c r="S54" s="57"/>
      <c r="T54" s="57"/>
      <c r="U54" s="57"/>
      <c r="V54" s="57"/>
      <c r="W54" s="58"/>
      <c r="X54" s="61" t="s">
        <v>298</v>
      </c>
      <c r="Y54" s="57"/>
      <c r="Z54" s="57"/>
      <c r="AA54" s="57"/>
      <c r="AB54" s="57"/>
      <c r="AC54" s="57"/>
      <c r="AD54" s="57"/>
      <c r="AE54" s="57"/>
      <c r="AF54" s="57"/>
      <c r="AG54" s="57"/>
      <c r="AH54" s="58"/>
      <c r="AI54" s="75">
        <v>2</v>
      </c>
      <c r="AJ54" s="76"/>
      <c r="AK54" s="76"/>
      <c r="AL54" s="76"/>
      <c r="AM54" s="76"/>
      <c r="AN54" s="77"/>
      <c r="AO54" s="75">
        <v>4</v>
      </c>
      <c r="AP54" s="76"/>
      <c r="AQ54" s="76"/>
      <c r="AR54" s="76"/>
      <c r="AS54" s="76"/>
      <c r="AT54" s="77"/>
      <c r="AU54" s="75">
        <v>4</v>
      </c>
      <c r="AV54" s="76"/>
      <c r="AW54" s="76"/>
      <c r="AX54" s="76"/>
      <c r="AY54" s="76"/>
      <c r="AZ54" s="77"/>
      <c r="BA54" s="75">
        <v>4</v>
      </c>
      <c r="BB54" s="76"/>
      <c r="BC54" s="76"/>
      <c r="BD54" s="76"/>
      <c r="BE54" s="76"/>
      <c r="BF54" s="77"/>
      <c r="BG54" s="75">
        <v>4</v>
      </c>
      <c r="BH54" s="76"/>
      <c r="BI54" s="76"/>
      <c r="BJ54" s="76"/>
      <c r="BK54" s="76"/>
      <c r="BL54" s="77"/>
    </row>
    <row r="55" spans="1:78" s="43" customFormat="1" ht="13.15" customHeight="1" x14ac:dyDescent="0.2">
      <c r="A55" s="61" t="s">
        <v>338</v>
      </c>
      <c r="B55" s="57"/>
      <c r="C55" s="57"/>
      <c r="D55" s="57"/>
      <c r="E55" s="57"/>
      <c r="F55" s="57"/>
      <c r="G55" s="57"/>
      <c r="H55" s="57"/>
      <c r="I55" s="57"/>
      <c r="J55" s="57"/>
      <c r="K55" s="57"/>
      <c r="L55" s="57"/>
      <c r="M55" s="57"/>
      <c r="N55" s="57"/>
      <c r="O55" s="57"/>
      <c r="P55" s="57"/>
      <c r="Q55" s="57"/>
      <c r="R55" s="57"/>
      <c r="S55" s="57"/>
      <c r="T55" s="57"/>
      <c r="U55" s="57"/>
      <c r="V55" s="57"/>
      <c r="W55" s="58"/>
      <c r="X55" s="61" t="s">
        <v>298</v>
      </c>
      <c r="Y55" s="57"/>
      <c r="Z55" s="57"/>
      <c r="AA55" s="57"/>
      <c r="AB55" s="57"/>
      <c r="AC55" s="57"/>
      <c r="AD55" s="57"/>
      <c r="AE55" s="57"/>
      <c r="AF55" s="57"/>
      <c r="AG55" s="57"/>
      <c r="AH55" s="58"/>
      <c r="AI55" s="82">
        <v>974.1</v>
      </c>
      <c r="AJ55" s="83"/>
      <c r="AK55" s="83"/>
      <c r="AL55" s="83"/>
      <c r="AM55" s="83"/>
      <c r="AN55" s="84"/>
      <c r="AO55" s="82">
        <v>1005.41</v>
      </c>
      <c r="AP55" s="83"/>
      <c r="AQ55" s="83"/>
      <c r="AR55" s="83"/>
      <c r="AS55" s="83"/>
      <c r="AT55" s="84"/>
      <c r="AU55" s="82">
        <v>966.26</v>
      </c>
      <c r="AV55" s="83"/>
      <c r="AW55" s="83"/>
      <c r="AX55" s="83"/>
      <c r="AY55" s="83"/>
      <c r="AZ55" s="84"/>
      <c r="BA55" s="82">
        <v>966.26</v>
      </c>
      <c r="BB55" s="83"/>
      <c r="BC55" s="83"/>
      <c r="BD55" s="83"/>
      <c r="BE55" s="83"/>
      <c r="BF55" s="84"/>
      <c r="BG55" s="82">
        <v>966.26</v>
      </c>
      <c r="BH55" s="83"/>
      <c r="BI55" s="83"/>
      <c r="BJ55" s="83"/>
      <c r="BK55" s="83"/>
      <c r="BL55" s="84"/>
    </row>
    <row r="56" spans="1:78" s="43" customFormat="1" ht="13.15" customHeight="1" x14ac:dyDescent="0.2">
      <c r="A56" s="61" t="s">
        <v>339</v>
      </c>
      <c r="B56" s="57"/>
      <c r="C56" s="57"/>
      <c r="D56" s="57"/>
      <c r="E56" s="57"/>
      <c r="F56" s="57"/>
      <c r="G56" s="57"/>
      <c r="H56" s="57"/>
      <c r="I56" s="57"/>
      <c r="J56" s="57"/>
      <c r="K56" s="57"/>
      <c r="L56" s="57"/>
      <c r="M56" s="57"/>
      <c r="N56" s="57"/>
      <c r="O56" s="57"/>
      <c r="P56" s="57"/>
      <c r="Q56" s="57"/>
      <c r="R56" s="57"/>
      <c r="S56" s="57"/>
      <c r="T56" s="57"/>
      <c r="U56" s="57"/>
      <c r="V56" s="57"/>
      <c r="W56" s="58"/>
      <c r="X56" s="61" t="s">
        <v>298</v>
      </c>
      <c r="Y56" s="57"/>
      <c r="Z56" s="57"/>
      <c r="AA56" s="57"/>
      <c r="AB56" s="57"/>
      <c r="AC56" s="57"/>
      <c r="AD56" s="57"/>
      <c r="AE56" s="57"/>
      <c r="AF56" s="57"/>
      <c r="AG56" s="57"/>
      <c r="AH56" s="58"/>
      <c r="AI56" s="82">
        <v>603.5</v>
      </c>
      <c r="AJ56" s="83"/>
      <c r="AK56" s="83"/>
      <c r="AL56" s="83"/>
      <c r="AM56" s="83"/>
      <c r="AN56" s="84"/>
      <c r="AO56" s="82">
        <v>607.54999999999995</v>
      </c>
      <c r="AP56" s="83"/>
      <c r="AQ56" s="83"/>
      <c r="AR56" s="83"/>
      <c r="AS56" s="83"/>
      <c r="AT56" s="84"/>
      <c r="AU56" s="82">
        <v>593.51</v>
      </c>
      <c r="AV56" s="83"/>
      <c r="AW56" s="83"/>
      <c r="AX56" s="83"/>
      <c r="AY56" s="83"/>
      <c r="AZ56" s="84"/>
      <c r="BA56" s="82">
        <v>593.51</v>
      </c>
      <c r="BB56" s="83"/>
      <c r="BC56" s="83"/>
      <c r="BD56" s="83"/>
      <c r="BE56" s="83"/>
      <c r="BF56" s="84"/>
      <c r="BG56" s="82">
        <v>593.51</v>
      </c>
      <c r="BH56" s="83"/>
      <c r="BI56" s="83"/>
      <c r="BJ56" s="83"/>
      <c r="BK56" s="83"/>
      <c r="BL56" s="84"/>
    </row>
    <row r="57" spans="1:78" s="43" customFormat="1" ht="26.45" customHeight="1" x14ac:dyDescent="0.2">
      <c r="A57" s="61" t="s">
        <v>340</v>
      </c>
      <c r="B57" s="57"/>
      <c r="C57" s="57"/>
      <c r="D57" s="57"/>
      <c r="E57" s="57"/>
      <c r="F57" s="57"/>
      <c r="G57" s="57"/>
      <c r="H57" s="57"/>
      <c r="I57" s="57"/>
      <c r="J57" s="57"/>
      <c r="K57" s="57"/>
      <c r="L57" s="57"/>
      <c r="M57" s="57"/>
      <c r="N57" s="57"/>
      <c r="O57" s="57"/>
      <c r="P57" s="57"/>
      <c r="Q57" s="57"/>
      <c r="R57" s="57"/>
      <c r="S57" s="57"/>
      <c r="T57" s="57"/>
      <c r="U57" s="57"/>
      <c r="V57" s="57"/>
      <c r="W57" s="58"/>
      <c r="X57" s="61" t="s">
        <v>298</v>
      </c>
      <c r="Y57" s="57"/>
      <c r="Z57" s="57"/>
      <c r="AA57" s="57"/>
      <c r="AB57" s="57"/>
      <c r="AC57" s="57"/>
      <c r="AD57" s="57"/>
      <c r="AE57" s="57"/>
      <c r="AF57" s="57"/>
      <c r="AG57" s="57"/>
      <c r="AH57" s="58"/>
      <c r="AI57" s="82">
        <v>82.1</v>
      </c>
      <c r="AJ57" s="83"/>
      <c r="AK57" s="83"/>
      <c r="AL57" s="83"/>
      <c r="AM57" s="83"/>
      <c r="AN57" s="84"/>
      <c r="AO57" s="82">
        <v>85.83</v>
      </c>
      <c r="AP57" s="83"/>
      <c r="AQ57" s="83"/>
      <c r="AR57" s="83"/>
      <c r="AS57" s="83"/>
      <c r="AT57" s="84"/>
      <c r="AU57" s="82">
        <v>80.75</v>
      </c>
      <c r="AV57" s="83"/>
      <c r="AW57" s="83"/>
      <c r="AX57" s="83"/>
      <c r="AY57" s="83"/>
      <c r="AZ57" s="84"/>
      <c r="BA57" s="82">
        <v>80.75</v>
      </c>
      <c r="BB57" s="83"/>
      <c r="BC57" s="83"/>
      <c r="BD57" s="83"/>
      <c r="BE57" s="83"/>
      <c r="BF57" s="84"/>
      <c r="BG57" s="82">
        <v>80.75</v>
      </c>
      <c r="BH57" s="83"/>
      <c r="BI57" s="83"/>
      <c r="BJ57" s="83"/>
      <c r="BK57" s="83"/>
      <c r="BL57" s="84"/>
    </row>
    <row r="58" spans="1:78" s="43" customFormat="1" ht="13.15" customHeight="1" x14ac:dyDescent="0.2">
      <c r="A58" s="61" t="s">
        <v>341</v>
      </c>
      <c r="B58" s="57"/>
      <c r="C58" s="57"/>
      <c r="D58" s="57"/>
      <c r="E58" s="57"/>
      <c r="F58" s="57"/>
      <c r="G58" s="57"/>
      <c r="H58" s="57"/>
      <c r="I58" s="57"/>
      <c r="J58" s="57"/>
      <c r="K58" s="57"/>
      <c r="L58" s="57"/>
      <c r="M58" s="57"/>
      <c r="N58" s="57"/>
      <c r="O58" s="57"/>
      <c r="P58" s="57"/>
      <c r="Q58" s="57"/>
      <c r="R58" s="57"/>
      <c r="S58" s="57"/>
      <c r="T58" s="57"/>
      <c r="U58" s="57"/>
      <c r="V58" s="57"/>
      <c r="W58" s="58"/>
      <c r="X58" s="61" t="s">
        <v>298</v>
      </c>
      <c r="Y58" s="57"/>
      <c r="Z58" s="57"/>
      <c r="AA58" s="57"/>
      <c r="AB58" s="57"/>
      <c r="AC58" s="57"/>
      <c r="AD58" s="57"/>
      <c r="AE58" s="57"/>
      <c r="AF58" s="57"/>
      <c r="AG58" s="57"/>
      <c r="AH58" s="58"/>
      <c r="AI58" s="82">
        <v>46.8</v>
      </c>
      <c r="AJ58" s="83"/>
      <c r="AK58" s="83"/>
      <c r="AL58" s="83"/>
      <c r="AM58" s="83"/>
      <c r="AN58" s="84"/>
      <c r="AO58" s="82">
        <v>64</v>
      </c>
      <c r="AP58" s="83"/>
      <c r="AQ58" s="83"/>
      <c r="AR58" s="83"/>
      <c r="AS58" s="83"/>
      <c r="AT58" s="84"/>
      <c r="AU58" s="82">
        <v>61</v>
      </c>
      <c r="AV58" s="83"/>
      <c r="AW58" s="83"/>
      <c r="AX58" s="83"/>
      <c r="AY58" s="83"/>
      <c r="AZ58" s="84"/>
      <c r="BA58" s="82">
        <v>61</v>
      </c>
      <c r="BB58" s="83"/>
      <c r="BC58" s="83"/>
      <c r="BD58" s="83"/>
      <c r="BE58" s="83"/>
      <c r="BF58" s="84"/>
      <c r="BG58" s="82">
        <v>61</v>
      </c>
      <c r="BH58" s="83"/>
      <c r="BI58" s="83"/>
      <c r="BJ58" s="83"/>
      <c r="BK58" s="83"/>
      <c r="BL58" s="84"/>
    </row>
    <row r="59" spans="1:78" s="43" customFormat="1" ht="13.15" customHeight="1" x14ac:dyDescent="0.2">
      <c r="A59" s="61" t="s">
        <v>342</v>
      </c>
      <c r="B59" s="57"/>
      <c r="C59" s="57"/>
      <c r="D59" s="57"/>
      <c r="E59" s="57"/>
      <c r="F59" s="57"/>
      <c r="G59" s="57"/>
      <c r="H59" s="57"/>
      <c r="I59" s="57"/>
      <c r="J59" s="57"/>
      <c r="K59" s="57"/>
      <c r="L59" s="57"/>
      <c r="M59" s="57"/>
      <c r="N59" s="57"/>
      <c r="O59" s="57"/>
      <c r="P59" s="57"/>
      <c r="Q59" s="57"/>
      <c r="R59" s="57"/>
      <c r="S59" s="57"/>
      <c r="T59" s="57"/>
      <c r="U59" s="57"/>
      <c r="V59" s="57"/>
      <c r="W59" s="58"/>
      <c r="X59" s="61" t="s">
        <v>298</v>
      </c>
      <c r="Y59" s="57"/>
      <c r="Z59" s="57"/>
      <c r="AA59" s="57"/>
      <c r="AB59" s="57"/>
      <c r="AC59" s="57"/>
      <c r="AD59" s="57"/>
      <c r="AE59" s="57"/>
      <c r="AF59" s="57"/>
      <c r="AG59" s="57"/>
      <c r="AH59" s="58"/>
      <c r="AI59" s="82">
        <v>241.7</v>
      </c>
      <c r="AJ59" s="83"/>
      <c r="AK59" s="83"/>
      <c r="AL59" s="83"/>
      <c r="AM59" s="83"/>
      <c r="AN59" s="84"/>
      <c r="AO59" s="82">
        <v>248.03</v>
      </c>
      <c r="AP59" s="83"/>
      <c r="AQ59" s="83"/>
      <c r="AR59" s="83"/>
      <c r="AS59" s="83"/>
      <c r="AT59" s="84"/>
      <c r="AU59" s="82">
        <v>231</v>
      </c>
      <c r="AV59" s="83"/>
      <c r="AW59" s="83"/>
      <c r="AX59" s="83"/>
      <c r="AY59" s="83"/>
      <c r="AZ59" s="84"/>
      <c r="BA59" s="82">
        <v>231</v>
      </c>
      <c r="BB59" s="83"/>
      <c r="BC59" s="83"/>
      <c r="BD59" s="83"/>
      <c r="BE59" s="83"/>
      <c r="BF59" s="84"/>
      <c r="BG59" s="82">
        <v>231</v>
      </c>
      <c r="BH59" s="83"/>
      <c r="BI59" s="83"/>
      <c r="BJ59" s="83"/>
      <c r="BK59" s="83"/>
      <c r="BL59" s="84"/>
    </row>
    <row r="60" spans="1:78" s="43" customFormat="1" ht="13.15" customHeight="1" x14ac:dyDescent="0.2">
      <c r="A60" s="61" t="s">
        <v>369</v>
      </c>
      <c r="B60" s="57"/>
      <c r="C60" s="57"/>
      <c r="D60" s="57"/>
      <c r="E60" s="57"/>
      <c r="F60" s="57"/>
      <c r="G60" s="57"/>
      <c r="H60" s="57"/>
      <c r="I60" s="57"/>
      <c r="J60" s="57"/>
      <c r="K60" s="57"/>
      <c r="L60" s="57"/>
      <c r="M60" s="57"/>
      <c r="N60" s="57"/>
      <c r="O60" s="57"/>
      <c r="P60" s="57"/>
      <c r="Q60" s="57"/>
      <c r="R60" s="57"/>
      <c r="S60" s="57"/>
      <c r="T60" s="57"/>
      <c r="U60" s="57"/>
      <c r="V60" s="57"/>
      <c r="W60" s="58"/>
      <c r="X60" s="61" t="s">
        <v>304</v>
      </c>
      <c r="Y60" s="57"/>
      <c r="Z60" s="57"/>
      <c r="AA60" s="57"/>
      <c r="AB60" s="57"/>
      <c r="AC60" s="57"/>
      <c r="AD60" s="57"/>
      <c r="AE60" s="57"/>
      <c r="AF60" s="57"/>
      <c r="AG60" s="57"/>
      <c r="AH60" s="58"/>
      <c r="AI60" s="75">
        <v>0</v>
      </c>
      <c r="AJ60" s="76"/>
      <c r="AK60" s="76"/>
      <c r="AL60" s="76"/>
      <c r="AM60" s="76"/>
      <c r="AN60" s="77"/>
      <c r="AO60" s="75">
        <v>1097824.8799999999</v>
      </c>
      <c r="AP60" s="76"/>
      <c r="AQ60" s="76"/>
      <c r="AR60" s="76"/>
      <c r="AS60" s="76"/>
      <c r="AT60" s="77"/>
      <c r="AU60" s="75">
        <v>0</v>
      </c>
      <c r="AV60" s="76"/>
      <c r="AW60" s="76"/>
      <c r="AX60" s="76"/>
      <c r="AY60" s="76"/>
      <c r="AZ60" s="77"/>
      <c r="BA60" s="75">
        <v>0</v>
      </c>
      <c r="BB60" s="76"/>
      <c r="BC60" s="76"/>
      <c r="BD60" s="76"/>
      <c r="BE60" s="76"/>
      <c r="BF60" s="77"/>
      <c r="BG60" s="75">
        <v>0</v>
      </c>
      <c r="BH60" s="76"/>
      <c r="BI60" s="76"/>
      <c r="BJ60" s="76"/>
      <c r="BK60" s="76"/>
      <c r="BL60" s="77"/>
    </row>
    <row r="61" spans="1:78" s="43" customFormat="1" ht="39.6" customHeight="1" x14ac:dyDescent="0.2">
      <c r="A61" s="81" t="s">
        <v>917</v>
      </c>
      <c r="B61" s="57"/>
      <c r="C61" s="57"/>
      <c r="D61" s="57"/>
      <c r="E61" s="57"/>
      <c r="F61" s="57"/>
      <c r="G61" s="57"/>
      <c r="H61" s="57"/>
      <c r="I61" s="57"/>
      <c r="J61" s="57"/>
      <c r="K61" s="57"/>
      <c r="L61" s="57"/>
      <c r="M61" s="57"/>
      <c r="N61" s="57"/>
      <c r="O61" s="57"/>
      <c r="P61" s="57"/>
      <c r="Q61" s="57"/>
      <c r="R61" s="57"/>
      <c r="S61" s="57"/>
      <c r="T61" s="57"/>
      <c r="U61" s="57"/>
      <c r="V61" s="57"/>
      <c r="W61" s="58"/>
      <c r="X61" s="61" t="s">
        <v>304</v>
      </c>
      <c r="Y61" s="57"/>
      <c r="Z61" s="57"/>
      <c r="AA61" s="57"/>
      <c r="AB61" s="57"/>
      <c r="AC61" s="57"/>
      <c r="AD61" s="57"/>
      <c r="AE61" s="57"/>
      <c r="AF61" s="57"/>
      <c r="AG61" s="57"/>
      <c r="AH61" s="58"/>
      <c r="AI61" s="75">
        <v>0</v>
      </c>
      <c r="AJ61" s="76"/>
      <c r="AK61" s="76"/>
      <c r="AL61" s="76"/>
      <c r="AM61" s="76"/>
      <c r="AN61" s="77"/>
      <c r="AO61" s="75">
        <v>1532075</v>
      </c>
      <c r="AP61" s="76"/>
      <c r="AQ61" s="76"/>
      <c r="AR61" s="76"/>
      <c r="AS61" s="76"/>
      <c r="AT61" s="77"/>
      <c r="AU61" s="75">
        <v>0</v>
      </c>
      <c r="AV61" s="76"/>
      <c r="AW61" s="76"/>
      <c r="AX61" s="76"/>
      <c r="AY61" s="76"/>
      <c r="AZ61" s="77"/>
      <c r="BA61" s="75">
        <v>0</v>
      </c>
      <c r="BB61" s="76"/>
      <c r="BC61" s="76"/>
      <c r="BD61" s="76"/>
      <c r="BE61" s="76"/>
      <c r="BF61" s="77"/>
      <c r="BG61" s="75">
        <v>0</v>
      </c>
      <c r="BH61" s="76"/>
      <c r="BI61" s="76"/>
      <c r="BJ61" s="76"/>
      <c r="BK61" s="76"/>
      <c r="BL61" s="77"/>
    </row>
    <row r="62" spans="1:78" s="43" customFormat="1" ht="39.6" customHeight="1" x14ac:dyDescent="0.2">
      <c r="A62" s="81" t="s">
        <v>916</v>
      </c>
      <c r="B62" s="57"/>
      <c r="C62" s="57"/>
      <c r="D62" s="57"/>
      <c r="E62" s="57"/>
      <c r="F62" s="57"/>
      <c r="G62" s="57"/>
      <c r="H62" s="57"/>
      <c r="I62" s="57"/>
      <c r="J62" s="57"/>
      <c r="K62" s="57"/>
      <c r="L62" s="57"/>
      <c r="M62" s="57"/>
      <c r="N62" s="57"/>
      <c r="O62" s="57"/>
      <c r="P62" s="57"/>
      <c r="Q62" s="57"/>
      <c r="R62" s="57"/>
      <c r="S62" s="57"/>
      <c r="T62" s="57"/>
      <c r="U62" s="57"/>
      <c r="V62" s="57"/>
      <c r="W62" s="58"/>
      <c r="X62" s="61" t="s">
        <v>304</v>
      </c>
      <c r="Y62" s="57"/>
      <c r="Z62" s="57"/>
      <c r="AA62" s="57"/>
      <c r="AB62" s="57"/>
      <c r="AC62" s="57"/>
      <c r="AD62" s="57"/>
      <c r="AE62" s="57"/>
      <c r="AF62" s="57"/>
      <c r="AG62" s="57"/>
      <c r="AH62" s="58"/>
      <c r="AI62" s="75">
        <v>0</v>
      </c>
      <c r="AJ62" s="76"/>
      <c r="AK62" s="76"/>
      <c r="AL62" s="76"/>
      <c r="AM62" s="76"/>
      <c r="AN62" s="77"/>
      <c r="AO62" s="82">
        <v>678359.24</v>
      </c>
      <c r="AP62" s="83"/>
      <c r="AQ62" s="83"/>
      <c r="AR62" s="83"/>
      <c r="AS62" s="83"/>
      <c r="AT62" s="84"/>
      <c r="AU62" s="75">
        <v>0</v>
      </c>
      <c r="AV62" s="76"/>
      <c r="AW62" s="76"/>
      <c r="AX62" s="76"/>
      <c r="AY62" s="76"/>
      <c r="AZ62" s="77"/>
      <c r="BA62" s="75">
        <v>0</v>
      </c>
      <c r="BB62" s="76"/>
      <c r="BC62" s="76"/>
      <c r="BD62" s="76"/>
      <c r="BE62" s="76"/>
      <c r="BF62" s="77"/>
      <c r="BG62" s="75">
        <v>0</v>
      </c>
      <c r="BH62" s="76"/>
      <c r="BI62" s="76"/>
      <c r="BJ62" s="76"/>
      <c r="BK62" s="76"/>
      <c r="BL62" s="77"/>
    </row>
    <row r="63" spans="1:78" s="43" customFormat="1" ht="52.9" customHeight="1" x14ac:dyDescent="0.2">
      <c r="A63" s="61" t="s">
        <v>370</v>
      </c>
      <c r="B63" s="57"/>
      <c r="C63" s="57"/>
      <c r="D63" s="57"/>
      <c r="E63" s="57"/>
      <c r="F63" s="57"/>
      <c r="G63" s="57"/>
      <c r="H63" s="57"/>
      <c r="I63" s="57"/>
      <c r="J63" s="57"/>
      <c r="K63" s="57"/>
      <c r="L63" s="57"/>
      <c r="M63" s="57"/>
      <c r="N63" s="57"/>
      <c r="O63" s="57"/>
      <c r="P63" s="57"/>
      <c r="Q63" s="57"/>
      <c r="R63" s="57"/>
      <c r="S63" s="57"/>
      <c r="T63" s="57"/>
      <c r="U63" s="57"/>
      <c r="V63" s="57"/>
      <c r="W63" s="58"/>
      <c r="X63" s="61" t="s">
        <v>304</v>
      </c>
      <c r="Y63" s="57"/>
      <c r="Z63" s="57"/>
      <c r="AA63" s="57"/>
      <c r="AB63" s="57"/>
      <c r="AC63" s="57"/>
      <c r="AD63" s="57"/>
      <c r="AE63" s="57"/>
      <c r="AF63" s="57"/>
      <c r="AG63" s="57"/>
      <c r="AH63" s="58"/>
      <c r="AI63" s="75">
        <v>0</v>
      </c>
      <c r="AJ63" s="76"/>
      <c r="AK63" s="76"/>
      <c r="AL63" s="76"/>
      <c r="AM63" s="76"/>
      <c r="AN63" s="77"/>
      <c r="AO63" s="82">
        <v>444223.65</v>
      </c>
      <c r="AP63" s="83"/>
      <c r="AQ63" s="83"/>
      <c r="AR63" s="83"/>
      <c r="AS63" s="83"/>
      <c r="AT63" s="84"/>
      <c r="AU63" s="75">
        <v>0</v>
      </c>
      <c r="AV63" s="76"/>
      <c r="AW63" s="76"/>
      <c r="AX63" s="76"/>
      <c r="AY63" s="76"/>
      <c r="AZ63" s="77"/>
      <c r="BA63" s="75">
        <v>0</v>
      </c>
      <c r="BB63" s="76"/>
      <c r="BC63" s="76"/>
      <c r="BD63" s="76"/>
      <c r="BE63" s="76"/>
      <c r="BF63" s="77"/>
      <c r="BG63" s="75">
        <v>0</v>
      </c>
      <c r="BH63" s="76"/>
      <c r="BI63" s="76"/>
      <c r="BJ63" s="76"/>
      <c r="BK63" s="76"/>
      <c r="BL63" s="77"/>
    </row>
    <row r="64" spans="1:78" s="43" customFormat="1" ht="13.15" customHeight="1" x14ac:dyDescent="0.2">
      <c r="A64" s="61" t="s">
        <v>371</v>
      </c>
      <c r="B64" s="57"/>
      <c r="C64" s="57"/>
      <c r="D64" s="57"/>
      <c r="E64" s="57"/>
      <c r="F64" s="57"/>
      <c r="G64" s="57"/>
      <c r="H64" s="57"/>
      <c r="I64" s="57"/>
      <c r="J64" s="57"/>
      <c r="K64" s="57"/>
      <c r="L64" s="57"/>
      <c r="M64" s="57"/>
      <c r="N64" s="57"/>
      <c r="O64" s="57"/>
      <c r="P64" s="57"/>
      <c r="Q64" s="57"/>
      <c r="R64" s="57"/>
      <c r="S64" s="57"/>
      <c r="T64" s="57"/>
      <c r="U64" s="57"/>
      <c r="V64" s="57"/>
      <c r="W64" s="58"/>
      <c r="X64" s="61" t="s">
        <v>304</v>
      </c>
      <c r="Y64" s="57"/>
      <c r="Z64" s="57"/>
      <c r="AA64" s="57"/>
      <c r="AB64" s="57"/>
      <c r="AC64" s="57"/>
      <c r="AD64" s="57"/>
      <c r="AE64" s="57"/>
      <c r="AF64" s="57"/>
      <c r="AG64" s="57"/>
      <c r="AH64" s="58"/>
      <c r="AI64" s="75">
        <v>0</v>
      </c>
      <c r="AJ64" s="76"/>
      <c r="AK64" s="76"/>
      <c r="AL64" s="76"/>
      <c r="AM64" s="76"/>
      <c r="AN64" s="77"/>
      <c r="AO64" s="75">
        <v>38520</v>
      </c>
      <c r="AP64" s="76"/>
      <c r="AQ64" s="76"/>
      <c r="AR64" s="76"/>
      <c r="AS64" s="76"/>
      <c r="AT64" s="77"/>
      <c r="AU64" s="75">
        <v>0</v>
      </c>
      <c r="AV64" s="76"/>
      <c r="AW64" s="76"/>
      <c r="AX64" s="76"/>
      <c r="AY64" s="76"/>
      <c r="AZ64" s="77"/>
      <c r="BA64" s="75">
        <v>0</v>
      </c>
      <c r="BB64" s="76"/>
      <c r="BC64" s="76"/>
      <c r="BD64" s="76"/>
      <c r="BE64" s="76"/>
      <c r="BF64" s="77"/>
      <c r="BG64" s="75">
        <v>0</v>
      </c>
      <c r="BH64" s="76"/>
      <c r="BI64" s="76"/>
      <c r="BJ64" s="76"/>
      <c r="BK64" s="76"/>
      <c r="BL64" s="77"/>
    </row>
    <row r="65" spans="1:64" s="43" customFormat="1" ht="55.9" customHeight="1" x14ac:dyDescent="0.2">
      <c r="A65" s="61" t="s">
        <v>770</v>
      </c>
      <c r="B65" s="57"/>
      <c r="C65" s="57"/>
      <c r="D65" s="57"/>
      <c r="E65" s="57"/>
      <c r="F65" s="57"/>
      <c r="G65" s="57"/>
      <c r="H65" s="57"/>
      <c r="I65" s="57"/>
      <c r="J65" s="57"/>
      <c r="K65" s="57"/>
      <c r="L65" s="57"/>
      <c r="M65" s="57"/>
      <c r="N65" s="57"/>
      <c r="O65" s="57"/>
      <c r="P65" s="57"/>
      <c r="Q65" s="57"/>
      <c r="R65" s="57"/>
      <c r="S65" s="57"/>
      <c r="T65" s="57"/>
      <c r="U65" s="57"/>
      <c r="V65" s="57"/>
      <c r="W65" s="58"/>
      <c r="X65" s="61" t="s">
        <v>304</v>
      </c>
      <c r="Y65" s="57"/>
      <c r="Z65" s="57"/>
      <c r="AA65" s="57"/>
      <c r="AB65" s="57"/>
      <c r="AC65" s="57"/>
      <c r="AD65" s="57"/>
      <c r="AE65" s="57"/>
      <c r="AF65" s="57"/>
      <c r="AG65" s="57"/>
      <c r="AH65" s="58"/>
      <c r="AI65" s="75">
        <v>0</v>
      </c>
      <c r="AJ65" s="76"/>
      <c r="AK65" s="76"/>
      <c r="AL65" s="76"/>
      <c r="AM65" s="76"/>
      <c r="AN65" s="77"/>
      <c r="AO65" s="75">
        <v>96400</v>
      </c>
      <c r="AP65" s="76"/>
      <c r="AQ65" s="76"/>
      <c r="AR65" s="76"/>
      <c r="AS65" s="76"/>
      <c r="AT65" s="77"/>
      <c r="AU65" s="75">
        <v>0</v>
      </c>
      <c r="AV65" s="76"/>
      <c r="AW65" s="76"/>
      <c r="AX65" s="76"/>
      <c r="AY65" s="76"/>
      <c r="AZ65" s="77"/>
      <c r="BA65" s="75">
        <v>0</v>
      </c>
      <c r="BB65" s="76"/>
      <c r="BC65" s="76"/>
      <c r="BD65" s="76"/>
      <c r="BE65" s="76"/>
      <c r="BF65" s="77"/>
      <c r="BG65" s="75">
        <v>0</v>
      </c>
      <c r="BH65" s="76"/>
      <c r="BI65" s="76"/>
      <c r="BJ65" s="76"/>
      <c r="BK65" s="76"/>
      <c r="BL65" s="77"/>
    </row>
    <row r="66" spans="1:64" s="43" customFormat="1" ht="13.15" customHeight="1" x14ac:dyDescent="0.2">
      <c r="A66" s="61" t="s">
        <v>771</v>
      </c>
      <c r="B66" s="57"/>
      <c r="C66" s="57"/>
      <c r="D66" s="57"/>
      <c r="E66" s="57"/>
      <c r="F66" s="57"/>
      <c r="G66" s="57"/>
      <c r="H66" s="57"/>
      <c r="I66" s="57"/>
      <c r="J66" s="57"/>
      <c r="K66" s="57"/>
      <c r="L66" s="57"/>
      <c r="M66" s="57"/>
      <c r="N66" s="57"/>
      <c r="O66" s="57"/>
      <c r="P66" s="57"/>
      <c r="Q66" s="57"/>
      <c r="R66" s="57"/>
      <c r="S66" s="57"/>
      <c r="T66" s="57"/>
      <c r="U66" s="57"/>
      <c r="V66" s="57"/>
      <c r="W66" s="58"/>
      <c r="X66" s="61" t="s">
        <v>304</v>
      </c>
      <c r="Y66" s="57"/>
      <c r="Z66" s="57"/>
      <c r="AA66" s="57"/>
      <c r="AB66" s="57"/>
      <c r="AC66" s="57"/>
      <c r="AD66" s="57"/>
      <c r="AE66" s="57"/>
      <c r="AF66" s="57"/>
      <c r="AG66" s="57"/>
      <c r="AH66" s="58"/>
      <c r="AI66" s="75">
        <v>0</v>
      </c>
      <c r="AJ66" s="76"/>
      <c r="AK66" s="76"/>
      <c r="AL66" s="76"/>
      <c r="AM66" s="76"/>
      <c r="AN66" s="77"/>
      <c r="AO66" s="75">
        <v>15000</v>
      </c>
      <c r="AP66" s="76"/>
      <c r="AQ66" s="76"/>
      <c r="AR66" s="76"/>
      <c r="AS66" s="76"/>
      <c r="AT66" s="77"/>
      <c r="AU66" s="75">
        <v>0</v>
      </c>
      <c r="AV66" s="76"/>
      <c r="AW66" s="76"/>
      <c r="AX66" s="76"/>
      <c r="AY66" s="76"/>
      <c r="AZ66" s="77"/>
      <c r="BA66" s="75">
        <v>0</v>
      </c>
      <c r="BB66" s="76"/>
      <c r="BC66" s="76"/>
      <c r="BD66" s="76"/>
      <c r="BE66" s="76"/>
      <c r="BF66" s="77"/>
      <c r="BG66" s="75">
        <v>0</v>
      </c>
      <c r="BH66" s="76"/>
      <c r="BI66" s="76"/>
      <c r="BJ66" s="76"/>
      <c r="BK66" s="76"/>
      <c r="BL66" s="77"/>
    </row>
    <row r="67" spans="1:64" s="43" customFormat="1" ht="40.15" customHeight="1" x14ac:dyDescent="0.2">
      <c r="A67" s="61" t="s">
        <v>772</v>
      </c>
      <c r="B67" s="57"/>
      <c r="C67" s="57"/>
      <c r="D67" s="57"/>
      <c r="E67" s="57"/>
      <c r="F67" s="57"/>
      <c r="G67" s="57"/>
      <c r="H67" s="57"/>
      <c r="I67" s="57"/>
      <c r="J67" s="57"/>
      <c r="K67" s="57"/>
      <c r="L67" s="57"/>
      <c r="M67" s="57"/>
      <c r="N67" s="57"/>
      <c r="O67" s="57"/>
      <c r="P67" s="57"/>
      <c r="Q67" s="57"/>
      <c r="R67" s="57"/>
      <c r="S67" s="57"/>
      <c r="T67" s="57"/>
      <c r="U67" s="57"/>
      <c r="V67" s="57"/>
      <c r="W67" s="58"/>
      <c r="X67" s="61" t="s">
        <v>304</v>
      </c>
      <c r="Y67" s="57"/>
      <c r="Z67" s="57"/>
      <c r="AA67" s="57"/>
      <c r="AB67" s="57"/>
      <c r="AC67" s="57"/>
      <c r="AD67" s="57"/>
      <c r="AE67" s="57"/>
      <c r="AF67" s="57"/>
      <c r="AG67" s="57"/>
      <c r="AH67" s="58"/>
      <c r="AI67" s="75">
        <v>0</v>
      </c>
      <c r="AJ67" s="76"/>
      <c r="AK67" s="76"/>
      <c r="AL67" s="76"/>
      <c r="AM67" s="76"/>
      <c r="AN67" s="77"/>
      <c r="AO67" s="75">
        <v>211450</v>
      </c>
      <c r="AP67" s="76"/>
      <c r="AQ67" s="76"/>
      <c r="AR67" s="76"/>
      <c r="AS67" s="76"/>
      <c r="AT67" s="77"/>
      <c r="AU67" s="75">
        <v>0</v>
      </c>
      <c r="AV67" s="76"/>
      <c r="AW67" s="76"/>
      <c r="AX67" s="76"/>
      <c r="AY67" s="76"/>
      <c r="AZ67" s="77"/>
      <c r="BA67" s="75">
        <v>0</v>
      </c>
      <c r="BB67" s="76"/>
      <c r="BC67" s="76"/>
      <c r="BD67" s="76"/>
      <c r="BE67" s="76"/>
      <c r="BF67" s="77"/>
      <c r="BG67" s="75">
        <v>0</v>
      </c>
      <c r="BH67" s="76"/>
      <c r="BI67" s="76"/>
      <c r="BJ67" s="76"/>
      <c r="BK67" s="76"/>
      <c r="BL67" s="77"/>
    </row>
    <row r="68" spans="1:64" s="43" customFormat="1" ht="26.45" customHeight="1" x14ac:dyDescent="0.2">
      <c r="A68" s="81" t="s">
        <v>915</v>
      </c>
      <c r="B68" s="57"/>
      <c r="C68" s="57"/>
      <c r="D68" s="57"/>
      <c r="E68" s="57"/>
      <c r="F68" s="57"/>
      <c r="G68" s="57"/>
      <c r="H68" s="57"/>
      <c r="I68" s="57"/>
      <c r="J68" s="57"/>
      <c r="K68" s="57"/>
      <c r="L68" s="57"/>
      <c r="M68" s="57"/>
      <c r="N68" s="57"/>
      <c r="O68" s="57"/>
      <c r="P68" s="57"/>
      <c r="Q68" s="57"/>
      <c r="R68" s="57"/>
      <c r="S68" s="57"/>
      <c r="T68" s="57"/>
      <c r="U68" s="57"/>
      <c r="V68" s="57"/>
      <c r="W68" s="58"/>
      <c r="X68" s="61" t="s">
        <v>304</v>
      </c>
      <c r="Y68" s="57"/>
      <c r="Z68" s="57"/>
      <c r="AA68" s="57"/>
      <c r="AB68" s="57"/>
      <c r="AC68" s="57"/>
      <c r="AD68" s="57"/>
      <c r="AE68" s="57"/>
      <c r="AF68" s="57"/>
      <c r="AG68" s="57"/>
      <c r="AH68" s="58"/>
      <c r="AI68" s="75">
        <v>0</v>
      </c>
      <c r="AJ68" s="76"/>
      <c r="AK68" s="76"/>
      <c r="AL68" s="76"/>
      <c r="AM68" s="76"/>
      <c r="AN68" s="77"/>
      <c r="AO68" s="75">
        <v>688856</v>
      </c>
      <c r="AP68" s="76"/>
      <c r="AQ68" s="76"/>
      <c r="AR68" s="76"/>
      <c r="AS68" s="76"/>
      <c r="AT68" s="77"/>
      <c r="AU68" s="75">
        <v>700500</v>
      </c>
      <c r="AV68" s="76"/>
      <c r="AW68" s="76"/>
      <c r="AX68" s="76"/>
      <c r="AY68" s="76"/>
      <c r="AZ68" s="77"/>
      <c r="BA68" s="75">
        <v>621500</v>
      </c>
      <c r="BB68" s="76"/>
      <c r="BC68" s="76"/>
      <c r="BD68" s="76"/>
      <c r="BE68" s="76"/>
      <c r="BF68" s="77"/>
      <c r="BG68" s="75">
        <v>683650</v>
      </c>
      <c r="BH68" s="76"/>
      <c r="BI68" s="76"/>
      <c r="BJ68" s="76"/>
      <c r="BK68" s="76"/>
      <c r="BL68" s="77"/>
    </row>
    <row r="69" spans="1:64" s="43" customFormat="1" ht="13.15" customHeight="1" x14ac:dyDescent="0.2">
      <c r="A69" s="81" t="s">
        <v>914</v>
      </c>
      <c r="B69" s="57"/>
      <c r="C69" s="57"/>
      <c r="D69" s="57"/>
      <c r="E69" s="57"/>
      <c r="F69" s="57"/>
      <c r="G69" s="57"/>
      <c r="H69" s="57"/>
      <c r="I69" s="57"/>
      <c r="J69" s="57"/>
      <c r="K69" s="57"/>
      <c r="L69" s="57"/>
      <c r="M69" s="57"/>
      <c r="N69" s="57"/>
      <c r="O69" s="57"/>
      <c r="P69" s="57"/>
      <c r="Q69" s="57"/>
      <c r="R69" s="57"/>
      <c r="S69" s="57"/>
      <c r="T69" s="57"/>
      <c r="U69" s="57"/>
      <c r="V69" s="57"/>
      <c r="W69" s="58"/>
      <c r="X69" s="61" t="s">
        <v>304</v>
      </c>
      <c r="Y69" s="57"/>
      <c r="Z69" s="57"/>
      <c r="AA69" s="57"/>
      <c r="AB69" s="57"/>
      <c r="AC69" s="57"/>
      <c r="AD69" s="57"/>
      <c r="AE69" s="57"/>
      <c r="AF69" s="57"/>
      <c r="AG69" s="57"/>
      <c r="AH69" s="58"/>
      <c r="AI69" s="75">
        <v>0</v>
      </c>
      <c r="AJ69" s="76"/>
      <c r="AK69" s="76"/>
      <c r="AL69" s="76"/>
      <c r="AM69" s="76"/>
      <c r="AN69" s="77"/>
      <c r="AO69" s="75">
        <v>733213</v>
      </c>
      <c r="AP69" s="76"/>
      <c r="AQ69" s="76"/>
      <c r="AR69" s="76"/>
      <c r="AS69" s="76"/>
      <c r="AT69" s="77"/>
      <c r="AU69" s="75">
        <v>0</v>
      </c>
      <c r="AV69" s="76"/>
      <c r="AW69" s="76"/>
      <c r="AX69" s="76"/>
      <c r="AY69" s="76"/>
      <c r="AZ69" s="77"/>
      <c r="BA69" s="75">
        <v>2000000</v>
      </c>
      <c r="BB69" s="76"/>
      <c r="BC69" s="76"/>
      <c r="BD69" s="76"/>
      <c r="BE69" s="76"/>
      <c r="BF69" s="77"/>
      <c r="BG69" s="75">
        <v>0</v>
      </c>
      <c r="BH69" s="76"/>
      <c r="BI69" s="76"/>
      <c r="BJ69" s="76"/>
      <c r="BK69" s="76"/>
      <c r="BL69" s="77"/>
    </row>
    <row r="70" spans="1:64" s="43" customFormat="1" ht="39.6" customHeight="1" x14ac:dyDescent="0.2">
      <c r="A70" s="61" t="s">
        <v>773</v>
      </c>
      <c r="B70" s="57"/>
      <c r="C70" s="57"/>
      <c r="D70" s="57"/>
      <c r="E70" s="57"/>
      <c r="F70" s="57"/>
      <c r="G70" s="57"/>
      <c r="H70" s="57"/>
      <c r="I70" s="57"/>
      <c r="J70" s="57"/>
      <c r="K70" s="57"/>
      <c r="L70" s="57"/>
      <c r="M70" s="57"/>
      <c r="N70" s="57"/>
      <c r="O70" s="57"/>
      <c r="P70" s="57"/>
      <c r="Q70" s="57"/>
      <c r="R70" s="57"/>
      <c r="S70" s="57"/>
      <c r="T70" s="57"/>
      <c r="U70" s="57"/>
      <c r="V70" s="57"/>
      <c r="W70" s="58"/>
      <c r="X70" s="61" t="s">
        <v>304</v>
      </c>
      <c r="Y70" s="57"/>
      <c r="Z70" s="57"/>
      <c r="AA70" s="57"/>
      <c r="AB70" s="57"/>
      <c r="AC70" s="57"/>
      <c r="AD70" s="57"/>
      <c r="AE70" s="57"/>
      <c r="AF70" s="57"/>
      <c r="AG70" s="57"/>
      <c r="AH70" s="58"/>
      <c r="AI70" s="75">
        <v>0</v>
      </c>
      <c r="AJ70" s="76"/>
      <c r="AK70" s="76"/>
      <c r="AL70" s="76"/>
      <c r="AM70" s="76"/>
      <c r="AN70" s="77"/>
      <c r="AO70" s="75">
        <v>803922</v>
      </c>
      <c r="AP70" s="76"/>
      <c r="AQ70" s="76"/>
      <c r="AR70" s="76"/>
      <c r="AS70" s="76"/>
      <c r="AT70" s="77"/>
      <c r="AU70" s="75">
        <v>0</v>
      </c>
      <c r="AV70" s="76"/>
      <c r="AW70" s="76"/>
      <c r="AX70" s="76"/>
      <c r="AY70" s="76"/>
      <c r="AZ70" s="77"/>
      <c r="BA70" s="75">
        <v>0</v>
      </c>
      <c r="BB70" s="76"/>
      <c r="BC70" s="76"/>
      <c r="BD70" s="76"/>
      <c r="BE70" s="76"/>
      <c r="BF70" s="77"/>
      <c r="BG70" s="75">
        <v>0</v>
      </c>
      <c r="BH70" s="76"/>
      <c r="BI70" s="76"/>
      <c r="BJ70" s="76"/>
      <c r="BK70" s="76"/>
      <c r="BL70" s="77"/>
    </row>
    <row r="71" spans="1:64" s="43" customFormat="1" ht="52.9" customHeight="1" x14ac:dyDescent="0.2">
      <c r="A71" s="61" t="s">
        <v>774</v>
      </c>
      <c r="B71" s="57"/>
      <c r="C71" s="57"/>
      <c r="D71" s="57"/>
      <c r="E71" s="57"/>
      <c r="F71" s="57"/>
      <c r="G71" s="57"/>
      <c r="H71" s="57"/>
      <c r="I71" s="57"/>
      <c r="J71" s="57"/>
      <c r="K71" s="57"/>
      <c r="L71" s="57"/>
      <c r="M71" s="57"/>
      <c r="N71" s="57"/>
      <c r="O71" s="57"/>
      <c r="P71" s="57"/>
      <c r="Q71" s="57"/>
      <c r="R71" s="57"/>
      <c r="S71" s="57"/>
      <c r="T71" s="57"/>
      <c r="U71" s="57"/>
      <c r="V71" s="57"/>
      <c r="W71" s="58"/>
      <c r="X71" s="61" t="s">
        <v>304</v>
      </c>
      <c r="Y71" s="57"/>
      <c r="Z71" s="57"/>
      <c r="AA71" s="57"/>
      <c r="AB71" s="57"/>
      <c r="AC71" s="57"/>
      <c r="AD71" s="57"/>
      <c r="AE71" s="57"/>
      <c r="AF71" s="57"/>
      <c r="AG71" s="57"/>
      <c r="AH71" s="58"/>
      <c r="AI71" s="75">
        <v>0</v>
      </c>
      <c r="AJ71" s="76"/>
      <c r="AK71" s="76"/>
      <c r="AL71" s="76"/>
      <c r="AM71" s="76"/>
      <c r="AN71" s="77"/>
      <c r="AO71" s="82">
        <v>654312.11</v>
      </c>
      <c r="AP71" s="83"/>
      <c r="AQ71" s="83"/>
      <c r="AR71" s="83"/>
      <c r="AS71" s="83"/>
      <c r="AT71" s="84"/>
      <c r="AU71" s="75">
        <v>0</v>
      </c>
      <c r="AV71" s="76"/>
      <c r="AW71" s="76"/>
      <c r="AX71" s="76"/>
      <c r="AY71" s="76"/>
      <c r="AZ71" s="77"/>
      <c r="BA71" s="75">
        <v>0</v>
      </c>
      <c r="BB71" s="76"/>
      <c r="BC71" s="76"/>
      <c r="BD71" s="76"/>
      <c r="BE71" s="76"/>
      <c r="BF71" s="77"/>
      <c r="BG71" s="75">
        <v>0</v>
      </c>
      <c r="BH71" s="76"/>
      <c r="BI71" s="76"/>
      <c r="BJ71" s="76"/>
      <c r="BK71" s="76"/>
      <c r="BL71" s="77"/>
    </row>
    <row r="72" spans="1:64" s="43" customFormat="1" ht="13.15" customHeight="1" x14ac:dyDescent="0.2">
      <c r="A72" s="88" t="s">
        <v>343</v>
      </c>
      <c r="B72" s="89"/>
      <c r="C72" s="89"/>
      <c r="D72" s="89"/>
      <c r="E72" s="89"/>
      <c r="F72" s="89"/>
      <c r="G72" s="89"/>
      <c r="H72" s="89"/>
      <c r="I72" s="89"/>
      <c r="J72" s="89"/>
      <c r="K72" s="89"/>
      <c r="L72" s="89"/>
      <c r="M72" s="89"/>
      <c r="N72" s="89"/>
      <c r="O72" s="89"/>
      <c r="P72" s="89"/>
      <c r="Q72" s="89"/>
      <c r="R72" s="89"/>
      <c r="S72" s="89"/>
      <c r="T72" s="89"/>
      <c r="U72" s="89"/>
      <c r="V72" s="89"/>
      <c r="W72" s="90"/>
      <c r="X72" s="61" t="s">
        <v>322</v>
      </c>
      <c r="Y72" s="57"/>
      <c r="Z72" s="57"/>
      <c r="AA72" s="57"/>
      <c r="AB72" s="57"/>
      <c r="AC72" s="57"/>
      <c r="AD72" s="57"/>
      <c r="AE72" s="57"/>
      <c r="AF72" s="57"/>
      <c r="AG72" s="57"/>
      <c r="AH72" s="58"/>
      <c r="AI72" s="75">
        <v>6943</v>
      </c>
      <c r="AJ72" s="76"/>
      <c r="AK72" s="76"/>
      <c r="AL72" s="76"/>
      <c r="AM72" s="76"/>
      <c r="AN72" s="77"/>
      <c r="AO72" s="75">
        <v>7051</v>
      </c>
      <c r="AP72" s="76"/>
      <c r="AQ72" s="76"/>
      <c r="AR72" s="76"/>
      <c r="AS72" s="76"/>
      <c r="AT72" s="77"/>
      <c r="AU72" s="75">
        <v>6816</v>
      </c>
      <c r="AV72" s="76"/>
      <c r="AW72" s="76"/>
      <c r="AX72" s="76"/>
      <c r="AY72" s="76"/>
      <c r="AZ72" s="77"/>
      <c r="BA72" s="75">
        <v>6816</v>
      </c>
      <c r="BB72" s="76"/>
      <c r="BC72" s="76"/>
      <c r="BD72" s="76"/>
      <c r="BE72" s="76"/>
      <c r="BF72" s="77"/>
      <c r="BG72" s="78">
        <v>6816</v>
      </c>
      <c r="BH72" s="79"/>
      <c r="BI72" s="79"/>
      <c r="BJ72" s="79"/>
      <c r="BK72" s="79"/>
      <c r="BL72" s="80"/>
    </row>
    <row r="73" spans="1:64" s="43" customFormat="1" ht="13.15" customHeight="1" x14ac:dyDescent="0.2">
      <c r="A73" s="61" t="s">
        <v>344</v>
      </c>
      <c r="B73" s="57"/>
      <c r="C73" s="57"/>
      <c r="D73" s="57"/>
      <c r="E73" s="57"/>
      <c r="F73" s="57"/>
      <c r="G73" s="57"/>
      <c r="H73" s="57"/>
      <c r="I73" s="57"/>
      <c r="J73" s="57"/>
      <c r="K73" s="57"/>
      <c r="L73" s="57"/>
      <c r="M73" s="57"/>
      <c r="N73" s="57"/>
      <c r="O73" s="57"/>
      <c r="P73" s="57"/>
      <c r="Q73" s="57"/>
      <c r="R73" s="57"/>
      <c r="S73" s="57"/>
      <c r="T73" s="57"/>
      <c r="U73" s="57"/>
      <c r="V73" s="57"/>
      <c r="W73" s="58"/>
      <c r="X73" s="61" t="s">
        <v>322</v>
      </c>
      <c r="Y73" s="57"/>
      <c r="Z73" s="57"/>
      <c r="AA73" s="57"/>
      <c r="AB73" s="57"/>
      <c r="AC73" s="57"/>
      <c r="AD73" s="57"/>
      <c r="AE73" s="57"/>
      <c r="AF73" s="57"/>
      <c r="AG73" s="57"/>
      <c r="AH73" s="58"/>
      <c r="AI73" s="75">
        <v>61</v>
      </c>
      <c r="AJ73" s="76"/>
      <c r="AK73" s="76"/>
      <c r="AL73" s="76"/>
      <c r="AM73" s="76"/>
      <c r="AN73" s="77"/>
      <c r="AO73" s="75">
        <v>104</v>
      </c>
      <c r="AP73" s="76"/>
      <c r="AQ73" s="76"/>
      <c r="AR73" s="76"/>
      <c r="AS73" s="76"/>
      <c r="AT73" s="77"/>
      <c r="AU73" s="75">
        <v>103</v>
      </c>
      <c r="AV73" s="76"/>
      <c r="AW73" s="76"/>
      <c r="AX73" s="76"/>
      <c r="AY73" s="76"/>
      <c r="AZ73" s="77"/>
      <c r="BA73" s="75">
        <v>103</v>
      </c>
      <c r="BB73" s="76"/>
      <c r="BC73" s="76"/>
      <c r="BD73" s="76"/>
      <c r="BE73" s="76"/>
      <c r="BF73" s="77"/>
      <c r="BG73" s="75">
        <v>103</v>
      </c>
      <c r="BH73" s="76"/>
      <c r="BI73" s="76"/>
      <c r="BJ73" s="76"/>
      <c r="BK73" s="76"/>
      <c r="BL73" s="77"/>
    </row>
    <row r="74" spans="1:64" s="43" customFormat="1" ht="13.15" customHeight="1" x14ac:dyDescent="0.2">
      <c r="A74" s="61" t="s">
        <v>326</v>
      </c>
      <c r="B74" s="57"/>
      <c r="C74" s="57"/>
      <c r="D74" s="57"/>
      <c r="E74" s="57"/>
      <c r="F74" s="57"/>
      <c r="G74" s="57"/>
      <c r="H74" s="57"/>
      <c r="I74" s="57"/>
      <c r="J74" s="57"/>
      <c r="K74" s="57"/>
      <c r="L74" s="57"/>
      <c r="M74" s="57"/>
      <c r="N74" s="57"/>
      <c r="O74" s="57"/>
      <c r="P74" s="57"/>
      <c r="Q74" s="57"/>
      <c r="R74" s="57"/>
      <c r="S74" s="57"/>
      <c r="T74" s="57"/>
      <c r="U74" s="57"/>
      <c r="V74" s="57"/>
      <c r="W74" s="58"/>
      <c r="X74" s="61" t="s">
        <v>304</v>
      </c>
      <c r="Y74" s="57"/>
      <c r="Z74" s="57"/>
      <c r="AA74" s="57"/>
      <c r="AB74" s="57"/>
      <c r="AC74" s="57"/>
      <c r="AD74" s="57"/>
      <c r="AE74" s="57"/>
      <c r="AF74" s="57"/>
      <c r="AG74" s="57"/>
      <c r="AH74" s="58"/>
      <c r="AI74" s="75">
        <v>0</v>
      </c>
      <c r="AJ74" s="76"/>
      <c r="AK74" s="76"/>
      <c r="AL74" s="76"/>
      <c r="AM74" s="76"/>
      <c r="AN74" s="77"/>
      <c r="AO74" s="82">
        <v>1097824.8799999999</v>
      </c>
      <c r="AP74" s="83"/>
      <c r="AQ74" s="83"/>
      <c r="AR74" s="83"/>
      <c r="AS74" s="83"/>
      <c r="AT74" s="84"/>
      <c r="AU74" s="75">
        <v>0</v>
      </c>
      <c r="AV74" s="76"/>
      <c r="AW74" s="76"/>
      <c r="AX74" s="76"/>
      <c r="AY74" s="76"/>
      <c r="AZ74" s="77"/>
      <c r="BA74" s="75">
        <v>0</v>
      </c>
      <c r="BB74" s="76"/>
      <c r="BC74" s="76"/>
      <c r="BD74" s="76"/>
      <c r="BE74" s="76"/>
      <c r="BF74" s="77"/>
      <c r="BG74" s="75">
        <v>0</v>
      </c>
      <c r="BH74" s="76"/>
      <c r="BI74" s="76"/>
      <c r="BJ74" s="76"/>
      <c r="BK74" s="76"/>
      <c r="BL74" s="77"/>
    </row>
    <row r="75" spans="1:64" s="43" customFormat="1" ht="13.15" customHeight="1" x14ac:dyDescent="0.2">
      <c r="A75" s="61" t="s">
        <v>775</v>
      </c>
      <c r="B75" s="57"/>
      <c r="C75" s="57"/>
      <c r="D75" s="57"/>
      <c r="E75" s="57"/>
      <c r="F75" s="57"/>
      <c r="G75" s="57"/>
      <c r="H75" s="57"/>
      <c r="I75" s="57"/>
      <c r="J75" s="57"/>
      <c r="K75" s="57"/>
      <c r="L75" s="57"/>
      <c r="M75" s="57"/>
      <c r="N75" s="57"/>
      <c r="O75" s="57"/>
      <c r="P75" s="57"/>
      <c r="Q75" s="57"/>
      <c r="R75" s="57"/>
      <c r="S75" s="57"/>
      <c r="T75" s="57"/>
      <c r="U75" s="57"/>
      <c r="V75" s="57"/>
      <c r="W75" s="58"/>
      <c r="X75" s="61" t="s">
        <v>298</v>
      </c>
      <c r="Y75" s="57"/>
      <c r="Z75" s="57"/>
      <c r="AA75" s="57"/>
      <c r="AB75" s="57"/>
      <c r="AC75" s="57"/>
      <c r="AD75" s="57"/>
      <c r="AE75" s="57"/>
      <c r="AF75" s="57"/>
      <c r="AG75" s="57"/>
      <c r="AH75" s="58"/>
      <c r="AI75" s="75">
        <v>0</v>
      </c>
      <c r="AJ75" s="76"/>
      <c r="AK75" s="76"/>
      <c r="AL75" s="76"/>
      <c r="AM75" s="76"/>
      <c r="AN75" s="77"/>
      <c r="AO75" s="75">
        <v>4</v>
      </c>
      <c r="AP75" s="76"/>
      <c r="AQ75" s="76"/>
      <c r="AR75" s="76"/>
      <c r="AS75" s="76"/>
      <c r="AT75" s="77"/>
      <c r="AU75" s="75">
        <v>0</v>
      </c>
      <c r="AV75" s="76"/>
      <c r="AW75" s="76"/>
      <c r="AX75" s="76"/>
      <c r="AY75" s="76"/>
      <c r="AZ75" s="77"/>
      <c r="BA75" s="75">
        <v>0</v>
      </c>
      <c r="BB75" s="76"/>
      <c r="BC75" s="76"/>
      <c r="BD75" s="76"/>
      <c r="BE75" s="76"/>
      <c r="BF75" s="77"/>
      <c r="BG75" s="75">
        <v>0</v>
      </c>
      <c r="BH75" s="76"/>
      <c r="BI75" s="76"/>
      <c r="BJ75" s="76"/>
      <c r="BK75" s="76"/>
      <c r="BL75" s="77"/>
    </row>
    <row r="76" spans="1:64" s="43" customFormat="1" ht="13.15" customHeight="1" x14ac:dyDescent="0.2">
      <c r="A76" s="61" t="s">
        <v>776</v>
      </c>
      <c r="B76" s="57"/>
      <c r="C76" s="57"/>
      <c r="D76" s="57"/>
      <c r="E76" s="57"/>
      <c r="F76" s="57"/>
      <c r="G76" s="57"/>
      <c r="H76" s="57"/>
      <c r="I76" s="57"/>
      <c r="J76" s="57"/>
      <c r="K76" s="57"/>
      <c r="L76" s="57"/>
      <c r="M76" s="57"/>
      <c r="N76" s="57"/>
      <c r="O76" s="57"/>
      <c r="P76" s="57"/>
      <c r="Q76" s="57"/>
      <c r="R76" s="57"/>
      <c r="S76" s="57"/>
      <c r="T76" s="57"/>
      <c r="U76" s="57"/>
      <c r="V76" s="57"/>
      <c r="W76" s="58"/>
      <c r="X76" s="61" t="s">
        <v>298</v>
      </c>
      <c r="Y76" s="57"/>
      <c r="Z76" s="57"/>
      <c r="AA76" s="57"/>
      <c r="AB76" s="57"/>
      <c r="AC76" s="57"/>
      <c r="AD76" s="57"/>
      <c r="AE76" s="57"/>
      <c r="AF76" s="57"/>
      <c r="AG76" s="57"/>
      <c r="AH76" s="58"/>
      <c r="AI76" s="75">
        <v>0</v>
      </c>
      <c r="AJ76" s="76"/>
      <c r="AK76" s="76"/>
      <c r="AL76" s="76"/>
      <c r="AM76" s="76"/>
      <c r="AN76" s="77"/>
      <c r="AO76" s="75">
        <v>15</v>
      </c>
      <c r="AP76" s="76"/>
      <c r="AQ76" s="76"/>
      <c r="AR76" s="76"/>
      <c r="AS76" s="76"/>
      <c r="AT76" s="77"/>
      <c r="AU76" s="75">
        <v>0</v>
      </c>
      <c r="AV76" s="76"/>
      <c r="AW76" s="76"/>
      <c r="AX76" s="76"/>
      <c r="AY76" s="76"/>
      <c r="AZ76" s="77"/>
      <c r="BA76" s="75">
        <v>0</v>
      </c>
      <c r="BB76" s="76"/>
      <c r="BC76" s="76"/>
      <c r="BD76" s="76"/>
      <c r="BE76" s="76"/>
      <c r="BF76" s="77"/>
      <c r="BG76" s="75">
        <v>0</v>
      </c>
      <c r="BH76" s="76"/>
      <c r="BI76" s="76"/>
      <c r="BJ76" s="76"/>
      <c r="BK76" s="76"/>
      <c r="BL76" s="77"/>
    </row>
    <row r="77" spans="1:64" s="43" customFormat="1" ht="13.15" customHeight="1" x14ac:dyDescent="0.2">
      <c r="A77" s="61" t="s">
        <v>777</v>
      </c>
      <c r="B77" s="57"/>
      <c r="C77" s="57"/>
      <c r="D77" s="57"/>
      <c r="E77" s="57"/>
      <c r="F77" s="57"/>
      <c r="G77" s="57"/>
      <c r="H77" s="57"/>
      <c r="I77" s="57"/>
      <c r="J77" s="57"/>
      <c r="K77" s="57"/>
      <c r="L77" s="57"/>
      <c r="M77" s="57"/>
      <c r="N77" s="57"/>
      <c r="O77" s="57"/>
      <c r="P77" s="57"/>
      <c r="Q77" s="57"/>
      <c r="R77" s="57"/>
      <c r="S77" s="57"/>
      <c r="T77" s="57"/>
      <c r="U77" s="57"/>
      <c r="V77" s="57"/>
      <c r="W77" s="58"/>
      <c r="X77" s="61" t="s">
        <v>298</v>
      </c>
      <c r="Y77" s="57"/>
      <c r="Z77" s="57"/>
      <c r="AA77" s="57"/>
      <c r="AB77" s="57"/>
      <c r="AC77" s="57"/>
      <c r="AD77" s="57"/>
      <c r="AE77" s="57"/>
      <c r="AF77" s="57"/>
      <c r="AG77" s="57"/>
      <c r="AH77" s="58"/>
      <c r="AI77" s="75">
        <v>0</v>
      </c>
      <c r="AJ77" s="76"/>
      <c r="AK77" s="76"/>
      <c r="AL77" s="76"/>
      <c r="AM77" s="76"/>
      <c r="AN77" s="77"/>
      <c r="AO77" s="75">
        <v>1</v>
      </c>
      <c r="AP77" s="76"/>
      <c r="AQ77" s="76"/>
      <c r="AR77" s="76"/>
      <c r="AS77" s="76"/>
      <c r="AT77" s="77"/>
      <c r="AU77" s="75">
        <v>0</v>
      </c>
      <c r="AV77" s="76"/>
      <c r="AW77" s="76"/>
      <c r="AX77" s="76"/>
      <c r="AY77" s="76"/>
      <c r="AZ77" s="77"/>
      <c r="BA77" s="75">
        <v>0</v>
      </c>
      <c r="BB77" s="76"/>
      <c r="BC77" s="76"/>
      <c r="BD77" s="76"/>
      <c r="BE77" s="76"/>
      <c r="BF77" s="77"/>
      <c r="BG77" s="75">
        <v>0</v>
      </c>
      <c r="BH77" s="76"/>
      <c r="BI77" s="76"/>
      <c r="BJ77" s="76"/>
      <c r="BK77" s="76"/>
      <c r="BL77" s="77"/>
    </row>
    <row r="78" spans="1:64" s="43" customFormat="1" ht="26.45" customHeight="1" x14ac:dyDescent="0.2">
      <c r="A78" s="81" t="s">
        <v>918</v>
      </c>
      <c r="B78" s="57"/>
      <c r="C78" s="57"/>
      <c r="D78" s="57"/>
      <c r="E78" s="57"/>
      <c r="F78" s="57"/>
      <c r="G78" s="57"/>
      <c r="H78" s="57"/>
      <c r="I78" s="57"/>
      <c r="J78" s="57"/>
      <c r="K78" s="57"/>
      <c r="L78" s="57"/>
      <c r="M78" s="57"/>
      <c r="N78" s="57"/>
      <c r="O78" s="57"/>
      <c r="P78" s="57"/>
      <c r="Q78" s="57"/>
      <c r="R78" s="57"/>
      <c r="S78" s="57"/>
      <c r="T78" s="57"/>
      <c r="U78" s="57"/>
      <c r="V78" s="57"/>
      <c r="W78" s="58"/>
      <c r="X78" s="61" t="s">
        <v>298</v>
      </c>
      <c r="Y78" s="57"/>
      <c r="Z78" s="57"/>
      <c r="AA78" s="57"/>
      <c r="AB78" s="57"/>
      <c r="AC78" s="57"/>
      <c r="AD78" s="57"/>
      <c r="AE78" s="57"/>
      <c r="AF78" s="57"/>
      <c r="AG78" s="57"/>
      <c r="AH78" s="58"/>
      <c r="AI78" s="75">
        <v>0</v>
      </c>
      <c r="AJ78" s="76"/>
      <c r="AK78" s="76"/>
      <c r="AL78" s="76"/>
      <c r="AM78" s="76"/>
      <c r="AN78" s="77"/>
      <c r="AO78" s="75">
        <v>8</v>
      </c>
      <c r="AP78" s="76"/>
      <c r="AQ78" s="76"/>
      <c r="AR78" s="76"/>
      <c r="AS78" s="76"/>
      <c r="AT78" s="77"/>
      <c r="AU78" s="75">
        <v>0</v>
      </c>
      <c r="AV78" s="76"/>
      <c r="AW78" s="76"/>
      <c r="AX78" s="76"/>
      <c r="AY78" s="76"/>
      <c r="AZ78" s="77"/>
      <c r="BA78" s="75">
        <v>0</v>
      </c>
      <c r="BB78" s="76"/>
      <c r="BC78" s="76"/>
      <c r="BD78" s="76"/>
      <c r="BE78" s="76"/>
      <c r="BF78" s="77"/>
      <c r="BG78" s="75">
        <v>0</v>
      </c>
      <c r="BH78" s="76"/>
      <c r="BI78" s="76"/>
      <c r="BJ78" s="76"/>
      <c r="BK78" s="76"/>
      <c r="BL78" s="77"/>
    </row>
    <row r="79" spans="1:64" s="43" customFormat="1" ht="26.45" customHeight="1" x14ac:dyDescent="0.2">
      <c r="A79" s="81" t="s">
        <v>96</v>
      </c>
      <c r="B79" s="57"/>
      <c r="C79" s="57"/>
      <c r="D79" s="57"/>
      <c r="E79" s="57"/>
      <c r="F79" s="57"/>
      <c r="G79" s="57"/>
      <c r="H79" s="57"/>
      <c r="I79" s="57"/>
      <c r="J79" s="57"/>
      <c r="K79" s="57"/>
      <c r="L79" s="57"/>
      <c r="M79" s="57"/>
      <c r="N79" s="57"/>
      <c r="O79" s="57"/>
      <c r="P79" s="57"/>
      <c r="Q79" s="57"/>
      <c r="R79" s="57"/>
      <c r="S79" s="57"/>
      <c r="T79" s="57"/>
      <c r="U79" s="57"/>
      <c r="V79" s="57"/>
      <c r="W79" s="58"/>
      <c r="X79" s="61" t="s">
        <v>298</v>
      </c>
      <c r="Y79" s="57"/>
      <c r="Z79" s="57"/>
      <c r="AA79" s="57"/>
      <c r="AB79" s="57"/>
      <c r="AC79" s="57"/>
      <c r="AD79" s="57"/>
      <c r="AE79" s="57"/>
      <c r="AF79" s="57"/>
      <c r="AG79" s="57"/>
      <c r="AH79" s="58"/>
      <c r="AI79" s="75">
        <v>0</v>
      </c>
      <c r="AJ79" s="76"/>
      <c r="AK79" s="76"/>
      <c r="AL79" s="76"/>
      <c r="AM79" s="76"/>
      <c r="AN79" s="77"/>
      <c r="AO79" s="75">
        <v>20</v>
      </c>
      <c r="AP79" s="76"/>
      <c r="AQ79" s="76"/>
      <c r="AR79" s="76"/>
      <c r="AS79" s="76"/>
      <c r="AT79" s="77"/>
      <c r="AU79" s="75">
        <v>25</v>
      </c>
      <c r="AV79" s="76"/>
      <c r="AW79" s="76"/>
      <c r="AX79" s="76"/>
      <c r="AY79" s="76"/>
      <c r="AZ79" s="77"/>
      <c r="BA79" s="75">
        <v>22</v>
      </c>
      <c r="BB79" s="76"/>
      <c r="BC79" s="76"/>
      <c r="BD79" s="76"/>
      <c r="BE79" s="76"/>
      <c r="BF79" s="77"/>
      <c r="BG79" s="75">
        <v>22</v>
      </c>
      <c r="BH79" s="76"/>
      <c r="BI79" s="76"/>
      <c r="BJ79" s="76"/>
      <c r="BK79" s="76"/>
      <c r="BL79" s="77"/>
    </row>
    <row r="80" spans="1:64" s="43" customFormat="1" ht="26.45" customHeight="1" x14ac:dyDescent="0.2">
      <c r="A80" s="61" t="s">
        <v>778</v>
      </c>
      <c r="B80" s="57"/>
      <c r="C80" s="57"/>
      <c r="D80" s="57"/>
      <c r="E80" s="57"/>
      <c r="F80" s="57"/>
      <c r="G80" s="57"/>
      <c r="H80" s="57"/>
      <c r="I80" s="57"/>
      <c r="J80" s="57"/>
      <c r="K80" s="57"/>
      <c r="L80" s="57"/>
      <c r="M80" s="57"/>
      <c r="N80" s="57"/>
      <c r="O80" s="57"/>
      <c r="P80" s="57"/>
      <c r="Q80" s="57"/>
      <c r="R80" s="57"/>
      <c r="S80" s="57"/>
      <c r="T80" s="57"/>
      <c r="U80" s="57"/>
      <c r="V80" s="57"/>
      <c r="W80" s="58"/>
      <c r="X80" s="61" t="s">
        <v>779</v>
      </c>
      <c r="Y80" s="57"/>
      <c r="Z80" s="57"/>
      <c r="AA80" s="57"/>
      <c r="AB80" s="57"/>
      <c r="AC80" s="57"/>
      <c r="AD80" s="57"/>
      <c r="AE80" s="57"/>
      <c r="AF80" s="57"/>
      <c r="AG80" s="57"/>
      <c r="AH80" s="58"/>
      <c r="AI80" s="75">
        <v>0</v>
      </c>
      <c r="AJ80" s="76"/>
      <c r="AK80" s="76"/>
      <c r="AL80" s="76"/>
      <c r="AM80" s="76"/>
      <c r="AN80" s="77"/>
      <c r="AO80" s="75">
        <v>620</v>
      </c>
      <c r="AP80" s="76"/>
      <c r="AQ80" s="76"/>
      <c r="AR80" s="76"/>
      <c r="AS80" s="76"/>
      <c r="AT80" s="77"/>
      <c r="AU80" s="75">
        <v>0</v>
      </c>
      <c r="AV80" s="76"/>
      <c r="AW80" s="76"/>
      <c r="AX80" s="76"/>
      <c r="AY80" s="76"/>
      <c r="AZ80" s="77"/>
      <c r="BA80" s="78">
        <v>1158</v>
      </c>
      <c r="BB80" s="79"/>
      <c r="BC80" s="79"/>
      <c r="BD80" s="79"/>
      <c r="BE80" s="79"/>
      <c r="BF80" s="80"/>
      <c r="BG80" s="75">
        <v>0</v>
      </c>
      <c r="BH80" s="76"/>
      <c r="BI80" s="76"/>
      <c r="BJ80" s="76"/>
      <c r="BK80" s="76"/>
      <c r="BL80" s="77"/>
    </row>
    <row r="81" spans="1:64" s="43" customFormat="1" ht="13.15" customHeight="1" x14ac:dyDescent="0.2">
      <c r="A81" s="81" t="s">
        <v>919</v>
      </c>
      <c r="B81" s="57"/>
      <c r="C81" s="57"/>
      <c r="D81" s="57"/>
      <c r="E81" s="57"/>
      <c r="F81" s="57"/>
      <c r="G81" s="57"/>
      <c r="H81" s="57"/>
      <c r="I81" s="57"/>
      <c r="J81" s="57"/>
      <c r="K81" s="57"/>
      <c r="L81" s="57"/>
      <c r="M81" s="57"/>
      <c r="N81" s="57"/>
      <c r="O81" s="57"/>
      <c r="P81" s="57"/>
      <c r="Q81" s="57"/>
      <c r="R81" s="57"/>
      <c r="S81" s="57"/>
      <c r="T81" s="57"/>
      <c r="U81" s="57"/>
      <c r="V81" s="57"/>
      <c r="W81" s="58"/>
      <c r="X81" s="61" t="s">
        <v>298</v>
      </c>
      <c r="Y81" s="57"/>
      <c r="Z81" s="57"/>
      <c r="AA81" s="57"/>
      <c r="AB81" s="57"/>
      <c r="AC81" s="57"/>
      <c r="AD81" s="57"/>
      <c r="AE81" s="57"/>
      <c r="AF81" s="57"/>
      <c r="AG81" s="57"/>
      <c r="AH81" s="58"/>
      <c r="AI81" s="75">
        <v>0</v>
      </c>
      <c r="AJ81" s="76"/>
      <c r="AK81" s="76"/>
      <c r="AL81" s="76"/>
      <c r="AM81" s="76"/>
      <c r="AN81" s="77"/>
      <c r="AO81" s="75">
        <v>2</v>
      </c>
      <c r="AP81" s="76"/>
      <c r="AQ81" s="76"/>
      <c r="AR81" s="76"/>
      <c r="AS81" s="76"/>
      <c r="AT81" s="77"/>
      <c r="AU81" s="75">
        <v>0</v>
      </c>
      <c r="AV81" s="76"/>
      <c r="AW81" s="76"/>
      <c r="AX81" s="76"/>
      <c r="AY81" s="76"/>
      <c r="AZ81" s="77"/>
      <c r="BA81" s="75">
        <v>1</v>
      </c>
      <c r="BB81" s="76"/>
      <c r="BC81" s="76"/>
      <c r="BD81" s="76"/>
      <c r="BE81" s="76"/>
      <c r="BF81" s="77"/>
      <c r="BG81" s="75">
        <v>0</v>
      </c>
      <c r="BH81" s="76"/>
      <c r="BI81" s="76"/>
      <c r="BJ81" s="76"/>
      <c r="BK81" s="76"/>
      <c r="BL81" s="77"/>
    </row>
    <row r="82" spans="1:64" s="43" customFormat="1" ht="52.9" customHeight="1" x14ac:dyDescent="0.2">
      <c r="A82" s="61" t="s">
        <v>780</v>
      </c>
      <c r="B82" s="57"/>
      <c r="C82" s="57"/>
      <c r="D82" s="57"/>
      <c r="E82" s="57"/>
      <c r="F82" s="57"/>
      <c r="G82" s="57"/>
      <c r="H82" s="57"/>
      <c r="I82" s="57"/>
      <c r="J82" s="57"/>
      <c r="K82" s="57"/>
      <c r="L82" s="57"/>
      <c r="M82" s="57"/>
      <c r="N82" s="57"/>
      <c r="O82" s="57"/>
      <c r="P82" s="57"/>
      <c r="Q82" s="57"/>
      <c r="R82" s="57"/>
      <c r="S82" s="57"/>
      <c r="T82" s="57"/>
      <c r="U82" s="57"/>
      <c r="V82" s="57"/>
      <c r="W82" s="58"/>
      <c r="X82" s="61" t="s">
        <v>298</v>
      </c>
      <c r="Y82" s="57"/>
      <c r="Z82" s="57"/>
      <c r="AA82" s="57"/>
      <c r="AB82" s="57"/>
      <c r="AC82" s="57"/>
      <c r="AD82" s="57"/>
      <c r="AE82" s="57"/>
      <c r="AF82" s="57"/>
      <c r="AG82" s="57"/>
      <c r="AH82" s="58"/>
      <c r="AI82" s="75">
        <v>0</v>
      </c>
      <c r="AJ82" s="76"/>
      <c r="AK82" s="76"/>
      <c r="AL82" s="76"/>
      <c r="AM82" s="76"/>
      <c r="AN82" s="77"/>
      <c r="AO82" s="75">
        <v>68</v>
      </c>
      <c r="AP82" s="76"/>
      <c r="AQ82" s="76"/>
      <c r="AR82" s="76"/>
      <c r="AS82" s="76"/>
      <c r="AT82" s="77"/>
      <c r="AU82" s="75">
        <v>0</v>
      </c>
      <c r="AV82" s="76"/>
      <c r="AW82" s="76"/>
      <c r="AX82" s="76"/>
      <c r="AY82" s="76"/>
      <c r="AZ82" s="77"/>
      <c r="BA82" s="75">
        <v>0</v>
      </c>
      <c r="BB82" s="76"/>
      <c r="BC82" s="76"/>
      <c r="BD82" s="76"/>
      <c r="BE82" s="76"/>
      <c r="BF82" s="77"/>
      <c r="BG82" s="75">
        <v>0</v>
      </c>
      <c r="BH82" s="76"/>
      <c r="BI82" s="76"/>
      <c r="BJ82" s="76"/>
      <c r="BK82" s="76"/>
      <c r="BL82" s="77"/>
    </row>
    <row r="83" spans="1:64" s="43" customFormat="1" ht="58.9" customHeight="1" x14ac:dyDescent="0.2">
      <c r="A83" s="61" t="s">
        <v>781</v>
      </c>
      <c r="B83" s="57"/>
      <c r="C83" s="57"/>
      <c r="D83" s="57"/>
      <c r="E83" s="57"/>
      <c r="F83" s="57"/>
      <c r="G83" s="57"/>
      <c r="H83" s="57"/>
      <c r="I83" s="57"/>
      <c r="J83" s="57"/>
      <c r="K83" s="57"/>
      <c r="L83" s="57"/>
      <c r="M83" s="57"/>
      <c r="N83" s="57"/>
      <c r="O83" s="57"/>
      <c r="P83" s="57"/>
      <c r="Q83" s="57"/>
      <c r="R83" s="57"/>
      <c r="S83" s="57"/>
      <c r="T83" s="57"/>
      <c r="U83" s="57"/>
      <c r="V83" s="57"/>
      <c r="W83" s="58"/>
      <c r="X83" s="61" t="s">
        <v>298</v>
      </c>
      <c r="Y83" s="57"/>
      <c r="Z83" s="57"/>
      <c r="AA83" s="57"/>
      <c r="AB83" s="57"/>
      <c r="AC83" s="57"/>
      <c r="AD83" s="57"/>
      <c r="AE83" s="57"/>
      <c r="AF83" s="57"/>
      <c r="AG83" s="57"/>
      <c r="AH83" s="58"/>
      <c r="AI83" s="75">
        <v>0</v>
      </c>
      <c r="AJ83" s="76"/>
      <c r="AK83" s="76"/>
      <c r="AL83" s="76"/>
      <c r="AM83" s="76"/>
      <c r="AN83" s="77"/>
      <c r="AO83" s="75">
        <v>16</v>
      </c>
      <c r="AP83" s="76"/>
      <c r="AQ83" s="76"/>
      <c r="AR83" s="76"/>
      <c r="AS83" s="76"/>
      <c r="AT83" s="77"/>
      <c r="AU83" s="75">
        <v>0</v>
      </c>
      <c r="AV83" s="76"/>
      <c r="AW83" s="76"/>
      <c r="AX83" s="76"/>
      <c r="AY83" s="76"/>
      <c r="AZ83" s="77"/>
      <c r="BA83" s="75">
        <v>0</v>
      </c>
      <c r="BB83" s="76"/>
      <c r="BC83" s="76"/>
      <c r="BD83" s="76"/>
      <c r="BE83" s="76"/>
      <c r="BF83" s="77"/>
      <c r="BG83" s="75">
        <v>0</v>
      </c>
      <c r="BH83" s="76"/>
      <c r="BI83" s="76"/>
      <c r="BJ83" s="76"/>
      <c r="BK83" s="76"/>
      <c r="BL83" s="77"/>
    </row>
    <row r="84" spans="1:64" s="43" customFormat="1" ht="26.45" customHeight="1" x14ac:dyDescent="0.2">
      <c r="A84" s="61" t="s">
        <v>782</v>
      </c>
      <c r="B84" s="57"/>
      <c r="C84" s="57"/>
      <c r="D84" s="57"/>
      <c r="E84" s="57"/>
      <c r="F84" s="57"/>
      <c r="G84" s="57"/>
      <c r="H84" s="57"/>
      <c r="I84" s="57"/>
      <c r="J84" s="57"/>
      <c r="K84" s="57"/>
      <c r="L84" s="57"/>
      <c r="M84" s="57"/>
      <c r="N84" s="57"/>
      <c r="O84" s="57"/>
      <c r="P84" s="57"/>
      <c r="Q84" s="57"/>
      <c r="R84" s="57"/>
      <c r="S84" s="57"/>
      <c r="T84" s="57"/>
      <c r="U84" s="57"/>
      <c r="V84" s="57"/>
      <c r="W84" s="58"/>
      <c r="X84" s="61" t="s">
        <v>298</v>
      </c>
      <c r="Y84" s="57"/>
      <c r="Z84" s="57"/>
      <c r="AA84" s="57"/>
      <c r="AB84" s="57"/>
      <c r="AC84" s="57"/>
      <c r="AD84" s="57"/>
      <c r="AE84" s="57"/>
      <c r="AF84" s="57"/>
      <c r="AG84" s="57"/>
      <c r="AH84" s="58"/>
      <c r="AI84" s="75">
        <v>0</v>
      </c>
      <c r="AJ84" s="76"/>
      <c r="AK84" s="76"/>
      <c r="AL84" s="76"/>
      <c r="AM84" s="76"/>
      <c r="AN84" s="77"/>
      <c r="AO84" s="75">
        <v>16</v>
      </c>
      <c r="AP84" s="76"/>
      <c r="AQ84" s="76"/>
      <c r="AR84" s="76"/>
      <c r="AS84" s="76"/>
      <c r="AT84" s="77"/>
      <c r="AU84" s="75">
        <v>0</v>
      </c>
      <c r="AV84" s="76"/>
      <c r="AW84" s="76"/>
      <c r="AX84" s="76"/>
      <c r="AY84" s="76"/>
      <c r="AZ84" s="77"/>
      <c r="BA84" s="75">
        <v>0</v>
      </c>
      <c r="BB84" s="76"/>
      <c r="BC84" s="76"/>
      <c r="BD84" s="76"/>
      <c r="BE84" s="76"/>
      <c r="BF84" s="77"/>
      <c r="BG84" s="75">
        <v>0</v>
      </c>
      <c r="BH84" s="76"/>
      <c r="BI84" s="76"/>
      <c r="BJ84" s="76"/>
      <c r="BK84" s="76"/>
      <c r="BL84" s="77"/>
    </row>
    <row r="85" spans="1:64" s="43" customFormat="1" ht="39.6" customHeight="1" x14ac:dyDescent="0.2">
      <c r="A85" s="61" t="s">
        <v>783</v>
      </c>
      <c r="B85" s="57"/>
      <c r="C85" s="57"/>
      <c r="D85" s="57"/>
      <c r="E85" s="57"/>
      <c r="F85" s="57"/>
      <c r="G85" s="57"/>
      <c r="H85" s="57"/>
      <c r="I85" s="57"/>
      <c r="J85" s="57"/>
      <c r="K85" s="57"/>
      <c r="L85" s="57"/>
      <c r="M85" s="57"/>
      <c r="N85" s="57"/>
      <c r="O85" s="57"/>
      <c r="P85" s="57"/>
      <c r="Q85" s="57"/>
      <c r="R85" s="57"/>
      <c r="S85" s="57"/>
      <c r="T85" s="57"/>
      <c r="U85" s="57"/>
      <c r="V85" s="57"/>
      <c r="W85" s="58"/>
      <c r="X85" s="61" t="s">
        <v>298</v>
      </c>
      <c r="Y85" s="57"/>
      <c r="Z85" s="57"/>
      <c r="AA85" s="57"/>
      <c r="AB85" s="57"/>
      <c r="AC85" s="57"/>
      <c r="AD85" s="57"/>
      <c r="AE85" s="57"/>
      <c r="AF85" s="57"/>
      <c r="AG85" s="57"/>
      <c r="AH85" s="58"/>
      <c r="AI85" s="75">
        <v>0</v>
      </c>
      <c r="AJ85" s="76"/>
      <c r="AK85" s="76"/>
      <c r="AL85" s="76"/>
      <c r="AM85" s="76"/>
      <c r="AN85" s="77"/>
      <c r="AO85" s="75">
        <v>16</v>
      </c>
      <c r="AP85" s="76"/>
      <c r="AQ85" s="76"/>
      <c r="AR85" s="76"/>
      <c r="AS85" s="76"/>
      <c r="AT85" s="77"/>
      <c r="AU85" s="75">
        <v>0</v>
      </c>
      <c r="AV85" s="76"/>
      <c r="AW85" s="76"/>
      <c r="AX85" s="76"/>
      <c r="AY85" s="76"/>
      <c r="AZ85" s="77"/>
      <c r="BA85" s="75">
        <v>0</v>
      </c>
      <c r="BB85" s="76"/>
      <c r="BC85" s="76"/>
      <c r="BD85" s="76"/>
      <c r="BE85" s="76"/>
      <c r="BF85" s="77"/>
      <c r="BG85" s="75">
        <v>0</v>
      </c>
      <c r="BH85" s="76"/>
      <c r="BI85" s="76"/>
      <c r="BJ85" s="76"/>
      <c r="BK85" s="76"/>
      <c r="BL85" s="77"/>
    </row>
    <row r="86" spans="1:64" s="43" customFormat="1" ht="52.9" customHeight="1" x14ac:dyDescent="0.2">
      <c r="A86" s="61" t="s">
        <v>784</v>
      </c>
      <c r="B86" s="57"/>
      <c r="C86" s="57"/>
      <c r="D86" s="57"/>
      <c r="E86" s="57"/>
      <c r="F86" s="57"/>
      <c r="G86" s="57"/>
      <c r="H86" s="57"/>
      <c r="I86" s="57"/>
      <c r="J86" s="57"/>
      <c r="K86" s="57"/>
      <c r="L86" s="57"/>
      <c r="M86" s="57"/>
      <c r="N86" s="57"/>
      <c r="O86" s="57"/>
      <c r="P86" s="57"/>
      <c r="Q86" s="57"/>
      <c r="R86" s="57"/>
      <c r="S86" s="57"/>
      <c r="T86" s="57"/>
      <c r="U86" s="57"/>
      <c r="V86" s="57"/>
      <c r="W86" s="58"/>
      <c r="X86" s="61" t="s">
        <v>298</v>
      </c>
      <c r="Y86" s="57"/>
      <c r="Z86" s="57"/>
      <c r="AA86" s="57"/>
      <c r="AB86" s="57"/>
      <c r="AC86" s="57"/>
      <c r="AD86" s="57"/>
      <c r="AE86" s="57"/>
      <c r="AF86" s="57"/>
      <c r="AG86" s="57"/>
      <c r="AH86" s="58"/>
      <c r="AI86" s="75">
        <v>0</v>
      </c>
      <c r="AJ86" s="76"/>
      <c r="AK86" s="76"/>
      <c r="AL86" s="76"/>
      <c r="AM86" s="76"/>
      <c r="AN86" s="77"/>
      <c r="AO86" s="75">
        <v>16</v>
      </c>
      <c r="AP86" s="76"/>
      <c r="AQ86" s="76"/>
      <c r="AR86" s="76"/>
      <c r="AS86" s="76"/>
      <c r="AT86" s="77"/>
      <c r="AU86" s="75">
        <v>0</v>
      </c>
      <c r="AV86" s="76"/>
      <c r="AW86" s="76"/>
      <c r="AX86" s="76"/>
      <c r="AY86" s="76"/>
      <c r="AZ86" s="77"/>
      <c r="BA86" s="75">
        <v>0</v>
      </c>
      <c r="BB86" s="76"/>
      <c r="BC86" s="76"/>
      <c r="BD86" s="76"/>
      <c r="BE86" s="76"/>
      <c r="BF86" s="77"/>
      <c r="BG86" s="75">
        <v>0</v>
      </c>
      <c r="BH86" s="76"/>
      <c r="BI86" s="76"/>
      <c r="BJ86" s="76"/>
      <c r="BK86" s="76"/>
      <c r="BL86" s="77"/>
    </row>
    <row r="87" spans="1:64" s="43" customFormat="1" ht="13.15" customHeight="1" x14ac:dyDescent="0.2">
      <c r="A87" s="61" t="s">
        <v>345</v>
      </c>
      <c r="B87" s="57"/>
      <c r="C87" s="57"/>
      <c r="D87" s="57"/>
      <c r="E87" s="57"/>
      <c r="F87" s="57"/>
      <c r="G87" s="57"/>
      <c r="H87" s="57"/>
      <c r="I87" s="57"/>
      <c r="J87" s="57"/>
      <c r="K87" s="57"/>
      <c r="L87" s="57"/>
      <c r="M87" s="57"/>
      <c r="N87" s="57"/>
      <c r="O87" s="57"/>
      <c r="P87" s="57"/>
      <c r="Q87" s="57"/>
      <c r="R87" s="57"/>
      <c r="S87" s="57"/>
      <c r="T87" s="57"/>
      <c r="U87" s="57"/>
      <c r="V87" s="57"/>
      <c r="W87" s="58"/>
      <c r="X87" s="61" t="s">
        <v>304</v>
      </c>
      <c r="Y87" s="57"/>
      <c r="Z87" s="57"/>
      <c r="AA87" s="57"/>
      <c r="AB87" s="57"/>
      <c r="AC87" s="57"/>
      <c r="AD87" s="57"/>
      <c r="AE87" s="57"/>
      <c r="AF87" s="57"/>
      <c r="AG87" s="57"/>
      <c r="AH87" s="58"/>
      <c r="AI87" s="75">
        <v>18286</v>
      </c>
      <c r="AJ87" s="76"/>
      <c r="AK87" s="76"/>
      <c r="AL87" s="76"/>
      <c r="AM87" s="76"/>
      <c r="AN87" s="77"/>
      <c r="AO87" s="82">
        <v>20357.900000000001</v>
      </c>
      <c r="AP87" s="83"/>
      <c r="AQ87" s="83"/>
      <c r="AR87" s="83"/>
      <c r="AS87" s="83"/>
      <c r="AT87" s="84"/>
      <c r="AU87" s="82">
        <v>20022.810000000001</v>
      </c>
      <c r="AV87" s="83"/>
      <c r="AW87" s="83"/>
      <c r="AX87" s="83"/>
      <c r="AY87" s="83"/>
      <c r="AZ87" s="84"/>
      <c r="BA87" s="85">
        <v>26017.91</v>
      </c>
      <c r="BB87" s="86"/>
      <c r="BC87" s="86"/>
      <c r="BD87" s="86"/>
      <c r="BE87" s="86"/>
      <c r="BF87" s="87"/>
      <c r="BG87" s="85">
        <v>28656.67</v>
      </c>
      <c r="BH87" s="86"/>
      <c r="BI87" s="86"/>
      <c r="BJ87" s="86"/>
      <c r="BK87" s="86"/>
      <c r="BL87" s="87"/>
    </row>
    <row r="88" spans="1:64" s="43" customFormat="1" ht="13.15" customHeight="1" x14ac:dyDescent="0.2">
      <c r="A88" s="61" t="s">
        <v>346</v>
      </c>
      <c r="B88" s="57"/>
      <c r="C88" s="57"/>
      <c r="D88" s="57"/>
      <c r="E88" s="57"/>
      <c r="F88" s="57"/>
      <c r="G88" s="57"/>
      <c r="H88" s="57"/>
      <c r="I88" s="57"/>
      <c r="J88" s="57"/>
      <c r="K88" s="57"/>
      <c r="L88" s="57"/>
      <c r="M88" s="57"/>
      <c r="N88" s="57"/>
      <c r="O88" s="57"/>
      <c r="P88" s="57"/>
      <c r="Q88" s="57"/>
      <c r="R88" s="57"/>
      <c r="S88" s="57"/>
      <c r="T88" s="57"/>
      <c r="U88" s="57"/>
      <c r="V88" s="57"/>
      <c r="W88" s="58"/>
      <c r="X88" s="61" t="s">
        <v>298</v>
      </c>
      <c r="Y88" s="57"/>
      <c r="Z88" s="57"/>
      <c r="AA88" s="57"/>
      <c r="AB88" s="57"/>
      <c r="AC88" s="57"/>
      <c r="AD88" s="57"/>
      <c r="AE88" s="57"/>
      <c r="AF88" s="57"/>
      <c r="AG88" s="57"/>
      <c r="AH88" s="58"/>
      <c r="AI88" s="75">
        <v>2</v>
      </c>
      <c r="AJ88" s="76"/>
      <c r="AK88" s="76"/>
      <c r="AL88" s="76"/>
      <c r="AM88" s="76"/>
      <c r="AN88" s="77"/>
      <c r="AO88" s="75">
        <v>2</v>
      </c>
      <c r="AP88" s="76"/>
      <c r="AQ88" s="76"/>
      <c r="AR88" s="76"/>
      <c r="AS88" s="76"/>
      <c r="AT88" s="77"/>
      <c r="AU88" s="75">
        <v>2</v>
      </c>
      <c r="AV88" s="76"/>
      <c r="AW88" s="76"/>
      <c r="AX88" s="76"/>
      <c r="AY88" s="76"/>
      <c r="AZ88" s="77"/>
      <c r="BA88" s="75">
        <v>2</v>
      </c>
      <c r="BB88" s="76"/>
      <c r="BC88" s="76"/>
      <c r="BD88" s="76"/>
      <c r="BE88" s="76"/>
      <c r="BF88" s="77"/>
      <c r="BG88" s="75">
        <v>2</v>
      </c>
      <c r="BH88" s="76"/>
      <c r="BI88" s="76"/>
      <c r="BJ88" s="76"/>
      <c r="BK88" s="76"/>
      <c r="BL88" s="77"/>
    </row>
    <row r="89" spans="1:64" s="43" customFormat="1" ht="13.15" customHeight="1" x14ac:dyDescent="0.2">
      <c r="A89" s="61" t="s">
        <v>785</v>
      </c>
      <c r="B89" s="57"/>
      <c r="C89" s="57"/>
      <c r="D89" s="57"/>
      <c r="E89" s="57"/>
      <c r="F89" s="57"/>
      <c r="G89" s="57"/>
      <c r="H89" s="57"/>
      <c r="I89" s="57"/>
      <c r="J89" s="57"/>
      <c r="K89" s="57"/>
      <c r="L89" s="57"/>
      <c r="M89" s="57"/>
      <c r="N89" s="57"/>
      <c r="O89" s="57"/>
      <c r="P89" s="57"/>
      <c r="Q89" s="57"/>
      <c r="R89" s="57"/>
      <c r="S89" s="57"/>
      <c r="T89" s="57"/>
      <c r="U89" s="57"/>
      <c r="V89" s="57"/>
      <c r="W89" s="58"/>
      <c r="X89" s="61" t="s">
        <v>304</v>
      </c>
      <c r="Y89" s="57"/>
      <c r="Z89" s="57"/>
      <c r="AA89" s="57"/>
      <c r="AB89" s="57"/>
      <c r="AC89" s="57"/>
      <c r="AD89" s="57"/>
      <c r="AE89" s="57"/>
      <c r="AF89" s="57"/>
      <c r="AG89" s="57"/>
      <c r="AH89" s="58"/>
      <c r="AI89" s="75">
        <v>0</v>
      </c>
      <c r="AJ89" s="76"/>
      <c r="AK89" s="76"/>
      <c r="AL89" s="76"/>
      <c r="AM89" s="76"/>
      <c r="AN89" s="77"/>
      <c r="AO89" s="75">
        <v>9630</v>
      </c>
      <c r="AP89" s="76"/>
      <c r="AQ89" s="76"/>
      <c r="AR89" s="76"/>
      <c r="AS89" s="76"/>
      <c r="AT89" s="77"/>
      <c r="AU89" s="75">
        <v>0</v>
      </c>
      <c r="AV89" s="76"/>
      <c r="AW89" s="76"/>
      <c r="AX89" s="76"/>
      <c r="AY89" s="76"/>
      <c r="AZ89" s="77"/>
      <c r="BA89" s="75">
        <v>0</v>
      </c>
      <c r="BB89" s="76"/>
      <c r="BC89" s="76"/>
      <c r="BD89" s="76"/>
      <c r="BE89" s="76"/>
      <c r="BF89" s="77"/>
      <c r="BG89" s="75">
        <v>0</v>
      </c>
      <c r="BH89" s="76"/>
      <c r="BI89" s="76"/>
      <c r="BJ89" s="76"/>
      <c r="BK89" s="76"/>
      <c r="BL89" s="77"/>
    </row>
    <row r="90" spans="1:64" s="43" customFormat="1" ht="52.9" customHeight="1" x14ac:dyDescent="0.2">
      <c r="A90" s="61" t="s">
        <v>786</v>
      </c>
      <c r="B90" s="57"/>
      <c r="C90" s="57"/>
      <c r="D90" s="57"/>
      <c r="E90" s="57"/>
      <c r="F90" s="57"/>
      <c r="G90" s="57"/>
      <c r="H90" s="57"/>
      <c r="I90" s="57"/>
      <c r="J90" s="57"/>
      <c r="K90" s="57"/>
      <c r="L90" s="57"/>
      <c r="M90" s="57"/>
      <c r="N90" s="57"/>
      <c r="O90" s="57"/>
      <c r="P90" s="57"/>
      <c r="Q90" s="57"/>
      <c r="R90" s="57"/>
      <c r="S90" s="57"/>
      <c r="T90" s="57"/>
      <c r="U90" s="57"/>
      <c r="V90" s="57"/>
      <c r="W90" s="58"/>
      <c r="X90" s="61" t="s">
        <v>304</v>
      </c>
      <c r="Y90" s="57"/>
      <c r="Z90" s="57"/>
      <c r="AA90" s="57"/>
      <c r="AB90" s="57"/>
      <c r="AC90" s="57"/>
      <c r="AD90" s="57"/>
      <c r="AE90" s="57"/>
      <c r="AF90" s="57"/>
      <c r="AG90" s="57"/>
      <c r="AH90" s="58"/>
      <c r="AI90" s="75">
        <v>0</v>
      </c>
      <c r="AJ90" s="76"/>
      <c r="AK90" s="76"/>
      <c r="AL90" s="76"/>
      <c r="AM90" s="76"/>
      <c r="AN90" s="77"/>
      <c r="AO90" s="82">
        <v>6426.66</v>
      </c>
      <c r="AP90" s="83"/>
      <c r="AQ90" s="83"/>
      <c r="AR90" s="83"/>
      <c r="AS90" s="83"/>
      <c r="AT90" s="84"/>
      <c r="AU90" s="75">
        <v>0</v>
      </c>
      <c r="AV90" s="76"/>
      <c r="AW90" s="76"/>
      <c r="AX90" s="76"/>
      <c r="AY90" s="76"/>
      <c r="AZ90" s="77"/>
      <c r="BA90" s="75">
        <v>0</v>
      </c>
      <c r="BB90" s="76"/>
      <c r="BC90" s="76"/>
      <c r="BD90" s="76"/>
      <c r="BE90" s="76"/>
      <c r="BF90" s="77"/>
      <c r="BG90" s="75">
        <v>0</v>
      </c>
      <c r="BH90" s="76"/>
      <c r="BI90" s="76"/>
      <c r="BJ90" s="76"/>
      <c r="BK90" s="76"/>
      <c r="BL90" s="77"/>
    </row>
    <row r="91" spans="1:64" s="43" customFormat="1" ht="13.15" customHeight="1" x14ac:dyDescent="0.2">
      <c r="A91" s="61" t="s">
        <v>787</v>
      </c>
      <c r="B91" s="57"/>
      <c r="C91" s="57"/>
      <c r="D91" s="57"/>
      <c r="E91" s="57"/>
      <c r="F91" s="57"/>
      <c r="G91" s="57"/>
      <c r="H91" s="57"/>
      <c r="I91" s="57"/>
      <c r="J91" s="57"/>
      <c r="K91" s="57"/>
      <c r="L91" s="57"/>
      <c r="M91" s="57"/>
      <c r="N91" s="57"/>
      <c r="O91" s="57"/>
      <c r="P91" s="57"/>
      <c r="Q91" s="57"/>
      <c r="R91" s="57"/>
      <c r="S91" s="57"/>
      <c r="T91" s="57"/>
      <c r="U91" s="57"/>
      <c r="V91" s="57"/>
      <c r="W91" s="58"/>
      <c r="X91" s="61" t="s">
        <v>304</v>
      </c>
      <c r="Y91" s="57"/>
      <c r="Z91" s="57"/>
      <c r="AA91" s="57"/>
      <c r="AB91" s="57"/>
      <c r="AC91" s="57"/>
      <c r="AD91" s="57"/>
      <c r="AE91" s="57"/>
      <c r="AF91" s="57"/>
      <c r="AG91" s="57"/>
      <c r="AH91" s="58"/>
      <c r="AI91" s="75">
        <v>0</v>
      </c>
      <c r="AJ91" s="76"/>
      <c r="AK91" s="76"/>
      <c r="AL91" s="76"/>
      <c r="AM91" s="76"/>
      <c r="AN91" s="77"/>
      <c r="AO91" s="75">
        <v>15000</v>
      </c>
      <c r="AP91" s="76"/>
      <c r="AQ91" s="76"/>
      <c r="AR91" s="76"/>
      <c r="AS91" s="76"/>
      <c r="AT91" s="77"/>
      <c r="AU91" s="75">
        <v>0</v>
      </c>
      <c r="AV91" s="76"/>
      <c r="AW91" s="76"/>
      <c r="AX91" s="76"/>
      <c r="AY91" s="76"/>
      <c r="AZ91" s="77"/>
      <c r="BA91" s="75">
        <v>0</v>
      </c>
      <c r="BB91" s="76"/>
      <c r="BC91" s="76"/>
      <c r="BD91" s="76"/>
      <c r="BE91" s="76"/>
      <c r="BF91" s="77"/>
      <c r="BG91" s="75">
        <v>0</v>
      </c>
      <c r="BH91" s="76"/>
      <c r="BI91" s="76"/>
      <c r="BJ91" s="76"/>
      <c r="BK91" s="76"/>
      <c r="BL91" s="77"/>
    </row>
    <row r="92" spans="1:64" s="43" customFormat="1" ht="13.15" customHeight="1" x14ac:dyDescent="0.2">
      <c r="A92" s="61" t="s">
        <v>788</v>
      </c>
      <c r="B92" s="57"/>
      <c r="C92" s="57"/>
      <c r="D92" s="57"/>
      <c r="E92" s="57"/>
      <c r="F92" s="57"/>
      <c r="G92" s="57"/>
      <c r="H92" s="57"/>
      <c r="I92" s="57"/>
      <c r="J92" s="57"/>
      <c r="K92" s="57"/>
      <c r="L92" s="57"/>
      <c r="M92" s="57"/>
      <c r="N92" s="57"/>
      <c r="O92" s="57"/>
      <c r="P92" s="57"/>
      <c r="Q92" s="57"/>
      <c r="R92" s="57"/>
      <c r="S92" s="57"/>
      <c r="T92" s="57"/>
      <c r="U92" s="57"/>
      <c r="V92" s="57"/>
      <c r="W92" s="58"/>
      <c r="X92" s="61" t="s">
        <v>304</v>
      </c>
      <c r="Y92" s="57"/>
      <c r="Z92" s="57"/>
      <c r="AA92" s="57"/>
      <c r="AB92" s="57"/>
      <c r="AC92" s="57"/>
      <c r="AD92" s="57"/>
      <c r="AE92" s="57"/>
      <c r="AF92" s="57"/>
      <c r="AG92" s="57"/>
      <c r="AH92" s="58"/>
      <c r="AI92" s="75">
        <v>0</v>
      </c>
      <c r="AJ92" s="76"/>
      <c r="AK92" s="76"/>
      <c r="AL92" s="76"/>
      <c r="AM92" s="76"/>
      <c r="AN92" s="77"/>
      <c r="AO92" s="82">
        <v>26431.25</v>
      </c>
      <c r="AP92" s="83"/>
      <c r="AQ92" s="83"/>
      <c r="AR92" s="83"/>
      <c r="AS92" s="83"/>
      <c r="AT92" s="84"/>
      <c r="AU92" s="75">
        <v>0</v>
      </c>
      <c r="AV92" s="76"/>
      <c r="AW92" s="76"/>
      <c r="AX92" s="76"/>
      <c r="AY92" s="76"/>
      <c r="AZ92" s="77"/>
      <c r="BA92" s="75">
        <v>0</v>
      </c>
      <c r="BB92" s="76"/>
      <c r="BC92" s="76"/>
      <c r="BD92" s="76"/>
      <c r="BE92" s="76"/>
      <c r="BF92" s="77"/>
      <c r="BG92" s="75">
        <v>0</v>
      </c>
      <c r="BH92" s="76"/>
      <c r="BI92" s="76"/>
      <c r="BJ92" s="76"/>
      <c r="BK92" s="76"/>
      <c r="BL92" s="77"/>
    </row>
    <row r="93" spans="1:64" s="43" customFormat="1" ht="26.45" customHeight="1" x14ac:dyDescent="0.2">
      <c r="A93" s="81" t="s">
        <v>920</v>
      </c>
      <c r="B93" s="57"/>
      <c r="C93" s="57"/>
      <c r="D93" s="57"/>
      <c r="E93" s="57"/>
      <c r="F93" s="57"/>
      <c r="G93" s="57"/>
      <c r="H93" s="57"/>
      <c r="I93" s="57"/>
      <c r="J93" s="57"/>
      <c r="K93" s="57"/>
      <c r="L93" s="57"/>
      <c r="M93" s="57"/>
      <c r="N93" s="57"/>
      <c r="O93" s="57"/>
      <c r="P93" s="57"/>
      <c r="Q93" s="57"/>
      <c r="R93" s="57"/>
      <c r="S93" s="57"/>
      <c r="T93" s="57"/>
      <c r="U93" s="57"/>
      <c r="V93" s="57"/>
      <c r="W93" s="58"/>
      <c r="X93" s="61" t="s">
        <v>304</v>
      </c>
      <c r="Y93" s="57"/>
      <c r="Z93" s="57"/>
      <c r="AA93" s="57"/>
      <c r="AB93" s="57"/>
      <c r="AC93" s="57"/>
      <c r="AD93" s="57"/>
      <c r="AE93" s="57"/>
      <c r="AF93" s="57"/>
      <c r="AG93" s="57"/>
      <c r="AH93" s="58"/>
      <c r="AI93" s="75">
        <v>0</v>
      </c>
      <c r="AJ93" s="76"/>
      <c r="AK93" s="76"/>
      <c r="AL93" s="76"/>
      <c r="AM93" s="76"/>
      <c r="AN93" s="77"/>
      <c r="AO93" s="82">
        <v>34442.800000000003</v>
      </c>
      <c r="AP93" s="83"/>
      <c r="AQ93" s="83"/>
      <c r="AR93" s="83"/>
      <c r="AS93" s="83"/>
      <c r="AT93" s="84"/>
      <c r="AU93" s="75">
        <v>28020</v>
      </c>
      <c r="AV93" s="76"/>
      <c r="AW93" s="76"/>
      <c r="AX93" s="76"/>
      <c r="AY93" s="76"/>
      <c r="AZ93" s="77"/>
      <c r="BA93" s="75">
        <v>28250</v>
      </c>
      <c r="BB93" s="76"/>
      <c r="BC93" s="76"/>
      <c r="BD93" s="76"/>
      <c r="BE93" s="76"/>
      <c r="BF93" s="77"/>
      <c r="BG93" s="75">
        <v>31075</v>
      </c>
      <c r="BH93" s="76"/>
      <c r="BI93" s="76"/>
      <c r="BJ93" s="76"/>
      <c r="BK93" s="76"/>
      <c r="BL93" s="77"/>
    </row>
    <row r="94" spans="1:64" s="43" customFormat="1" ht="26.45" customHeight="1" x14ac:dyDescent="0.2">
      <c r="A94" s="81" t="s">
        <v>921</v>
      </c>
      <c r="B94" s="57"/>
      <c r="C94" s="57"/>
      <c r="D94" s="57"/>
      <c r="E94" s="57"/>
      <c r="F94" s="57"/>
      <c r="G94" s="57"/>
      <c r="H94" s="57"/>
      <c r="I94" s="57"/>
      <c r="J94" s="57"/>
      <c r="K94" s="57"/>
      <c r="L94" s="57"/>
      <c r="M94" s="57"/>
      <c r="N94" s="57"/>
      <c r="O94" s="57"/>
      <c r="P94" s="57"/>
      <c r="Q94" s="57"/>
      <c r="R94" s="57"/>
      <c r="S94" s="57"/>
      <c r="T94" s="57"/>
      <c r="U94" s="57"/>
      <c r="V94" s="57"/>
      <c r="W94" s="58"/>
      <c r="X94" s="61" t="s">
        <v>304</v>
      </c>
      <c r="Y94" s="57"/>
      <c r="Z94" s="57"/>
      <c r="AA94" s="57"/>
      <c r="AB94" s="57"/>
      <c r="AC94" s="57"/>
      <c r="AD94" s="57"/>
      <c r="AE94" s="57"/>
      <c r="AF94" s="57"/>
      <c r="AG94" s="57"/>
      <c r="AH94" s="58"/>
      <c r="AI94" s="75">
        <v>0</v>
      </c>
      <c r="AJ94" s="76"/>
      <c r="AK94" s="76"/>
      <c r="AL94" s="76"/>
      <c r="AM94" s="76"/>
      <c r="AN94" s="77"/>
      <c r="AO94" s="82">
        <v>1182.5999999999999</v>
      </c>
      <c r="AP94" s="83"/>
      <c r="AQ94" s="83"/>
      <c r="AR94" s="83"/>
      <c r="AS94" s="83"/>
      <c r="AT94" s="84"/>
      <c r="AU94" s="75">
        <v>0</v>
      </c>
      <c r="AV94" s="76"/>
      <c r="AW94" s="76"/>
      <c r="AX94" s="76"/>
      <c r="AY94" s="76"/>
      <c r="AZ94" s="77"/>
      <c r="BA94" s="85">
        <v>1727.12</v>
      </c>
      <c r="BB94" s="86"/>
      <c r="BC94" s="86"/>
      <c r="BD94" s="86"/>
      <c r="BE94" s="86"/>
      <c r="BF94" s="87"/>
      <c r="BG94" s="75">
        <v>0</v>
      </c>
      <c r="BH94" s="76"/>
      <c r="BI94" s="76"/>
      <c r="BJ94" s="76"/>
      <c r="BK94" s="76"/>
      <c r="BL94" s="77"/>
    </row>
    <row r="95" spans="1:64" s="43" customFormat="1" ht="26.45" customHeight="1" x14ac:dyDescent="0.2">
      <c r="A95" s="81" t="s">
        <v>922</v>
      </c>
      <c r="B95" s="57"/>
      <c r="C95" s="57"/>
      <c r="D95" s="57"/>
      <c r="E95" s="57"/>
      <c r="F95" s="57"/>
      <c r="G95" s="57"/>
      <c r="H95" s="57"/>
      <c r="I95" s="57"/>
      <c r="J95" s="57"/>
      <c r="K95" s="57"/>
      <c r="L95" s="57"/>
      <c r="M95" s="57"/>
      <c r="N95" s="57"/>
      <c r="O95" s="57"/>
      <c r="P95" s="57"/>
      <c r="Q95" s="57"/>
      <c r="R95" s="57"/>
      <c r="S95" s="57"/>
      <c r="T95" s="57"/>
      <c r="U95" s="57"/>
      <c r="V95" s="57"/>
      <c r="W95" s="58"/>
      <c r="X95" s="61" t="s">
        <v>304</v>
      </c>
      <c r="Y95" s="57"/>
      <c r="Z95" s="57"/>
      <c r="AA95" s="57"/>
      <c r="AB95" s="57"/>
      <c r="AC95" s="57"/>
      <c r="AD95" s="57"/>
      <c r="AE95" s="57"/>
      <c r="AF95" s="57"/>
      <c r="AG95" s="57"/>
      <c r="AH95" s="58"/>
      <c r="AI95" s="75">
        <v>0</v>
      </c>
      <c r="AJ95" s="76"/>
      <c r="AK95" s="76"/>
      <c r="AL95" s="76"/>
      <c r="AM95" s="76"/>
      <c r="AN95" s="77"/>
      <c r="AO95" s="82">
        <v>107578.1</v>
      </c>
      <c r="AP95" s="83"/>
      <c r="AQ95" s="83"/>
      <c r="AR95" s="83"/>
      <c r="AS95" s="83"/>
      <c r="AT95" s="84"/>
      <c r="AU95" s="75">
        <v>0</v>
      </c>
      <c r="AV95" s="76"/>
      <c r="AW95" s="76"/>
      <c r="AX95" s="76"/>
      <c r="AY95" s="76"/>
      <c r="AZ95" s="77"/>
      <c r="BA95" s="75">
        <v>0</v>
      </c>
      <c r="BB95" s="76"/>
      <c r="BC95" s="76"/>
      <c r="BD95" s="76"/>
      <c r="BE95" s="76"/>
      <c r="BF95" s="77"/>
      <c r="BG95" s="75">
        <v>0</v>
      </c>
      <c r="BH95" s="76"/>
      <c r="BI95" s="76"/>
      <c r="BJ95" s="76"/>
      <c r="BK95" s="76"/>
      <c r="BL95" s="77"/>
    </row>
    <row r="96" spans="1:64" s="43" customFormat="1" ht="52.9" customHeight="1" x14ac:dyDescent="0.2">
      <c r="A96" s="61" t="s">
        <v>789</v>
      </c>
      <c r="B96" s="57"/>
      <c r="C96" s="57"/>
      <c r="D96" s="57"/>
      <c r="E96" s="57"/>
      <c r="F96" s="57"/>
      <c r="G96" s="57"/>
      <c r="H96" s="57"/>
      <c r="I96" s="57"/>
      <c r="J96" s="57"/>
      <c r="K96" s="57"/>
      <c r="L96" s="57"/>
      <c r="M96" s="57"/>
      <c r="N96" s="57"/>
      <c r="O96" s="57"/>
      <c r="P96" s="57"/>
      <c r="Q96" s="57"/>
      <c r="R96" s="57"/>
      <c r="S96" s="57"/>
      <c r="T96" s="57"/>
      <c r="U96" s="57"/>
      <c r="V96" s="57"/>
      <c r="W96" s="58"/>
      <c r="X96" s="61" t="s">
        <v>304</v>
      </c>
      <c r="Y96" s="57"/>
      <c r="Z96" s="57"/>
      <c r="AA96" s="57"/>
      <c r="AB96" s="57"/>
      <c r="AC96" s="57"/>
      <c r="AD96" s="57"/>
      <c r="AE96" s="57"/>
      <c r="AF96" s="57"/>
      <c r="AG96" s="57"/>
      <c r="AH96" s="58"/>
      <c r="AI96" s="75">
        <v>0</v>
      </c>
      <c r="AJ96" s="76"/>
      <c r="AK96" s="76"/>
      <c r="AL96" s="76"/>
      <c r="AM96" s="76"/>
      <c r="AN96" s="77"/>
      <c r="AO96" s="82">
        <v>40894.5</v>
      </c>
      <c r="AP96" s="83"/>
      <c r="AQ96" s="83"/>
      <c r="AR96" s="83"/>
      <c r="AS96" s="83"/>
      <c r="AT96" s="84"/>
      <c r="AU96" s="75">
        <v>0</v>
      </c>
      <c r="AV96" s="76"/>
      <c r="AW96" s="76"/>
      <c r="AX96" s="76"/>
      <c r="AY96" s="76"/>
      <c r="AZ96" s="77"/>
      <c r="BA96" s="75">
        <v>0</v>
      </c>
      <c r="BB96" s="76"/>
      <c r="BC96" s="76"/>
      <c r="BD96" s="76"/>
      <c r="BE96" s="76"/>
      <c r="BF96" s="77"/>
      <c r="BG96" s="75">
        <v>0</v>
      </c>
      <c r="BH96" s="76"/>
      <c r="BI96" s="76"/>
      <c r="BJ96" s="76"/>
      <c r="BK96" s="76"/>
      <c r="BL96" s="77"/>
    </row>
    <row r="97" spans="1:64" s="43" customFormat="1" ht="43.9" customHeight="1" x14ac:dyDescent="0.2">
      <c r="A97" s="81" t="s">
        <v>923</v>
      </c>
      <c r="B97" s="57"/>
      <c r="C97" s="57"/>
      <c r="D97" s="57"/>
      <c r="E97" s="57"/>
      <c r="F97" s="57"/>
      <c r="G97" s="57"/>
      <c r="H97" s="57"/>
      <c r="I97" s="57"/>
      <c r="J97" s="57"/>
      <c r="K97" s="57"/>
      <c r="L97" s="57"/>
      <c r="M97" s="57"/>
      <c r="N97" s="57"/>
      <c r="O97" s="57"/>
      <c r="P97" s="57"/>
      <c r="Q97" s="57"/>
      <c r="R97" s="57"/>
      <c r="S97" s="57"/>
      <c r="T97" s="57"/>
      <c r="U97" s="57"/>
      <c r="V97" s="57"/>
      <c r="W97" s="58"/>
      <c r="X97" s="61" t="s">
        <v>304</v>
      </c>
      <c r="Y97" s="57"/>
      <c r="Z97" s="57"/>
      <c r="AA97" s="57"/>
      <c r="AB97" s="57"/>
      <c r="AC97" s="57"/>
      <c r="AD97" s="57"/>
      <c r="AE97" s="57"/>
      <c r="AF97" s="57"/>
      <c r="AG97" s="57"/>
      <c r="AH97" s="58"/>
      <c r="AI97" s="75">
        <v>0</v>
      </c>
      <c r="AJ97" s="76"/>
      <c r="AK97" s="76"/>
      <c r="AL97" s="76"/>
      <c r="AM97" s="76"/>
      <c r="AN97" s="77"/>
      <c r="AO97" s="82">
        <v>42397.45</v>
      </c>
      <c r="AP97" s="83"/>
      <c r="AQ97" s="83"/>
      <c r="AR97" s="83"/>
      <c r="AS97" s="83"/>
      <c r="AT97" s="84"/>
      <c r="AU97" s="75">
        <v>0</v>
      </c>
      <c r="AV97" s="76"/>
      <c r="AW97" s="76"/>
      <c r="AX97" s="76"/>
      <c r="AY97" s="76"/>
      <c r="AZ97" s="77"/>
      <c r="BA97" s="75">
        <v>0</v>
      </c>
      <c r="BB97" s="76"/>
      <c r="BC97" s="76"/>
      <c r="BD97" s="76"/>
      <c r="BE97" s="76"/>
      <c r="BF97" s="77"/>
      <c r="BG97" s="75">
        <v>0</v>
      </c>
      <c r="BH97" s="76"/>
      <c r="BI97" s="76"/>
      <c r="BJ97" s="76"/>
      <c r="BK97" s="76"/>
      <c r="BL97" s="77"/>
    </row>
    <row r="98" spans="1:64" s="43" customFormat="1" ht="52.9" customHeight="1" x14ac:dyDescent="0.2">
      <c r="A98" s="81" t="s">
        <v>924</v>
      </c>
      <c r="B98" s="57"/>
      <c r="C98" s="57"/>
      <c r="D98" s="57"/>
      <c r="E98" s="57"/>
      <c r="F98" s="57"/>
      <c r="G98" s="57"/>
      <c r="H98" s="57"/>
      <c r="I98" s="57"/>
      <c r="J98" s="57"/>
      <c r="K98" s="57"/>
      <c r="L98" s="57"/>
      <c r="M98" s="57"/>
      <c r="N98" s="57"/>
      <c r="O98" s="57"/>
      <c r="P98" s="57"/>
      <c r="Q98" s="57"/>
      <c r="R98" s="57"/>
      <c r="S98" s="57"/>
      <c r="T98" s="57"/>
      <c r="U98" s="57"/>
      <c r="V98" s="57"/>
      <c r="W98" s="58"/>
      <c r="X98" s="61" t="s">
        <v>304</v>
      </c>
      <c r="Y98" s="57"/>
      <c r="Z98" s="57"/>
      <c r="AA98" s="57"/>
      <c r="AB98" s="57"/>
      <c r="AC98" s="57"/>
      <c r="AD98" s="57"/>
      <c r="AE98" s="57"/>
      <c r="AF98" s="57"/>
      <c r="AG98" s="57"/>
      <c r="AH98" s="58"/>
      <c r="AI98" s="75">
        <v>0</v>
      </c>
      <c r="AJ98" s="76"/>
      <c r="AK98" s="76"/>
      <c r="AL98" s="76"/>
      <c r="AM98" s="76"/>
      <c r="AN98" s="77"/>
      <c r="AO98" s="82">
        <v>27763.98</v>
      </c>
      <c r="AP98" s="83"/>
      <c r="AQ98" s="83"/>
      <c r="AR98" s="83"/>
      <c r="AS98" s="83"/>
      <c r="AT98" s="84"/>
      <c r="AU98" s="75">
        <v>0</v>
      </c>
      <c r="AV98" s="76"/>
      <c r="AW98" s="76"/>
      <c r="AX98" s="76"/>
      <c r="AY98" s="76"/>
      <c r="AZ98" s="77"/>
      <c r="BA98" s="75">
        <v>0</v>
      </c>
      <c r="BB98" s="76"/>
      <c r="BC98" s="76"/>
      <c r="BD98" s="76"/>
      <c r="BE98" s="76"/>
      <c r="BF98" s="77"/>
      <c r="BG98" s="75">
        <v>0</v>
      </c>
      <c r="BH98" s="76"/>
      <c r="BI98" s="76"/>
      <c r="BJ98" s="76"/>
      <c r="BK98" s="76"/>
      <c r="BL98" s="77"/>
    </row>
    <row r="99" spans="1:64" s="43" customFormat="1" ht="13.15" customHeight="1" x14ac:dyDescent="0.2">
      <c r="A99" s="61" t="s">
        <v>347</v>
      </c>
      <c r="B99" s="57"/>
      <c r="C99" s="57"/>
      <c r="D99" s="57"/>
      <c r="E99" s="57"/>
      <c r="F99" s="57"/>
      <c r="G99" s="57"/>
      <c r="H99" s="57"/>
      <c r="I99" s="57"/>
      <c r="J99" s="57"/>
      <c r="K99" s="57"/>
      <c r="L99" s="57"/>
      <c r="M99" s="57"/>
      <c r="N99" s="57"/>
      <c r="O99" s="57"/>
      <c r="P99" s="57"/>
      <c r="Q99" s="57"/>
      <c r="R99" s="57"/>
      <c r="S99" s="57"/>
      <c r="T99" s="57"/>
      <c r="U99" s="57"/>
      <c r="V99" s="57"/>
      <c r="W99" s="58"/>
      <c r="X99" s="61" t="s">
        <v>348</v>
      </c>
      <c r="Y99" s="57"/>
      <c r="Z99" s="57"/>
      <c r="AA99" s="57"/>
      <c r="AB99" s="57"/>
      <c r="AC99" s="57"/>
      <c r="AD99" s="57"/>
      <c r="AE99" s="57"/>
      <c r="AF99" s="57"/>
      <c r="AG99" s="57"/>
      <c r="AH99" s="58"/>
      <c r="AI99" s="75">
        <v>190</v>
      </c>
      <c r="AJ99" s="76"/>
      <c r="AK99" s="76"/>
      <c r="AL99" s="76"/>
      <c r="AM99" s="76"/>
      <c r="AN99" s="77"/>
      <c r="AO99" s="75">
        <v>190</v>
      </c>
      <c r="AP99" s="76"/>
      <c r="AQ99" s="76"/>
      <c r="AR99" s="76"/>
      <c r="AS99" s="76"/>
      <c r="AT99" s="77"/>
      <c r="AU99" s="75">
        <v>190</v>
      </c>
      <c r="AV99" s="76"/>
      <c r="AW99" s="76"/>
      <c r="AX99" s="76"/>
      <c r="AY99" s="76"/>
      <c r="AZ99" s="77"/>
      <c r="BA99" s="75">
        <v>190</v>
      </c>
      <c r="BB99" s="76"/>
      <c r="BC99" s="76"/>
      <c r="BD99" s="76"/>
      <c r="BE99" s="76"/>
      <c r="BF99" s="77"/>
      <c r="BG99" s="75">
        <v>190</v>
      </c>
      <c r="BH99" s="76"/>
      <c r="BI99" s="76"/>
      <c r="BJ99" s="76"/>
      <c r="BK99" s="76"/>
      <c r="BL99" s="77"/>
    </row>
    <row r="100" spans="1:64" s="43" customFormat="1" ht="13.15" customHeight="1" x14ac:dyDescent="0.2">
      <c r="A100" s="61" t="s">
        <v>330</v>
      </c>
      <c r="B100" s="57"/>
      <c r="C100" s="57"/>
      <c r="D100" s="57"/>
      <c r="E100" s="57"/>
      <c r="F100" s="57"/>
      <c r="G100" s="57"/>
      <c r="H100" s="57"/>
      <c r="I100" s="57"/>
      <c r="J100" s="57"/>
      <c r="K100" s="57"/>
      <c r="L100" s="57"/>
      <c r="M100" s="57"/>
      <c r="N100" s="57"/>
      <c r="O100" s="57"/>
      <c r="P100" s="57"/>
      <c r="Q100" s="57"/>
      <c r="R100" s="57"/>
      <c r="S100" s="57"/>
      <c r="T100" s="57"/>
      <c r="U100" s="57"/>
      <c r="V100" s="57"/>
      <c r="W100" s="58"/>
      <c r="X100" s="61" t="s">
        <v>306</v>
      </c>
      <c r="Y100" s="57"/>
      <c r="Z100" s="57"/>
      <c r="AA100" s="57"/>
      <c r="AB100" s="57"/>
      <c r="AC100" s="57"/>
      <c r="AD100" s="57"/>
      <c r="AE100" s="57"/>
      <c r="AF100" s="57"/>
      <c r="AG100" s="57"/>
      <c r="AH100" s="58"/>
      <c r="AI100" s="75">
        <v>0</v>
      </c>
      <c r="AJ100" s="76"/>
      <c r="AK100" s="76"/>
      <c r="AL100" s="76"/>
      <c r="AM100" s="76"/>
      <c r="AN100" s="77"/>
      <c r="AO100" s="75">
        <v>100</v>
      </c>
      <c r="AP100" s="76"/>
      <c r="AQ100" s="76"/>
      <c r="AR100" s="76"/>
      <c r="AS100" s="76"/>
      <c r="AT100" s="77"/>
      <c r="AU100" s="75">
        <v>0</v>
      </c>
      <c r="AV100" s="76"/>
      <c r="AW100" s="76"/>
      <c r="AX100" s="76"/>
      <c r="AY100" s="76"/>
      <c r="AZ100" s="77"/>
      <c r="BA100" s="75">
        <v>0</v>
      </c>
      <c r="BB100" s="76"/>
      <c r="BC100" s="76"/>
      <c r="BD100" s="76"/>
      <c r="BE100" s="76"/>
      <c r="BF100" s="77"/>
      <c r="BG100" s="75">
        <v>0</v>
      </c>
      <c r="BH100" s="76"/>
      <c r="BI100" s="76"/>
      <c r="BJ100" s="76"/>
      <c r="BK100" s="76"/>
      <c r="BL100" s="77"/>
    </row>
    <row r="101" spans="1:64" s="43" customFormat="1" ht="13.15" customHeight="1" x14ac:dyDescent="0.2">
      <c r="A101" s="61" t="s">
        <v>790</v>
      </c>
      <c r="B101" s="57"/>
      <c r="C101" s="57"/>
      <c r="D101" s="57"/>
      <c r="E101" s="57"/>
      <c r="F101" s="57"/>
      <c r="G101" s="57"/>
      <c r="H101" s="57"/>
      <c r="I101" s="57"/>
      <c r="J101" s="57"/>
      <c r="K101" s="57"/>
      <c r="L101" s="57"/>
      <c r="M101" s="57"/>
      <c r="N101" s="57"/>
      <c r="O101" s="57"/>
      <c r="P101" s="57"/>
      <c r="Q101" s="57"/>
      <c r="R101" s="57"/>
      <c r="S101" s="57"/>
      <c r="T101" s="57"/>
      <c r="U101" s="57"/>
      <c r="V101" s="57"/>
      <c r="W101" s="58"/>
      <c r="X101" s="61" t="s">
        <v>306</v>
      </c>
      <c r="Y101" s="57"/>
      <c r="Z101" s="57"/>
      <c r="AA101" s="57"/>
      <c r="AB101" s="57"/>
      <c r="AC101" s="57"/>
      <c r="AD101" s="57"/>
      <c r="AE101" s="57"/>
      <c r="AF101" s="57"/>
      <c r="AG101" s="57"/>
      <c r="AH101" s="58"/>
      <c r="AI101" s="75">
        <v>0</v>
      </c>
      <c r="AJ101" s="76"/>
      <c r="AK101" s="76"/>
      <c r="AL101" s="76"/>
      <c r="AM101" s="76"/>
      <c r="AN101" s="77"/>
      <c r="AO101" s="75">
        <v>100</v>
      </c>
      <c r="AP101" s="76"/>
      <c r="AQ101" s="76"/>
      <c r="AR101" s="76"/>
      <c r="AS101" s="76"/>
      <c r="AT101" s="77"/>
      <c r="AU101" s="75">
        <v>0</v>
      </c>
      <c r="AV101" s="76"/>
      <c r="AW101" s="76"/>
      <c r="AX101" s="76"/>
      <c r="AY101" s="76"/>
      <c r="AZ101" s="77"/>
      <c r="BA101" s="75">
        <v>0</v>
      </c>
      <c r="BB101" s="76"/>
      <c r="BC101" s="76"/>
      <c r="BD101" s="76"/>
      <c r="BE101" s="76"/>
      <c r="BF101" s="77"/>
      <c r="BG101" s="75">
        <v>0</v>
      </c>
      <c r="BH101" s="76"/>
      <c r="BI101" s="76"/>
      <c r="BJ101" s="76"/>
      <c r="BK101" s="76"/>
      <c r="BL101" s="77"/>
    </row>
    <row r="102" spans="1:64" s="43" customFormat="1" ht="39.6" customHeight="1" x14ac:dyDescent="0.2">
      <c r="A102" s="81" t="s">
        <v>925</v>
      </c>
      <c r="B102" s="57"/>
      <c r="C102" s="57"/>
      <c r="D102" s="57"/>
      <c r="E102" s="57"/>
      <c r="F102" s="57"/>
      <c r="G102" s="57"/>
      <c r="H102" s="57"/>
      <c r="I102" s="57"/>
      <c r="J102" s="57"/>
      <c r="K102" s="57"/>
      <c r="L102" s="57"/>
      <c r="M102" s="57"/>
      <c r="N102" s="57"/>
      <c r="O102" s="57"/>
      <c r="P102" s="57"/>
      <c r="Q102" s="57"/>
      <c r="R102" s="57"/>
      <c r="S102" s="57"/>
      <c r="T102" s="57"/>
      <c r="U102" s="57"/>
      <c r="V102" s="57"/>
      <c r="W102" s="58"/>
      <c r="X102" s="61" t="s">
        <v>306</v>
      </c>
      <c r="Y102" s="57"/>
      <c r="Z102" s="57"/>
      <c r="AA102" s="57"/>
      <c r="AB102" s="57"/>
      <c r="AC102" s="57"/>
      <c r="AD102" s="57"/>
      <c r="AE102" s="57"/>
      <c r="AF102" s="57"/>
      <c r="AG102" s="57"/>
      <c r="AH102" s="58"/>
      <c r="AI102" s="75">
        <v>0</v>
      </c>
      <c r="AJ102" s="76"/>
      <c r="AK102" s="76"/>
      <c r="AL102" s="76"/>
      <c r="AM102" s="76"/>
      <c r="AN102" s="77"/>
      <c r="AO102" s="75">
        <v>100</v>
      </c>
      <c r="AP102" s="76"/>
      <c r="AQ102" s="76"/>
      <c r="AR102" s="76"/>
      <c r="AS102" s="76"/>
      <c r="AT102" s="77"/>
      <c r="AU102" s="75">
        <v>0</v>
      </c>
      <c r="AV102" s="76"/>
      <c r="AW102" s="76"/>
      <c r="AX102" s="76"/>
      <c r="AY102" s="76"/>
      <c r="AZ102" s="77"/>
      <c r="BA102" s="75">
        <v>0</v>
      </c>
      <c r="BB102" s="76"/>
      <c r="BC102" s="76"/>
      <c r="BD102" s="76"/>
      <c r="BE102" s="76"/>
      <c r="BF102" s="77"/>
      <c r="BG102" s="75">
        <v>0</v>
      </c>
      <c r="BH102" s="76"/>
      <c r="BI102" s="76"/>
      <c r="BJ102" s="76"/>
      <c r="BK102" s="76"/>
      <c r="BL102" s="77"/>
    </row>
    <row r="103" spans="1:64" s="43" customFormat="1" ht="13.15" customHeight="1" x14ac:dyDescent="0.2">
      <c r="A103" s="81" t="s">
        <v>926</v>
      </c>
      <c r="B103" s="57"/>
      <c r="C103" s="57"/>
      <c r="D103" s="57"/>
      <c r="E103" s="57"/>
      <c r="F103" s="57"/>
      <c r="G103" s="57"/>
      <c r="H103" s="57"/>
      <c r="I103" s="57"/>
      <c r="J103" s="57"/>
      <c r="K103" s="57"/>
      <c r="L103" s="57"/>
      <c r="M103" s="57"/>
      <c r="N103" s="57"/>
      <c r="O103" s="57"/>
      <c r="P103" s="57"/>
      <c r="Q103" s="57"/>
      <c r="R103" s="57"/>
      <c r="S103" s="57"/>
      <c r="T103" s="57"/>
      <c r="U103" s="57"/>
      <c r="V103" s="57"/>
      <c r="W103" s="58"/>
      <c r="X103" s="61" t="s">
        <v>306</v>
      </c>
      <c r="Y103" s="57"/>
      <c r="Z103" s="57"/>
      <c r="AA103" s="57"/>
      <c r="AB103" s="57"/>
      <c r="AC103" s="57"/>
      <c r="AD103" s="57"/>
      <c r="AE103" s="57"/>
      <c r="AF103" s="57"/>
      <c r="AG103" s="57"/>
      <c r="AH103" s="58"/>
      <c r="AI103" s="75">
        <v>0</v>
      </c>
      <c r="AJ103" s="76"/>
      <c r="AK103" s="76"/>
      <c r="AL103" s="76"/>
      <c r="AM103" s="76"/>
      <c r="AN103" s="77"/>
      <c r="AO103" s="75">
        <v>90</v>
      </c>
      <c r="AP103" s="76"/>
      <c r="AQ103" s="76"/>
      <c r="AR103" s="76"/>
      <c r="AS103" s="76"/>
      <c r="AT103" s="77"/>
      <c r="AU103" s="75">
        <v>0</v>
      </c>
      <c r="AV103" s="76"/>
      <c r="AW103" s="76"/>
      <c r="AX103" s="76"/>
      <c r="AY103" s="76"/>
      <c r="AZ103" s="77"/>
      <c r="BA103" s="75">
        <v>0</v>
      </c>
      <c r="BB103" s="76"/>
      <c r="BC103" s="76"/>
      <c r="BD103" s="76"/>
      <c r="BE103" s="76"/>
      <c r="BF103" s="77"/>
      <c r="BG103" s="75">
        <v>0</v>
      </c>
      <c r="BH103" s="76"/>
      <c r="BI103" s="76"/>
      <c r="BJ103" s="76"/>
      <c r="BK103" s="76"/>
      <c r="BL103" s="77"/>
    </row>
    <row r="104" spans="1:64" s="43" customFormat="1" ht="13.15" customHeight="1" x14ac:dyDescent="0.2">
      <c r="A104" s="81" t="s">
        <v>927</v>
      </c>
      <c r="B104" s="57"/>
      <c r="C104" s="57"/>
      <c r="D104" s="57"/>
      <c r="E104" s="57"/>
      <c r="F104" s="57"/>
      <c r="G104" s="57"/>
      <c r="H104" s="57"/>
      <c r="I104" s="57"/>
      <c r="J104" s="57"/>
      <c r="K104" s="57"/>
      <c r="L104" s="57"/>
      <c r="M104" s="57"/>
      <c r="N104" s="57"/>
      <c r="O104" s="57"/>
      <c r="P104" s="57"/>
      <c r="Q104" s="57"/>
      <c r="R104" s="57"/>
      <c r="S104" s="57"/>
      <c r="T104" s="57"/>
      <c r="U104" s="57"/>
      <c r="V104" s="57"/>
      <c r="W104" s="58"/>
      <c r="X104" s="61" t="s">
        <v>306</v>
      </c>
      <c r="Y104" s="57"/>
      <c r="Z104" s="57"/>
      <c r="AA104" s="57"/>
      <c r="AB104" s="57"/>
      <c r="AC104" s="57"/>
      <c r="AD104" s="57"/>
      <c r="AE104" s="57"/>
      <c r="AF104" s="57"/>
      <c r="AG104" s="57"/>
      <c r="AH104" s="58"/>
      <c r="AI104" s="75">
        <v>0</v>
      </c>
      <c r="AJ104" s="76"/>
      <c r="AK104" s="76"/>
      <c r="AL104" s="76"/>
      <c r="AM104" s="76"/>
      <c r="AN104" s="77"/>
      <c r="AO104" s="75">
        <v>95</v>
      </c>
      <c r="AP104" s="76"/>
      <c r="AQ104" s="76"/>
      <c r="AR104" s="76"/>
      <c r="AS104" s="76"/>
      <c r="AT104" s="77"/>
      <c r="AU104" s="75">
        <v>0</v>
      </c>
      <c r="AV104" s="76"/>
      <c r="AW104" s="76"/>
      <c r="AX104" s="76"/>
      <c r="AY104" s="76"/>
      <c r="AZ104" s="77"/>
      <c r="BA104" s="75">
        <v>0</v>
      </c>
      <c r="BB104" s="76"/>
      <c r="BC104" s="76"/>
      <c r="BD104" s="76"/>
      <c r="BE104" s="76"/>
      <c r="BF104" s="77"/>
      <c r="BG104" s="75">
        <v>0</v>
      </c>
      <c r="BH104" s="76"/>
      <c r="BI104" s="76"/>
      <c r="BJ104" s="76"/>
      <c r="BK104" s="76"/>
      <c r="BL104" s="77"/>
    </row>
    <row r="105" spans="1:64" s="43" customFormat="1" ht="26.45" customHeight="1" x14ac:dyDescent="0.2">
      <c r="A105" s="81" t="s">
        <v>928</v>
      </c>
      <c r="B105" s="57"/>
      <c r="C105" s="57"/>
      <c r="D105" s="57"/>
      <c r="E105" s="57"/>
      <c r="F105" s="57"/>
      <c r="G105" s="57"/>
      <c r="H105" s="57"/>
      <c r="I105" s="57"/>
      <c r="J105" s="57"/>
      <c r="K105" s="57"/>
      <c r="L105" s="57"/>
      <c r="M105" s="57"/>
      <c r="N105" s="57"/>
      <c r="O105" s="57"/>
      <c r="P105" s="57"/>
      <c r="Q105" s="57"/>
      <c r="R105" s="57"/>
      <c r="S105" s="57"/>
      <c r="T105" s="57"/>
      <c r="U105" s="57"/>
      <c r="V105" s="57"/>
      <c r="W105" s="58"/>
      <c r="X105" s="61" t="s">
        <v>306</v>
      </c>
      <c r="Y105" s="57"/>
      <c r="Z105" s="57"/>
      <c r="AA105" s="57"/>
      <c r="AB105" s="57"/>
      <c r="AC105" s="57"/>
      <c r="AD105" s="57"/>
      <c r="AE105" s="57"/>
      <c r="AF105" s="57"/>
      <c r="AG105" s="57"/>
      <c r="AH105" s="58"/>
      <c r="AI105" s="75">
        <v>0</v>
      </c>
      <c r="AJ105" s="76"/>
      <c r="AK105" s="76"/>
      <c r="AL105" s="76"/>
      <c r="AM105" s="76"/>
      <c r="AN105" s="77"/>
      <c r="AO105" s="75">
        <v>100</v>
      </c>
      <c r="AP105" s="76"/>
      <c r="AQ105" s="76"/>
      <c r="AR105" s="76"/>
      <c r="AS105" s="76"/>
      <c r="AT105" s="77"/>
      <c r="AU105" s="75">
        <v>100</v>
      </c>
      <c r="AV105" s="76"/>
      <c r="AW105" s="76"/>
      <c r="AX105" s="76"/>
      <c r="AY105" s="76"/>
      <c r="AZ105" s="77"/>
      <c r="BA105" s="75">
        <v>100</v>
      </c>
      <c r="BB105" s="76"/>
      <c r="BC105" s="76"/>
      <c r="BD105" s="76"/>
      <c r="BE105" s="76"/>
      <c r="BF105" s="77"/>
      <c r="BG105" s="75">
        <v>100</v>
      </c>
      <c r="BH105" s="76"/>
      <c r="BI105" s="76"/>
      <c r="BJ105" s="76"/>
      <c r="BK105" s="76"/>
      <c r="BL105" s="77"/>
    </row>
    <row r="106" spans="1:64" s="43" customFormat="1" ht="26.45" customHeight="1" x14ac:dyDescent="0.2">
      <c r="A106" s="81" t="s">
        <v>930</v>
      </c>
      <c r="B106" s="57"/>
      <c r="C106" s="57"/>
      <c r="D106" s="57"/>
      <c r="E106" s="57"/>
      <c r="F106" s="57"/>
      <c r="G106" s="57"/>
      <c r="H106" s="57"/>
      <c r="I106" s="57"/>
      <c r="J106" s="57"/>
      <c r="K106" s="57"/>
      <c r="L106" s="57"/>
      <c r="M106" s="57"/>
      <c r="N106" s="57"/>
      <c r="O106" s="57"/>
      <c r="P106" s="57"/>
      <c r="Q106" s="57"/>
      <c r="R106" s="57"/>
      <c r="S106" s="57"/>
      <c r="T106" s="57"/>
      <c r="U106" s="57"/>
      <c r="V106" s="57"/>
      <c r="W106" s="58"/>
      <c r="X106" s="61" t="s">
        <v>306</v>
      </c>
      <c r="Y106" s="57"/>
      <c r="Z106" s="57"/>
      <c r="AA106" s="57"/>
      <c r="AB106" s="57"/>
      <c r="AC106" s="57"/>
      <c r="AD106" s="57"/>
      <c r="AE106" s="57"/>
      <c r="AF106" s="57"/>
      <c r="AG106" s="57"/>
      <c r="AH106" s="58"/>
      <c r="AI106" s="75">
        <v>0</v>
      </c>
      <c r="AJ106" s="76"/>
      <c r="AK106" s="76"/>
      <c r="AL106" s="76"/>
      <c r="AM106" s="76"/>
      <c r="AN106" s="77"/>
      <c r="AO106" s="75">
        <v>99.9</v>
      </c>
      <c r="AP106" s="76"/>
      <c r="AQ106" s="76"/>
      <c r="AR106" s="76"/>
      <c r="AS106" s="76"/>
      <c r="AT106" s="77"/>
      <c r="AU106" s="75">
        <v>0</v>
      </c>
      <c r="AV106" s="76"/>
      <c r="AW106" s="76"/>
      <c r="AX106" s="76"/>
      <c r="AY106" s="76"/>
      <c r="AZ106" s="77"/>
      <c r="BA106" s="75">
        <v>100</v>
      </c>
      <c r="BB106" s="76"/>
      <c r="BC106" s="76"/>
      <c r="BD106" s="76"/>
      <c r="BE106" s="76"/>
      <c r="BF106" s="77"/>
      <c r="BG106" s="75">
        <v>0</v>
      </c>
      <c r="BH106" s="76"/>
      <c r="BI106" s="76"/>
      <c r="BJ106" s="76"/>
      <c r="BK106" s="76"/>
      <c r="BL106" s="77"/>
    </row>
    <row r="107" spans="1:64" s="43" customFormat="1" ht="39.6" customHeight="1" x14ac:dyDescent="0.2">
      <c r="A107" s="81" t="s">
        <v>929</v>
      </c>
      <c r="B107" s="57"/>
      <c r="C107" s="57"/>
      <c r="D107" s="57"/>
      <c r="E107" s="57"/>
      <c r="F107" s="57"/>
      <c r="G107" s="57"/>
      <c r="H107" s="57"/>
      <c r="I107" s="57"/>
      <c r="J107" s="57"/>
      <c r="K107" s="57"/>
      <c r="L107" s="57"/>
      <c r="M107" s="57"/>
      <c r="N107" s="57"/>
      <c r="O107" s="57"/>
      <c r="P107" s="57"/>
      <c r="Q107" s="57"/>
      <c r="R107" s="57"/>
      <c r="S107" s="57"/>
      <c r="T107" s="57"/>
      <c r="U107" s="57"/>
      <c r="V107" s="57"/>
      <c r="W107" s="58"/>
      <c r="X107" s="61" t="s">
        <v>306</v>
      </c>
      <c r="Y107" s="57"/>
      <c r="Z107" s="57"/>
      <c r="AA107" s="57"/>
      <c r="AB107" s="57"/>
      <c r="AC107" s="57"/>
      <c r="AD107" s="57"/>
      <c r="AE107" s="57"/>
      <c r="AF107" s="57"/>
      <c r="AG107" s="57"/>
      <c r="AH107" s="58"/>
      <c r="AI107" s="75">
        <v>0</v>
      </c>
      <c r="AJ107" s="76"/>
      <c r="AK107" s="76"/>
      <c r="AL107" s="76"/>
      <c r="AM107" s="76"/>
      <c r="AN107" s="77"/>
      <c r="AO107" s="75">
        <v>98</v>
      </c>
      <c r="AP107" s="76"/>
      <c r="AQ107" s="76"/>
      <c r="AR107" s="76"/>
      <c r="AS107" s="76"/>
      <c r="AT107" s="77"/>
      <c r="AU107" s="75">
        <v>0</v>
      </c>
      <c r="AV107" s="76"/>
      <c r="AW107" s="76"/>
      <c r="AX107" s="76"/>
      <c r="AY107" s="76"/>
      <c r="AZ107" s="77"/>
      <c r="BA107" s="75">
        <v>0</v>
      </c>
      <c r="BB107" s="76"/>
      <c r="BC107" s="76"/>
      <c r="BD107" s="76"/>
      <c r="BE107" s="76"/>
      <c r="BF107" s="77"/>
      <c r="BG107" s="75">
        <v>0</v>
      </c>
      <c r="BH107" s="76"/>
      <c r="BI107" s="76"/>
      <c r="BJ107" s="76"/>
      <c r="BK107" s="76"/>
      <c r="BL107" s="77"/>
    </row>
    <row r="108" spans="1:64" s="43" customFormat="1" ht="39.6" customHeight="1" x14ac:dyDescent="0.2">
      <c r="A108" s="81" t="s">
        <v>931</v>
      </c>
      <c r="B108" s="57"/>
      <c r="C108" s="57"/>
      <c r="D108" s="57"/>
      <c r="E108" s="57"/>
      <c r="F108" s="57"/>
      <c r="G108" s="57"/>
      <c r="H108" s="57"/>
      <c r="I108" s="57"/>
      <c r="J108" s="57"/>
      <c r="K108" s="57"/>
      <c r="L108" s="57"/>
      <c r="M108" s="57"/>
      <c r="N108" s="57"/>
      <c r="O108" s="57"/>
      <c r="P108" s="57"/>
      <c r="Q108" s="57"/>
      <c r="R108" s="57"/>
      <c r="S108" s="57"/>
      <c r="T108" s="57"/>
      <c r="U108" s="57"/>
      <c r="V108" s="57"/>
      <c r="W108" s="58"/>
      <c r="X108" s="61" t="s">
        <v>306</v>
      </c>
      <c r="Y108" s="57"/>
      <c r="Z108" s="57"/>
      <c r="AA108" s="57"/>
      <c r="AB108" s="57"/>
      <c r="AC108" s="57"/>
      <c r="AD108" s="57"/>
      <c r="AE108" s="57"/>
      <c r="AF108" s="57"/>
      <c r="AG108" s="57"/>
      <c r="AH108" s="58"/>
      <c r="AI108" s="75">
        <v>0</v>
      </c>
      <c r="AJ108" s="76"/>
      <c r="AK108" s="76"/>
      <c r="AL108" s="76"/>
      <c r="AM108" s="76"/>
      <c r="AN108" s="77"/>
      <c r="AO108" s="75">
        <v>0</v>
      </c>
      <c r="AP108" s="76"/>
      <c r="AQ108" s="76"/>
      <c r="AR108" s="76"/>
      <c r="AS108" s="76"/>
      <c r="AT108" s="77"/>
      <c r="AU108" s="75">
        <v>0</v>
      </c>
      <c r="AV108" s="76"/>
      <c r="AW108" s="76"/>
      <c r="AX108" s="76"/>
      <c r="AY108" s="76"/>
      <c r="AZ108" s="77"/>
      <c r="BA108" s="75">
        <v>0</v>
      </c>
      <c r="BB108" s="76"/>
      <c r="BC108" s="76"/>
      <c r="BD108" s="76"/>
      <c r="BE108" s="76"/>
      <c r="BF108" s="77"/>
      <c r="BG108" s="75">
        <v>0</v>
      </c>
      <c r="BH108" s="76"/>
      <c r="BI108" s="76"/>
      <c r="BJ108" s="76"/>
      <c r="BK108" s="76"/>
      <c r="BL108" s="77"/>
    </row>
    <row r="109" spans="1:64" s="43" customFormat="1" ht="39.6" customHeight="1" x14ac:dyDescent="0.2">
      <c r="A109" s="81" t="s">
        <v>932</v>
      </c>
      <c r="B109" s="57"/>
      <c r="C109" s="57"/>
      <c r="D109" s="57"/>
      <c r="E109" s="57"/>
      <c r="F109" s="57"/>
      <c r="G109" s="57"/>
      <c r="H109" s="57"/>
      <c r="I109" s="57"/>
      <c r="J109" s="57"/>
      <c r="K109" s="57"/>
      <c r="L109" s="57"/>
      <c r="M109" s="57"/>
      <c r="N109" s="57"/>
      <c r="O109" s="57"/>
      <c r="P109" s="57"/>
      <c r="Q109" s="57"/>
      <c r="R109" s="57"/>
      <c r="S109" s="57"/>
      <c r="T109" s="57"/>
      <c r="U109" s="57"/>
      <c r="V109" s="57"/>
      <c r="W109" s="58"/>
      <c r="X109" s="61" t="s">
        <v>306</v>
      </c>
      <c r="Y109" s="57"/>
      <c r="Z109" s="57"/>
      <c r="AA109" s="57"/>
      <c r="AB109" s="57"/>
      <c r="AC109" s="57"/>
      <c r="AD109" s="57"/>
      <c r="AE109" s="57"/>
      <c r="AF109" s="57"/>
      <c r="AG109" s="57"/>
      <c r="AH109" s="58"/>
      <c r="AI109" s="75">
        <v>0</v>
      </c>
      <c r="AJ109" s="76"/>
      <c r="AK109" s="76"/>
      <c r="AL109" s="76"/>
      <c r="AM109" s="76"/>
      <c r="AN109" s="77"/>
      <c r="AO109" s="75">
        <v>100</v>
      </c>
      <c r="AP109" s="76"/>
      <c r="AQ109" s="76"/>
      <c r="AR109" s="76"/>
      <c r="AS109" s="76"/>
      <c r="AT109" s="77"/>
      <c r="AU109" s="75">
        <v>0</v>
      </c>
      <c r="AV109" s="76"/>
      <c r="AW109" s="76"/>
      <c r="AX109" s="76"/>
      <c r="AY109" s="76"/>
      <c r="AZ109" s="77"/>
      <c r="BA109" s="75">
        <v>0</v>
      </c>
      <c r="BB109" s="76"/>
      <c r="BC109" s="76"/>
      <c r="BD109" s="76"/>
      <c r="BE109" s="76"/>
      <c r="BF109" s="77"/>
      <c r="BG109" s="75">
        <v>0</v>
      </c>
      <c r="BH109" s="76"/>
      <c r="BI109" s="76"/>
      <c r="BJ109" s="76"/>
      <c r="BK109" s="76"/>
      <c r="BL109" s="77"/>
    </row>
    <row r="110" spans="1:64" s="43" customFormat="1" ht="39.6" customHeight="1" x14ac:dyDescent="0.2">
      <c r="A110" s="81" t="s">
        <v>933</v>
      </c>
      <c r="B110" s="57"/>
      <c r="C110" s="57"/>
      <c r="D110" s="57"/>
      <c r="E110" s="57"/>
      <c r="F110" s="57"/>
      <c r="G110" s="57"/>
      <c r="H110" s="57"/>
      <c r="I110" s="57"/>
      <c r="J110" s="57"/>
      <c r="K110" s="57"/>
      <c r="L110" s="57"/>
      <c r="M110" s="57"/>
      <c r="N110" s="57"/>
      <c r="O110" s="57"/>
      <c r="P110" s="57"/>
      <c r="Q110" s="57"/>
      <c r="R110" s="57"/>
      <c r="S110" s="57"/>
      <c r="T110" s="57"/>
      <c r="U110" s="57"/>
      <c r="V110" s="57"/>
      <c r="W110" s="58"/>
      <c r="X110" s="61" t="s">
        <v>306</v>
      </c>
      <c r="Y110" s="57"/>
      <c r="Z110" s="57"/>
      <c r="AA110" s="57"/>
      <c r="AB110" s="57"/>
      <c r="AC110" s="57"/>
      <c r="AD110" s="57"/>
      <c r="AE110" s="57"/>
      <c r="AF110" s="57"/>
      <c r="AG110" s="57"/>
      <c r="AH110" s="58"/>
      <c r="AI110" s="75">
        <v>0</v>
      </c>
      <c r="AJ110" s="76"/>
      <c r="AK110" s="76"/>
      <c r="AL110" s="76"/>
      <c r="AM110" s="76"/>
      <c r="AN110" s="77"/>
      <c r="AO110" s="75">
        <v>100</v>
      </c>
      <c r="AP110" s="76"/>
      <c r="AQ110" s="76"/>
      <c r="AR110" s="76"/>
      <c r="AS110" s="76"/>
      <c r="AT110" s="77"/>
      <c r="AU110" s="75">
        <v>0</v>
      </c>
      <c r="AV110" s="76"/>
      <c r="AW110" s="76"/>
      <c r="AX110" s="76"/>
      <c r="AY110" s="76"/>
      <c r="AZ110" s="77"/>
      <c r="BA110" s="75">
        <v>0</v>
      </c>
      <c r="BB110" s="76"/>
      <c r="BC110" s="76"/>
      <c r="BD110" s="76"/>
      <c r="BE110" s="76"/>
      <c r="BF110" s="77"/>
      <c r="BG110" s="75">
        <v>0</v>
      </c>
      <c r="BH110" s="76"/>
      <c r="BI110" s="76"/>
      <c r="BJ110" s="76"/>
      <c r="BK110" s="76"/>
      <c r="BL110" s="77"/>
    </row>
    <row r="111" spans="1:64" s="43" customFormat="1" ht="13.15" customHeight="1" x14ac:dyDescent="0.2">
      <c r="A111" s="61" t="s">
        <v>349</v>
      </c>
      <c r="B111" s="57"/>
      <c r="C111" s="57"/>
      <c r="D111" s="57"/>
      <c r="E111" s="57"/>
      <c r="F111" s="57"/>
      <c r="G111" s="57"/>
      <c r="H111" s="57"/>
      <c r="I111" s="57"/>
      <c r="J111" s="57"/>
      <c r="K111" s="57"/>
      <c r="L111" s="57"/>
      <c r="M111" s="57"/>
      <c r="N111" s="57"/>
      <c r="O111" s="57"/>
      <c r="P111" s="57"/>
      <c r="Q111" s="57"/>
      <c r="R111" s="57"/>
      <c r="S111" s="57"/>
      <c r="T111" s="57"/>
      <c r="U111" s="57"/>
      <c r="V111" s="57"/>
      <c r="W111" s="58"/>
      <c r="X111" s="61" t="s">
        <v>298</v>
      </c>
      <c r="Y111" s="57"/>
      <c r="Z111" s="57"/>
      <c r="AA111" s="57"/>
      <c r="AB111" s="57"/>
      <c r="AC111" s="57"/>
      <c r="AD111" s="57"/>
      <c r="AE111" s="57"/>
      <c r="AF111" s="57"/>
      <c r="AG111" s="57"/>
      <c r="AH111" s="58"/>
      <c r="AI111" s="75">
        <v>0</v>
      </c>
      <c r="AJ111" s="76"/>
      <c r="AK111" s="76"/>
      <c r="AL111" s="76"/>
      <c r="AM111" s="76"/>
      <c r="AN111" s="77"/>
      <c r="AO111" s="75">
        <v>0</v>
      </c>
      <c r="AP111" s="76"/>
      <c r="AQ111" s="76"/>
      <c r="AR111" s="76"/>
      <c r="AS111" s="76"/>
      <c r="AT111" s="77"/>
      <c r="AU111" s="75">
        <v>1</v>
      </c>
      <c r="AV111" s="76"/>
      <c r="AW111" s="76"/>
      <c r="AX111" s="76"/>
      <c r="AY111" s="76"/>
      <c r="AZ111" s="77"/>
      <c r="BA111" s="75">
        <v>1</v>
      </c>
      <c r="BB111" s="76"/>
      <c r="BC111" s="76"/>
      <c r="BD111" s="76"/>
      <c r="BE111" s="76"/>
      <c r="BF111" s="77"/>
      <c r="BG111" s="75">
        <v>1</v>
      </c>
      <c r="BH111" s="76"/>
      <c r="BI111" s="76"/>
      <c r="BJ111" s="76"/>
      <c r="BK111" s="76"/>
      <c r="BL111" s="77"/>
    </row>
    <row r="112" spans="1:64" s="43" customFormat="1" ht="13.15" customHeight="1" x14ac:dyDescent="0.2">
      <c r="A112" s="61" t="s">
        <v>350</v>
      </c>
      <c r="B112" s="57"/>
      <c r="C112" s="57"/>
      <c r="D112" s="57"/>
      <c r="E112" s="57"/>
      <c r="F112" s="57"/>
      <c r="G112" s="57"/>
      <c r="H112" s="57"/>
      <c r="I112" s="57"/>
      <c r="J112" s="57"/>
      <c r="K112" s="57"/>
      <c r="L112" s="57"/>
      <c r="M112" s="57"/>
      <c r="N112" s="57"/>
      <c r="O112" s="57"/>
      <c r="P112" s="57"/>
      <c r="Q112" s="57"/>
      <c r="R112" s="57"/>
      <c r="S112" s="57"/>
      <c r="T112" s="57"/>
      <c r="U112" s="57"/>
      <c r="V112" s="57"/>
      <c r="W112" s="58"/>
      <c r="X112" s="61" t="s">
        <v>298</v>
      </c>
      <c r="Y112" s="57"/>
      <c r="Z112" s="57"/>
      <c r="AA112" s="57"/>
      <c r="AB112" s="57"/>
      <c r="AC112" s="57"/>
      <c r="AD112" s="57"/>
      <c r="AE112" s="57"/>
      <c r="AF112" s="57"/>
      <c r="AG112" s="57"/>
      <c r="AH112" s="58"/>
      <c r="AI112" s="75">
        <v>0</v>
      </c>
      <c r="AJ112" s="76"/>
      <c r="AK112" s="76"/>
      <c r="AL112" s="76"/>
      <c r="AM112" s="76"/>
      <c r="AN112" s="77"/>
      <c r="AO112" s="75">
        <v>0</v>
      </c>
      <c r="AP112" s="76"/>
      <c r="AQ112" s="76"/>
      <c r="AR112" s="76"/>
      <c r="AS112" s="76"/>
      <c r="AT112" s="77"/>
      <c r="AU112" s="75">
        <v>10</v>
      </c>
      <c r="AV112" s="76"/>
      <c r="AW112" s="76"/>
      <c r="AX112" s="76"/>
      <c r="AY112" s="76"/>
      <c r="AZ112" s="77"/>
      <c r="BA112" s="75">
        <v>11</v>
      </c>
      <c r="BB112" s="76"/>
      <c r="BC112" s="76"/>
      <c r="BD112" s="76"/>
      <c r="BE112" s="76"/>
      <c r="BF112" s="77"/>
      <c r="BG112" s="75">
        <v>11</v>
      </c>
      <c r="BH112" s="76"/>
      <c r="BI112" s="76"/>
      <c r="BJ112" s="76"/>
      <c r="BK112" s="76"/>
      <c r="BL112" s="77"/>
    </row>
    <row r="113" spans="1:78" s="43" customFormat="1" ht="13.15" customHeight="1" x14ac:dyDescent="0.2">
      <c r="A113" s="61" t="s">
        <v>351</v>
      </c>
      <c r="B113" s="57"/>
      <c r="C113" s="57"/>
      <c r="D113" s="57"/>
      <c r="E113" s="57"/>
      <c r="F113" s="57"/>
      <c r="G113" s="57"/>
      <c r="H113" s="57"/>
      <c r="I113" s="57"/>
      <c r="J113" s="57"/>
      <c r="K113" s="57"/>
      <c r="L113" s="57"/>
      <c r="M113" s="57"/>
      <c r="N113" s="57"/>
      <c r="O113" s="57"/>
      <c r="P113" s="57"/>
      <c r="Q113" s="57"/>
      <c r="R113" s="57"/>
      <c r="S113" s="57"/>
      <c r="T113" s="57"/>
      <c r="U113" s="57"/>
      <c r="V113" s="57"/>
      <c r="W113" s="58"/>
      <c r="X113" s="61" t="s">
        <v>298</v>
      </c>
      <c r="Y113" s="57"/>
      <c r="Z113" s="57"/>
      <c r="AA113" s="57"/>
      <c r="AB113" s="57"/>
      <c r="AC113" s="57"/>
      <c r="AD113" s="57"/>
      <c r="AE113" s="57"/>
      <c r="AF113" s="57"/>
      <c r="AG113" s="57"/>
      <c r="AH113" s="58"/>
      <c r="AI113" s="75">
        <v>0</v>
      </c>
      <c r="AJ113" s="76"/>
      <c r="AK113" s="76"/>
      <c r="AL113" s="76"/>
      <c r="AM113" s="76"/>
      <c r="AN113" s="77"/>
      <c r="AO113" s="75">
        <v>0</v>
      </c>
      <c r="AP113" s="76"/>
      <c r="AQ113" s="76"/>
      <c r="AR113" s="76"/>
      <c r="AS113" s="76"/>
      <c r="AT113" s="77"/>
      <c r="AU113" s="75">
        <v>44.36</v>
      </c>
      <c r="AV113" s="76"/>
      <c r="AW113" s="76"/>
      <c r="AX113" s="76"/>
      <c r="AY113" s="76"/>
      <c r="AZ113" s="77"/>
      <c r="BA113" s="75">
        <v>44.36</v>
      </c>
      <c r="BB113" s="76"/>
      <c r="BC113" s="76"/>
      <c r="BD113" s="76"/>
      <c r="BE113" s="76"/>
      <c r="BF113" s="77"/>
      <c r="BG113" s="75">
        <v>44.36</v>
      </c>
      <c r="BH113" s="76"/>
      <c r="BI113" s="76"/>
      <c r="BJ113" s="76"/>
      <c r="BK113" s="76"/>
      <c r="BL113" s="77"/>
    </row>
    <row r="114" spans="1:78" s="43" customFormat="1" ht="13.15" customHeight="1" x14ac:dyDescent="0.2">
      <c r="A114" s="61" t="s">
        <v>352</v>
      </c>
      <c r="B114" s="57"/>
      <c r="C114" s="57"/>
      <c r="D114" s="57"/>
      <c r="E114" s="57"/>
      <c r="F114" s="57"/>
      <c r="G114" s="57"/>
      <c r="H114" s="57"/>
      <c r="I114" s="57"/>
      <c r="J114" s="57"/>
      <c r="K114" s="57"/>
      <c r="L114" s="57"/>
      <c r="M114" s="57"/>
      <c r="N114" s="57"/>
      <c r="O114" s="57"/>
      <c r="P114" s="57"/>
      <c r="Q114" s="57"/>
      <c r="R114" s="57"/>
      <c r="S114" s="57"/>
      <c r="T114" s="57"/>
      <c r="U114" s="57"/>
      <c r="V114" s="57"/>
      <c r="W114" s="58"/>
      <c r="X114" s="61" t="s">
        <v>298</v>
      </c>
      <c r="Y114" s="57"/>
      <c r="Z114" s="57"/>
      <c r="AA114" s="57"/>
      <c r="AB114" s="57"/>
      <c r="AC114" s="57"/>
      <c r="AD114" s="57"/>
      <c r="AE114" s="57"/>
      <c r="AF114" s="57"/>
      <c r="AG114" s="57"/>
      <c r="AH114" s="58"/>
      <c r="AI114" s="75">
        <v>0</v>
      </c>
      <c r="AJ114" s="76"/>
      <c r="AK114" s="76"/>
      <c r="AL114" s="76"/>
      <c r="AM114" s="76"/>
      <c r="AN114" s="77"/>
      <c r="AO114" s="75">
        <v>0</v>
      </c>
      <c r="AP114" s="76"/>
      <c r="AQ114" s="76"/>
      <c r="AR114" s="76"/>
      <c r="AS114" s="76"/>
      <c r="AT114" s="77"/>
      <c r="AU114" s="75">
        <v>21.11</v>
      </c>
      <c r="AV114" s="76"/>
      <c r="AW114" s="76"/>
      <c r="AX114" s="76"/>
      <c r="AY114" s="76"/>
      <c r="AZ114" s="77"/>
      <c r="BA114" s="75">
        <v>21.11</v>
      </c>
      <c r="BB114" s="76"/>
      <c r="BC114" s="76"/>
      <c r="BD114" s="76"/>
      <c r="BE114" s="76"/>
      <c r="BF114" s="77"/>
      <c r="BG114" s="75">
        <v>21.11</v>
      </c>
      <c r="BH114" s="76"/>
      <c r="BI114" s="76"/>
      <c r="BJ114" s="76"/>
      <c r="BK114" s="76"/>
      <c r="BL114" s="77"/>
    </row>
    <row r="115" spans="1:78" s="43" customFormat="1" ht="26.45" customHeight="1" x14ac:dyDescent="0.2">
      <c r="A115" s="61" t="s">
        <v>353</v>
      </c>
      <c r="B115" s="57"/>
      <c r="C115" s="57"/>
      <c r="D115" s="57"/>
      <c r="E115" s="57"/>
      <c r="F115" s="57"/>
      <c r="G115" s="57"/>
      <c r="H115" s="57"/>
      <c r="I115" s="57"/>
      <c r="J115" s="57"/>
      <c r="K115" s="57"/>
      <c r="L115" s="57"/>
      <c r="M115" s="57"/>
      <c r="N115" s="57"/>
      <c r="O115" s="57"/>
      <c r="P115" s="57"/>
      <c r="Q115" s="57"/>
      <c r="R115" s="57"/>
      <c r="S115" s="57"/>
      <c r="T115" s="57"/>
      <c r="U115" s="57"/>
      <c r="V115" s="57"/>
      <c r="W115" s="58"/>
      <c r="X115" s="61" t="s">
        <v>298</v>
      </c>
      <c r="Y115" s="57"/>
      <c r="Z115" s="57"/>
      <c r="AA115" s="57"/>
      <c r="AB115" s="57"/>
      <c r="AC115" s="57"/>
      <c r="AD115" s="57"/>
      <c r="AE115" s="57"/>
      <c r="AF115" s="57"/>
      <c r="AG115" s="57"/>
      <c r="AH115" s="58"/>
      <c r="AI115" s="75">
        <v>0</v>
      </c>
      <c r="AJ115" s="76"/>
      <c r="AK115" s="76"/>
      <c r="AL115" s="76"/>
      <c r="AM115" s="76"/>
      <c r="AN115" s="77"/>
      <c r="AO115" s="75">
        <v>0</v>
      </c>
      <c r="AP115" s="76"/>
      <c r="AQ115" s="76"/>
      <c r="AR115" s="76"/>
      <c r="AS115" s="76"/>
      <c r="AT115" s="77"/>
      <c r="AU115" s="75">
        <v>6.25</v>
      </c>
      <c r="AV115" s="76"/>
      <c r="AW115" s="76"/>
      <c r="AX115" s="76"/>
      <c r="AY115" s="76"/>
      <c r="AZ115" s="77"/>
      <c r="BA115" s="75">
        <v>6.25</v>
      </c>
      <c r="BB115" s="76"/>
      <c r="BC115" s="76"/>
      <c r="BD115" s="76"/>
      <c r="BE115" s="76"/>
      <c r="BF115" s="77"/>
      <c r="BG115" s="75">
        <v>6.25</v>
      </c>
      <c r="BH115" s="76"/>
      <c r="BI115" s="76"/>
      <c r="BJ115" s="76"/>
      <c r="BK115" s="76"/>
      <c r="BL115" s="77"/>
    </row>
    <row r="116" spans="1:78" s="43" customFormat="1" ht="13.15" customHeight="1" x14ac:dyDescent="0.2">
      <c r="A116" s="61" t="s">
        <v>354</v>
      </c>
      <c r="B116" s="57"/>
      <c r="C116" s="57"/>
      <c r="D116" s="57"/>
      <c r="E116" s="57"/>
      <c r="F116" s="57"/>
      <c r="G116" s="57"/>
      <c r="H116" s="57"/>
      <c r="I116" s="57"/>
      <c r="J116" s="57"/>
      <c r="K116" s="57"/>
      <c r="L116" s="57"/>
      <c r="M116" s="57"/>
      <c r="N116" s="57"/>
      <c r="O116" s="57"/>
      <c r="P116" s="57"/>
      <c r="Q116" s="57"/>
      <c r="R116" s="57"/>
      <c r="S116" s="57"/>
      <c r="T116" s="57"/>
      <c r="U116" s="57"/>
      <c r="V116" s="57"/>
      <c r="W116" s="58"/>
      <c r="X116" s="61" t="s">
        <v>298</v>
      </c>
      <c r="Y116" s="57"/>
      <c r="Z116" s="57"/>
      <c r="AA116" s="57"/>
      <c r="AB116" s="57"/>
      <c r="AC116" s="57"/>
      <c r="AD116" s="57"/>
      <c r="AE116" s="57"/>
      <c r="AF116" s="57"/>
      <c r="AG116" s="57"/>
      <c r="AH116" s="58"/>
      <c r="AI116" s="75">
        <v>0</v>
      </c>
      <c r="AJ116" s="76"/>
      <c r="AK116" s="76"/>
      <c r="AL116" s="76"/>
      <c r="AM116" s="76"/>
      <c r="AN116" s="77"/>
      <c r="AO116" s="75">
        <v>0</v>
      </c>
      <c r="AP116" s="76"/>
      <c r="AQ116" s="76"/>
      <c r="AR116" s="76"/>
      <c r="AS116" s="76"/>
      <c r="AT116" s="77"/>
      <c r="AU116" s="75">
        <v>4</v>
      </c>
      <c r="AV116" s="76"/>
      <c r="AW116" s="76"/>
      <c r="AX116" s="76"/>
      <c r="AY116" s="76"/>
      <c r="AZ116" s="77"/>
      <c r="BA116" s="75">
        <v>4</v>
      </c>
      <c r="BB116" s="76"/>
      <c r="BC116" s="76"/>
      <c r="BD116" s="76"/>
      <c r="BE116" s="76"/>
      <c r="BF116" s="77"/>
      <c r="BG116" s="75">
        <v>4</v>
      </c>
      <c r="BH116" s="76"/>
      <c r="BI116" s="76"/>
      <c r="BJ116" s="76"/>
      <c r="BK116" s="76"/>
      <c r="BL116" s="77"/>
    </row>
    <row r="117" spans="1:78" s="43" customFormat="1" ht="13.15" customHeight="1" x14ac:dyDescent="0.2">
      <c r="A117" s="61" t="s">
        <v>355</v>
      </c>
      <c r="B117" s="57"/>
      <c r="C117" s="57"/>
      <c r="D117" s="57"/>
      <c r="E117" s="57"/>
      <c r="F117" s="57"/>
      <c r="G117" s="57"/>
      <c r="H117" s="57"/>
      <c r="I117" s="57"/>
      <c r="J117" s="57"/>
      <c r="K117" s="57"/>
      <c r="L117" s="57"/>
      <c r="M117" s="57"/>
      <c r="N117" s="57"/>
      <c r="O117" s="57"/>
      <c r="P117" s="57"/>
      <c r="Q117" s="57"/>
      <c r="R117" s="57"/>
      <c r="S117" s="57"/>
      <c r="T117" s="57"/>
      <c r="U117" s="57"/>
      <c r="V117" s="57"/>
      <c r="W117" s="58"/>
      <c r="X117" s="61" t="s">
        <v>298</v>
      </c>
      <c r="Y117" s="57"/>
      <c r="Z117" s="57"/>
      <c r="AA117" s="57"/>
      <c r="AB117" s="57"/>
      <c r="AC117" s="57"/>
      <c r="AD117" s="57"/>
      <c r="AE117" s="57"/>
      <c r="AF117" s="57"/>
      <c r="AG117" s="57"/>
      <c r="AH117" s="58"/>
      <c r="AI117" s="75">
        <v>0</v>
      </c>
      <c r="AJ117" s="76"/>
      <c r="AK117" s="76"/>
      <c r="AL117" s="76"/>
      <c r="AM117" s="76"/>
      <c r="AN117" s="77"/>
      <c r="AO117" s="75">
        <v>0</v>
      </c>
      <c r="AP117" s="76"/>
      <c r="AQ117" s="76"/>
      <c r="AR117" s="76"/>
      <c r="AS117" s="76"/>
      <c r="AT117" s="77"/>
      <c r="AU117" s="75">
        <v>13</v>
      </c>
      <c r="AV117" s="76"/>
      <c r="AW117" s="76"/>
      <c r="AX117" s="76"/>
      <c r="AY117" s="76"/>
      <c r="AZ117" s="77"/>
      <c r="BA117" s="75">
        <v>13</v>
      </c>
      <c r="BB117" s="76"/>
      <c r="BC117" s="76"/>
      <c r="BD117" s="76"/>
      <c r="BE117" s="76"/>
      <c r="BF117" s="77"/>
      <c r="BG117" s="75">
        <v>13</v>
      </c>
      <c r="BH117" s="76"/>
      <c r="BI117" s="76"/>
      <c r="BJ117" s="76"/>
      <c r="BK117" s="76"/>
      <c r="BL117" s="77"/>
    </row>
    <row r="118" spans="1:78" s="43" customFormat="1" ht="13.15" customHeight="1" x14ac:dyDescent="0.2">
      <c r="A118" s="61" t="s">
        <v>356</v>
      </c>
      <c r="B118" s="57"/>
      <c r="C118" s="57"/>
      <c r="D118" s="57"/>
      <c r="E118" s="57"/>
      <c r="F118" s="57"/>
      <c r="G118" s="57"/>
      <c r="H118" s="57"/>
      <c r="I118" s="57"/>
      <c r="J118" s="57"/>
      <c r="K118" s="57"/>
      <c r="L118" s="57"/>
      <c r="M118" s="57"/>
      <c r="N118" s="57"/>
      <c r="O118" s="57"/>
      <c r="P118" s="57"/>
      <c r="Q118" s="57"/>
      <c r="R118" s="57"/>
      <c r="S118" s="57"/>
      <c r="T118" s="57"/>
      <c r="U118" s="57"/>
      <c r="V118" s="57"/>
      <c r="W118" s="58"/>
      <c r="X118" s="61" t="s">
        <v>322</v>
      </c>
      <c r="Y118" s="57"/>
      <c r="Z118" s="57"/>
      <c r="AA118" s="57"/>
      <c r="AB118" s="57"/>
      <c r="AC118" s="57"/>
      <c r="AD118" s="57"/>
      <c r="AE118" s="57"/>
      <c r="AF118" s="57"/>
      <c r="AG118" s="57"/>
      <c r="AH118" s="58"/>
      <c r="AI118" s="75">
        <v>0</v>
      </c>
      <c r="AJ118" s="76"/>
      <c r="AK118" s="76"/>
      <c r="AL118" s="76"/>
      <c r="AM118" s="76"/>
      <c r="AN118" s="77"/>
      <c r="AO118" s="75">
        <v>0</v>
      </c>
      <c r="AP118" s="76"/>
      <c r="AQ118" s="76"/>
      <c r="AR118" s="76"/>
      <c r="AS118" s="76"/>
      <c r="AT118" s="77"/>
      <c r="AU118" s="75">
        <v>304</v>
      </c>
      <c r="AV118" s="76"/>
      <c r="AW118" s="76"/>
      <c r="AX118" s="76"/>
      <c r="AY118" s="76"/>
      <c r="AZ118" s="77"/>
      <c r="BA118" s="78">
        <v>334</v>
      </c>
      <c r="BB118" s="79"/>
      <c r="BC118" s="79"/>
      <c r="BD118" s="79"/>
      <c r="BE118" s="79"/>
      <c r="BF118" s="80"/>
      <c r="BG118" s="78">
        <v>334</v>
      </c>
      <c r="BH118" s="79"/>
      <c r="BI118" s="79"/>
      <c r="BJ118" s="79"/>
      <c r="BK118" s="79"/>
      <c r="BL118" s="80"/>
    </row>
    <row r="119" spans="1:78" s="43" customFormat="1" ht="13.15" customHeight="1" x14ac:dyDescent="0.2">
      <c r="A119" s="61" t="s">
        <v>357</v>
      </c>
      <c r="B119" s="57"/>
      <c r="C119" s="57"/>
      <c r="D119" s="57"/>
      <c r="E119" s="57"/>
      <c r="F119" s="57"/>
      <c r="G119" s="57"/>
      <c r="H119" s="57"/>
      <c r="I119" s="57"/>
      <c r="J119" s="57"/>
      <c r="K119" s="57"/>
      <c r="L119" s="57"/>
      <c r="M119" s="57"/>
      <c r="N119" s="57"/>
      <c r="O119" s="57"/>
      <c r="P119" s="57"/>
      <c r="Q119" s="57"/>
      <c r="R119" s="57"/>
      <c r="S119" s="57"/>
      <c r="T119" s="57"/>
      <c r="U119" s="57"/>
      <c r="V119" s="57"/>
      <c r="W119" s="58"/>
      <c r="X119" s="61" t="s">
        <v>304</v>
      </c>
      <c r="Y119" s="57"/>
      <c r="Z119" s="57"/>
      <c r="AA119" s="57"/>
      <c r="AB119" s="57"/>
      <c r="AC119" s="57"/>
      <c r="AD119" s="57"/>
      <c r="AE119" s="57"/>
      <c r="AF119" s="57"/>
      <c r="AG119" s="57"/>
      <c r="AH119" s="58"/>
      <c r="AI119" s="75">
        <v>0</v>
      </c>
      <c r="AJ119" s="76"/>
      <c r="AK119" s="76"/>
      <c r="AL119" s="76"/>
      <c r="AM119" s="76"/>
      <c r="AN119" s="77"/>
      <c r="AO119" s="75">
        <v>0</v>
      </c>
      <c r="AP119" s="76"/>
      <c r="AQ119" s="76"/>
      <c r="AR119" s="76"/>
      <c r="AS119" s="76"/>
      <c r="AT119" s="77"/>
      <c r="AU119" s="75">
        <v>21872.27</v>
      </c>
      <c r="AV119" s="76"/>
      <c r="AW119" s="76"/>
      <c r="AX119" s="76"/>
      <c r="AY119" s="76"/>
      <c r="AZ119" s="77"/>
      <c r="BA119" s="78">
        <v>22486.59</v>
      </c>
      <c r="BB119" s="79"/>
      <c r="BC119" s="79"/>
      <c r="BD119" s="79"/>
      <c r="BE119" s="79"/>
      <c r="BF119" s="80"/>
      <c r="BG119" s="78">
        <v>24694.31</v>
      </c>
      <c r="BH119" s="79"/>
      <c r="BI119" s="79"/>
      <c r="BJ119" s="79"/>
      <c r="BK119" s="79"/>
      <c r="BL119" s="80"/>
    </row>
    <row r="120" spans="1:78" s="43" customFormat="1" ht="13.15" customHeight="1" x14ac:dyDescent="0.2">
      <c r="A120" s="61" t="s">
        <v>358</v>
      </c>
      <c r="B120" s="57"/>
      <c r="C120" s="57"/>
      <c r="D120" s="57"/>
      <c r="E120" s="57"/>
      <c r="F120" s="57"/>
      <c r="G120" s="57"/>
      <c r="H120" s="57"/>
      <c r="I120" s="57"/>
      <c r="J120" s="57"/>
      <c r="K120" s="57"/>
      <c r="L120" s="57"/>
      <c r="M120" s="57"/>
      <c r="N120" s="57"/>
      <c r="O120" s="57"/>
      <c r="P120" s="57"/>
      <c r="Q120" s="57"/>
      <c r="R120" s="57"/>
      <c r="S120" s="57"/>
      <c r="T120" s="57"/>
      <c r="U120" s="57"/>
      <c r="V120" s="57"/>
      <c r="W120" s="58"/>
      <c r="X120" s="61" t="s">
        <v>298</v>
      </c>
      <c r="Y120" s="57"/>
      <c r="Z120" s="57"/>
      <c r="AA120" s="57"/>
      <c r="AB120" s="57"/>
      <c r="AC120" s="57"/>
      <c r="AD120" s="57"/>
      <c r="AE120" s="57"/>
      <c r="AF120" s="57"/>
      <c r="AG120" s="57"/>
      <c r="AH120" s="58"/>
      <c r="AI120" s="75">
        <v>0</v>
      </c>
      <c r="AJ120" s="76"/>
      <c r="AK120" s="76"/>
      <c r="AL120" s="76"/>
      <c r="AM120" s="76"/>
      <c r="AN120" s="77"/>
      <c r="AO120" s="75">
        <v>0</v>
      </c>
      <c r="AP120" s="76"/>
      <c r="AQ120" s="76"/>
      <c r="AR120" s="76"/>
      <c r="AS120" s="76"/>
      <c r="AT120" s="77"/>
      <c r="AU120" s="75">
        <v>2</v>
      </c>
      <c r="AV120" s="76"/>
      <c r="AW120" s="76"/>
      <c r="AX120" s="76"/>
      <c r="AY120" s="76"/>
      <c r="AZ120" s="77"/>
      <c r="BA120" s="78">
        <v>2</v>
      </c>
      <c r="BB120" s="79"/>
      <c r="BC120" s="79"/>
      <c r="BD120" s="79"/>
      <c r="BE120" s="79"/>
      <c r="BF120" s="80"/>
      <c r="BG120" s="78">
        <v>2</v>
      </c>
      <c r="BH120" s="79"/>
      <c r="BI120" s="79"/>
      <c r="BJ120" s="79"/>
      <c r="BK120" s="79"/>
      <c r="BL120" s="80"/>
    </row>
    <row r="121" spans="1:78" s="43" customFormat="1" ht="13.15" customHeight="1" x14ac:dyDescent="0.2">
      <c r="A121" s="61" t="s">
        <v>359</v>
      </c>
      <c r="B121" s="57"/>
      <c r="C121" s="57"/>
      <c r="D121" s="57"/>
      <c r="E121" s="57"/>
      <c r="F121" s="57"/>
      <c r="G121" s="57"/>
      <c r="H121" s="57"/>
      <c r="I121" s="57"/>
      <c r="J121" s="57"/>
      <c r="K121" s="57"/>
      <c r="L121" s="57"/>
      <c r="M121" s="57"/>
      <c r="N121" s="57"/>
      <c r="O121" s="57"/>
      <c r="P121" s="57"/>
      <c r="Q121" s="57"/>
      <c r="R121" s="57"/>
      <c r="S121" s="57"/>
      <c r="T121" s="57"/>
      <c r="U121" s="57"/>
      <c r="V121" s="57"/>
      <c r="W121" s="58"/>
      <c r="X121" s="61" t="s">
        <v>348</v>
      </c>
      <c r="Y121" s="57"/>
      <c r="Z121" s="57"/>
      <c r="AA121" s="57"/>
      <c r="AB121" s="57"/>
      <c r="AC121" s="57"/>
      <c r="AD121" s="57"/>
      <c r="AE121" s="57"/>
      <c r="AF121" s="57"/>
      <c r="AG121" s="57"/>
      <c r="AH121" s="58"/>
      <c r="AI121" s="75">
        <v>0</v>
      </c>
      <c r="AJ121" s="76"/>
      <c r="AK121" s="76"/>
      <c r="AL121" s="76"/>
      <c r="AM121" s="76"/>
      <c r="AN121" s="77"/>
      <c r="AO121" s="75">
        <v>0</v>
      </c>
      <c r="AP121" s="76"/>
      <c r="AQ121" s="76"/>
      <c r="AR121" s="76"/>
      <c r="AS121" s="76"/>
      <c r="AT121" s="77"/>
      <c r="AU121" s="75">
        <v>190</v>
      </c>
      <c r="AV121" s="76"/>
      <c r="AW121" s="76"/>
      <c r="AX121" s="76"/>
      <c r="AY121" s="76"/>
      <c r="AZ121" s="77"/>
      <c r="BA121" s="75">
        <v>190</v>
      </c>
      <c r="BB121" s="76"/>
      <c r="BC121" s="76"/>
      <c r="BD121" s="76"/>
      <c r="BE121" s="76"/>
      <c r="BF121" s="77"/>
      <c r="BG121" s="75">
        <v>190</v>
      </c>
      <c r="BH121" s="76"/>
      <c r="BI121" s="76"/>
      <c r="BJ121" s="76"/>
      <c r="BK121" s="76"/>
      <c r="BL121" s="77"/>
    </row>
    <row r="122" spans="1:78" s="43" customFormat="1" ht="26.45" customHeight="1" x14ac:dyDescent="0.2">
      <c r="A122" s="81" t="s">
        <v>934</v>
      </c>
      <c r="B122" s="57"/>
      <c r="C122" s="57"/>
      <c r="D122" s="57"/>
      <c r="E122" s="57"/>
      <c r="F122" s="57"/>
      <c r="G122" s="57"/>
      <c r="H122" s="57"/>
      <c r="I122" s="57"/>
      <c r="J122" s="57"/>
      <c r="K122" s="57"/>
      <c r="L122" s="57"/>
      <c r="M122" s="57"/>
      <c r="N122" s="57"/>
      <c r="O122" s="57"/>
      <c r="P122" s="57"/>
      <c r="Q122" s="57"/>
      <c r="R122" s="57"/>
      <c r="S122" s="57"/>
      <c r="T122" s="57"/>
      <c r="U122" s="57"/>
      <c r="V122" s="57"/>
      <c r="W122" s="58"/>
      <c r="X122" s="61" t="s">
        <v>304</v>
      </c>
      <c r="Y122" s="57"/>
      <c r="Z122" s="57"/>
      <c r="AA122" s="57"/>
      <c r="AB122" s="57"/>
      <c r="AC122" s="57"/>
      <c r="AD122" s="57"/>
      <c r="AE122" s="57"/>
      <c r="AF122" s="57"/>
      <c r="AG122" s="57"/>
      <c r="AH122" s="58"/>
      <c r="AI122" s="75">
        <v>0</v>
      </c>
      <c r="AJ122" s="76"/>
      <c r="AK122" s="76"/>
      <c r="AL122" s="76"/>
      <c r="AM122" s="76"/>
      <c r="AN122" s="77"/>
      <c r="AO122" s="75">
        <v>0</v>
      </c>
      <c r="AP122" s="76"/>
      <c r="AQ122" s="76"/>
      <c r="AR122" s="76"/>
      <c r="AS122" s="76"/>
      <c r="AT122" s="77"/>
      <c r="AU122" s="75">
        <v>15000</v>
      </c>
      <c r="AV122" s="76"/>
      <c r="AW122" s="76"/>
      <c r="AX122" s="76"/>
      <c r="AY122" s="76"/>
      <c r="AZ122" s="77"/>
      <c r="BA122" s="75">
        <v>0</v>
      </c>
      <c r="BB122" s="76"/>
      <c r="BC122" s="76"/>
      <c r="BD122" s="76"/>
      <c r="BE122" s="76"/>
      <c r="BF122" s="77"/>
      <c r="BG122" s="75">
        <v>0</v>
      </c>
      <c r="BH122" s="76"/>
      <c r="BI122" s="76"/>
      <c r="BJ122" s="76"/>
      <c r="BK122" s="76"/>
      <c r="BL122" s="77"/>
    </row>
    <row r="123" spans="1:78" s="43" customFormat="1" ht="26.45" customHeight="1" x14ac:dyDescent="0.2">
      <c r="A123" s="81" t="s">
        <v>935</v>
      </c>
      <c r="B123" s="57"/>
      <c r="C123" s="57"/>
      <c r="D123" s="57"/>
      <c r="E123" s="57"/>
      <c r="F123" s="57"/>
      <c r="G123" s="57"/>
      <c r="H123" s="57"/>
      <c r="I123" s="57"/>
      <c r="J123" s="57"/>
      <c r="K123" s="57"/>
      <c r="L123" s="57"/>
      <c r="M123" s="57"/>
      <c r="N123" s="57"/>
      <c r="O123" s="57"/>
      <c r="P123" s="57"/>
      <c r="Q123" s="57"/>
      <c r="R123" s="57"/>
      <c r="S123" s="57"/>
      <c r="T123" s="57"/>
      <c r="U123" s="57"/>
      <c r="V123" s="57"/>
      <c r="W123" s="58"/>
      <c r="X123" s="61" t="s">
        <v>298</v>
      </c>
      <c r="Y123" s="57"/>
      <c r="Z123" s="57"/>
      <c r="AA123" s="57"/>
      <c r="AB123" s="57"/>
      <c r="AC123" s="57"/>
      <c r="AD123" s="57"/>
      <c r="AE123" s="57"/>
      <c r="AF123" s="57"/>
      <c r="AG123" s="57"/>
      <c r="AH123" s="58"/>
      <c r="AI123" s="75">
        <v>0</v>
      </c>
      <c r="AJ123" s="76"/>
      <c r="AK123" s="76"/>
      <c r="AL123" s="76"/>
      <c r="AM123" s="76"/>
      <c r="AN123" s="77"/>
      <c r="AO123" s="75">
        <v>0</v>
      </c>
      <c r="AP123" s="76"/>
      <c r="AQ123" s="76"/>
      <c r="AR123" s="76"/>
      <c r="AS123" s="76"/>
      <c r="AT123" s="77"/>
      <c r="AU123" s="75">
        <v>1</v>
      </c>
      <c r="AV123" s="76"/>
      <c r="AW123" s="76"/>
      <c r="AX123" s="76"/>
      <c r="AY123" s="76"/>
      <c r="AZ123" s="77"/>
      <c r="BA123" s="75">
        <v>0</v>
      </c>
      <c r="BB123" s="76"/>
      <c r="BC123" s="76"/>
      <c r="BD123" s="76"/>
      <c r="BE123" s="76"/>
      <c r="BF123" s="77"/>
      <c r="BG123" s="75">
        <v>0</v>
      </c>
      <c r="BH123" s="76"/>
      <c r="BI123" s="76"/>
      <c r="BJ123" s="76"/>
      <c r="BK123" s="76"/>
      <c r="BL123" s="77"/>
    </row>
    <row r="124" spans="1:78" s="43" customFormat="1" ht="26.45" customHeight="1" x14ac:dyDescent="0.2">
      <c r="A124" s="81" t="s">
        <v>936</v>
      </c>
      <c r="B124" s="57"/>
      <c r="C124" s="57"/>
      <c r="D124" s="57"/>
      <c r="E124" s="57"/>
      <c r="F124" s="57"/>
      <c r="G124" s="57"/>
      <c r="H124" s="57"/>
      <c r="I124" s="57"/>
      <c r="J124" s="57"/>
      <c r="K124" s="57"/>
      <c r="L124" s="57"/>
      <c r="M124" s="57"/>
      <c r="N124" s="57"/>
      <c r="O124" s="57"/>
      <c r="P124" s="57"/>
      <c r="Q124" s="57"/>
      <c r="R124" s="57"/>
      <c r="S124" s="57"/>
      <c r="T124" s="57"/>
      <c r="U124" s="57"/>
      <c r="V124" s="57"/>
      <c r="W124" s="58"/>
      <c r="X124" s="61" t="s">
        <v>304</v>
      </c>
      <c r="Y124" s="57"/>
      <c r="Z124" s="57"/>
      <c r="AA124" s="57"/>
      <c r="AB124" s="57"/>
      <c r="AC124" s="57"/>
      <c r="AD124" s="57"/>
      <c r="AE124" s="57"/>
      <c r="AF124" s="57"/>
      <c r="AG124" s="57"/>
      <c r="AH124" s="58"/>
      <c r="AI124" s="75">
        <v>0</v>
      </c>
      <c r="AJ124" s="76"/>
      <c r="AK124" s="76"/>
      <c r="AL124" s="76"/>
      <c r="AM124" s="76"/>
      <c r="AN124" s="77"/>
      <c r="AO124" s="75">
        <v>0</v>
      </c>
      <c r="AP124" s="76"/>
      <c r="AQ124" s="76"/>
      <c r="AR124" s="76"/>
      <c r="AS124" s="76"/>
      <c r="AT124" s="77"/>
      <c r="AU124" s="75">
        <v>15000</v>
      </c>
      <c r="AV124" s="76"/>
      <c r="AW124" s="76"/>
      <c r="AX124" s="76"/>
      <c r="AY124" s="76"/>
      <c r="AZ124" s="77"/>
      <c r="BA124" s="75">
        <v>0</v>
      </c>
      <c r="BB124" s="76"/>
      <c r="BC124" s="76"/>
      <c r="BD124" s="76"/>
      <c r="BE124" s="76"/>
      <c r="BF124" s="77"/>
      <c r="BG124" s="75">
        <v>0</v>
      </c>
      <c r="BH124" s="76"/>
      <c r="BI124" s="76"/>
      <c r="BJ124" s="76"/>
      <c r="BK124" s="76"/>
      <c r="BL124" s="77"/>
    </row>
    <row r="125" spans="1:78" s="43" customFormat="1" ht="26.45" customHeight="1" x14ac:dyDescent="0.2">
      <c r="A125" s="81" t="s">
        <v>937</v>
      </c>
      <c r="B125" s="57"/>
      <c r="C125" s="57"/>
      <c r="D125" s="57"/>
      <c r="E125" s="57"/>
      <c r="F125" s="57"/>
      <c r="G125" s="57"/>
      <c r="H125" s="57"/>
      <c r="I125" s="57"/>
      <c r="J125" s="57"/>
      <c r="K125" s="57"/>
      <c r="L125" s="57"/>
      <c r="M125" s="57"/>
      <c r="N125" s="57"/>
      <c r="O125" s="57"/>
      <c r="P125" s="57"/>
      <c r="Q125" s="57"/>
      <c r="R125" s="57"/>
      <c r="S125" s="57"/>
      <c r="T125" s="57"/>
      <c r="U125" s="57"/>
      <c r="V125" s="57"/>
      <c r="W125" s="58"/>
      <c r="X125" s="61" t="s">
        <v>306</v>
      </c>
      <c r="Y125" s="57"/>
      <c r="Z125" s="57"/>
      <c r="AA125" s="57"/>
      <c r="AB125" s="57"/>
      <c r="AC125" s="57"/>
      <c r="AD125" s="57"/>
      <c r="AE125" s="57"/>
      <c r="AF125" s="57"/>
      <c r="AG125" s="57"/>
      <c r="AH125" s="58"/>
      <c r="AI125" s="75">
        <v>0</v>
      </c>
      <c r="AJ125" s="76"/>
      <c r="AK125" s="76"/>
      <c r="AL125" s="76"/>
      <c r="AM125" s="76"/>
      <c r="AN125" s="77"/>
      <c r="AO125" s="75">
        <v>0</v>
      </c>
      <c r="AP125" s="76"/>
      <c r="AQ125" s="76"/>
      <c r="AR125" s="76"/>
      <c r="AS125" s="76"/>
      <c r="AT125" s="77"/>
      <c r="AU125" s="75">
        <v>0</v>
      </c>
      <c r="AV125" s="76"/>
      <c r="AW125" s="76"/>
      <c r="AX125" s="76"/>
      <c r="AY125" s="76"/>
      <c r="AZ125" s="77"/>
      <c r="BA125" s="75">
        <v>0</v>
      </c>
      <c r="BB125" s="76"/>
      <c r="BC125" s="76"/>
      <c r="BD125" s="76"/>
      <c r="BE125" s="76"/>
      <c r="BF125" s="77"/>
      <c r="BG125" s="75">
        <v>0</v>
      </c>
      <c r="BH125" s="76"/>
      <c r="BI125" s="76"/>
      <c r="BJ125" s="76"/>
      <c r="BK125" s="76"/>
      <c r="BL125" s="77"/>
    </row>
    <row r="126" spans="1:78" s="8" customFormat="1" ht="13.15" customHeight="1" x14ac:dyDescent="0.2">
      <c r="A126" s="69" t="s">
        <v>938</v>
      </c>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6"/>
      <c r="BM126" s="43"/>
      <c r="BN126" s="43"/>
      <c r="BO126" s="43"/>
      <c r="BP126" s="43"/>
      <c r="BQ126" s="43"/>
      <c r="BR126" s="43"/>
      <c r="BS126" s="43"/>
      <c r="BT126" s="43"/>
      <c r="BU126" s="43"/>
      <c r="BV126" s="43"/>
      <c r="BW126" s="43"/>
      <c r="BX126" s="43"/>
      <c r="BY126" s="43"/>
      <c r="BZ126" s="43"/>
    </row>
    <row r="127" spans="1:78" s="43" customFormat="1" ht="13.15" customHeight="1" x14ac:dyDescent="0.2">
      <c r="A127" s="61" t="s">
        <v>335</v>
      </c>
      <c r="B127" s="57"/>
      <c r="C127" s="57"/>
      <c r="D127" s="57"/>
      <c r="E127" s="57"/>
      <c r="F127" s="57"/>
      <c r="G127" s="57"/>
      <c r="H127" s="57"/>
      <c r="I127" s="57"/>
      <c r="J127" s="57"/>
      <c r="K127" s="57"/>
      <c r="L127" s="57"/>
      <c r="M127" s="57"/>
      <c r="N127" s="57"/>
      <c r="O127" s="57"/>
      <c r="P127" s="57"/>
      <c r="Q127" s="57"/>
      <c r="R127" s="57"/>
      <c r="S127" s="57"/>
      <c r="T127" s="57"/>
      <c r="U127" s="57"/>
      <c r="V127" s="57"/>
      <c r="W127" s="58"/>
      <c r="X127" s="61" t="s">
        <v>298</v>
      </c>
      <c r="Y127" s="57"/>
      <c r="Z127" s="57"/>
      <c r="AA127" s="57"/>
      <c r="AB127" s="57"/>
      <c r="AC127" s="57"/>
      <c r="AD127" s="57"/>
      <c r="AE127" s="57"/>
      <c r="AF127" s="57"/>
      <c r="AG127" s="57"/>
      <c r="AH127" s="58"/>
      <c r="AI127" s="75">
        <v>4</v>
      </c>
      <c r="AJ127" s="76"/>
      <c r="AK127" s="76"/>
      <c r="AL127" s="76"/>
      <c r="AM127" s="76"/>
      <c r="AN127" s="77"/>
      <c r="AO127" s="75">
        <v>4</v>
      </c>
      <c r="AP127" s="76"/>
      <c r="AQ127" s="76"/>
      <c r="AR127" s="76"/>
      <c r="AS127" s="76"/>
      <c r="AT127" s="77"/>
      <c r="AU127" s="75">
        <v>4</v>
      </c>
      <c r="AV127" s="76"/>
      <c r="AW127" s="76"/>
      <c r="AX127" s="76"/>
      <c r="AY127" s="76"/>
      <c r="AZ127" s="77"/>
      <c r="BA127" s="75">
        <v>4</v>
      </c>
      <c r="BB127" s="76"/>
      <c r="BC127" s="76"/>
      <c r="BD127" s="76"/>
      <c r="BE127" s="76"/>
      <c r="BF127" s="77"/>
      <c r="BG127" s="75">
        <v>4</v>
      </c>
      <c r="BH127" s="76"/>
      <c r="BI127" s="76"/>
      <c r="BJ127" s="76"/>
      <c r="BK127" s="76"/>
      <c r="BL127" s="77"/>
    </row>
    <row r="128" spans="1:78" s="43" customFormat="1" ht="13.15" customHeight="1" x14ac:dyDescent="0.2">
      <c r="A128" s="61" t="s">
        <v>791</v>
      </c>
      <c r="B128" s="57"/>
      <c r="C128" s="57"/>
      <c r="D128" s="57"/>
      <c r="E128" s="57"/>
      <c r="F128" s="57"/>
      <c r="G128" s="57"/>
      <c r="H128" s="57"/>
      <c r="I128" s="57"/>
      <c r="J128" s="57"/>
      <c r="K128" s="57"/>
      <c r="L128" s="57"/>
      <c r="M128" s="57"/>
      <c r="N128" s="57"/>
      <c r="O128" s="57"/>
      <c r="P128" s="57"/>
      <c r="Q128" s="57"/>
      <c r="R128" s="57"/>
      <c r="S128" s="57"/>
      <c r="T128" s="57"/>
      <c r="U128" s="57"/>
      <c r="V128" s="57"/>
      <c r="W128" s="58"/>
      <c r="X128" s="61" t="s">
        <v>298</v>
      </c>
      <c r="Y128" s="57"/>
      <c r="Z128" s="57"/>
      <c r="AA128" s="57"/>
      <c r="AB128" s="57"/>
      <c r="AC128" s="57"/>
      <c r="AD128" s="57"/>
      <c r="AE128" s="57"/>
      <c r="AF128" s="57"/>
      <c r="AG128" s="57"/>
      <c r="AH128" s="58"/>
      <c r="AI128" s="82">
        <v>74.430000000000007</v>
      </c>
      <c r="AJ128" s="83"/>
      <c r="AK128" s="83"/>
      <c r="AL128" s="83"/>
      <c r="AM128" s="83"/>
      <c r="AN128" s="84"/>
      <c r="AO128" s="82">
        <v>78.16</v>
      </c>
      <c r="AP128" s="83"/>
      <c r="AQ128" s="83"/>
      <c r="AR128" s="83"/>
      <c r="AS128" s="83"/>
      <c r="AT128" s="84"/>
      <c r="AU128" s="82">
        <v>76.83</v>
      </c>
      <c r="AV128" s="83"/>
      <c r="AW128" s="83"/>
      <c r="AX128" s="83"/>
      <c r="AY128" s="83"/>
      <c r="AZ128" s="84"/>
      <c r="BA128" s="82">
        <v>76.83</v>
      </c>
      <c r="BB128" s="83"/>
      <c r="BC128" s="83"/>
      <c r="BD128" s="83"/>
      <c r="BE128" s="83"/>
      <c r="BF128" s="84"/>
      <c r="BG128" s="82">
        <v>76.83</v>
      </c>
      <c r="BH128" s="83"/>
      <c r="BI128" s="83"/>
      <c r="BJ128" s="83"/>
      <c r="BK128" s="83"/>
      <c r="BL128" s="84"/>
    </row>
    <row r="129" spans="1:64" s="43" customFormat="1" ht="13.15" customHeight="1" x14ac:dyDescent="0.2">
      <c r="A129" s="61" t="s">
        <v>792</v>
      </c>
      <c r="B129" s="57"/>
      <c r="C129" s="57"/>
      <c r="D129" s="57"/>
      <c r="E129" s="57"/>
      <c r="F129" s="57"/>
      <c r="G129" s="57"/>
      <c r="H129" s="57"/>
      <c r="I129" s="57"/>
      <c r="J129" s="57"/>
      <c r="K129" s="57"/>
      <c r="L129" s="57"/>
      <c r="M129" s="57"/>
      <c r="N129" s="57"/>
      <c r="O129" s="57"/>
      <c r="P129" s="57"/>
      <c r="Q129" s="57"/>
      <c r="R129" s="57"/>
      <c r="S129" s="57"/>
      <c r="T129" s="57"/>
      <c r="U129" s="57"/>
      <c r="V129" s="57"/>
      <c r="W129" s="58"/>
      <c r="X129" s="61" t="s">
        <v>298</v>
      </c>
      <c r="Y129" s="57"/>
      <c r="Z129" s="57"/>
      <c r="AA129" s="57"/>
      <c r="AB129" s="57"/>
      <c r="AC129" s="57"/>
      <c r="AD129" s="57"/>
      <c r="AE129" s="57"/>
      <c r="AF129" s="57"/>
      <c r="AG129" s="57"/>
      <c r="AH129" s="58"/>
      <c r="AI129" s="82">
        <v>43.68</v>
      </c>
      <c r="AJ129" s="83"/>
      <c r="AK129" s="83"/>
      <c r="AL129" s="83"/>
      <c r="AM129" s="83"/>
      <c r="AN129" s="84"/>
      <c r="AO129" s="82">
        <v>47.08</v>
      </c>
      <c r="AP129" s="83"/>
      <c r="AQ129" s="83"/>
      <c r="AR129" s="83"/>
      <c r="AS129" s="83"/>
      <c r="AT129" s="84"/>
      <c r="AU129" s="82">
        <v>47.08</v>
      </c>
      <c r="AV129" s="83"/>
      <c r="AW129" s="83"/>
      <c r="AX129" s="83"/>
      <c r="AY129" s="83"/>
      <c r="AZ129" s="84"/>
      <c r="BA129" s="82">
        <v>47.08</v>
      </c>
      <c r="BB129" s="83"/>
      <c r="BC129" s="83"/>
      <c r="BD129" s="83"/>
      <c r="BE129" s="83"/>
      <c r="BF129" s="84"/>
      <c r="BG129" s="82">
        <v>47.08</v>
      </c>
      <c r="BH129" s="83"/>
      <c r="BI129" s="83"/>
      <c r="BJ129" s="83"/>
      <c r="BK129" s="83"/>
      <c r="BL129" s="84"/>
    </row>
    <row r="130" spans="1:64" s="43" customFormat="1" ht="26.45" customHeight="1" x14ac:dyDescent="0.2">
      <c r="A130" s="61" t="s">
        <v>793</v>
      </c>
      <c r="B130" s="57"/>
      <c r="C130" s="57"/>
      <c r="D130" s="57"/>
      <c r="E130" s="57"/>
      <c r="F130" s="57"/>
      <c r="G130" s="57"/>
      <c r="H130" s="57"/>
      <c r="I130" s="57"/>
      <c r="J130" s="57"/>
      <c r="K130" s="57"/>
      <c r="L130" s="57"/>
      <c r="M130" s="57"/>
      <c r="N130" s="57"/>
      <c r="O130" s="57"/>
      <c r="P130" s="57"/>
      <c r="Q130" s="57"/>
      <c r="R130" s="57"/>
      <c r="S130" s="57"/>
      <c r="T130" s="57"/>
      <c r="U130" s="57"/>
      <c r="V130" s="57"/>
      <c r="W130" s="58"/>
      <c r="X130" s="61" t="s">
        <v>298</v>
      </c>
      <c r="Y130" s="57"/>
      <c r="Z130" s="57"/>
      <c r="AA130" s="57"/>
      <c r="AB130" s="57"/>
      <c r="AC130" s="57"/>
      <c r="AD130" s="57"/>
      <c r="AE130" s="57"/>
      <c r="AF130" s="57"/>
      <c r="AG130" s="57"/>
      <c r="AH130" s="58"/>
      <c r="AI130" s="82">
        <v>14</v>
      </c>
      <c r="AJ130" s="83"/>
      <c r="AK130" s="83"/>
      <c r="AL130" s="83"/>
      <c r="AM130" s="83"/>
      <c r="AN130" s="84"/>
      <c r="AO130" s="82">
        <v>14.33</v>
      </c>
      <c r="AP130" s="83"/>
      <c r="AQ130" s="83"/>
      <c r="AR130" s="83"/>
      <c r="AS130" s="83"/>
      <c r="AT130" s="84"/>
      <c r="AU130" s="82">
        <v>13</v>
      </c>
      <c r="AV130" s="83"/>
      <c r="AW130" s="83"/>
      <c r="AX130" s="83"/>
      <c r="AY130" s="83"/>
      <c r="AZ130" s="84"/>
      <c r="BA130" s="82">
        <v>13</v>
      </c>
      <c r="BB130" s="83"/>
      <c r="BC130" s="83"/>
      <c r="BD130" s="83"/>
      <c r="BE130" s="83"/>
      <c r="BF130" s="84"/>
      <c r="BG130" s="82">
        <v>13</v>
      </c>
      <c r="BH130" s="83"/>
      <c r="BI130" s="83"/>
      <c r="BJ130" s="83"/>
      <c r="BK130" s="83"/>
      <c r="BL130" s="84"/>
    </row>
    <row r="131" spans="1:64" s="43" customFormat="1" ht="13.15" customHeight="1" x14ac:dyDescent="0.2">
      <c r="A131" s="61" t="s">
        <v>341</v>
      </c>
      <c r="B131" s="57"/>
      <c r="C131" s="57"/>
      <c r="D131" s="57"/>
      <c r="E131" s="57"/>
      <c r="F131" s="57"/>
      <c r="G131" s="57"/>
      <c r="H131" s="57"/>
      <c r="I131" s="57"/>
      <c r="J131" s="57"/>
      <c r="K131" s="57"/>
      <c r="L131" s="57"/>
      <c r="M131" s="57"/>
      <c r="N131" s="57"/>
      <c r="O131" s="57"/>
      <c r="P131" s="57"/>
      <c r="Q131" s="57"/>
      <c r="R131" s="57"/>
      <c r="S131" s="57"/>
      <c r="T131" s="57"/>
      <c r="U131" s="57"/>
      <c r="V131" s="57"/>
      <c r="W131" s="58"/>
      <c r="X131" s="61" t="s">
        <v>298</v>
      </c>
      <c r="Y131" s="57"/>
      <c r="Z131" s="57"/>
      <c r="AA131" s="57"/>
      <c r="AB131" s="57"/>
      <c r="AC131" s="57"/>
      <c r="AD131" s="57"/>
      <c r="AE131" s="57"/>
      <c r="AF131" s="57"/>
      <c r="AG131" s="57"/>
      <c r="AH131" s="58"/>
      <c r="AI131" s="82">
        <v>5</v>
      </c>
      <c r="AJ131" s="83"/>
      <c r="AK131" s="83"/>
      <c r="AL131" s="83"/>
      <c r="AM131" s="83"/>
      <c r="AN131" s="84"/>
      <c r="AO131" s="82">
        <v>5</v>
      </c>
      <c r="AP131" s="83"/>
      <c r="AQ131" s="83"/>
      <c r="AR131" s="83"/>
      <c r="AS131" s="83"/>
      <c r="AT131" s="84"/>
      <c r="AU131" s="82">
        <v>5</v>
      </c>
      <c r="AV131" s="83"/>
      <c r="AW131" s="83"/>
      <c r="AX131" s="83"/>
      <c r="AY131" s="83"/>
      <c r="AZ131" s="84"/>
      <c r="BA131" s="82">
        <v>5</v>
      </c>
      <c r="BB131" s="83"/>
      <c r="BC131" s="83"/>
      <c r="BD131" s="83"/>
      <c r="BE131" s="83"/>
      <c r="BF131" s="84"/>
      <c r="BG131" s="82">
        <v>5</v>
      </c>
      <c r="BH131" s="83"/>
      <c r="BI131" s="83"/>
      <c r="BJ131" s="83"/>
      <c r="BK131" s="83"/>
      <c r="BL131" s="84"/>
    </row>
    <row r="132" spans="1:64" s="43" customFormat="1" ht="13.15" customHeight="1" x14ac:dyDescent="0.2">
      <c r="A132" s="61" t="s">
        <v>342</v>
      </c>
      <c r="B132" s="57"/>
      <c r="C132" s="57"/>
      <c r="D132" s="57"/>
      <c r="E132" s="57"/>
      <c r="F132" s="57"/>
      <c r="G132" s="57"/>
      <c r="H132" s="57"/>
      <c r="I132" s="57"/>
      <c r="J132" s="57"/>
      <c r="K132" s="57"/>
      <c r="L132" s="57"/>
      <c r="M132" s="57"/>
      <c r="N132" s="57"/>
      <c r="O132" s="57"/>
      <c r="P132" s="57"/>
      <c r="Q132" s="57"/>
      <c r="R132" s="57"/>
      <c r="S132" s="57"/>
      <c r="T132" s="57"/>
      <c r="U132" s="57"/>
      <c r="V132" s="57"/>
      <c r="W132" s="58"/>
      <c r="X132" s="61" t="s">
        <v>298</v>
      </c>
      <c r="Y132" s="57"/>
      <c r="Z132" s="57"/>
      <c r="AA132" s="57"/>
      <c r="AB132" s="57"/>
      <c r="AC132" s="57"/>
      <c r="AD132" s="57"/>
      <c r="AE132" s="57"/>
      <c r="AF132" s="57"/>
      <c r="AG132" s="57"/>
      <c r="AH132" s="58"/>
      <c r="AI132" s="82">
        <v>11.75</v>
      </c>
      <c r="AJ132" s="83"/>
      <c r="AK132" s="83"/>
      <c r="AL132" s="83"/>
      <c r="AM132" s="83"/>
      <c r="AN132" s="84"/>
      <c r="AO132" s="82">
        <v>11.75</v>
      </c>
      <c r="AP132" s="83"/>
      <c r="AQ132" s="83"/>
      <c r="AR132" s="83"/>
      <c r="AS132" s="83"/>
      <c r="AT132" s="84"/>
      <c r="AU132" s="82">
        <v>11.75</v>
      </c>
      <c r="AV132" s="83"/>
      <c r="AW132" s="83"/>
      <c r="AX132" s="83"/>
      <c r="AY132" s="83"/>
      <c r="AZ132" s="84"/>
      <c r="BA132" s="82">
        <v>11.75</v>
      </c>
      <c r="BB132" s="83"/>
      <c r="BC132" s="83"/>
      <c r="BD132" s="83"/>
      <c r="BE132" s="83"/>
      <c r="BF132" s="84"/>
      <c r="BG132" s="82">
        <v>11.75</v>
      </c>
      <c r="BH132" s="83"/>
      <c r="BI132" s="83"/>
      <c r="BJ132" s="83"/>
      <c r="BK132" s="83"/>
      <c r="BL132" s="84"/>
    </row>
    <row r="133" spans="1:64" s="43" customFormat="1" ht="13.15" customHeight="1" x14ac:dyDescent="0.2">
      <c r="A133" s="61" t="s">
        <v>369</v>
      </c>
      <c r="B133" s="57"/>
      <c r="C133" s="57"/>
      <c r="D133" s="57"/>
      <c r="E133" s="57"/>
      <c r="F133" s="57"/>
      <c r="G133" s="57"/>
      <c r="H133" s="57"/>
      <c r="I133" s="57"/>
      <c r="J133" s="57"/>
      <c r="K133" s="57"/>
      <c r="L133" s="57"/>
      <c r="M133" s="57"/>
      <c r="N133" s="57"/>
      <c r="O133" s="57"/>
      <c r="P133" s="57"/>
      <c r="Q133" s="57"/>
      <c r="R133" s="57"/>
      <c r="S133" s="57"/>
      <c r="T133" s="57"/>
      <c r="U133" s="57"/>
      <c r="V133" s="57"/>
      <c r="W133" s="58"/>
      <c r="X133" s="61" t="s">
        <v>304</v>
      </c>
      <c r="Y133" s="57"/>
      <c r="Z133" s="57"/>
      <c r="AA133" s="57"/>
      <c r="AB133" s="57"/>
      <c r="AC133" s="57"/>
      <c r="AD133" s="57"/>
      <c r="AE133" s="57"/>
      <c r="AF133" s="57"/>
      <c r="AG133" s="57"/>
      <c r="AH133" s="58"/>
      <c r="AI133" s="75">
        <v>0</v>
      </c>
      <c r="AJ133" s="76"/>
      <c r="AK133" s="76"/>
      <c r="AL133" s="76"/>
      <c r="AM133" s="76"/>
      <c r="AN133" s="77"/>
      <c r="AO133" s="82">
        <v>103203.34</v>
      </c>
      <c r="AP133" s="83"/>
      <c r="AQ133" s="83"/>
      <c r="AR133" s="83"/>
      <c r="AS133" s="83"/>
      <c r="AT133" s="84"/>
      <c r="AU133" s="75">
        <v>0</v>
      </c>
      <c r="AV133" s="76"/>
      <c r="AW133" s="76"/>
      <c r="AX133" s="76"/>
      <c r="AY133" s="76"/>
      <c r="AZ133" s="77"/>
      <c r="BA133" s="75">
        <v>0</v>
      </c>
      <c r="BB133" s="76"/>
      <c r="BC133" s="76"/>
      <c r="BD133" s="76"/>
      <c r="BE133" s="76"/>
      <c r="BF133" s="77"/>
      <c r="BG133" s="75">
        <v>0</v>
      </c>
      <c r="BH133" s="76"/>
      <c r="BI133" s="76"/>
      <c r="BJ133" s="76"/>
      <c r="BK133" s="76"/>
      <c r="BL133" s="77"/>
    </row>
    <row r="134" spans="1:64" s="43" customFormat="1" ht="13.15" customHeight="1" x14ac:dyDescent="0.2">
      <c r="A134" s="61" t="s">
        <v>94</v>
      </c>
      <c r="B134" s="57"/>
      <c r="C134" s="57"/>
      <c r="D134" s="57"/>
      <c r="E134" s="57"/>
      <c r="F134" s="57"/>
      <c r="G134" s="57"/>
      <c r="H134" s="57"/>
      <c r="I134" s="57"/>
      <c r="J134" s="57"/>
      <c r="K134" s="57"/>
      <c r="L134" s="57"/>
      <c r="M134" s="57"/>
      <c r="N134" s="57"/>
      <c r="O134" s="57"/>
      <c r="P134" s="57"/>
      <c r="Q134" s="57"/>
      <c r="R134" s="57"/>
      <c r="S134" s="57"/>
      <c r="T134" s="57"/>
      <c r="U134" s="57"/>
      <c r="V134" s="57"/>
      <c r="W134" s="58"/>
      <c r="X134" s="61" t="s">
        <v>304</v>
      </c>
      <c r="Y134" s="57"/>
      <c r="Z134" s="57"/>
      <c r="AA134" s="57"/>
      <c r="AB134" s="57"/>
      <c r="AC134" s="57"/>
      <c r="AD134" s="57"/>
      <c r="AE134" s="57"/>
      <c r="AF134" s="57"/>
      <c r="AG134" s="57"/>
      <c r="AH134" s="58"/>
      <c r="AI134" s="75">
        <v>0</v>
      </c>
      <c r="AJ134" s="76"/>
      <c r="AK134" s="76"/>
      <c r="AL134" s="76"/>
      <c r="AM134" s="76"/>
      <c r="AN134" s="77"/>
      <c r="AO134" s="75">
        <v>89000</v>
      </c>
      <c r="AP134" s="76"/>
      <c r="AQ134" s="76"/>
      <c r="AR134" s="76"/>
      <c r="AS134" s="76"/>
      <c r="AT134" s="77"/>
      <c r="AU134" s="75">
        <v>0</v>
      </c>
      <c r="AV134" s="76"/>
      <c r="AW134" s="76"/>
      <c r="AX134" s="76"/>
      <c r="AY134" s="76"/>
      <c r="AZ134" s="77"/>
      <c r="BA134" s="75">
        <v>0</v>
      </c>
      <c r="BB134" s="76"/>
      <c r="BC134" s="76"/>
      <c r="BD134" s="76"/>
      <c r="BE134" s="76"/>
      <c r="BF134" s="77"/>
      <c r="BG134" s="75">
        <v>0</v>
      </c>
      <c r="BH134" s="76"/>
      <c r="BI134" s="76"/>
      <c r="BJ134" s="76"/>
      <c r="BK134" s="76"/>
      <c r="BL134" s="77"/>
    </row>
    <row r="135" spans="1:64" s="43" customFormat="1" ht="13.15" customHeight="1" x14ac:dyDescent="0.2">
      <c r="A135" s="61" t="s">
        <v>95</v>
      </c>
      <c r="B135" s="57"/>
      <c r="C135" s="57"/>
      <c r="D135" s="57"/>
      <c r="E135" s="57"/>
      <c r="F135" s="57"/>
      <c r="G135" s="57"/>
      <c r="H135" s="57"/>
      <c r="I135" s="57"/>
      <c r="J135" s="57"/>
      <c r="K135" s="57"/>
      <c r="L135" s="57"/>
      <c r="M135" s="57"/>
      <c r="N135" s="57"/>
      <c r="O135" s="57"/>
      <c r="P135" s="57"/>
      <c r="Q135" s="57"/>
      <c r="R135" s="57"/>
      <c r="S135" s="57"/>
      <c r="T135" s="57"/>
      <c r="U135" s="57"/>
      <c r="V135" s="57"/>
      <c r="W135" s="58"/>
      <c r="X135" s="61" t="s">
        <v>322</v>
      </c>
      <c r="Y135" s="57"/>
      <c r="Z135" s="57"/>
      <c r="AA135" s="57"/>
      <c r="AB135" s="57"/>
      <c r="AC135" s="57"/>
      <c r="AD135" s="57"/>
      <c r="AE135" s="57"/>
      <c r="AF135" s="57"/>
      <c r="AG135" s="57"/>
      <c r="AH135" s="58"/>
      <c r="AI135" s="75">
        <v>2333</v>
      </c>
      <c r="AJ135" s="76"/>
      <c r="AK135" s="76"/>
      <c r="AL135" s="76"/>
      <c r="AM135" s="76"/>
      <c r="AN135" s="77"/>
      <c r="AO135" s="75">
        <v>2285</v>
      </c>
      <c r="AP135" s="76"/>
      <c r="AQ135" s="76"/>
      <c r="AR135" s="76"/>
      <c r="AS135" s="76"/>
      <c r="AT135" s="77"/>
      <c r="AU135" s="75">
        <v>2240</v>
      </c>
      <c r="AV135" s="76"/>
      <c r="AW135" s="76"/>
      <c r="AX135" s="76"/>
      <c r="AY135" s="76"/>
      <c r="AZ135" s="77"/>
      <c r="BA135" s="75">
        <v>2240</v>
      </c>
      <c r="BB135" s="76"/>
      <c r="BC135" s="76"/>
      <c r="BD135" s="76"/>
      <c r="BE135" s="76"/>
      <c r="BF135" s="77"/>
      <c r="BG135" s="75">
        <v>2240</v>
      </c>
      <c r="BH135" s="76"/>
      <c r="BI135" s="76"/>
      <c r="BJ135" s="76"/>
      <c r="BK135" s="76"/>
      <c r="BL135" s="77"/>
    </row>
    <row r="136" spans="1:64" s="43" customFormat="1" x14ac:dyDescent="0.2">
      <c r="A136" s="61" t="s">
        <v>324</v>
      </c>
      <c r="B136" s="57"/>
      <c r="C136" s="57"/>
      <c r="D136" s="57"/>
      <c r="E136" s="57"/>
      <c r="F136" s="57"/>
      <c r="G136" s="57"/>
      <c r="H136" s="57"/>
      <c r="I136" s="57"/>
      <c r="J136" s="57"/>
      <c r="K136" s="57"/>
      <c r="L136" s="57"/>
      <c r="M136" s="57"/>
      <c r="N136" s="57"/>
      <c r="O136" s="57"/>
      <c r="P136" s="57"/>
      <c r="Q136" s="57"/>
      <c r="R136" s="57"/>
      <c r="S136" s="57"/>
      <c r="T136" s="57"/>
      <c r="U136" s="57"/>
      <c r="V136" s="57"/>
      <c r="W136" s="58"/>
      <c r="X136" s="61" t="s">
        <v>322</v>
      </c>
      <c r="Y136" s="57"/>
      <c r="Z136" s="57"/>
      <c r="AA136" s="57"/>
      <c r="AB136" s="57"/>
      <c r="AC136" s="57"/>
      <c r="AD136" s="57"/>
      <c r="AE136" s="57"/>
      <c r="AF136" s="57"/>
      <c r="AG136" s="57"/>
      <c r="AH136" s="58"/>
      <c r="AI136" s="75">
        <v>0</v>
      </c>
      <c r="AJ136" s="76"/>
      <c r="AK136" s="76"/>
      <c r="AL136" s="76"/>
      <c r="AM136" s="76"/>
      <c r="AN136" s="77"/>
      <c r="AO136" s="75">
        <v>888</v>
      </c>
      <c r="AP136" s="76"/>
      <c r="AQ136" s="76"/>
      <c r="AR136" s="76"/>
      <c r="AS136" s="76"/>
      <c r="AT136" s="77"/>
      <c r="AU136" s="75">
        <v>1090</v>
      </c>
      <c r="AV136" s="76"/>
      <c r="AW136" s="76"/>
      <c r="AX136" s="76"/>
      <c r="AY136" s="76"/>
      <c r="AZ136" s="77"/>
      <c r="BA136" s="75">
        <v>1090</v>
      </c>
      <c r="BB136" s="76"/>
      <c r="BC136" s="76"/>
      <c r="BD136" s="76"/>
      <c r="BE136" s="76"/>
      <c r="BF136" s="77"/>
      <c r="BG136" s="75">
        <v>1090</v>
      </c>
      <c r="BH136" s="76"/>
      <c r="BI136" s="76"/>
      <c r="BJ136" s="76"/>
      <c r="BK136" s="76"/>
      <c r="BL136" s="77"/>
    </row>
    <row r="137" spans="1:64" s="43" customFormat="1" x14ac:dyDescent="0.2">
      <c r="A137" s="61" t="s">
        <v>325</v>
      </c>
      <c r="B137" s="57"/>
      <c r="C137" s="57"/>
      <c r="D137" s="57"/>
      <c r="E137" s="57"/>
      <c r="F137" s="57"/>
      <c r="G137" s="57"/>
      <c r="H137" s="57"/>
      <c r="I137" s="57"/>
      <c r="J137" s="57"/>
      <c r="K137" s="57"/>
      <c r="L137" s="57"/>
      <c r="M137" s="57"/>
      <c r="N137" s="57"/>
      <c r="O137" s="57"/>
      <c r="P137" s="57"/>
      <c r="Q137" s="57"/>
      <c r="R137" s="57"/>
      <c r="S137" s="57"/>
      <c r="T137" s="57"/>
      <c r="U137" s="57"/>
      <c r="V137" s="57"/>
      <c r="W137" s="58"/>
      <c r="X137" s="61" t="s">
        <v>322</v>
      </c>
      <c r="Y137" s="57"/>
      <c r="Z137" s="57"/>
      <c r="AA137" s="57"/>
      <c r="AB137" s="57"/>
      <c r="AC137" s="57"/>
      <c r="AD137" s="57"/>
      <c r="AE137" s="57"/>
      <c r="AF137" s="57"/>
      <c r="AG137" s="57"/>
      <c r="AH137" s="58"/>
      <c r="AI137" s="75">
        <v>0</v>
      </c>
      <c r="AJ137" s="76"/>
      <c r="AK137" s="76"/>
      <c r="AL137" s="76"/>
      <c r="AM137" s="76"/>
      <c r="AN137" s="77"/>
      <c r="AO137" s="75">
        <v>1397</v>
      </c>
      <c r="AP137" s="76"/>
      <c r="AQ137" s="76"/>
      <c r="AR137" s="76"/>
      <c r="AS137" s="76"/>
      <c r="AT137" s="77"/>
      <c r="AU137" s="75">
        <v>1150</v>
      </c>
      <c r="AV137" s="76"/>
      <c r="AW137" s="76"/>
      <c r="AX137" s="76"/>
      <c r="AY137" s="76"/>
      <c r="AZ137" s="77"/>
      <c r="BA137" s="75">
        <v>1150</v>
      </c>
      <c r="BB137" s="76"/>
      <c r="BC137" s="76"/>
      <c r="BD137" s="76"/>
      <c r="BE137" s="76"/>
      <c r="BF137" s="77"/>
      <c r="BG137" s="75">
        <v>1150</v>
      </c>
      <c r="BH137" s="76"/>
      <c r="BI137" s="76"/>
      <c r="BJ137" s="76"/>
      <c r="BK137" s="76"/>
      <c r="BL137" s="77"/>
    </row>
    <row r="138" spans="1:64" s="43" customFormat="1" ht="13.15" customHeight="1" x14ac:dyDescent="0.2">
      <c r="A138" s="61" t="s">
        <v>326</v>
      </c>
      <c r="B138" s="57"/>
      <c r="C138" s="57"/>
      <c r="D138" s="57"/>
      <c r="E138" s="57"/>
      <c r="F138" s="57"/>
      <c r="G138" s="57"/>
      <c r="H138" s="57"/>
      <c r="I138" s="57"/>
      <c r="J138" s="57"/>
      <c r="K138" s="57"/>
      <c r="L138" s="57"/>
      <c r="M138" s="57"/>
      <c r="N138" s="57"/>
      <c r="O138" s="57"/>
      <c r="P138" s="57"/>
      <c r="Q138" s="57"/>
      <c r="R138" s="57"/>
      <c r="S138" s="57"/>
      <c r="T138" s="57"/>
      <c r="U138" s="57"/>
      <c r="V138" s="57"/>
      <c r="W138" s="58"/>
      <c r="X138" s="61" t="s">
        <v>304</v>
      </c>
      <c r="Y138" s="57"/>
      <c r="Z138" s="57"/>
      <c r="AA138" s="57"/>
      <c r="AB138" s="57"/>
      <c r="AC138" s="57"/>
      <c r="AD138" s="57"/>
      <c r="AE138" s="57"/>
      <c r="AF138" s="57"/>
      <c r="AG138" s="57"/>
      <c r="AH138" s="58"/>
      <c r="AI138" s="75">
        <v>0</v>
      </c>
      <c r="AJ138" s="76"/>
      <c r="AK138" s="76"/>
      <c r="AL138" s="76"/>
      <c r="AM138" s="76"/>
      <c r="AN138" s="77"/>
      <c r="AO138" s="82">
        <v>103203.34</v>
      </c>
      <c r="AP138" s="83"/>
      <c r="AQ138" s="83"/>
      <c r="AR138" s="83"/>
      <c r="AS138" s="83"/>
      <c r="AT138" s="84"/>
      <c r="AU138" s="75">
        <v>0</v>
      </c>
      <c r="AV138" s="76"/>
      <c r="AW138" s="76"/>
      <c r="AX138" s="76"/>
      <c r="AY138" s="76"/>
      <c r="AZ138" s="77"/>
      <c r="BA138" s="75">
        <v>0</v>
      </c>
      <c r="BB138" s="76"/>
      <c r="BC138" s="76"/>
      <c r="BD138" s="76"/>
      <c r="BE138" s="76"/>
      <c r="BF138" s="77"/>
      <c r="BG138" s="75">
        <v>0</v>
      </c>
      <c r="BH138" s="76"/>
      <c r="BI138" s="76"/>
      <c r="BJ138" s="76"/>
      <c r="BK138" s="76"/>
      <c r="BL138" s="77"/>
    </row>
    <row r="139" spans="1:64" s="43" customFormat="1" ht="26.45" customHeight="1" x14ac:dyDescent="0.2">
      <c r="A139" s="61" t="s">
        <v>96</v>
      </c>
      <c r="B139" s="57"/>
      <c r="C139" s="57"/>
      <c r="D139" s="57"/>
      <c r="E139" s="57"/>
      <c r="F139" s="57"/>
      <c r="G139" s="57"/>
      <c r="H139" s="57"/>
      <c r="I139" s="57"/>
      <c r="J139" s="57"/>
      <c r="K139" s="57"/>
      <c r="L139" s="57"/>
      <c r="M139" s="57"/>
      <c r="N139" s="57"/>
      <c r="O139" s="57"/>
      <c r="P139" s="57"/>
      <c r="Q139" s="57"/>
      <c r="R139" s="57"/>
      <c r="S139" s="57"/>
      <c r="T139" s="57"/>
      <c r="U139" s="57"/>
      <c r="V139" s="57"/>
      <c r="W139" s="58"/>
      <c r="X139" s="61" t="s">
        <v>298</v>
      </c>
      <c r="Y139" s="57"/>
      <c r="Z139" s="57"/>
      <c r="AA139" s="57"/>
      <c r="AB139" s="57"/>
      <c r="AC139" s="57"/>
      <c r="AD139" s="57"/>
      <c r="AE139" s="57"/>
      <c r="AF139" s="57"/>
      <c r="AG139" s="57"/>
      <c r="AH139" s="58"/>
      <c r="AI139" s="75">
        <v>0</v>
      </c>
      <c r="AJ139" s="76"/>
      <c r="AK139" s="76"/>
      <c r="AL139" s="76"/>
      <c r="AM139" s="76"/>
      <c r="AN139" s="77"/>
      <c r="AO139" s="75">
        <v>6</v>
      </c>
      <c r="AP139" s="76"/>
      <c r="AQ139" s="76"/>
      <c r="AR139" s="76"/>
      <c r="AS139" s="76"/>
      <c r="AT139" s="77"/>
      <c r="AU139" s="75">
        <v>0</v>
      </c>
      <c r="AV139" s="76"/>
      <c r="AW139" s="76"/>
      <c r="AX139" s="76"/>
      <c r="AY139" s="76"/>
      <c r="AZ139" s="77"/>
      <c r="BA139" s="75">
        <v>0</v>
      </c>
      <c r="BB139" s="76"/>
      <c r="BC139" s="76"/>
      <c r="BD139" s="76"/>
      <c r="BE139" s="76"/>
      <c r="BF139" s="77"/>
      <c r="BG139" s="75">
        <v>0</v>
      </c>
      <c r="BH139" s="76"/>
      <c r="BI139" s="76"/>
      <c r="BJ139" s="76"/>
      <c r="BK139" s="76"/>
      <c r="BL139" s="77"/>
    </row>
    <row r="140" spans="1:64" s="43" customFormat="1" ht="13.15" customHeight="1" x14ac:dyDescent="0.2">
      <c r="A140" s="61" t="s">
        <v>97</v>
      </c>
      <c r="B140" s="57"/>
      <c r="C140" s="57"/>
      <c r="D140" s="57"/>
      <c r="E140" s="57"/>
      <c r="F140" s="57"/>
      <c r="G140" s="57"/>
      <c r="H140" s="57"/>
      <c r="I140" s="57"/>
      <c r="J140" s="57"/>
      <c r="K140" s="57"/>
      <c r="L140" s="57"/>
      <c r="M140" s="57"/>
      <c r="N140" s="57"/>
      <c r="O140" s="57"/>
      <c r="P140" s="57"/>
      <c r="Q140" s="57"/>
      <c r="R140" s="57"/>
      <c r="S140" s="57"/>
      <c r="T140" s="57"/>
      <c r="U140" s="57"/>
      <c r="V140" s="57"/>
      <c r="W140" s="58"/>
      <c r="X140" s="61" t="s">
        <v>304</v>
      </c>
      <c r="Y140" s="57"/>
      <c r="Z140" s="57"/>
      <c r="AA140" s="57"/>
      <c r="AB140" s="57"/>
      <c r="AC140" s="57"/>
      <c r="AD140" s="57"/>
      <c r="AE140" s="57"/>
      <c r="AF140" s="57"/>
      <c r="AG140" s="57"/>
      <c r="AH140" s="58"/>
      <c r="AI140" s="75">
        <v>2760</v>
      </c>
      <c r="AJ140" s="76"/>
      <c r="AK140" s="76"/>
      <c r="AL140" s="76"/>
      <c r="AM140" s="76"/>
      <c r="AN140" s="77"/>
      <c r="AO140" s="82">
        <v>3075.11</v>
      </c>
      <c r="AP140" s="83"/>
      <c r="AQ140" s="83"/>
      <c r="AR140" s="83"/>
      <c r="AS140" s="83"/>
      <c r="AT140" s="84"/>
      <c r="AU140" s="82">
        <v>3089.63</v>
      </c>
      <c r="AV140" s="83"/>
      <c r="AW140" s="83"/>
      <c r="AX140" s="83"/>
      <c r="AY140" s="83"/>
      <c r="AZ140" s="84"/>
      <c r="BA140" s="82">
        <v>4365.45</v>
      </c>
      <c r="BB140" s="83"/>
      <c r="BC140" s="83"/>
      <c r="BD140" s="83"/>
      <c r="BE140" s="83"/>
      <c r="BF140" s="84"/>
      <c r="BG140" s="82">
        <v>4801.5200000000004</v>
      </c>
      <c r="BH140" s="83"/>
      <c r="BI140" s="83"/>
      <c r="BJ140" s="83"/>
      <c r="BK140" s="83"/>
      <c r="BL140" s="84"/>
    </row>
    <row r="141" spans="1:64" s="43" customFormat="1" ht="26.45" customHeight="1" x14ac:dyDescent="0.2">
      <c r="A141" s="61" t="s">
        <v>98</v>
      </c>
      <c r="B141" s="57"/>
      <c r="C141" s="57"/>
      <c r="D141" s="57"/>
      <c r="E141" s="57"/>
      <c r="F141" s="57"/>
      <c r="G141" s="57"/>
      <c r="H141" s="57"/>
      <c r="I141" s="57"/>
      <c r="J141" s="57"/>
      <c r="K141" s="57"/>
      <c r="L141" s="57"/>
      <c r="M141" s="57"/>
      <c r="N141" s="57"/>
      <c r="O141" s="57"/>
      <c r="P141" s="57"/>
      <c r="Q141" s="57"/>
      <c r="R141" s="57"/>
      <c r="S141" s="57"/>
      <c r="T141" s="57"/>
      <c r="U141" s="57"/>
      <c r="V141" s="57"/>
      <c r="W141" s="58"/>
      <c r="X141" s="61" t="s">
        <v>304</v>
      </c>
      <c r="Y141" s="57"/>
      <c r="Z141" s="57"/>
      <c r="AA141" s="57"/>
      <c r="AB141" s="57"/>
      <c r="AC141" s="57"/>
      <c r="AD141" s="57"/>
      <c r="AE141" s="57"/>
      <c r="AF141" s="57"/>
      <c r="AG141" s="57"/>
      <c r="AH141" s="58"/>
      <c r="AI141" s="75">
        <v>0</v>
      </c>
      <c r="AJ141" s="76"/>
      <c r="AK141" s="76"/>
      <c r="AL141" s="76"/>
      <c r="AM141" s="76"/>
      <c r="AN141" s="77"/>
      <c r="AO141" s="82">
        <v>14833.33</v>
      </c>
      <c r="AP141" s="83"/>
      <c r="AQ141" s="83"/>
      <c r="AR141" s="83"/>
      <c r="AS141" s="83"/>
      <c r="AT141" s="84"/>
      <c r="AU141" s="82">
        <v>0</v>
      </c>
      <c r="AV141" s="83"/>
      <c r="AW141" s="83"/>
      <c r="AX141" s="83"/>
      <c r="AY141" s="83"/>
      <c r="AZ141" s="84"/>
      <c r="BA141" s="82">
        <v>0</v>
      </c>
      <c r="BB141" s="83"/>
      <c r="BC141" s="83"/>
      <c r="BD141" s="83"/>
      <c r="BE141" s="83"/>
      <c r="BF141" s="84"/>
      <c r="BG141" s="82">
        <v>0</v>
      </c>
      <c r="BH141" s="83"/>
      <c r="BI141" s="83"/>
      <c r="BJ141" s="83"/>
      <c r="BK141" s="83"/>
      <c r="BL141" s="84"/>
    </row>
    <row r="142" spans="1:64" s="43" customFormat="1" ht="13.15" customHeight="1" x14ac:dyDescent="0.2">
      <c r="A142" s="61" t="s">
        <v>99</v>
      </c>
      <c r="B142" s="57"/>
      <c r="C142" s="57"/>
      <c r="D142" s="57"/>
      <c r="E142" s="57"/>
      <c r="F142" s="57"/>
      <c r="G142" s="57"/>
      <c r="H142" s="57"/>
      <c r="I142" s="57"/>
      <c r="J142" s="57"/>
      <c r="K142" s="57"/>
      <c r="L142" s="57"/>
      <c r="M142" s="57"/>
      <c r="N142" s="57"/>
      <c r="O142" s="57"/>
      <c r="P142" s="57"/>
      <c r="Q142" s="57"/>
      <c r="R142" s="57"/>
      <c r="S142" s="57"/>
      <c r="T142" s="57"/>
      <c r="U142" s="57"/>
      <c r="V142" s="57"/>
      <c r="W142" s="58"/>
      <c r="X142" s="61" t="s">
        <v>306</v>
      </c>
      <c r="Y142" s="57"/>
      <c r="Z142" s="57"/>
      <c r="AA142" s="57"/>
      <c r="AB142" s="57"/>
      <c r="AC142" s="57"/>
      <c r="AD142" s="57"/>
      <c r="AE142" s="57"/>
      <c r="AF142" s="57"/>
      <c r="AG142" s="57"/>
      <c r="AH142" s="58"/>
      <c r="AI142" s="75">
        <v>34</v>
      </c>
      <c r="AJ142" s="76"/>
      <c r="AK142" s="76"/>
      <c r="AL142" s="76"/>
      <c r="AM142" s="76"/>
      <c r="AN142" s="77"/>
      <c r="AO142" s="75">
        <v>32</v>
      </c>
      <c r="AP142" s="76"/>
      <c r="AQ142" s="76"/>
      <c r="AR142" s="76"/>
      <c r="AS142" s="76"/>
      <c r="AT142" s="77"/>
      <c r="AU142" s="75">
        <v>31</v>
      </c>
      <c r="AV142" s="76"/>
      <c r="AW142" s="76"/>
      <c r="AX142" s="76"/>
      <c r="AY142" s="76"/>
      <c r="AZ142" s="77"/>
      <c r="BA142" s="75">
        <v>100</v>
      </c>
      <c r="BB142" s="76"/>
      <c r="BC142" s="76"/>
      <c r="BD142" s="76"/>
      <c r="BE142" s="76"/>
      <c r="BF142" s="77"/>
      <c r="BG142" s="75">
        <v>100</v>
      </c>
      <c r="BH142" s="76"/>
      <c r="BI142" s="76"/>
      <c r="BJ142" s="76"/>
      <c r="BK142" s="76"/>
      <c r="BL142" s="77"/>
    </row>
    <row r="143" spans="1:64" s="43" customFormat="1" ht="26.45" customHeight="1" x14ac:dyDescent="0.2">
      <c r="A143" s="61" t="s">
        <v>100</v>
      </c>
      <c r="B143" s="57"/>
      <c r="C143" s="57"/>
      <c r="D143" s="57"/>
      <c r="E143" s="57"/>
      <c r="F143" s="57"/>
      <c r="G143" s="57"/>
      <c r="H143" s="57"/>
      <c r="I143" s="57"/>
      <c r="J143" s="57"/>
      <c r="K143" s="57"/>
      <c r="L143" s="57"/>
      <c r="M143" s="57"/>
      <c r="N143" s="57"/>
      <c r="O143" s="57"/>
      <c r="P143" s="57"/>
      <c r="Q143" s="57"/>
      <c r="R143" s="57"/>
      <c r="S143" s="57"/>
      <c r="T143" s="57"/>
      <c r="U143" s="57"/>
      <c r="V143" s="57"/>
      <c r="W143" s="58"/>
      <c r="X143" s="61" t="s">
        <v>306</v>
      </c>
      <c r="Y143" s="57"/>
      <c r="Z143" s="57"/>
      <c r="AA143" s="57"/>
      <c r="AB143" s="57"/>
      <c r="AC143" s="57"/>
      <c r="AD143" s="57"/>
      <c r="AE143" s="57"/>
      <c r="AF143" s="57"/>
      <c r="AG143" s="57"/>
      <c r="AH143" s="58"/>
      <c r="AI143" s="75">
        <v>1</v>
      </c>
      <c r="AJ143" s="76"/>
      <c r="AK143" s="76"/>
      <c r="AL143" s="76"/>
      <c r="AM143" s="76"/>
      <c r="AN143" s="77"/>
      <c r="AO143" s="75">
        <v>-2</v>
      </c>
      <c r="AP143" s="76"/>
      <c r="AQ143" s="76"/>
      <c r="AR143" s="76"/>
      <c r="AS143" s="76"/>
      <c r="AT143" s="77"/>
      <c r="AU143" s="75">
        <v>-1</v>
      </c>
      <c r="AV143" s="76"/>
      <c r="AW143" s="76"/>
      <c r="AX143" s="76"/>
      <c r="AY143" s="76"/>
      <c r="AZ143" s="77"/>
      <c r="BA143" s="75">
        <v>0</v>
      </c>
      <c r="BB143" s="76"/>
      <c r="BC143" s="76"/>
      <c r="BD143" s="76"/>
      <c r="BE143" s="76"/>
      <c r="BF143" s="77"/>
      <c r="BG143" s="75">
        <v>0</v>
      </c>
      <c r="BH143" s="76"/>
      <c r="BI143" s="76"/>
      <c r="BJ143" s="76"/>
      <c r="BK143" s="76"/>
      <c r="BL143" s="77"/>
    </row>
    <row r="144" spans="1:64" s="43" customFormat="1" ht="13.15" customHeight="1" x14ac:dyDescent="0.2">
      <c r="A144" s="61" t="s">
        <v>330</v>
      </c>
      <c r="B144" s="57"/>
      <c r="C144" s="57"/>
      <c r="D144" s="57"/>
      <c r="E144" s="57"/>
      <c r="F144" s="57"/>
      <c r="G144" s="57"/>
      <c r="H144" s="57"/>
      <c r="I144" s="57"/>
      <c r="J144" s="57"/>
      <c r="K144" s="57"/>
      <c r="L144" s="57"/>
      <c r="M144" s="57"/>
      <c r="N144" s="57"/>
      <c r="O144" s="57"/>
      <c r="P144" s="57"/>
      <c r="Q144" s="57"/>
      <c r="R144" s="57"/>
      <c r="S144" s="57"/>
      <c r="T144" s="57"/>
      <c r="U144" s="57"/>
      <c r="V144" s="57"/>
      <c r="W144" s="58"/>
      <c r="X144" s="61" t="s">
        <v>306</v>
      </c>
      <c r="Y144" s="57"/>
      <c r="Z144" s="57"/>
      <c r="AA144" s="57"/>
      <c r="AB144" s="57"/>
      <c r="AC144" s="57"/>
      <c r="AD144" s="57"/>
      <c r="AE144" s="57"/>
      <c r="AF144" s="57"/>
      <c r="AG144" s="57"/>
      <c r="AH144" s="58"/>
      <c r="AI144" s="75">
        <v>0</v>
      </c>
      <c r="AJ144" s="76"/>
      <c r="AK144" s="76"/>
      <c r="AL144" s="76"/>
      <c r="AM144" s="76"/>
      <c r="AN144" s="77"/>
      <c r="AO144" s="75">
        <v>100</v>
      </c>
      <c r="AP144" s="76"/>
      <c r="AQ144" s="76"/>
      <c r="AR144" s="76"/>
      <c r="AS144" s="76"/>
      <c r="AT144" s="77"/>
      <c r="AU144" s="75">
        <v>0</v>
      </c>
      <c r="AV144" s="76"/>
      <c r="AW144" s="76"/>
      <c r="AX144" s="76"/>
      <c r="AY144" s="76"/>
      <c r="AZ144" s="77"/>
      <c r="BA144" s="75">
        <v>0</v>
      </c>
      <c r="BB144" s="76"/>
      <c r="BC144" s="76"/>
      <c r="BD144" s="76"/>
      <c r="BE144" s="76"/>
      <c r="BF144" s="77"/>
      <c r="BG144" s="75">
        <v>0</v>
      </c>
      <c r="BH144" s="76"/>
      <c r="BI144" s="76"/>
      <c r="BJ144" s="76"/>
      <c r="BK144" s="76"/>
      <c r="BL144" s="77"/>
    </row>
    <row r="145" spans="1:78" s="43" customFormat="1" ht="13.15" customHeight="1" x14ac:dyDescent="0.2">
      <c r="A145" s="61" t="s">
        <v>101</v>
      </c>
      <c r="B145" s="57"/>
      <c r="C145" s="57"/>
      <c r="D145" s="57"/>
      <c r="E145" s="57"/>
      <c r="F145" s="57"/>
      <c r="G145" s="57"/>
      <c r="H145" s="57"/>
      <c r="I145" s="57"/>
      <c r="J145" s="57"/>
      <c r="K145" s="57"/>
      <c r="L145" s="57"/>
      <c r="M145" s="57"/>
      <c r="N145" s="57"/>
      <c r="O145" s="57"/>
      <c r="P145" s="57"/>
      <c r="Q145" s="57"/>
      <c r="R145" s="57"/>
      <c r="S145" s="57"/>
      <c r="T145" s="57"/>
      <c r="U145" s="57"/>
      <c r="V145" s="57"/>
      <c r="W145" s="58"/>
      <c r="X145" s="61" t="s">
        <v>306</v>
      </c>
      <c r="Y145" s="57"/>
      <c r="Z145" s="57"/>
      <c r="AA145" s="57"/>
      <c r="AB145" s="57"/>
      <c r="AC145" s="57"/>
      <c r="AD145" s="57"/>
      <c r="AE145" s="57"/>
      <c r="AF145" s="57"/>
      <c r="AG145" s="57"/>
      <c r="AH145" s="58"/>
      <c r="AI145" s="75">
        <v>0</v>
      </c>
      <c r="AJ145" s="76"/>
      <c r="AK145" s="76"/>
      <c r="AL145" s="76"/>
      <c r="AM145" s="76"/>
      <c r="AN145" s="77"/>
      <c r="AO145" s="75">
        <v>100</v>
      </c>
      <c r="AP145" s="76"/>
      <c r="AQ145" s="76"/>
      <c r="AR145" s="76"/>
      <c r="AS145" s="76"/>
      <c r="AT145" s="77"/>
      <c r="AU145" s="75">
        <v>0</v>
      </c>
      <c r="AV145" s="76"/>
      <c r="AW145" s="76"/>
      <c r="AX145" s="76"/>
      <c r="AY145" s="76"/>
      <c r="AZ145" s="77"/>
      <c r="BA145" s="75">
        <v>0</v>
      </c>
      <c r="BB145" s="76"/>
      <c r="BC145" s="76"/>
      <c r="BD145" s="76"/>
      <c r="BE145" s="76"/>
      <c r="BF145" s="77"/>
      <c r="BG145" s="75">
        <v>0</v>
      </c>
      <c r="BH145" s="76"/>
      <c r="BI145" s="76"/>
      <c r="BJ145" s="76"/>
      <c r="BK145" s="76"/>
      <c r="BL145" s="77"/>
    </row>
    <row r="146" spans="1:78" s="8" customFormat="1" ht="13.15" customHeight="1" x14ac:dyDescent="0.2">
      <c r="A146" s="69" t="s">
        <v>939</v>
      </c>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6"/>
      <c r="BM146" s="43"/>
      <c r="BN146" s="43"/>
      <c r="BO146" s="43"/>
      <c r="BP146" s="43"/>
      <c r="BQ146" s="43"/>
      <c r="BR146" s="43"/>
      <c r="BS146" s="43"/>
      <c r="BT146" s="43"/>
      <c r="BU146" s="43"/>
      <c r="BV146" s="43"/>
      <c r="BW146" s="43"/>
      <c r="BX146" s="43"/>
      <c r="BY146" s="43"/>
      <c r="BZ146" s="43"/>
    </row>
    <row r="147" spans="1:78" s="43" customFormat="1" ht="13.15" customHeight="1" x14ac:dyDescent="0.2">
      <c r="A147" s="61" t="s">
        <v>335</v>
      </c>
      <c r="B147" s="57"/>
      <c r="C147" s="57"/>
      <c r="D147" s="57"/>
      <c r="E147" s="57"/>
      <c r="F147" s="57"/>
      <c r="G147" s="57"/>
      <c r="H147" s="57"/>
      <c r="I147" s="57"/>
      <c r="J147" s="57"/>
      <c r="K147" s="57"/>
      <c r="L147" s="57"/>
      <c r="M147" s="57"/>
      <c r="N147" s="57"/>
      <c r="O147" s="57"/>
      <c r="P147" s="57"/>
      <c r="Q147" s="57"/>
      <c r="R147" s="57"/>
      <c r="S147" s="57"/>
      <c r="T147" s="57"/>
      <c r="U147" s="57"/>
      <c r="V147" s="57"/>
      <c r="W147" s="58"/>
      <c r="X147" s="61" t="s">
        <v>298</v>
      </c>
      <c r="Y147" s="57"/>
      <c r="Z147" s="57"/>
      <c r="AA147" s="57"/>
      <c r="AB147" s="57"/>
      <c r="AC147" s="57"/>
      <c r="AD147" s="57"/>
      <c r="AE147" s="57"/>
      <c r="AF147" s="57"/>
      <c r="AG147" s="57"/>
      <c r="AH147" s="58"/>
      <c r="AI147" s="75">
        <v>1</v>
      </c>
      <c r="AJ147" s="76"/>
      <c r="AK147" s="76"/>
      <c r="AL147" s="76"/>
      <c r="AM147" s="76"/>
      <c r="AN147" s="77"/>
      <c r="AO147" s="75">
        <v>1</v>
      </c>
      <c r="AP147" s="76"/>
      <c r="AQ147" s="76"/>
      <c r="AR147" s="76"/>
      <c r="AS147" s="76"/>
      <c r="AT147" s="77"/>
      <c r="AU147" s="75">
        <v>1</v>
      </c>
      <c r="AV147" s="76"/>
      <c r="AW147" s="76"/>
      <c r="AX147" s="76"/>
      <c r="AY147" s="76"/>
      <c r="AZ147" s="77"/>
      <c r="BA147" s="75">
        <v>1</v>
      </c>
      <c r="BB147" s="76"/>
      <c r="BC147" s="76"/>
      <c r="BD147" s="76"/>
      <c r="BE147" s="76"/>
      <c r="BF147" s="77"/>
      <c r="BG147" s="75">
        <v>1</v>
      </c>
      <c r="BH147" s="76"/>
      <c r="BI147" s="76"/>
      <c r="BJ147" s="76"/>
      <c r="BK147" s="76"/>
      <c r="BL147" s="77"/>
    </row>
    <row r="148" spans="1:78" s="43" customFormat="1" ht="13.15" customHeight="1" x14ac:dyDescent="0.2">
      <c r="A148" s="61" t="s">
        <v>102</v>
      </c>
      <c r="B148" s="57"/>
      <c r="C148" s="57"/>
      <c r="D148" s="57"/>
      <c r="E148" s="57"/>
      <c r="F148" s="57"/>
      <c r="G148" s="57"/>
      <c r="H148" s="57"/>
      <c r="I148" s="57"/>
      <c r="J148" s="57"/>
      <c r="K148" s="57"/>
      <c r="L148" s="57"/>
      <c r="M148" s="57"/>
      <c r="N148" s="57"/>
      <c r="O148" s="57"/>
      <c r="P148" s="57"/>
      <c r="Q148" s="57"/>
      <c r="R148" s="57"/>
      <c r="S148" s="57"/>
      <c r="T148" s="57"/>
      <c r="U148" s="57"/>
      <c r="V148" s="57"/>
      <c r="W148" s="58"/>
      <c r="X148" s="61" t="s">
        <v>298</v>
      </c>
      <c r="Y148" s="57"/>
      <c r="Z148" s="57"/>
      <c r="AA148" s="57"/>
      <c r="AB148" s="57"/>
      <c r="AC148" s="57"/>
      <c r="AD148" s="57"/>
      <c r="AE148" s="57"/>
      <c r="AF148" s="57"/>
      <c r="AG148" s="57"/>
      <c r="AH148" s="58"/>
      <c r="AI148" s="75">
        <v>10</v>
      </c>
      <c r="AJ148" s="76"/>
      <c r="AK148" s="76"/>
      <c r="AL148" s="76"/>
      <c r="AM148" s="76"/>
      <c r="AN148" s="77"/>
      <c r="AO148" s="75">
        <v>10</v>
      </c>
      <c r="AP148" s="76"/>
      <c r="AQ148" s="76"/>
      <c r="AR148" s="76"/>
      <c r="AS148" s="76"/>
      <c r="AT148" s="77"/>
      <c r="AU148" s="75">
        <v>10</v>
      </c>
      <c r="AV148" s="76"/>
      <c r="AW148" s="76"/>
      <c r="AX148" s="76"/>
      <c r="AY148" s="76"/>
      <c r="AZ148" s="77"/>
      <c r="BA148" s="75">
        <v>10</v>
      </c>
      <c r="BB148" s="76"/>
      <c r="BC148" s="76"/>
      <c r="BD148" s="76"/>
      <c r="BE148" s="76"/>
      <c r="BF148" s="77"/>
      <c r="BG148" s="75">
        <v>10</v>
      </c>
      <c r="BH148" s="76"/>
      <c r="BI148" s="76"/>
      <c r="BJ148" s="76"/>
      <c r="BK148" s="76"/>
      <c r="BL148" s="77"/>
    </row>
    <row r="149" spans="1:78" s="43" customFormat="1" ht="13.15" customHeight="1" x14ac:dyDescent="0.2">
      <c r="A149" s="61" t="s">
        <v>369</v>
      </c>
      <c r="B149" s="57"/>
      <c r="C149" s="57"/>
      <c r="D149" s="57"/>
      <c r="E149" s="57"/>
      <c r="F149" s="57"/>
      <c r="G149" s="57"/>
      <c r="H149" s="57"/>
      <c r="I149" s="57"/>
      <c r="J149" s="57"/>
      <c r="K149" s="57"/>
      <c r="L149" s="57"/>
      <c r="M149" s="57"/>
      <c r="N149" s="57"/>
      <c r="O149" s="57"/>
      <c r="P149" s="57"/>
      <c r="Q149" s="57"/>
      <c r="R149" s="57"/>
      <c r="S149" s="57"/>
      <c r="T149" s="57"/>
      <c r="U149" s="57"/>
      <c r="V149" s="57"/>
      <c r="W149" s="58"/>
      <c r="X149" s="61" t="s">
        <v>304</v>
      </c>
      <c r="Y149" s="57"/>
      <c r="Z149" s="57"/>
      <c r="AA149" s="57"/>
      <c r="AB149" s="57"/>
      <c r="AC149" s="57"/>
      <c r="AD149" s="57"/>
      <c r="AE149" s="57"/>
      <c r="AF149" s="57"/>
      <c r="AG149" s="57"/>
      <c r="AH149" s="58"/>
      <c r="AI149" s="75">
        <v>0</v>
      </c>
      <c r="AJ149" s="76"/>
      <c r="AK149" s="76"/>
      <c r="AL149" s="76"/>
      <c r="AM149" s="76"/>
      <c r="AN149" s="77"/>
      <c r="AO149" s="75">
        <v>2236</v>
      </c>
      <c r="AP149" s="76"/>
      <c r="AQ149" s="76"/>
      <c r="AR149" s="76"/>
      <c r="AS149" s="76"/>
      <c r="AT149" s="77"/>
      <c r="AU149" s="75">
        <v>0</v>
      </c>
      <c r="AV149" s="76"/>
      <c r="AW149" s="76"/>
      <c r="AX149" s="76"/>
      <c r="AY149" s="76"/>
      <c r="AZ149" s="77"/>
      <c r="BA149" s="75">
        <v>0</v>
      </c>
      <c r="BB149" s="76"/>
      <c r="BC149" s="76"/>
      <c r="BD149" s="76"/>
      <c r="BE149" s="76"/>
      <c r="BF149" s="77"/>
      <c r="BG149" s="75">
        <v>0</v>
      </c>
      <c r="BH149" s="76"/>
      <c r="BI149" s="76"/>
      <c r="BJ149" s="76"/>
      <c r="BK149" s="76"/>
      <c r="BL149" s="77"/>
    </row>
    <row r="150" spans="1:78" s="43" customFormat="1" ht="13.15" customHeight="1" x14ac:dyDescent="0.2">
      <c r="A150" s="61" t="s">
        <v>103</v>
      </c>
      <c r="B150" s="57"/>
      <c r="C150" s="57"/>
      <c r="D150" s="57"/>
      <c r="E150" s="57"/>
      <c r="F150" s="57"/>
      <c r="G150" s="57"/>
      <c r="H150" s="57"/>
      <c r="I150" s="57"/>
      <c r="J150" s="57"/>
      <c r="K150" s="57"/>
      <c r="L150" s="57"/>
      <c r="M150" s="57"/>
      <c r="N150" s="57"/>
      <c r="O150" s="57"/>
      <c r="P150" s="57"/>
      <c r="Q150" s="57"/>
      <c r="R150" s="57"/>
      <c r="S150" s="57"/>
      <c r="T150" s="57"/>
      <c r="U150" s="57"/>
      <c r="V150" s="57"/>
      <c r="W150" s="58"/>
      <c r="X150" s="61" t="s">
        <v>298</v>
      </c>
      <c r="Y150" s="57"/>
      <c r="Z150" s="57"/>
      <c r="AA150" s="57"/>
      <c r="AB150" s="57"/>
      <c r="AC150" s="57"/>
      <c r="AD150" s="57"/>
      <c r="AE150" s="57"/>
      <c r="AF150" s="57"/>
      <c r="AG150" s="57"/>
      <c r="AH150" s="58"/>
      <c r="AI150" s="75">
        <v>10</v>
      </c>
      <c r="AJ150" s="76"/>
      <c r="AK150" s="76"/>
      <c r="AL150" s="76"/>
      <c r="AM150" s="76"/>
      <c r="AN150" s="77"/>
      <c r="AO150" s="75">
        <v>7</v>
      </c>
      <c r="AP150" s="76"/>
      <c r="AQ150" s="76"/>
      <c r="AR150" s="76"/>
      <c r="AS150" s="76"/>
      <c r="AT150" s="77"/>
      <c r="AU150" s="75">
        <v>7</v>
      </c>
      <c r="AV150" s="76"/>
      <c r="AW150" s="76"/>
      <c r="AX150" s="76"/>
      <c r="AY150" s="76"/>
      <c r="AZ150" s="77"/>
      <c r="BA150" s="75">
        <v>7</v>
      </c>
      <c r="BB150" s="76"/>
      <c r="BC150" s="76"/>
      <c r="BD150" s="76"/>
      <c r="BE150" s="76"/>
      <c r="BF150" s="77"/>
      <c r="BG150" s="75">
        <v>7</v>
      </c>
      <c r="BH150" s="76"/>
      <c r="BI150" s="76"/>
      <c r="BJ150" s="76"/>
      <c r="BK150" s="76"/>
      <c r="BL150" s="77"/>
    </row>
    <row r="151" spans="1:78" s="43" customFormat="1" ht="13.15" customHeight="1" x14ac:dyDescent="0.2">
      <c r="A151" s="61" t="s">
        <v>104</v>
      </c>
      <c r="B151" s="57"/>
      <c r="C151" s="57"/>
      <c r="D151" s="57"/>
      <c r="E151" s="57"/>
      <c r="F151" s="57"/>
      <c r="G151" s="57"/>
      <c r="H151" s="57"/>
      <c r="I151" s="57"/>
      <c r="J151" s="57"/>
      <c r="K151" s="57"/>
      <c r="L151" s="57"/>
      <c r="M151" s="57"/>
      <c r="N151" s="57"/>
      <c r="O151" s="57"/>
      <c r="P151" s="57"/>
      <c r="Q151" s="57"/>
      <c r="R151" s="57"/>
      <c r="S151" s="57"/>
      <c r="T151" s="57"/>
      <c r="U151" s="57"/>
      <c r="V151" s="57"/>
      <c r="W151" s="58"/>
      <c r="X151" s="61" t="s">
        <v>298</v>
      </c>
      <c r="Y151" s="57"/>
      <c r="Z151" s="57"/>
      <c r="AA151" s="57"/>
      <c r="AB151" s="57"/>
      <c r="AC151" s="57"/>
      <c r="AD151" s="57"/>
      <c r="AE151" s="57"/>
      <c r="AF151" s="57"/>
      <c r="AG151" s="57"/>
      <c r="AH151" s="58"/>
      <c r="AI151" s="75">
        <v>3</v>
      </c>
      <c r="AJ151" s="76"/>
      <c r="AK151" s="76"/>
      <c r="AL151" s="76"/>
      <c r="AM151" s="76"/>
      <c r="AN151" s="77"/>
      <c r="AO151" s="75">
        <v>3</v>
      </c>
      <c r="AP151" s="76"/>
      <c r="AQ151" s="76"/>
      <c r="AR151" s="76"/>
      <c r="AS151" s="76"/>
      <c r="AT151" s="77"/>
      <c r="AU151" s="75">
        <v>3</v>
      </c>
      <c r="AV151" s="76"/>
      <c r="AW151" s="76"/>
      <c r="AX151" s="76"/>
      <c r="AY151" s="76"/>
      <c r="AZ151" s="77"/>
      <c r="BA151" s="75">
        <v>3</v>
      </c>
      <c r="BB151" s="76"/>
      <c r="BC151" s="76"/>
      <c r="BD151" s="76"/>
      <c r="BE151" s="76"/>
      <c r="BF151" s="77"/>
      <c r="BG151" s="75">
        <v>3</v>
      </c>
      <c r="BH151" s="76"/>
      <c r="BI151" s="76"/>
      <c r="BJ151" s="76"/>
      <c r="BK151" s="76"/>
      <c r="BL151" s="77"/>
    </row>
    <row r="152" spans="1:78" s="43" customFormat="1" ht="13.15" customHeight="1" x14ac:dyDescent="0.2">
      <c r="A152" s="61" t="s">
        <v>105</v>
      </c>
      <c r="B152" s="57"/>
      <c r="C152" s="57"/>
      <c r="D152" s="57"/>
      <c r="E152" s="57"/>
      <c r="F152" s="57"/>
      <c r="G152" s="57"/>
      <c r="H152" s="57"/>
      <c r="I152" s="57"/>
      <c r="J152" s="57"/>
      <c r="K152" s="57"/>
      <c r="L152" s="57"/>
      <c r="M152" s="57"/>
      <c r="N152" s="57"/>
      <c r="O152" s="57"/>
      <c r="P152" s="57"/>
      <c r="Q152" s="57"/>
      <c r="R152" s="57"/>
      <c r="S152" s="57"/>
      <c r="T152" s="57"/>
      <c r="U152" s="57"/>
      <c r="V152" s="57"/>
      <c r="W152" s="58"/>
      <c r="X152" s="61" t="s">
        <v>298</v>
      </c>
      <c r="Y152" s="57"/>
      <c r="Z152" s="57"/>
      <c r="AA152" s="57"/>
      <c r="AB152" s="57"/>
      <c r="AC152" s="57"/>
      <c r="AD152" s="57"/>
      <c r="AE152" s="57"/>
      <c r="AF152" s="57"/>
      <c r="AG152" s="57"/>
      <c r="AH152" s="58"/>
      <c r="AI152" s="75">
        <v>6</v>
      </c>
      <c r="AJ152" s="76"/>
      <c r="AK152" s="76"/>
      <c r="AL152" s="76"/>
      <c r="AM152" s="76"/>
      <c r="AN152" s="77"/>
      <c r="AO152" s="75">
        <v>3</v>
      </c>
      <c r="AP152" s="76"/>
      <c r="AQ152" s="76"/>
      <c r="AR152" s="76"/>
      <c r="AS152" s="76"/>
      <c r="AT152" s="77"/>
      <c r="AU152" s="75">
        <v>3</v>
      </c>
      <c r="AV152" s="76"/>
      <c r="AW152" s="76"/>
      <c r="AX152" s="76"/>
      <c r="AY152" s="76"/>
      <c r="AZ152" s="77"/>
      <c r="BA152" s="75">
        <v>3</v>
      </c>
      <c r="BB152" s="76"/>
      <c r="BC152" s="76"/>
      <c r="BD152" s="76"/>
      <c r="BE152" s="76"/>
      <c r="BF152" s="77"/>
      <c r="BG152" s="75">
        <v>3</v>
      </c>
      <c r="BH152" s="76"/>
      <c r="BI152" s="76"/>
      <c r="BJ152" s="76"/>
      <c r="BK152" s="76"/>
      <c r="BL152" s="77"/>
    </row>
    <row r="153" spans="1:78" s="43" customFormat="1" ht="13.15" customHeight="1" x14ac:dyDescent="0.2">
      <c r="A153" s="61" t="s">
        <v>106</v>
      </c>
      <c r="B153" s="57"/>
      <c r="C153" s="57"/>
      <c r="D153" s="57"/>
      <c r="E153" s="57"/>
      <c r="F153" s="57"/>
      <c r="G153" s="57"/>
      <c r="H153" s="57"/>
      <c r="I153" s="57"/>
      <c r="J153" s="57"/>
      <c r="K153" s="57"/>
      <c r="L153" s="57"/>
      <c r="M153" s="57"/>
      <c r="N153" s="57"/>
      <c r="O153" s="57"/>
      <c r="P153" s="57"/>
      <c r="Q153" s="57"/>
      <c r="R153" s="57"/>
      <c r="S153" s="57"/>
      <c r="T153" s="57"/>
      <c r="U153" s="57"/>
      <c r="V153" s="57"/>
      <c r="W153" s="58"/>
      <c r="X153" s="61" t="s">
        <v>298</v>
      </c>
      <c r="Y153" s="57"/>
      <c r="Z153" s="57"/>
      <c r="AA153" s="57"/>
      <c r="AB153" s="57"/>
      <c r="AC153" s="57"/>
      <c r="AD153" s="57"/>
      <c r="AE153" s="57"/>
      <c r="AF153" s="57"/>
      <c r="AG153" s="57"/>
      <c r="AH153" s="58"/>
      <c r="AI153" s="75">
        <v>1</v>
      </c>
      <c r="AJ153" s="76"/>
      <c r="AK153" s="76"/>
      <c r="AL153" s="76"/>
      <c r="AM153" s="76"/>
      <c r="AN153" s="77"/>
      <c r="AO153" s="75">
        <v>1</v>
      </c>
      <c r="AP153" s="76"/>
      <c r="AQ153" s="76"/>
      <c r="AR153" s="76"/>
      <c r="AS153" s="76"/>
      <c r="AT153" s="77"/>
      <c r="AU153" s="75">
        <v>1</v>
      </c>
      <c r="AV153" s="76"/>
      <c r="AW153" s="76"/>
      <c r="AX153" s="76"/>
      <c r="AY153" s="76"/>
      <c r="AZ153" s="77"/>
      <c r="BA153" s="75">
        <v>1</v>
      </c>
      <c r="BB153" s="76"/>
      <c r="BC153" s="76"/>
      <c r="BD153" s="76"/>
      <c r="BE153" s="76"/>
      <c r="BF153" s="77"/>
      <c r="BG153" s="75">
        <v>1</v>
      </c>
      <c r="BH153" s="76"/>
      <c r="BI153" s="76"/>
      <c r="BJ153" s="76"/>
      <c r="BK153" s="76"/>
      <c r="BL153" s="77"/>
    </row>
    <row r="154" spans="1:78" s="43" customFormat="1" ht="13.15" customHeight="1" x14ac:dyDescent="0.2">
      <c r="A154" s="61" t="s">
        <v>326</v>
      </c>
      <c r="B154" s="57"/>
      <c r="C154" s="57"/>
      <c r="D154" s="57"/>
      <c r="E154" s="57"/>
      <c r="F154" s="57"/>
      <c r="G154" s="57"/>
      <c r="H154" s="57"/>
      <c r="I154" s="57"/>
      <c r="J154" s="57"/>
      <c r="K154" s="57"/>
      <c r="L154" s="57"/>
      <c r="M154" s="57"/>
      <c r="N154" s="57"/>
      <c r="O154" s="57"/>
      <c r="P154" s="57"/>
      <c r="Q154" s="57"/>
      <c r="R154" s="57"/>
      <c r="S154" s="57"/>
      <c r="T154" s="57"/>
      <c r="U154" s="57"/>
      <c r="V154" s="57"/>
      <c r="W154" s="58"/>
      <c r="X154" s="61" t="s">
        <v>304</v>
      </c>
      <c r="Y154" s="57"/>
      <c r="Z154" s="57"/>
      <c r="AA154" s="57"/>
      <c r="AB154" s="57"/>
      <c r="AC154" s="57"/>
      <c r="AD154" s="57"/>
      <c r="AE154" s="57"/>
      <c r="AF154" s="57"/>
      <c r="AG154" s="57"/>
      <c r="AH154" s="58"/>
      <c r="AI154" s="75">
        <v>0</v>
      </c>
      <c r="AJ154" s="76"/>
      <c r="AK154" s="76"/>
      <c r="AL154" s="76"/>
      <c r="AM154" s="76"/>
      <c r="AN154" s="77"/>
      <c r="AO154" s="75">
        <v>2236</v>
      </c>
      <c r="AP154" s="76"/>
      <c r="AQ154" s="76"/>
      <c r="AR154" s="76"/>
      <c r="AS154" s="76"/>
      <c r="AT154" s="77"/>
      <c r="AU154" s="75">
        <v>0</v>
      </c>
      <c r="AV154" s="76"/>
      <c r="AW154" s="76"/>
      <c r="AX154" s="76"/>
      <c r="AY154" s="76"/>
      <c r="AZ154" s="77"/>
      <c r="BA154" s="75">
        <v>0</v>
      </c>
      <c r="BB154" s="76"/>
      <c r="BC154" s="76"/>
      <c r="BD154" s="76"/>
      <c r="BE154" s="76"/>
      <c r="BF154" s="77"/>
      <c r="BG154" s="75">
        <v>0</v>
      </c>
      <c r="BH154" s="76"/>
      <c r="BI154" s="76"/>
      <c r="BJ154" s="76"/>
      <c r="BK154" s="76"/>
      <c r="BL154" s="77"/>
    </row>
    <row r="155" spans="1:78" s="43" customFormat="1" ht="13.15" customHeight="1" x14ac:dyDescent="0.2">
      <c r="A155" s="61" t="s">
        <v>107</v>
      </c>
      <c r="B155" s="57"/>
      <c r="C155" s="57"/>
      <c r="D155" s="57"/>
      <c r="E155" s="57"/>
      <c r="F155" s="57"/>
      <c r="G155" s="57"/>
      <c r="H155" s="57"/>
      <c r="I155" s="57"/>
      <c r="J155" s="57"/>
      <c r="K155" s="57"/>
      <c r="L155" s="57"/>
      <c r="M155" s="57"/>
      <c r="N155" s="57"/>
      <c r="O155" s="57"/>
      <c r="P155" s="57"/>
      <c r="Q155" s="57"/>
      <c r="R155" s="57"/>
      <c r="S155" s="57"/>
      <c r="T155" s="57"/>
      <c r="U155" s="57"/>
      <c r="V155" s="57"/>
      <c r="W155" s="58"/>
      <c r="X155" s="61" t="s">
        <v>298</v>
      </c>
      <c r="Y155" s="57"/>
      <c r="Z155" s="57"/>
      <c r="AA155" s="57"/>
      <c r="AB155" s="57"/>
      <c r="AC155" s="57"/>
      <c r="AD155" s="57"/>
      <c r="AE155" s="57"/>
      <c r="AF155" s="57"/>
      <c r="AG155" s="57"/>
      <c r="AH155" s="58"/>
      <c r="AI155" s="75">
        <v>1</v>
      </c>
      <c r="AJ155" s="76"/>
      <c r="AK155" s="76"/>
      <c r="AL155" s="76"/>
      <c r="AM155" s="76"/>
      <c r="AN155" s="77"/>
      <c r="AO155" s="75">
        <v>1</v>
      </c>
      <c r="AP155" s="76"/>
      <c r="AQ155" s="76"/>
      <c r="AR155" s="76"/>
      <c r="AS155" s="76"/>
      <c r="AT155" s="77"/>
      <c r="AU155" s="75">
        <v>1</v>
      </c>
      <c r="AV155" s="76"/>
      <c r="AW155" s="76"/>
      <c r="AX155" s="76"/>
      <c r="AY155" s="76"/>
      <c r="AZ155" s="77"/>
      <c r="BA155" s="75">
        <v>1</v>
      </c>
      <c r="BB155" s="76"/>
      <c r="BC155" s="76"/>
      <c r="BD155" s="76"/>
      <c r="BE155" s="76"/>
      <c r="BF155" s="77"/>
      <c r="BG155" s="75">
        <v>1</v>
      </c>
      <c r="BH155" s="76"/>
      <c r="BI155" s="76"/>
      <c r="BJ155" s="76"/>
      <c r="BK155" s="76"/>
      <c r="BL155" s="77"/>
    </row>
    <row r="156" spans="1:78" s="43" customFormat="1" ht="13.15" customHeight="1" x14ac:dyDescent="0.2">
      <c r="A156" s="61" t="s">
        <v>108</v>
      </c>
      <c r="B156" s="57"/>
      <c r="C156" s="57"/>
      <c r="D156" s="57"/>
      <c r="E156" s="57"/>
      <c r="F156" s="57"/>
      <c r="G156" s="57"/>
      <c r="H156" s="57"/>
      <c r="I156" s="57"/>
      <c r="J156" s="57"/>
      <c r="K156" s="57"/>
      <c r="L156" s="57"/>
      <c r="M156" s="57"/>
      <c r="N156" s="57"/>
      <c r="O156" s="57"/>
      <c r="P156" s="57"/>
      <c r="Q156" s="57"/>
      <c r="R156" s="57"/>
      <c r="S156" s="57"/>
      <c r="T156" s="57"/>
      <c r="U156" s="57"/>
      <c r="V156" s="57"/>
      <c r="W156" s="58"/>
      <c r="X156" s="61" t="s">
        <v>306</v>
      </c>
      <c r="Y156" s="57"/>
      <c r="Z156" s="57"/>
      <c r="AA156" s="57"/>
      <c r="AB156" s="57"/>
      <c r="AC156" s="57"/>
      <c r="AD156" s="57"/>
      <c r="AE156" s="57"/>
      <c r="AF156" s="57"/>
      <c r="AG156" s="57"/>
      <c r="AH156" s="58"/>
      <c r="AI156" s="75">
        <v>25</v>
      </c>
      <c r="AJ156" s="76"/>
      <c r="AK156" s="76"/>
      <c r="AL156" s="76"/>
      <c r="AM156" s="76"/>
      <c r="AN156" s="77"/>
      <c r="AO156" s="75">
        <v>100</v>
      </c>
      <c r="AP156" s="76"/>
      <c r="AQ156" s="76"/>
      <c r="AR156" s="76"/>
      <c r="AS156" s="76"/>
      <c r="AT156" s="77"/>
      <c r="AU156" s="75">
        <v>100</v>
      </c>
      <c r="AV156" s="76"/>
      <c r="AW156" s="76"/>
      <c r="AX156" s="76"/>
      <c r="AY156" s="76"/>
      <c r="AZ156" s="77"/>
      <c r="BA156" s="75">
        <v>100</v>
      </c>
      <c r="BB156" s="76"/>
      <c r="BC156" s="76"/>
      <c r="BD156" s="76"/>
      <c r="BE156" s="76"/>
      <c r="BF156" s="77"/>
      <c r="BG156" s="75">
        <v>100</v>
      </c>
      <c r="BH156" s="76"/>
      <c r="BI156" s="76"/>
      <c r="BJ156" s="76"/>
      <c r="BK156" s="76"/>
      <c r="BL156" s="77"/>
    </row>
    <row r="157" spans="1:78" s="43" customFormat="1" ht="13.15" customHeight="1" x14ac:dyDescent="0.2">
      <c r="A157" s="61" t="s">
        <v>330</v>
      </c>
      <c r="B157" s="57"/>
      <c r="C157" s="57"/>
      <c r="D157" s="57"/>
      <c r="E157" s="57"/>
      <c r="F157" s="57"/>
      <c r="G157" s="57"/>
      <c r="H157" s="57"/>
      <c r="I157" s="57"/>
      <c r="J157" s="57"/>
      <c r="K157" s="57"/>
      <c r="L157" s="57"/>
      <c r="M157" s="57"/>
      <c r="N157" s="57"/>
      <c r="O157" s="57"/>
      <c r="P157" s="57"/>
      <c r="Q157" s="57"/>
      <c r="R157" s="57"/>
      <c r="S157" s="57"/>
      <c r="T157" s="57"/>
      <c r="U157" s="57"/>
      <c r="V157" s="57"/>
      <c r="W157" s="58"/>
      <c r="X157" s="61" t="s">
        <v>306</v>
      </c>
      <c r="Y157" s="57"/>
      <c r="Z157" s="57"/>
      <c r="AA157" s="57"/>
      <c r="AB157" s="57"/>
      <c r="AC157" s="57"/>
      <c r="AD157" s="57"/>
      <c r="AE157" s="57"/>
      <c r="AF157" s="57"/>
      <c r="AG157" s="57"/>
      <c r="AH157" s="58"/>
      <c r="AI157" s="75">
        <v>0</v>
      </c>
      <c r="AJ157" s="76"/>
      <c r="AK157" s="76"/>
      <c r="AL157" s="76"/>
      <c r="AM157" s="76"/>
      <c r="AN157" s="77"/>
      <c r="AO157" s="75">
        <v>100</v>
      </c>
      <c r="AP157" s="76"/>
      <c r="AQ157" s="76"/>
      <c r="AR157" s="76"/>
      <c r="AS157" s="76"/>
      <c r="AT157" s="77"/>
      <c r="AU157" s="75">
        <v>0</v>
      </c>
      <c r="AV157" s="76"/>
      <c r="AW157" s="76"/>
      <c r="AX157" s="76"/>
      <c r="AY157" s="76"/>
      <c r="AZ157" s="77"/>
      <c r="BA157" s="75">
        <v>0</v>
      </c>
      <c r="BB157" s="76"/>
      <c r="BC157" s="76"/>
      <c r="BD157" s="76"/>
      <c r="BE157" s="76"/>
      <c r="BF157" s="77"/>
      <c r="BG157" s="75">
        <v>0</v>
      </c>
      <c r="BH157" s="76"/>
      <c r="BI157" s="76"/>
      <c r="BJ157" s="76"/>
      <c r="BK157" s="76"/>
      <c r="BL157" s="77"/>
    </row>
    <row r="158" spans="1:78" s="8" customFormat="1" ht="19.149999999999999" customHeight="1" x14ac:dyDescent="0.2">
      <c r="A158" s="69" t="s">
        <v>940</v>
      </c>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6"/>
      <c r="BM158" s="43"/>
      <c r="BN158" s="43"/>
      <c r="BO158" s="43"/>
      <c r="BP158" s="43"/>
      <c r="BQ158" s="43"/>
      <c r="BR158" s="43"/>
      <c r="BS158" s="43"/>
      <c r="BT158" s="43"/>
      <c r="BU158" s="43"/>
      <c r="BV158" s="43"/>
      <c r="BW158" s="43"/>
      <c r="BX158" s="43"/>
      <c r="BY158" s="43"/>
      <c r="BZ158" s="43"/>
    </row>
    <row r="159" spans="1:78" s="43" customFormat="1" ht="13.15" customHeight="1" x14ac:dyDescent="0.2">
      <c r="A159" s="61" t="s">
        <v>109</v>
      </c>
      <c r="B159" s="57"/>
      <c r="C159" s="57"/>
      <c r="D159" s="57"/>
      <c r="E159" s="57"/>
      <c r="F159" s="57"/>
      <c r="G159" s="57"/>
      <c r="H159" s="57"/>
      <c r="I159" s="57"/>
      <c r="J159" s="57"/>
      <c r="K159" s="57"/>
      <c r="L159" s="57"/>
      <c r="M159" s="57"/>
      <c r="N159" s="57"/>
      <c r="O159" s="57"/>
      <c r="P159" s="57"/>
      <c r="Q159" s="57"/>
      <c r="R159" s="57"/>
      <c r="S159" s="57"/>
      <c r="T159" s="57"/>
      <c r="U159" s="57"/>
      <c r="V159" s="57"/>
      <c r="W159" s="58"/>
      <c r="X159" s="61" t="s">
        <v>298</v>
      </c>
      <c r="Y159" s="57"/>
      <c r="Z159" s="57"/>
      <c r="AA159" s="57"/>
      <c r="AB159" s="57"/>
      <c r="AC159" s="57"/>
      <c r="AD159" s="57"/>
      <c r="AE159" s="57"/>
      <c r="AF159" s="57"/>
      <c r="AG159" s="57"/>
      <c r="AH159" s="58"/>
      <c r="AI159" s="75">
        <v>1</v>
      </c>
      <c r="AJ159" s="76"/>
      <c r="AK159" s="76"/>
      <c r="AL159" s="76"/>
      <c r="AM159" s="76"/>
      <c r="AN159" s="77"/>
      <c r="AO159" s="75">
        <v>1</v>
      </c>
      <c r="AP159" s="76"/>
      <c r="AQ159" s="76"/>
      <c r="AR159" s="76"/>
      <c r="AS159" s="76"/>
      <c r="AT159" s="77"/>
      <c r="AU159" s="75">
        <v>1</v>
      </c>
      <c r="AV159" s="76"/>
      <c r="AW159" s="76"/>
      <c r="AX159" s="76"/>
      <c r="AY159" s="76"/>
      <c r="AZ159" s="77"/>
      <c r="BA159" s="75">
        <v>1</v>
      </c>
      <c r="BB159" s="76"/>
      <c r="BC159" s="76"/>
      <c r="BD159" s="76"/>
      <c r="BE159" s="76"/>
      <c r="BF159" s="77"/>
      <c r="BG159" s="75">
        <v>1</v>
      </c>
      <c r="BH159" s="76"/>
      <c r="BI159" s="76"/>
      <c r="BJ159" s="76"/>
      <c r="BK159" s="76"/>
      <c r="BL159" s="77"/>
    </row>
    <row r="160" spans="1:78" s="43" customFormat="1" ht="26.45" customHeight="1" x14ac:dyDescent="0.2">
      <c r="A160" s="61" t="s">
        <v>110</v>
      </c>
      <c r="B160" s="57"/>
      <c r="C160" s="57"/>
      <c r="D160" s="57"/>
      <c r="E160" s="57"/>
      <c r="F160" s="57"/>
      <c r="G160" s="57"/>
      <c r="H160" s="57"/>
      <c r="I160" s="57"/>
      <c r="J160" s="57"/>
      <c r="K160" s="57"/>
      <c r="L160" s="57"/>
      <c r="M160" s="57"/>
      <c r="N160" s="57"/>
      <c r="O160" s="57"/>
      <c r="P160" s="57"/>
      <c r="Q160" s="57"/>
      <c r="R160" s="57"/>
      <c r="S160" s="57"/>
      <c r="T160" s="57"/>
      <c r="U160" s="57"/>
      <c r="V160" s="57"/>
      <c r="W160" s="58"/>
      <c r="X160" s="61" t="s">
        <v>298</v>
      </c>
      <c r="Y160" s="57"/>
      <c r="Z160" s="57"/>
      <c r="AA160" s="57"/>
      <c r="AB160" s="57"/>
      <c r="AC160" s="57"/>
      <c r="AD160" s="57"/>
      <c r="AE160" s="57"/>
      <c r="AF160" s="57"/>
      <c r="AG160" s="57"/>
      <c r="AH160" s="58"/>
      <c r="AI160" s="75">
        <v>23</v>
      </c>
      <c r="AJ160" s="76"/>
      <c r="AK160" s="76"/>
      <c r="AL160" s="76"/>
      <c r="AM160" s="76"/>
      <c r="AN160" s="77"/>
      <c r="AO160" s="75">
        <v>23</v>
      </c>
      <c r="AP160" s="76"/>
      <c r="AQ160" s="76"/>
      <c r="AR160" s="76"/>
      <c r="AS160" s="76"/>
      <c r="AT160" s="77"/>
      <c r="AU160" s="75">
        <v>23</v>
      </c>
      <c r="AV160" s="76"/>
      <c r="AW160" s="76"/>
      <c r="AX160" s="76"/>
      <c r="AY160" s="76"/>
      <c r="AZ160" s="77"/>
      <c r="BA160" s="75">
        <v>23</v>
      </c>
      <c r="BB160" s="76"/>
      <c r="BC160" s="76"/>
      <c r="BD160" s="76"/>
      <c r="BE160" s="76"/>
      <c r="BF160" s="77"/>
      <c r="BG160" s="75">
        <v>23</v>
      </c>
      <c r="BH160" s="76"/>
      <c r="BI160" s="76"/>
      <c r="BJ160" s="76"/>
      <c r="BK160" s="76"/>
      <c r="BL160" s="77"/>
    </row>
    <row r="161" spans="1:64" s="43" customFormat="1" ht="13.15" customHeight="1" x14ac:dyDescent="0.2">
      <c r="A161" s="61" t="s">
        <v>369</v>
      </c>
      <c r="B161" s="57"/>
      <c r="C161" s="57"/>
      <c r="D161" s="57"/>
      <c r="E161" s="57"/>
      <c r="F161" s="57"/>
      <c r="G161" s="57"/>
      <c r="H161" s="57"/>
      <c r="I161" s="57"/>
      <c r="J161" s="57"/>
      <c r="K161" s="57"/>
      <c r="L161" s="57"/>
      <c r="M161" s="57"/>
      <c r="N161" s="57"/>
      <c r="O161" s="57"/>
      <c r="P161" s="57"/>
      <c r="Q161" s="57"/>
      <c r="R161" s="57"/>
      <c r="S161" s="57"/>
      <c r="T161" s="57"/>
      <c r="U161" s="57"/>
      <c r="V161" s="57"/>
      <c r="W161" s="58"/>
      <c r="X161" s="61" t="s">
        <v>304</v>
      </c>
      <c r="Y161" s="57"/>
      <c r="Z161" s="57"/>
      <c r="AA161" s="57"/>
      <c r="AB161" s="57"/>
      <c r="AC161" s="57"/>
      <c r="AD161" s="57"/>
      <c r="AE161" s="57"/>
      <c r="AF161" s="57"/>
      <c r="AG161" s="57"/>
      <c r="AH161" s="58"/>
      <c r="AI161" s="75">
        <v>0</v>
      </c>
      <c r="AJ161" s="76"/>
      <c r="AK161" s="76"/>
      <c r="AL161" s="76"/>
      <c r="AM161" s="76"/>
      <c r="AN161" s="77"/>
      <c r="AO161" s="82">
        <v>31790.959999999999</v>
      </c>
      <c r="AP161" s="83"/>
      <c r="AQ161" s="83"/>
      <c r="AR161" s="83"/>
      <c r="AS161" s="83"/>
      <c r="AT161" s="84"/>
      <c r="AU161" s="75">
        <v>0</v>
      </c>
      <c r="AV161" s="76"/>
      <c r="AW161" s="76"/>
      <c r="AX161" s="76"/>
      <c r="AY161" s="76"/>
      <c r="AZ161" s="77"/>
      <c r="BA161" s="75">
        <v>0</v>
      </c>
      <c r="BB161" s="76"/>
      <c r="BC161" s="76"/>
      <c r="BD161" s="76"/>
      <c r="BE161" s="76"/>
      <c r="BF161" s="77"/>
      <c r="BG161" s="75">
        <v>0</v>
      </c>
      <c r="BH161" s="76"/>
      <c r="BI161" s="76"/>
      <c r="BJ161" s="76"/>
      <c r="BK161" s="76"/>
      <c r="BL161" s="77"/>
    </row>
    <row r="162" spans="1:64" s="43" customFormat="1" ht="26.45" customHeight="1" x14ac:dyDescent="0.2">
      <c r="A162" s="61" t="s">
        <v>111</v>
      </c>
      <c r="B162" s="57"/>
      <c r="C162" s="57"/>
      <c r="D162" s="57"/>
      <c r="E162" s="57"/>
      <c r="F162" s="57"/>
      <c r="G162" s="57"/>
      <c r="H162" s="57"/>
      <c r="I162" s="57"/>
      <c r="J162" s="57"/>
      <c r="K162" s="57"/>
      <c r="L162" s="57"/>
      <c r="M162" s="57"/>
      <c r="N162" s="57"/>
      <c r="O162" s="57"/>
      <c r="P162" s="57"/>
      <c r="Q162" s="57"/>
      <c r="R162" s="57"/>
      <c r="S162" s="57"/>
      <c r="T162" s="57"/>
      <c r="U162" s="57"/>
      <c r="V162" s="57"/>
      <c r="W162" s="58"/>
      <c r="X162" s="61" t="s">
        <v>304</v>
      </c>
      <c r="Y162" s="57"/>
      <c r="Z162" s="57"/>
      <c r="AA162" s="57"/>
      <c r="AB162" s="57"/>
      <c r="AC162" s="57"/>
      <c r="AD162" s="57"/>
      <c r="AE162" s="57"/>
      <c r="AF162" s="57"/>
      <c r="AG162" s="57"/>
      <c r="AH162" s="58"/>
      <c r="AI162" s="75">
        <v>0</v>
      </c>
      <c r="AJ162" s="76"/>
      <c r="AK162" s="76"/>
      <c r="AL162" s="76"/>
      <c r="AM162" s="76"/>
      <c r="AN162" s="77"/>
      <c r="AO162" s="75">
        <v>15000</v>
      </c>
      <c r="AP162" s="76"/>
      <c r="AQ162" s="76"/>
      <c r="AR162" s="76"/>
      <c r="AS162" s="76"/>
      <c r="AT162" s="77"/>
      <c r="AU162" s="75">
        <v>0</v>
      </c>
      <c r="AV162" s="76"/>
      <c r="AW162" s="76"/>
      <c r="AX162" s="76"/>
      <c r="AY162" s="76"/>
      <c r="AZ162" s="77"/>
      <c r="BA162" s="75">
        <v>0</v>
      </c>
      <c r="BB162" s="76"/>
      <c r="BC162" s="76"/>
      <c r="BD162" s="76"/>
      <c r="BE162" s="76"/>
      <c r="BF162" s="77"/>
      <c r="BG162" s="75">
        <v>0</v>
      </c>
      <c r="BH162" s="76"/>
      <c r="BI162" s="76"/>
      <c r="BJ162" s="76"/>
      <c r="BK162" s="76"/>
      <c r="BL162" s="77"/>
    </row>
    <row r="163" spans="1:64" s="43" customFormat="1" ht="13.15" customHeight="1" x14ac:dyDescent="0.2">
      <c r="A163" s="61" t="s">
        <v>112</v>
      </c>
      <c r="B163" s="57"/>
      <c r="C163" s="57"/>
      <c r="D163" s="57"/>
      <c r="E163" s="57"/>
      <c r="F163" s="57"/>
      <c r="G163" s="57"/>
      <c r="H163" s="57"/>
      <c r="I163" s="57"/>
      <c r="J163" s="57"/>
      <c r="K163" s="57"/>
      <c r="L163" s="57"/>
      <c r="M163" s="57"/>
      <c r="N163" s="57"/>
      <c r="O163" s="57"/>
      <c r="P163" s="57"/>
      <c r="Q163" s="57"/>
      <c r="R163" s="57"/>
      <c r="S163" s="57"/>
      <c r="T163" s="57"/>
      <c r="U163" s="57"/>
      <c r="V163" s="57"/>
      <c r="W163" s="58"/>
      <c r="X163" s="61" t="s">
        <v>298</v>
      </c>
      <c r="Y163" s="57"/>
      <c r="Z163" s="57"/>
      <c r="AA163" s="57"/>
      <c r="AB163" s="57"/>
      <c r="AC163" s="57"/>
      <c r="AD163" s="57"/>
      <c r="AE163" s="57"/>
      <c r="AF163" s="57"/>
      <c r="AG163" s="57"/>
      <c r="AH163" s="58"/>
      <c r="AI163" s="75">
        <v>43</v>
      </c>
      <c r="AJ163" s="76"/>
      <c r="AK163" s="76"/>
      <c r="AL163" s="76"/>
      <c r="AM163" s="76"/>
      <c r="AN163" s="77"/>
      <c r="AO163" s="75">
        <v>46</v>
      </c>
      <c r="AP163" s="76"/>
      <c r="AQ163" s="76"/>
      <c r="AR163" s="76"/>
      <c r="AS163" s="76"/>
      <c r="AT163" s="77"/>
      <c r="AU163" s="75">
        <v>45</v>
      </c>
      <c r="AV163" s="76"/>
      <c r="AW163" s="76"/>
      <c r="AX163" s="76"/>
      <c r="AY163" s="76"/>
      <c r="AZ163" s="77"/>
      <c r="BA163" s="75">
        <v>45</v>
      </c>
      <c r="BB163" s="76"/>
      <c r="BC163" s="76"/>
      <c r="BD163" s="76"/>
      <c r="BE163" s="76"/>
      <c r="BF163" s="77"/>
      <c r="BG163" s="75">
        <v>45</v>
      </c>
      <c r="BH163" s="76"/>
      <c r="BI163" s="76"/>
      <c r="BJ163" s="76"/>
      <c r="BK163" s="76"/>
      <c r="BL163" s="77"/>
    </row>
    <row r="164" spans="1:64" s="43" customFormat="1" ht="13.15" customHeight="1" x14ac:dyDescent="0.2">
      <c r="A164" s="61" t="s">
        <v>113</v>
      </c>
      <c r="B164" s="57"/>
      <c r="C164" s="57"/>
      <c r="D164" s="57"/>
      <c r="E164" s="57"/>
      <c r="F164" s="57"/>
      <c r="G164" s="57"/>
      <c r="H164" s="57"/>
      <c r="I164" s="57"/>
      <c r="J164" s="57"/>
      <c r="K164" s="57"/>
      <c r="L164" s="57"/>
      <c r="M164" s="57"/>
      <c r="N164" s="57"/>
      <c r="O164" s="57"/>
      <c r="P164" s="57"/>
      <c r="Q164" s="57"/>
      <c r="R164" s="57"/>
      <c r="S164" s="57"/>
      <c r="T164" s="57"/>
      <c r="U164" s="57"/>
      <c r="V164" s="57"/>
      <c r="W164" s="58"/>
      <c r="X164" s="61" t="s">
        <v>298</v>
      </c>
      <c r="Y164" s="57"/>
      <c r="Z164" s="57"/>
      <c r="AA164" s="57"/>
      <c r="AB164" s="57"/>
      <c r="AC164" s="57"/>
      <c r="AD164" s="57"/>
      <c r="AE164" s="57"/>
      <c r="AF164" s="57"/>
      <c r="AG164" s="57"/>
      <c r="AH164" s="58"/>
      <c r="AI164" s="75">
        <v>1780</v>
      </c>
      <c r="AJ164" s="76"/>
      <c r="AK164" s="76"/>
      <c r="AL164" s="76"/>
      <c r="AM164" s="76"/>
      <c r="AN164" s="77"/>
      <c r="AO164" s="75">
        <v>1763</v>
      </c>
      <c r="AP164" s="76"/>
      <c r="AQ164" s="76"/>
      <c r="AR164" s="76"/>
      <c r="AS164" s="76"/>
      <c r="AT164" s="77"/>
      <c r="AU164" s="75">
        <v>1763</v>
      </c>
      <c r="AV164" s="76"/>
      <c r="AW164" s="76"/>
      <c r="AX164" s="76"/>
      <c r="AY164" s="76"/>
      <c r="AZ164" s="77"/>
      <c r="BA164" s="75">
        <v>1763</v>
      </c>
      <c r="BB164" s="76"/>
      <c r="BC164" s="76"/>
      <c r="BD164" s="76"/>
      <c r="BE164" s="76"/>
      <c r="BF164" s="77"/>
      <c r="BG164" s="75">
        <v>1763</v>
      </c>
      <c r="BH164" s="76"/>
      <c r="BI164" s="76"/>
      <c r="BJ164" s="76"/>
      <c r="BK164" s="76"/>
      <c r="BL164" s="77"/>
    </row>
    <row r="165" spans="1:64" s="43" customFormat="1" ht="13.15" customHeight="1" x14ac:dyDescent="0.2">
      <c r="A165" s="61" t="s">
        <v>114</v>
      </c>
      <c r="B165" s="57"/>
      <c r="C165" s="57"/>
      <c r="D165" s="57"/>
      <c r="E165" s="57"/>
      <c r="F165" s="57"/>
      <c r="G165" s="57"/>
      <c r="H165" s="57"/>
      <c r="I165" s="57"/>
      <c r="J165" s="57"/>
      <c r="K165" s="57"/>
      <c r="L165" s="57"/>
      <c r="M165" s="57"/>
      <c r="N165" s="57"/>
      <c r="O165" s="57"/>
      <c r="P165" s="57"/>
      <c r="Q165" s="57"/>
      <c r="R165" s="57"/>
      <c r="S165" s="57"/>
      <c r="T165" s="57"/>
      <c r="U165" s="57"/>
      <c r="V165" s="57"/>
      <c r="W165" s="58"/>
      <c r="X165" s="61" t="s">
        <v>298</v>
      </c>
      <c r="Y165" s="57"/>
      <c r="Z165" s="57"/>
      <c r="AA165" s="57"/>
      <c r="AB165" s="57"/>
      <c r="AC165" s="57"/>
      <c r="AD165" s="57"/>
      <c r="AE165" s="57"/>
      <c r="AF165" s="57"/>
      <c r="AG165" s="57"/>
      <c r="AH165" s="58"/>
      <c r="AI165" s="75">
        <v>2468</v>
      </c>
      <c r="AJ165" s="76"/>
      <c r="AK165" s="76"/>
      <c r="AL165" s="76"/>
      <c r="AM165" s="76"/>
      <c r="AN165" s="77"/>
      <c r="AO165" s="75">
        <v>2468</v>
      </c>
      <c r="AP165" s="76"/>
      <c r="AQ165" s="76"/>
      <c r="AR165" s="76"/>
      <c r="AS165" s="76"/>
      <c r="AT165" s="77"/>
      <c r="AU165" s="75">
        <v>2502</v>
      </c>
      <c r="AV165" s="76"/>
      <c r="AW165" s="76"/>
      <c r="AX165" s="76"/>
      <c r="AY165" s="76"/>
      <c r="AZ165" s="77"/>
      <c r="BA165" s="75">
        <v>2502</v>
      </c>
      <c r="BB165" s="76"/>
      <c r="BC165" s="76"/>
      <c r="BD165" s="76"/>
      <c r="BE165" s="76"/>
      <c r="BF165" s="77"/>
      <c r="BG165" s="75">
        <v>2502</v>
      </c>
      <c r="BH165" s="76"/>
      <c r="BI165" s="76"/>
      <c r="BJ165" s="76"/>
      <c r="BK165" s="76"/>
      <c r="BL165" s="77"/>
    </row>
    <row r="166" spans="1:64" s="43" customFormat="1" x14ac:dyDescent="0.2">
      <c r="A166" s="61" t="s">
        <v>115</v>
      </c>
      <c r="B166" s="57"/>
      <c r="C166" s="57"/>
      <c r="D166" s="57"/>
      <c r="E166" s="57"/>
      <c r="F166" s="57"/>
      <c r="G166" s="57"/>
      <c r="H166" s="57"/>
      <c r="I166" s="57"/>
      <c r="J166" s="57"/>
      <c r="K166" s="57"/>
      <c r="L166" s="57"/>
      <c r="M166" s="57"/>
      <c r="N166" s="57"/>
      <c r="O166" s="57"/>
      <c r="P166" s="57"/>
      <c r="Q166" s="57"/>
      <c r="R166" s="57"/>
      <c r="S166" s="57"/>
      <c r="T166" s="57"/>
      <c r="U166" s="57"/>
      <c r="V166" s="57"/>
      <c r="W166" s="58"/>
      <c r="X166" s="61" t="s">
        <v>298</v>
      </c>
      <c r="Y166" s="57"/>
      <c r="Z166" s="57"/>
      <c r="AA166" s="57"/>
      <c r="AB166" s="57"/>
      <c r="AC166" s="57"/>
      <c r="AD166" s="57"/>
      <c r="AE166" s="57"/>
      <c r="AF166" s="57"/>
      <c r="AG166" s="57"/>
      <c r="AH166" s="58"/>
      <c r="AI166" s="75">
        <v>864</v>
      </c>
      <c r="AJ166" s="76"/>
      <c r="AK166" s="76"/>
      <c r="AL166" s="76"/>
      <c r="AM166" s="76"/>
      <c r="AN166" s="77"/>
      <c r="AO166" s="75">
        <v>864</v>
      </c>
      <c r="AP166" s="76"/>
      <c r="AQ166" s="76"/>
      <c r="AR166" s="76"/>
      <c r="AS166" s="76"/>
      <c r="AT166" s="77"/>
      <c r="AU166" s="75">
        <v>888</v>
      </c>
      <c r="AV166" s="76"/>
      <c r="AW166" s="76"/>
      <c r="AX166" s="76"/>
      <c r="AY166" s="76"/>
      <c r="AZ166" s="77"/>
      <c r="BA166" s="75">
        <v>888</v>
      </c>
      <c r="BB166" s="76"/>
      <c r="BC166" s="76"/>
      <c r="BD166" s="76"/>
      <c r="BE166" s="76"/>
      <c r="BF166" s="77"/>
      <c r="BG166" s="75">
        <v>888</v>
      </c>
      <c r="BH166" s="76"/>
      <c r="BI166" s="76"/>
      <c r="BJ166" s="76"/>
      <c r="BK166" s="76"/>
      <c r="BL166" s="77"/>
    </row>
    <row r="167" spans="1:64" s="43" customFormat="1" x14ac:dyDescent="0.2">
      <c r="A167" s="61" t="s">
        <v>116</v>
      </c>
      <c r="B167" s="57"/>
      <c r="C167" s="57"/>
      <c r="D167" s="57"/>
      <c r="E167" s="57"/>
      <c r="F167" s="57"/>
      <c r="G167" s="57"/>
      <c r="H167" s="57"/>
      <c r="I167" s="57"/>
      <c r="J167" s="57"/>
      <c r="K167" s="57"/>
      <c r="L167" s="57"/>
      <c r="M167" s="57"/>
      <c r="N167" s="57"/>
      <c r="O167" s="57"/>
      <c r="P167" s="57"/>
      <c r="Q167" s="57"/>
      <c r="R167" s="57"/>
      <c r="S167" s="57"/>
      <c r="T167" s="57"/>
      <c r="U167" s="57"/>
      <c r="V167" s="57"/>
      <c r="W167" s="58"/>
      <c r="X167" s="61" t="s">
        <v>298</v>
      </c>
      <c r="Y167" s="57"/>
      <c r="Z167" s="57"/>
      <c r="AA167" s="57"/>
      <c r="AB167" s="57"/>
      <c r="AC167" s="57"/>
      <c r="AD167" s="57"/>
      <c r="AE167" s="57"/>
      <c r="AF167" s="57"/>
      <c r="AG167" s="57"/>
      <c r="AH167" s="58"/>
      <c r="AI167" s="75">
        <v>272</v>
      </c>
      <c r="AJ167" s="76"/>
      <c r="AK167" s="76"/>
      <c r="AL167" s="76"/>
      <c r="AM167" s="76"/>
      <c r="AN167" s="77"/>
      <c r="AO167" s="75">
        <v>272</v>
      </c>
      <c r="AP167" s="76"/>
      <c r="AQ167" s="76"/>
      <c r="AR167" s="76"/>
      <c r="AS167" s="76"/>
      <c r="AT167" s="77"/>
      <c r="AU167" s="75">
        <v>280</v>
      </c>
      <c r="AV167" s="76"/>
      <c r="AW167" s="76"/>
      <c r="AX167" s="76"/>
      <c r="AY167" s="76"/>
      <c r="AZ167" s="77"/>
      <c r="BA167" s="75">
        <v>280</v>
      </c>
      <c r="BB167" s="76"/>
      <c r="BC167" s="76"/>
      <c r="BD167" s="76"/>
      <c r="BE167" s="76"/>
      <c r="BF167" s="77"/>
      <c r="BG167" s="75">
        <v>280</v>
      </c>
      <c r="BH167" s="76"/>
      <c r="BI167" s="76"/>
      <c r="BJ167" s="76"/>
      <c r="BK167" s="76"/>
      <c r="BL167" s="77"/>
    </row>
    <row r="168" spans="1:64" s="43" customFormat="1" x14ac:dyDescent="0.2">
      <c r="A168" s="61" t="s">
        <v>117</v>
      </c>
      <c r="B168" s="57"/>
      <c r="C168" s="57"/>
      <c r="D168" s="57"/>
      <c r="E168" s="57"/>
      <c r="F168" s="57"/>
      <c r="G168" s="57"/>
      <c r="H168" s="57"/>
      <c r="I168" s="57"/>
      <c r="J168" s="57"/>
      <c r="K168" s="57"/>
      <c r="L168" s="57"/>
      <c r="M168" s="57"/>
      <c r="N168" s="57"/>
      <c r="O168" s="57"/>
      <c r="P168" s="57"/>
      <c r="Q168" s="57"/>
      <c r="R168" s="57"/>
      <c r="S168" s="57"/>
      <c r="T168" s="57"/>
      <c r="U168" s="57"/>
      <c r="V168" s="57"/>
      <c r="W168" s="58"/>
      <c r="X168" s="61" t="s">
        <v>298</v>
      </c>
      <c r="Y168" s="57"/>
      <c r="Z168" s="57"/>
      <c r="AA168" s="57"/>
      <c r="AB168" s="57"/>
      <c r="AC168" s="57"/>
      <c r="AD168" s="57"/>
      <c r="AE168" s="57"/>
      <c r="AF168" s="57"/>
      <c r="AG168" s="57"/>
      <c r="AH168" s="58"/>
      <c r="AI168" s="75">
        <v>1332</v>
      </c>
      <c r="AJ168" s="76"/>
      <c r="AK168" s="76"/>
      <c r="AL168" s="76"/>
      <c r="AM168" s="76"/>
      <c r="AN168" s="77"/>
      <c r="AO168" s="75">
        <v>1332</v>
      </c>
      <c r="AP168" s="76"/>
      <c r="AQ168" s="76"/>
      <c r="AR168" s="76"/>
      <c r="AS168" s="76"/>
      <c r="AT168" s="77"/>
      <c r="AU168" s="75">
        <v>1334</v>
      </c>
      <c r="AV168" s="76"/>
      <c r="AW168" s="76"/>
      <c r="AX168" s="76"/>
      <c r="AY168" s="76"/>
      <c r="AZ168" s="77"/>
      <c r="BA168" s="75">
        <v>1334</v>
      </c>
      <c r="BB168" s="76"/>
      <c r="BC168" s="76"/>
      <c r="BD168" s="76"/>
      <c r="BE168" s="76"/>
      <c r="BF168" s="77"/>
      <c r="BG168" s="75">
        <v>1334</v>
      </c>
      <c r="BH168" s="76"/>
      <c r="BI168" s="76"/>
      <c r="BJ168" s="76"/>
      <c r="BK168" s="76"/>
      <c r="BL168" s="77"/>
    </row>
    <row r="169" spans="1:64" s="43" customFormat="1" ht="13.15" customHeight="1" x14ac:dyDescent="0.2">
      <c r="A169" s="61" t="s">
        <v>326</v>
      </c>
      <c r="B169" s="57"/>
      <c r="C169" s="57"/>
      <c r="D169" s="57"/>
      <c r="E169" s="57"/>
      <c r="F169" s="57"/>
      <c r="G169" s="57"/>
      <c r="H169" s="57"/>
      <c r="I169" s="57"/>
      <c r="J169" s="57"/>
      <c r="K169" s="57"/>
      <c r="L169" s="57"/>
      <c r="M169" s="57"/>
      <c r="N169" s="57"/>
      <c r="O169" s="57"/>
      <c r="P169" s="57"/>
      <c r="Q169" s="57"/>
      <c r="R169" s="57"/>
      <c r="S169" s="57"/>
      <c r="T169" s="57"/>
      <c r="U169" s="57"/>
      <c r="V169" s="57"/>
      <c r="W169" s="58"/>
      <c r="X169" s="61" t="s">
        <v>304</v>
      </c>
      <c r="Y169" s="57"/>
      <c r="Z169" s="57"/>
      <c r="AA169" s="57"/>
      <c r="AB169" s="57"/>
      <c r="AC169" s="57"/>
      <c r="AD169" s="57"/>
      <c r="AE169" s="57"/>
      <c r="AF169" s="57"/>
      <c r="AG169" s="57"/>
      <c r="AH169" s="58"/>
      <c r="AI169" s="75">
        <v>0</v>
      </c>
      <c r="AJ169" s="76"/>
      <c r="AK169" s="76"/>
      <c r="AL169" s="76"/>
      <c r="AM169" s="76"/>
      <c r="AN169" s="77"/>
      <c r="AO169" s="82">
        <v>31790.959999999999</v>
      </c>
      <c r="AP169" s="83"/>
      <c r="AQ169" s="83"/>
      <c r="AR169" s="83"/>
      <c r="AS169" s="83"/>
      <c r="AT169" s="84"/>
      <c r="AU169" s="75">
        <v>0</v>
      </c>
      <c r="AV169" s="76"/>
      <c r="AW169" s="76"/>
      <c r="AX169" s="76"/>
      <c r="AY169" s="76"/>
      <c r="AZ169" s="77"/>
      <c r="BA169" s="75">
        <v>0</v>
      </c>
      <c r="BB169" s="76"/>
      <c r="BC169" s="76"/>
      <c r="BD169" s="76"/>
      <c r="BE169" s="76"/>
      <c r="BF169" s="77"/>
      <c r="BG169" s="75">
        <v>0</v>
      </c>
      <c r="BH169" s="76"/>
      <c r="BI169" s="76"/>
      <c r="BJ169" s="76"/>
      <c r="BK169" s="76"/>
      <c r="BL169" s="77"/>
    </row>
    <row r="170" spans="1:64" s="43" customFormat="1" ht="26.45" customHeight="1" x14ac:dyDescent="0.2">
      <c r="A170" s="61" t="s">
        <v>96</v>
      </c>
      <c r="B170" s="57"/>
      <c r="C170" s="57"/>
      <c r="D170" s="57"/>
      <c r="E170" s="57"/>
      <c r="F170" s="57"/>
      <c r="G170" s="57"/>
      <c r="H170" s="57"/>
      <c r="I170" s="57"/>
      <c r="J170" s="57"/>
      <c r="K170" s="57"/>
      <c r="L170" s="57"/>
      <c r="M170" s="57"/>
      <c r="N170" s="57"/>
      <c r="O170" s="57"/>
      <c r="P170" s="57"/>
      <c r="Q170" s="57"/>
      <c r="R170" s="57"/>
      <c r="S170" s="57"/>
      <c r="T170" s="57"/>
      <c r="U170" s="57"/>
      <c r="V170" s="57"/>
      <c r="W170" s="58"/>
      <c r="X170" s="61" t="s">
        <v>298</v>
      </c>
      <c r="Y170" s="57"/>
      <c r="Z170" s="57"/>
      <c r="AA170" s="57"/>
      <c r="AB170" s="57"/>
      <c r="AC170" s="57"/>
      <c r="AD170" s="57"/>
      <c r="AE170" s="57"/>
      <c r="AF170" s="57"/>
      <c r="AG170" s="57"/>
      <c r="AH170" s="58"/>
      <c r="AI170" s="75">
        <v>0</v>
      </c>
      <c r="AJ170" s="76"/>
      <c r="AK170" s="76"/>
      <c r="AL170" s="76"/>
      <c r="AM170" s="76"/>
      <c r="AN170" s="77"/>
      <c r="AO170" s="75">
        <v>1</v>
      </c>
      <c r="AP170" s="76"/>
      <c r="AQ170" s="76"/>
      <c r="AR170" s="76"/>
      <c r="AS170" s="76"/>
      <c r="AT170" s="77"/>
      <c r="AU170" s="75">
        <v>0</v>
      </c>
      <c r="AV170" s="76"/>
      <c r="AW170" s="76"/>
      <c r="AX170" s="76"/>
      <c r="AY170" s="76"/>
      <c r="AZ170" s="77"/>
      <c r="BA170" s="75">
        <v>0</v>
      </c>
      <c r="BB170" s="76"/>
      <c r="BC170" s="76"/>
      <c r="BD170" s="76"/>
      <c r="BE170" s="76"/>
      <c r="BF170" s="77"/>
      <c r="BG170" s="75">
        <v>0</v>
      </c>
      <c r="BH170" s="76"/>
      <c r="BI170" s="76"/>
      <c r="BJ170" s="76"/>
      <c r="BK170" s="76"/>
      <c r="BL170" s="77"/>
    </row>
    <row r="171" spans="1:64" s="43" customFormat="1" ht="13.15" customHeight="1" x14ac:dyDescent="0.2">
      <c r="A171" s="61" t="s">
        <v>118</v>
      </c>
      <c r="B171" s="57"/>
      <c r="C171" s="57"/>
      <c r="D171" s="57"/>
      <c r="E171" s="57"/>
      <c r="F171" s="57"/>
      <c r="G171" s="57"/>
      <c r="H171" s="57"/>
      <c r="I171" s="57"/>
      <c r="J171" s="57"/>
      <c r="K171" s="57"/>
      <c r="L171" s="57"/>
      <c r="M171" s="57"/>
      <c r="N171" s="57"/>
      <c r="O171" s="57"/>
      <c r="P171" s="57"/>
      <c r="Q171" s="57"/>
      <c r="R171" s="57"/>
      <c r="S171" s="57"/>
      <c r="T171" s="57"/>
      <c r="U171" s="57"/>
      <c r="V171" s="57"/>
      <c r="W171" s="58"/>
      <c r="X171" s="61" t="s">
        <v>298</v>
      </c>
      <c r="Y171" s="57"/>
      <c r="Z171" s="57"/>
      <c r="AA171" s="57"/>
      <c r="AB171" s="57"/>
      <c r="AC171" s="57"/>
      <c r="AD171" s="57"/>
      <c r="AE171" s="57"/>
      <c r="AF171" s="57"/>
      <c r="AG171" s="57"/>
      <c r="AH171" s="58"/>
      <c r="AI171" s="75">
        <v>2</v>
      </c>
      <c r="AJ171" s="76"/>
      <c r="AK171" s="76"/>
      <c r="AL171" s="76"/>
      <c r="AM171" s="76"/>
      <c r="AN171" s="77"/>
      <c r="AO171" s="75">
        <v>2</v>
      </c>
      <c r="AP171" s="76"/>
      <c r="AQ171" s="76"/>
      <c r="AR171" s="76"/>
      <c r="AS171" s="76"/>
      <c r="AT171" s="77"/>
      <c r="AU171" s="75">
        <v>2</v>
      </c>
      <c r="AV171" s="76"/>
      <c r="AW171" s="76"/>
      <c r="AX171" s="76"/>
      <c r="AY171" s="76"/>
      <c r="AZ171" s="77"/>
      <c r="BA171" s="75">
        <v>2</v>
      </c>
      <c r="BB171" s="76"/>
      <c r="BC171" s="76"/>
      <c r="BD171" s="76"/>
      <c r="BE171" s="76"/>
      <c r="BF171" s="77"/>
      <c r="BG171" s="75">
        <v>2</v>
      </c>
      <c r="BH171" s="76"/>
      <c r="BI171" s="76"/>
      <c r="BJ171" s="76"/>
      <c r="BK171" s="76"/>
      <c r="BL171" s="77"/>
    </row>
    <row r="172" spans="1:64" s="43" customFormat="1" ht="13.15" customHeight="1" x14ac:dyDescent="0.2">
      <c r="A172" s="61" t="s">
        <v>119</v>
      </c>
      <c r="B172" s="57"/>
      <c r="C172" s="57"/>
      <c r="D172" s="57"/>
      <c r="E172" s="57"/>
      <c r="F172" s="57"/>
      <c r="G172" s="57"/>
      <c r="H172" s="57"/>
      <c r="I172" s="57"/>
      <c r="J172" s="57"/>
      <c r="K172" s="57"/>
      <c r="L172" s="57"/>
      <c r="M172" s="57"/>
      <c r="N172" s="57"/>
      <c r="O172" s="57"/>
      <c r="P172" s="57"/>
      <c r="Q172" s="57"/>
      <c r="R172" s="57"/>
      <c r="S172" s="57"/>
      <c r="T172" s="57"/>
      <c r="U172" s="57"/>
      <c r="V172" s="57"/>
      <c r="W172" s="58"/>
      <c r="X172" s="61" t="s">
        <v>298</v>
      </c>
      <c r="Y172" s="57"/>
      <c r="Z172" s="57"/>
      <c r="AA172" s="57"/>
      <c r="AB172" s="57"/>
      <c r="AC172" s="57"/>
      <c r="AD172" s="57"/>
      <c r="AE172" s="57"/>
      <c r="AF172" s="57"/>
      <c r="AG172" s="57"/>
      <c r="AH172" s="58"/>
      <c r="AI172" s="75">
        <v>77</v>
      </c>
      <c r="AJ172" s="76"/>
      <c r="AK172" s="76"/>
      <c r="AL172" s="76"/>
      <c r="AM172" s="76"/>
      <c r="AN172" s="77"/>
      <c r="AO172" s="75">
        <v>77</v>
      </c>
      <c r="AP172" s="76"/>
      <c r="AQ172" s="76"/>
      <c r="AR172" s="76"/>
      <c r="AS172" s="76"/>
      <c r="AT172" s="77"/>
      <c r="AU172" s="75">
        <v>77</v>
      </c>
      <c r="AV172" s="76"/>
      <c r="AW172" s="76"/>
      <c r="AX172" s="76"/>
      <c r="AY172" s="76"/>
      <c r="AZ172" s="77"/>
      <c r="BA172" s="75">
        <v>77</v>
      </c>
      <c r="BB172" s="76"/>
      <c r="BC172" s="76"/>
      <c r="BD172" s="76"/>
      <c r="BE172" s="76"/>
      <c r="BF172" s="77"/>
      <c r="BG172" s="75">
        <v>77</v>
      </c>
      <c r="BH172" s="76"/>
      <c r="BI172" s="76"/>
      <c r="BJ172" s="76"/>
      <c r="BK172" s="76"/>
      <c r="BL172" s="77"/>
    </row>
    <row r="173" spans="1:64" s="43" customFormat="1" ht="26.45" customHeight="1" x14ac:dyDescent="0.2">
      <c r="A173" s="81" t="s">
        <v>126</v>
      </c>
      <c r="B173" s="57"/>
      <c r="C173" s="57"/>
      <c r="D173" s="57"/>
      <c r="E173" s="57"/>
      <c r="F173" s="57"/>
      <c r="G173" s="57"/>
      <c r="H173" s="57"/>
      <c r="I173" s="57"/>
      <c r="J173" s="57"/>
      <c r="K173" s="57"/>
      <c r="L173" s="57"/>
      <c r="M173" s="57"/>
      <c r="N173" s="57"/>
      <c r="O173" s="57"/>
      <c r="P173" s="57"/>
      <c r="Q173" s="57"/>
      <c r="R173" s="57"/>
      <c r="S173" s="57"/>
      <c r="T173" s="57"/>
      <c r="U173" s="57"/>
      <c r="V173" s="57"/>
      <c r="W173" s="58"/>
      <c r="X173" s="61" t="s">
        <v>298</v>
      </c>
      <c r="Y173" s="57"/>
      <c r="Z173" s="57"/>
      <c r="AA173" s="57"/>
      <c r="AB173" s="57"/>
      <c r="AC173" s="57"/>
      <c r="AD173" s="57"/>
      <c r="AE173" s="57"/>
      <c r="AF173" s="57"/>
      <c r="AG173" s="57"/>
      <c r="AH173" s="58"/>
      <c r="AI173" s="75">
        <v>0</v>
      </c>
      <c r="AJ173" s="76"/>
      <c r="AK173" s="76"/>
      <c r="AL173" s="76"/>
      <c r="AM173" s="76"/>
      <c r="AN173" s="77"/>
      <c r="AO173" s="75">
        <v>15000</v>
      </c>
      <c r="AP173" s="76"/>
      <c r="AQ173" s="76"/>
      <c r="AR173" s="76"/>
      <c r="AS173" s="76"/>
      <c r="AT173" s="77"/>
      <c r="AU173" s="75">
        <v>0</v>
      </c>
      <c r="AV173" s="76"/>
      <c r="AW173" s="76"/>
      <c r="AX173" s="76"/>
      <c r="AY173" s="76"/>
      <c r="AZ173" s="77"/>
      <c r="BA173" s="75">
        <v>0</v>
      </c>
      <c r="BB173" s="76"/>
      <c r="BC173" s="76"/>
      <c r="BD173" s="76"/>
      <c r="BE173" s="76"/>
      <c r="BF173" s="77"/>
      <c r="BG173" s="75">
        <v>0</v>
      </c>
      <c r="BH173" s="76"/>
      <c r="BI173" s="76"/>
      <c r="BJ173" s="76"/>
      <c r="BK173" s="76"/>
      <c r="BL173" s="77"/>
    </row>
    <row r="174" spans="1:64" s="43" customFormat="1" ht="13.15" customHeight="1" x14ac:dyDescent="0.2">
      <c r="A174" s="61" t="s">
        <v>120</v>
      </c>
      <c r="B174" s="57"/>
      <c r="C174" s="57"/>
      <c r="D174" s="57"/>
      <c r="E174" s="57"/>
      <c r="F174" s="57"/>
      <c r="G174" s="57"/>
      <c r="H174" s="57"/>
      <c r="I174" s="57"/>
      <c r="J174" s="57"/>
      <c r="K174" s="57"/>
      <c r="L174" s="57"/>
      <c r="M174" s="57"/>
      <c r="N174" s="57"/>
      <c r="O174" s="57"/>
      <c r="P174" s="57"/>
      <c r="Q174" s="57"/>
      <c r="R174" s="57"/>
      <c r="S174" s="57"/>
      <c r="T174" s="57"/>
      <c r="U174" s="57"/>
      <c r="V174" s="57"/>
      <c r="W174" s="58"/>
      <c r="X174" s="61" t="s">
        <v>306</v>
      </c>
      <c r="Y174" s="57"/>
      <c r="Z174" s="57"/>
      <c r="AA174" s="57"/>
      <c r="AB174" s="57"/>
      <c r="AC174" s="57"/>
      <c r="AD174" s="57"/>
      <c r="AE174" s="57"/>
      <c r="AF174" s="57"/>
      <c r="AG174" s="57"/>
      <c r="AH174" s="58"/>
      <c r="AI174" s="75">
        <v>0</v>
      </c>
      <c r="AJ174" s="76"/>
      <c r="AK174" s="76"/>
      <c r="AL174" s="76"/>
      <c r="AM174" s="76"/>
      <c r="AN174" s="77"/>
      <c r="AO174" s="75">
        <v>100</v>
      </c>
      <c r="AP174" s="76"/>
      <c r="AQ174" s="76"/>
      <c r="AR174" s="76"/>
      <c r="AS174" s="76"/>
      <c r="AT174" s="77"/>
      <c r="AU174" s="75">
        <v>0</v>
      </c>
      <c r="AV174" s="76"/>
      <c r="AW174" s="76"/>
      <c r="AX174" s="76"/>
      <c r="AY174" s="76"/>
      <c r="AZ174" s="77"/>
      <c r="BA174" s="75">
        <v>0</v>
      </c>
      <c r="BB174" s="76"/>
      <c r="BC174" s="76"/>
      <c r="BD174" s="76"/>
      <c r="BE174" s="76"/>
      <c r="BF174" s="77"/>
      <c r="BG174" s="75">
        <v>0</v>
      </c>
      <c r="BH174" s="76"/>
      <c r="BI174" s="76"/>
      <c r="BJ174" s="76"/>
      <c r="BK174" s="76"/>
      <c r="BL174" s="77"/>
    </row>
    <row r="175" spans="1:64" s="43" customFormat="1" ht="13.15" customHeight="1" x14ac:dyDescent="0.2">
      <c r="A175" s="61" t="s">
        <v>330</v>
      </c>
      <c r="B175" s="57"/>
      <c r="C175" s="57"/>
      <c r="D175" s="57"/>
      <c r="E175" s="57"/>
      <c r="F175" s="57"/>
      <c r="G175" s="57"/>
      <c r="H175" s="57"/>
      <c r="I175" s="57"/>
      <c r="J175" s="57"/>
      <c r="K175" s="57"/>
      <c r="L175" s="57"/>
      <c r="M175" s="57"/>
      <c r="N175" s="57"/>
      <c r="O175" s="57"/>
      <c r="P175" s="57"/>
      <c r="Q175" s="57"/>
      <c r="R175" s="57"/>
      <c r="S175" s="57"/>
      <c r="T175" s="57"/>
      <c r="U175" s="57"/>
      <c r="V175" s="57"/>
      <c r="W175" s="58"/>
      <c r="X175" s="61" t="s">
        <v>306</v>
      </c>
      <c r="Y175" s="57"/>
      <c r="Z175" s="57"/>
      <c r="AA175" s="57"/>
      <c r="AB175" s="57"/>
      <c r="AC175" s="57"/>
      <c r="AD175" s="57"/>
      <c r="AE175" s="57"/>
      <c r="AF175" s="57"/>
      <c r="AG175" s="57"/>
      <c r="AH175" s="58"/>
      <c r="AI175" s="75">
        <v>0</v>
      </c>
      <c r="AJ175" s="76"/>
      <c r="AK175" s="76"/>
      <c r="AL175" s="76"/>
      <c r="AM175" s="76"/>
      <c r="AN175" s="77"/>
      <c r="AO175" s="75">
        <v>100</v>
      </c>
      <c r="AP175" s="76"/>
      <c r="AQ175" s="76"/>
      <c r="AR175" s="76"/>
      <c r="AS175" s="76"/>
      <c r="AT175" s="77"/>
      <c r="AU175" s="75">
        <v>0</v>
      </c>
      <c r="AV175" s="76"/>
      <c r="AW175" s="76"/>
      <c r="AX175" s="76"/>
      <c r="AY175" s="76"/>
      <c r="AZ175" s="77"/>
      <c r="BA175" s="75">
        <v>0</v>
      </c>
      <c r="BB175" s="76"/>
      <c r="BC175" s="76"/>
      <c r="BD175" s="76"/>
      <c r="BE175" s="76"/>
      <c r="BF175" s="77"/>
      <c r="BG175" s="75">
        <v>0</v>
      </c>
      <c r="BH175" s="76"/>
      <c r="BI175" s="76"/>
      <c r="BJ175" s="76"/>
      <c r="BK175" s="76"/>
      <c r="BL175" s="77"/>
    </row>
    <row r="176" spans="1:64" s="43" customFormat="1" ht="26.45" customHeight="1" x14ac:dyDescent="0.2">
      <c r="A176" s="61" t="s">
        <v>121</v>
      </c>
      <c r="B176" s="57"/>
      <c r="C176" s="57"/>
      <c r="D176" s="57"/>
      <c r="E176" s="57"/>
      <c r="F176" s="57"/>
      <c r="G176" s="57"/>
      <c r="H176" s="57"/>
      <c r="I176" s="57"/>
      <c r="J176" s="57"/>
      <c r="K176" s="57"/>
      <c r="L176" s="57"/>
      <c r="M176" s="57"/>
      <c r="N176" s="57"/>
      <c r="O176" s="57"/>
      <c r="P176" s="57"/>
      <c r="Q176" s="57"/>
      <c r="R176" s="57"/>
      <c r="S176" s="57"/>
      <c r="T176" s="57"/>
      <c r="U176" s="57"/>
      <c r="V176" s="57"/>
      <c r="W176" s="58"/>
      <c r="X176" s="61" t="s">
        <v>306</v>
      </c>
      <c r="Y176" s="57"/>
      <c r="Z176" s="57"/>
      <c r="AA176" s="57"/>
      <c r="AB176" s="57"/>
      <c r="AC176" s="57"/>
      <c r="AD176" s="57"/>
      <c r="AE176" s="57"/>
      <c r="AF176" s="57"/>
      <c r="AG176" s="57"/>
      <c r="AH176" s="58"/>
      <c r="AI176" s="75">
        <v>0</v>
      </c>
      <c r="AJ176" s="76"/>
      <c r="AK176" s="76"/>
      <c r="AL176" s="76"/>
      <c r="AM176" s="76"/>
      <c r="AN176" s="77"/>
      <c r="AO176" s="75">
        <v>100</v>
      </c>
      <c r="AP176" s="76"/>
      <c r="AQ176" s="76"/>
      <c r="AR176" s="76"/>
      <c r="AS176" s="76"/>
      <c r="AT176" s="77"/>
      <c r="AU176" s="75">
        <v>0</v>
      </c>
      <c r="AV176" s="76"/>
      <c r="AW176" s="76"/>
      <c r="AX176" s="76"/>
      <c r="AY176" s="76"/>
      <c r="AZ176" s="77"/>
      <c r="BA176" s="75">
        <v>0</v>
      </c>
      <c r="BB176" s="76"/>
      <c r="BC176" s="76"/>
      <c r="BD176" s="76"/>
      <c r="BE176" s="76"/>
      <c r="BF176" s="77"/>
      <c r="BG176" s="75">
        <v>0</v>
      </c>
      <c r="BH176" s="76"/>
      <c r="BI176" s="76"/>
      <c r="BJ176" s="76"/>
      <c r="BK176" s="76"/>
      <c r="BL176" s="77"/>
    </row>
    <row r="177" spans="1:78" s="8" customFormat="1" ht="13.15" customHeight="1" x14ac:dyDescent="0.2">
      <c r="A177" s="69" t="s">
        <v>941</v>
      </c>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6"/>
      <c r="BM177" s="43"/>
      <c r="BN177" s="43"/>
      <c r="BO177" s="43"/>
      <c r="BP177" s="43"/>
      <c r="BQ177" s="43"/>
      <c r="BR177" s="43"/>
      <c r="BS177" s="43"/>
      <c r="BT177" s="43"/>
      <c r="BU177" s="43"/>
      <c r="BV177" s="43"/>
      <c r="BW177" s="43"/>
      <c r="BX177" s="43"/>
      <c r="BY177" s="43"/>
      <c r="BZ177" s="43"/>
    </row>
    <row r="178" spans="1:78" s="43" customFormat="1" ht="13.15" customHeight="1" x14ac:dyDescent="0.2">
      <c r="A178" s="61" t="s">
        <v>122</v>
      </c>
      <c r="B178" s="57"/>
      <c r="C178" s="57"/>
      <c r="D178" s="57"/>
      <c r="E178" s="57"/>
      <c r="F178" s="57"/>
      <c r="G178" s="57"/>
      <c r="H178" s="57"/>
      <c r="I178" s="57"/>
      <c r="J178" s="57"/>
      <c r="K178" s="57"/>
      <c r="L178" s="57"/>
      <c r="M178" s="57"/>
      <c r="N178" s="57"/>
      <c r="O178" s="57"/>
      <c r="P178" s="57"/>
      <c r="Q178" s="57"/>
      <c r="R178" s="57"/>
      <c r="S178" s="57"/>
      <c r="T178" s="57"/>
      <c r="U178" s="57"/>
      <c r="V178" s="57"/>
      <c r="W178" s="58"/>
      <c r="X178" s="61" t="s">
        <v>298</v>
      </c>
      <c r="Y178" s="57"/>
      <c r="Z178" s="57"/>
      <c r="AA178" s="57"/>
      <c r="AB178" s="57"/>
      <c r="AC178" s="57"/>
      <c r="AD178" s="57"/>
      <c r="AE178" s="57"/>
      <c r="AF178" s="57"/>
      <c r="AG178" s="57"/>
      <c r="AH178" s="58"/>
      <c r="AI178" s="75">
        <v>1</v>
      </c>
      <c r="AJ178" s="76"/>
      <c r="AK178" s="76"/>
      <c r="AL178" s="76"/>
      <c r="AM178" s="76"/>
      <c r="AN178" s="77"/>
      <c r="AO178" s="75">
        <v>1</v>
      </c>
      <c r="AP178" s="76"/>
      <c r="AQ178" s="76"/>
      <c r="AR178" s="76"/>
      <c r="AS178" s="76"/>
      <c r="AT178" s="77"/>
      <c r="AU178" s="75">
        <v>1</v>
      </c>
      <c r="AV178" s="76"/>
      <c r="AW178" s="76"/>
      <c r="AX178" s="76"/>
      <c r="AY178" s="76"/>
      <c r="AZ178" s="77"/>
      <c r="BA178" s="75">
        <v>1</v>
      </c>
      <c r="BB178" s="76"/>
      <c r="BC178" s="76"/>
      <c r="BD178" s="76"/>
      <c r="BE178" s="76"/>
      <c r="BF178" s="77"/>
      <c r="BG178" s="75">
        <v>1</v>
      </c>
      <c r="BH178" s="76"/>
      <c r="BI178" s="76"/>
      <c r="BJ178" s="76"/>
      <c r="BK178" s="76"/>
      <c r="BL178" s="77"/>
    </row>
    <row r="179" spans="1:78" s="43" customFormat="1" ht="13.15" customHeight="1" x14ac:dyDescent="0.2">
      <c r="A179" s="61" t="s">
        <v>338</v>
      </c>
      <c r="B179" s="57"/>
      <c r="C179" s="57"/>
      <c r="D179" s="57"/>
      <c r="E179" s="57"/>
      <c r="F179" s="57"/>
      <c r="G179" s="57"/>
      <c r="H179" s="57"/>
      <c r="I179" s="57"/>
      <c r="J179" s="57"/>
      <c r="K179" s="57"/>
      <c r="L179" s="57"/>
      <c r="M179" s="57"/>
      <c r="N179" s="57"/>
      <c r="O179" s="57"/>
      <c r="P179" s="57"/>
      <c r="Q179" s="57"/>
      <c r="R179" s="57"/>
      <c r="S179" s="57"/>
      <c r="T179" s="57"/>
      <c r="U179" s="57"/>
      <c r="V179" s="57"/>
      <c r="W179" s="58"/>
      <c r="X179" s="61" t="s">
        <v>298</v>
      </c>
      <c r="Y179" s="57"/>
      <c r="Z179" s="57"/>
      <c r="AA179" s="57"/>
      <c r="AB179" s="57"/>
      <c r="AC179" s="57"/>
      <c r="AD179" s="57"/>
      <c r="AE179" s="57"/>
      <c r="AF179" s="57"/>
      <c r="AG179" s="57"/>
      <c r="AH179" s="58"/>
      <c r="AI179" s="82">
        <v>9.5</v>
      </c>
      <c r="AJ179" s="83"/>
      <c r="AK179" s="83"/>
      <c r="AL179" s="83"/>
      <c r="AM179" s="83"/>
      <c r="AN179" s="84"/>
      <c r="AO179" s="82">
        <v>11.5</v>
      </c>
      <c r="AP179" s="83"/>
      <c r="AQ179" s="83"/>
      <c r="AR179" s="83"/>
      <c r="AS179" s="83"/>
      <c r="AT179" s="84"/>
      <c r="AU179" s="82">
        <v>14.5</v>
      </c>
      <c r="AV179" s="83"/>
      <c r="AW179" s="83"/>
      <c r="AX179" s="83"/>
      <c r="AY179" s="83"/>
      <c r="AZ179" s="84"/>
      <c r="BA179" s="82">
        <v>14.5</v>
      </c>
      <c r="BB179" s="83"/>
      <c r="BC179" s="83"/>
      <c r="BD179" s="83"/>
      <c r="BE179" s="83"/>
      <c r="BF179" s="84"/>
      <c r="BG179" s="82">
        <v>14.5</v>
      </c>
      <c r="BH179" s="83"/>
      <c r="BI179" s="83"/>
      <c r="BJ179" s="83"/>
      <c r="BK179" s="83"/>
      <c r="BL179" s="84"/>
    </row>
    <row r="180" spans="1:78" s="43" customFormat="1" ht="13.15" customHeight="1" x14ac:dyDescent="0.2">
      <c r="A180" s="61" t="s">
        <v>123</v>
      </c>
      <c r="B180" s="57"/>
      <c r="C180" s="57"/>
      <c r="D180" s="57"/>
      <c r="E180" s="57"/>
      <c r="F180" s="57"/>
      <c r="G180" s="57"/>
      <c r="H180" s="57"/>
      <c r="I180" s="57"/>
      <c r="J180" s="57"/>
      <c r="K180" s="57"/>
      <c r="L180" s="57"/>
      <c r="M180" s="57"/>
      <c r="N180" s="57"/>
      <c r="O180" s="57"/>
      <c r="P180" s="57"/>
      <c r="Q180" s="57"/>
      <c r="R180" s="57"/>
      <c r="S180" s="57"/>
      <c r="T180" s="57"/>
      <c r="U180" s="57"/>
      <c r="V180" s="57"/>
      <c r="W180" s="58"/>
      <c r="X180" s="61" t="s">
        <v>298</v>
      </c>
      <c r="Y180" s="57"/>
      <c r="Z180" s="57"/>
      <c r="AA180" s="57"/>
      <c r="AB180" s="57"/>
      <c r="AC180" s="57"/>
      <c r="AD180" s="57"/>
      <c r="AE180" s="57"/>
      <c r="AF180" s="57"/>
      <c r="AG180" s="57"/>
      <c r="AH180" s="58"/>
      <c r="AI180" s="82">
        <v>2.5</v>
      </c>
      <c r="AJ180" s="83"/>
      <c r="AK180" s="83"/>
      <c r="AL180" s="83"/>
      <c r="AM180" s="83"/>
      <c r="AN180" s="84"/>
      <c r="AO180" s="82">
        <v>3</v>
      </c>
      <c r="AP180" s="83"/>
      <c r="AQ180" s="83"/>
      <c r="AR180" s="83"/>
      <c r="AS180" s="83"/>
      <c r="AT180" s="84"/>
      <c r="AU180" s="82">
        <v>3</v>
      </c>
      <c r="AV180" s="83"/>
      <c r="AW180" s="83"/>
      <c r="AX180" s="83"/>
      <c r="AY180" s="83"/>
      <c r="AZ180" s="84"/>
      <c r="BA180" s="82">
        <v>3</v>
      </c>
      <c r="BB180" s="83"/>
      <c r="BC180" s="83"/>
      <c r="BD180" s="83"/>
      <c r="BE180" s="83"/>
      <c r="BF180" s="84"/>
      <c r="BG180" s="82">
        <v>3</v>
      </c>
      <c r="BH180" s="83"/>
      <c r="BI180" s="83"/>
      <c r="BJ180" s="83"/>
      <c r="BK180" s="83"/>
      <c r="BL180" s="84"/>
    </row>
    <row r="181" spans="1:78" s="43" customFormat="1" ht="13.15" customHeight="1" x14ac:dyDescent="0.2">
      <c r="A181" s="61" t="s">
        <v>369</v>
      </c>
      <c r="B181" s="57"/>
      <c r="C181" s="57"/>
      <c r="D181" s="57"/>
      <c r="E181" s="57"/>
      <c r="F181" s="57"/>
      <c r="G181" s="57"/>
      <c r="H181" s="57"/>
      <c r="I181" s="57"/>
      <c r="J181" s="57"/>
      <c r="K181" s="57"/>
      <c r="L181" s="57"/>
      <c r="M181" s="57"/>
      <c r="N181" s="57"/>
      <c r="O181" s="57"/>
      <c r="P181" s="57"/>
      <c r="Q181" s="57"/>
      <c r="R181" s="57"/>
      <c r="S181" s="57"/>
      <c r="T181" s="57"/>
      <c r="U181" s="57"/>
      <c r="V181" s="57"/>
      <c r="W181" s="58"/>
      <c r="X181" s="61" t="s">
        <v>304</v>
      </c>
      <c r="Y181" s="57"/>
      <c r="Z181" s="57"/>
      <c r="AA181" s="57"/>
      <c r="AB181" s="57"/>
      <c r="AC181" s="57"/>
      <c r="AD181" s="57"/>
      <c r="AE181" s="57"/>
      <c r="AF181" s="57"/>
      <c r="AG181" s="57"/>
      <c r="AH181" s="58"/>
      <c r="AI181" s="82">
        <v>0</v>
      </c>
      <c r="AJ181" s="83"/>
      <c r="AK181" s="83"/>
      <c r="AL181" s="83"/>
      <c r="AM181" s="83"/>
      <c r="AN181" s="84"/>
      <c r="AO181" s="82">
        <v>6207.31</v>
      </c>
      <c r="AP181" s="83"/>
      <c r="AQ181" s="83"/>
      <c r="AR181" s="83"/>
      <c r="AS181" s="83"/>
      <c r="AT181" s="84"/>
      <c r="AU181" s="82">
        <v>0</v>
      </c>
      <c r="AV181" s="83"/>
      <c r="AW181" s="83"/>
      <c r="AX181" s="83"/>
      <c r="AY181" s="83"/>
      <c r="AZ181" s="84"/>
      <c r="BA181" s="82">
        <v>0</v>
      </c>
      <c r="BB181" s="83"/>
      <c r="BC181" s="83"/>
      <c r="BD181" s="83"/>
      <c r="BE181" s="83"/>
      <c r="BF181" s="84"/>
      <c r="BG181" s="82">
        <v>0</v>
      </c>
      <c r="BH181" s="83"/>
      <c r="BI181" s="83"/>
      <c r="BJ181" s="83"/>
      <c r="BK181" s="83"/>
      <c r="BL181" s="84"/>
    </row>
    <row r="182" spans="1:78" s="43" customFormat="1" ht="26.45" customHeight="1" x14ac:dyDescent="0.2">
      <c r="A182" s="61" t="s">
        <v>111</v>
      </c>
      <c r="B182" s="57"/>
      <c r="C182" s="57"/>
      <c r="D182" s="57"/>
      <c r="E182" s="57"/>
      <c r="F182" s="57"/>
      <c r="G182" s="57"/>
      <c r="H182" s="57"/>
      <c r="I182" s="57"/>
      <c r="J182" s="57"/>
      <c r="K182" s="57"/>
      <c r="L182" s="57"/>
      <c r="M182" s="57"/>
      <c r="N182" s="57"/>
      <c r="O182" s="57"/>
      <c r="P182" s="57"/>
      <c r="Q182" s="57"/>
      <c r="R182" s="57"/>
      <c r="S182" s="57"/>
      <c r="T182" s="57"/>
      <c r="U182" s="57"/>
      <c r="V182" s="57"/>
      <c r="W182" s="58"/>
      <c r="X182" s="61" t="s">
        <v>304</v>
      </c>
      <c r="Y182" s="57"/>
      <c r="Z182" s="57"/>
      <c r="AA182" s="57"/>
      <c r="AB182" s="57"/>
      <c r="AC182" s="57"/>
      <c r="AD182" s="57"/>
      <c r="AE182" s="57"/>
      <c r="AF182" s="57"/>
      <c r="AG182" s="57"/>
      <c r="AH182" s="58"/>
      <c r="AI182" s="75">
        <v>0</v>
      </c>
      <c r="AJ182" s="76"/>
      <c r="AK182" s="76"/>
      <c r="AL182" s="76"/>
      <c r="AM182" s="76"/>
      <c r="AN182" s="77"/>
      <c r="AO182" s="75">
        <v>199900</v>
      </c>
      <c r="AP182" s="76"/>
      <c r="AQ182" s="76"/>
      <c r="AR182" s="76"/>
      <c r="AS182" s="76"/>
      <c r="AT182" s="77"/>
      <c r="AU182" s="75">
        <v>0</v>
      </c>
      <c r="AV182" s="76"/>
      <c r="AW182" s="76"/>
      <c r="AX182" s="76"/>
      <c r="AY182" s="76"/>
      <c r="AZ182" s="77"/>
      <c r="BA182" s="75">
        <v>0</v>
      </c>
      <c r="BB182" s="76"/>
      <c r="BC182" s="76"/>
      <c r="BD182" s="76"/>
      <c r="BE182" s="76"/>
      <c r="BF182" s="77"/>
      <c r="BG182" s="75">
        <v>0</v>
      </c>
      <c r="BH182" s="76"/>
      <c r="BI182" s="76"/>
      <c r="BJ182" s="76"/>
      <c r="BK182" s="76"/>
      <c r="BL182" s="77"/>
    </row>
    <row r="183" spans="1:78" s="43" customFormat="1" ht="26.45" customHeight="1" x14ac:dyDescent="0.2">
      <c r="A183" s="61" t="s">
        <v>124</v>
      </c>
      <c r="B183" s="57"/>
      <c r="C183" s="57"/>
      <c r="D183" s="57"/>
      <c r="E183" s="57"/>
      <c r="F183" s="57"/>
      <c r="G183" s="57"/>
      <c r="H183" s="57"/>
      <c r="I183" s="57"/>
      <c r="J183" s="57"/>
      <c r="K183" s="57"/>
      <c r="L183" s="57"/>
      <c r="M183" s="57"/>
      <c r="N183" s="57"/>
      <c r="O183" s="57"/>
      <c r="P183" s="57"/>
      <c r="Q183" s="57"/>
      <c r="R183" s="57"/>
      <c r="S183" s="57"/>
      <c r="T183" s="57"/>
      <c r="U183" s="57"/>
      <c r="V183" s="57"/>
      <c r="W183" s="58"/>
      <c r="X183" s="61" t="s">
        <v>298</v>
      </c>
      <c r="Y183" s="57"/>
      <c r="Z183" s="57"/>
      <c r="AA183" s="57"/>
      <c r="AB183" s="57"/>
      <c r="AC183" s="57"/>
      <c r="AD183" s="57"/>
      <c r="AE183" s="57"/>
      <c r="AF183" s="57"/>
      <c r="AG183" s="57"/>
      <c r="AH183" s="58"/>
      <c r="AI183" s="75">
        <v>217</v>
      </c>
      <c r="AJ183" s="76"/>
      <c r="AK183" s="76"/>
      <c r="AL183" s="76"/>
      <c r="AM183" s="76"/>
      <c r="AN183" s="77"/>
      <c r="AO183" s="75">
        <v>231</v>
      </c>
      <c r="AP183" s="76"/>
      <c r="AQ183" s="76"/>
      <c r="AR183" s="76"/>
      <c r="AS183" s="76"/>
      <c r="AT183" s="77"/>
      <c r="AU183" s="75">
        <v>230</v>
      </c>
      <c r="AV183" s="76"/>
      <c r="AW183" s="76"/>
      <c r="AX183" s="76"/>
      <c r="AY183" s="76"/>
      <c r="AZ183" s="77"/>
      <c r="BA183" s="75">
        <v>230</v>
      </c>
      <c r="BB183" s="76"/>
      <c r="BC183" s="76"/>
      <c r="BD183" s="76"/>
      <c r="BE183" s="76"/>
      <c r="BF183" s="77"/>
      <c r="BG183" s="75">
        <v>230</v>
      </c>
      <c r="BH183" s="76"/>
      <c r="BI183" s="76"/>
      <c r="BJ183" s="76"/>
      <c r="BK183" s="76"/>
      <c r="BL183" s="77"/>
    </row>
    <row r="184" spans="1:78" s="43" customFormat="1" ht="13.15" customHeight="1" x14ac:dyDescent="0.2">
      <c r="A184" s="61" t="s">
        <v>326</v>
      </c>
      <c r="B184" s="57"/>
      <c r="C184" s="57"/>
      <c r="D184" s="57"/>
      <c r="E184" s="57"/>
      <c r="F184" s="57"/>
      <c r="G184" s="57"/>
      <c r="H184" s="57"/>
      <c r="I184" s="57"/>
      <c r="J184" s="57"/>
      <c r="K184" s="57"/>
      <c r="L184" s="57"/>
      <c r="M184" s="57"/>
      <c r="N184" s="57"/>
      <c r="O184" s="57"/>
      <c r="P184" s="57"/>
      <c r="Q184" s="57"/>
      <c r="R184" s="57"/>
      <c r="S184" s="57"/>
      <c r="T184" s="57"/>
      <c r="U184" s="57"/>
      <c r="V184" s="57"/>
      <c r="W184" s="58"/>
      <c r="X184" s="61" t="s">
        <v>304</v>
      </c>
      <c r="Y184" s="57"/>
      <c r="Z184" s="57"/>
      <c r="AA184" s="57"/>
      <c r="AB184" s="57"/>
      <c r="AC184" s="57"/>
      <c r="AD184" s="57"/>
      <c r="AE184" s="57"/>
      <c r="AF184" s="57"/>
      <c r="AG184" s="57"/>
      <c r="AH184" s="58"/>
      <c r="AI184" s="75">
        <v>0</v>
      </c>
      <c r="AJ184" s="76"/>
      <c r="AK184" s="76"/>
      <c r="AL184" s="76"/>
      <c r="AM184" s="76"/>
      <c r="AN184" s="77"/>
      <c r="AO184" s="82">
        <v>6207.31</v>
      </c>
      <c r="AP184" s="83"/>
      <c r="AQ184" s="83"/>
      <c r="AR184" s="83"/>
      <c r="AS184" s="83"/>
      <c r="AT184" s="84"/>
      <c r="AU184" s="75">
        <v>0</v>
      </c>
      <c r="AV184" s="76"/>
      <c r="AW184" s="76"/>
      <c r="AX184" s="76"/>
      <c r="AY184" s="76"/>
      <c r="AZ184" s="77"/>
      <c r="BA184" s="75">
        <v>0</v>
      </c>
      <c r="BB184" s="76"/>
      <c r="BC184" s="76"/>
      <c r="BD184" s="76"/>
      <c r="BE184" s="76"/>
      <c r="BF184" s="77"/>
      <c r="BG184" s="75">
        <v>0</v>
      </c>
      <c r="BH184" s="76"/>
      <c r="BI184" s="76"/>
      <c r="BJ184" s="76"/>
      <c r="BK184" s="76"/>
      <c r="BL184" s="77"/>
    </row>
    <row r="185" spans="1:78" s="43" customFormat="1" ht="26.45" customHeight="1" x14ac:dyDescent="0.2">
      <c r="A185" s="61" t="s">
        <v>96</v>
      </c>
      <c r="B185" s="57"/>
      <c r="C185" s="57"/>
      <c r="D185" s="57"/>
      <c r="E185" s="57"/>
      <c r="F185" s="57"/>
      <c r="G185" s="57"/>
      <c r="H185" s="57"/>
      <c r="I185" s="57"/>
      <c r="J185" s="57"/>
      <c r="K185" s="57"/>
      <c r="L185" s="57"/>
      <c r="M185" s="57"/>
      <c r="N185" s="57"/>
      <c r="O185" s="57"/>
      <c r="P185" s="57"/>
      <c r="Q185" s="57"/>
      <c r="R185" s="57"/>
      <c r="S185" s="57"/>
      <c r="T185" s="57"/>
      <c r="U185" s="57"/>
      <c r="V185" s="57"/>
      <c r="W185" s="58"/>
      <c r="X185" s="61" t="s">
        <v>298</v>
      </c>
      <c r="Y185" s="57"/>
      <c r="Z185" s="57"/>
      <c r="AA185" s="57"/>
      <c r="AB185" s="57"/>
      <c r="AC185" s="57"/>
      <c r="AD185" s="57"/>
      <c r="AE185" s="57"/>
      <c r="AF185" s="57"/>
      <c r="AG185" s="57"/>
      <c r="AH185" s="58"/>
      <c r="AI185" s="75">
        <v>0</v>
      </c>
      <c r="AJ185" s="76"/>
      <c r="AK185" s="76"/>
      <c r="AL185" s="76"/>
      <c r="AM185" s="76"/>
      <c r="AN185" s="77"/>
      <c r="AO185" s="75">
        <v>1</v>
      </c>
      <c r="AP185" s="76"/>
      <c r="AQ185" s="76"/>
      <c r="AR185" s="76"/>
      <c r="AS185" s="76"/>
      <c r="AT185" s="77"/>
      <c r="AU185" s="75">
        <v>0</v>
      </c>
      <c r="AV185" s="76"/>
      <c r="AW185" s="76"/>
      <c r="AX185" s="76"/>
      <c r="AY185" s="76"/>
      <c r="AZ185" s="77"/>
      <c r="BA185" s="75">
        <v>0</v>
      </c>
      <c r="BB185" s="76"/>
      <c r="BC185" s="76"/>
      <c r="BD185" s="76"/>
      <c r="BE185" s="76"/>
      <c r="BF185" s="77"/>
      <c r="BG185" s="75">
        <v>0</v>
      </c>
      <c r="BH185" s="76"/>
      <c r="BI185" s="76"/>
      <c r="BJ185" s="76"/>
      <c r="BK185" s="76"/>
      <c r="BL185" s="77"/>
    </row>
    <row r="186" spans="1:78" s="43" customFormat="1" ht="26.45" customHeight="1" x14ac:dyDescent="0.2">
      <c r="A186" s="61" t="s">
        <v>125</v>
      </c>
      <c r="B186" s="57"/>
      <c r="C186" s="57"/>
      <c r="D186" s="57"/>
      <c r="E186" s="57"/>
      <c r="F186" s="57"/>
      <c r="G186" s="57"/>
      <c r="H186" s="57"/>
      <c r="I186" s="57"/>
      <c r="J186" s="57"/>
      <c r="K186" s="57"/>
      <c r="L186" s="57"/>
      <c r="M186" s="57"/>
      <c r="N186" s="57"/>
      <c r="O186" s="57"/>
      <c r="P186" s="57"/>
      <c r="Q186" s="57"/>
      <c r="R186" s="57"/>
      <c r="S186" s="57"/>
      <c r="T186" s="57"/>
      <c r="U186" s="57"/>
      <c r="V186" s="57"/>
      <c r="W186" s="58"/>
      <c r="X186" s="61" t="s">
        <v>298</v>
      </c>
      <c r="Y186" s="57"/>
      <c r="Z186" s="57"/>
      <c r="AA186" s="57"/>
      <c r="AB186" s="57"/>
      <c r="AC186" s="57"/>
      <c r="AD186" s="57"/>
      <c r="AE186" s="57"/>
      <c r="AF186" s="57"/>
      <c r="AG186" s="57"/>
      <c r="AH186" s="58"/>
      <c r="AI186" s="75">
        <v>19</v>
      </c>
      <c r="AJ186" s="76"/>
      <c r="AK186" s="76"/>
      <c r="AL186" s="76"/>
      <c r="AM186" s="76"/>
      <c r="AN186" s="77"/>
      <c r="AO186" s="75">
        <v>20</v>
      </c>
      <c r="AP186" s="76"/>
      <c r="AQ186" s="76"/>
      <c r="AR186" s="76"/>
      <c r="AS186" s="76"/>
      <c r="AT186" s="77"/>
      <c r="AU186" s="75">
        <v>16</v>
      </c>
      <c r="AV186" s="76"/>
      <c r="AW186" s="76"/>
      <c r="AX186" s="76"/>
      <c r="AY186" s="76"/>
      <c r="AZ186" s="77"/>
      <c r="BA186" s="75">
        <v>16</v>
      </c>
      <c r="BB186" s="76"/>
      <c r="BC186" s="76"/>
      <c r="BD186" s="76"/>
      <c r="BE186" s="76"/>
      <c r="BF186" s="77"/>
      <c r="BG186" s="75">
        <v>16</v>
      </c>
      <c r="BH186" s="76"/>
      <c r="BI186" s="76"/>
      <c r="BJ186" s="76"/>
      <c r="BK186" s="76"/>
      <c r="BL186" s="77"/>
    </row>
    <row r="187" spans="1:78" s="43" customFormat="1" ht="26.45" customHeight="1" x14ac:dyDescent="0.2">
      <c r="A187" s="61" t="s">
        <v>126</v>
      </c>
      <c r="B187" s="57"/>
      <c r="C187" s="57"/>
      <c r="D187" s="57"/>
      <c r="E187" s="57"/>
      <c r="F187" s="57"/>
      <c r="G187" s="57"/>
      <c r="H187" s="57"/>
      <c r="I187" s="57"/>
      <c r="J187" s="57"/>
      <c r="K187" s="57"/>
      <c r="L187" s="57"/>
      <c r="M187" s="57"/>
      <c r="N187" s="57"/>
      <c r="O187" s="57"/>
      <c r="P187" s="57"/>
      <c r="Q187" s="57"/>
      <c r="R187" s="57"/>
      <c r="S187" s="57"/>
      <c r="T187" s="57"/>
      <c r="U187" s="57"/>
      <c r="V187" s="57"/>
      <c r="W187" s="58"/>
      <c r="X187" s="61" t="s">
        <v>298</v>
      </c>
      <c r="Y187" s="57"/>
      <c r="Z187" s="57"/>
      <c r="AA187" s="57"/>
      <c r="AB187" s="57"/>
      <c r="AC187" s="57"/>
      <c r="AD187" s="57"/>
      <c r="AE187" s="57"/>
      <c r="AF187" s="57"/>
      <c r="AG187" s="57"/>
      <c r="AH187" s="58"/>
      <c r="AI187" s="75">
        <v>0</v>
      </c>
      <c r="AJ187" s="76"/>
      <c r="AK187" s="76"/>
      <c r="AL187" s="76"/>
      <c r="AM187" s="76"/>
      <c r="AN187" s="77"/>
      <c r="AO187" s="75">
        <v>199900</v>
      </c>
      <c r="AP187" s="76"/>
      <c r="AQ187" s="76"/>
      <c r="AR187" s="76"/>
      <c r="AS187" s="76"/>
      <c r="AT187" s="77"/>
      <c r="AU187" s="75">
        <v>0</v>
      </c>
      <c r="AV187" s="76"/>
      <c r="AW187" s="76"/>
      <c r="AX187" s="76"/>
      <c r="AY187" s="76"/>
      <c r="AZ187" s="77"/>
      <c r="BA187" s="75">
        <v>0</v>
      </c>
      <c r="BB187" s="76"/>
      <c r="BC187" s="76"/>
      <c r="BD187" s="76"/>
      <c r="BE187" s="76"/>
      <c r="BF187" s="77"/>
      <c r="BG187" s="75">
        <v>0</v>
      </c>
      <c r="BH187" s="76"/>
      <c r="BI187" s="76"/>
      <c r="BJ187" s="76"/>
      <c r="BK187" s="76"/>
      <c r="BL187" s="77"/>
    </row>
    <row r="188" spans="1:78" s="43" customFormat="1" ht="13.15" customHeight="1" x14ac:dyDescent="0.2">
      <c r="A188" s="61" t="s">
        <v>330</v>
      </c>
      <c r="B188" s="57"/>
      <c r="C188" s="57"/>
      <c r="D188" s="57"/>
      <c r="E188" s="57"/>
      <c r="F188" s="57"/>
      <c r="G188" s="57"/>
      <c r="H188" s="57"/>
      <c r="I188" s="57"/>
      <c r="J188" s="57"/>
      <c r="K188" s="57"/>
      <c r="L188" s="57"/>
      <c r="M188" s="57"/>
      <c r="N188" s="57"/>
      <c r="O188" s="57"/>
      <c r="P188" s="57"/>
      <c r="Q188" s="57"/>
      <c r="R188" s="57"/>
      <c r="S188" s="57"/>
      <c r="T188" s="57"/>
      <c r="U188" s="57"/>
      <c r="V188" s="57"/>
      <c r="W188" s="58"/>
      <c r="X188" s="61" t="s">
        <v>306</v>
      </c>
      <c r="Y188" s="57"/>
      <c r="Z188" s="57"/>
      <c r="AA188" s="57"/>
      <c r="AB188" s="57"/>
      <c r="AC188" s="57"/>
      <c r="AD188" s="57"/>
      <c r="AE188" s="57"/>
      <c r="AF188" s="57"/>
      <c r="AG188" s="57"/>
      <c r="AH188" s="58"/>
      <c r="AI188" s="75">
        <v>0</v>
      </c>
      <c r="AJ188" s="76"/>
      <c r="AK188" s="76"/>
      <c r="AL188" s="76"/>
      <c r="AM188" s="76"/>
      <c r="AN188" s="77"/>
      <c r="AO188" s="75">
        <v>100</v>
      </c>
      <c r="AP188" s="76"/>
      <c r="AQ188" s="76"/>
      <c r="AR188" s="76"/>
      <c r="AS188" s="76"/>
      <c r="AT188" s="77"/>
      <c r="AU188" s="75">
        <v>0</v>
      </c>
      <c r="AV188" s="76"/>
      <c r="AW188" s="76"/>
      <c r="AX188" s="76"/>
      <c r="AY188" s="76"/>
      <c r="AZ188" s="77"/>
      <c r="BA188" s="75">
        <v>0</v>
      </c>
      <c r="BB188" s="76"/>
      <c r="BC188" s="76"/>
      <c r="BD188" s="76"/>
      <c r="BE188" s="76"/>
      <c r="BF188" s="77"/>
      <c r="BG188" s="75">
        <v>0</v>
      </c>
      <c r="BH188" s="76"/>
      <c r="BI188" s="76"/>
      <c r="BJ188" s="76"/>
      <c r="BK188" s="76"/>
      <c r="BL188" s="77"/>
    </row>
    <row r="189" spans="1:78" s="43" customFormat="1" ht="26.45" customHeight="1" x14ac:dyDescent="0.2">
      <c r="A189" s="61" t="s">
        <v>121</v>
      </c>
      <c r="B189" s="57"/>
      <c r="C189" s="57"/>
      <c r="D189" s="57"/>
      <c r="E189" s="57"/>
      <c r="F189" s="57"/>
      <c r="G189" s="57"/>
      <c r="H189" s="57"/>
      <c r="I189" s="57"/>
      <c r="J189" s="57"/>
      <c r="K189" s="57"/>
      <c r="L189" s="57"/>
      <c r="M189" s="57"/>
      <c r="N189" s="57"/>
      <c r="O189" s="57"/>
      <c r="P189" s="57"/>
      <c r="Q189" s="57"/>
      <c r="R189" s="57"/>
      <c r="S189" s="57"/>
      <c r="T189" s="57"/>
      <c r="U189" s="57"/>
      <c r="V189" s="57"/>
      <c r="W189" s="58"/>
      <c r="X189" s="61" t="s">
        <v>306</v>
      </c>
      <c r="Y189" s="57"/>
      <c r="Z189" s="57"/>
      <c r="AA189" s="57"/>
      <c r="AB189" s="57"/>
      <c r="AC189" s="57"/>
      <c r="AD189" s="57"/>
      <c r="AE189" s="57"/>
      <c r="AF189" s="57"/>
      <c r="AG189" s="57"/>
      <c r="AH189" s="58"/>
      <c r="AI189" s="75">
        <v>0</v>
      </c>
      <c r="AJ189" s="76"/>
      <c r="AK189" s="76"/>
      <c r="AL189" s="76"/>
      <c r="AM189" s="76"/>
      <c r="AN189" s="77"/>
      <c r="AO189" s="75">
        <v>100</v>
      </c>
      <c r="AP189" s="76"/>
      <c r="AQ189" s="76"/>
      <c r="AR189" s="76"/>
      <c r="AS189" s="76"/>
      <c r="AT189" s="77"/>
      <c r="AU189" s="75">
        <v>0</v>
      </c>
      <c r="AV189" s="76"/>
      <c r="AW189" s="76"/>
      <c r="AX189" s="76"/>
      <c r="AY189" s="76"/>
      <c r="AZ189" s="77"/>
      <c r="BA189" s="75">
        <v>0</v>
      </c>
      <c r="BB189" s="76"/>
      <c r="BC189" s="76"/>
      <c r="BD189" s="76"/>
      <c r="BE189" s="76"/>
      <c r="BF189" s="77"/>
      <c r="BG189" s="75">
        <v>0</v>
      </c>
      <c r="BH189" s="76"/>
      <c r="BI189" s="76"/>
      <c r="BJ189" s="76"/>
      <c r="BK189" s="76"/>
      <c r="BL189" s="77"/>
    </row>
    <row r="190" spans="1:78" s="8" customFormat="1" ht="13.15" customHeight="1" x14ac:dyDescent="0.2">
      <c r="A190" s="69" t="s">
        <v>942</v>
      </c>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6"/>
      <c r="BM190" s="43"/>
      <c r="BN190" s="43"/>
      <c r="BO190" s="43"/>
      <c r="BP190" s="43"/>
      <c r="BQ190" s="43"/>
      <c r="BR190" s="43"/>
      <c r="BS190" s="43"/>
      <c r="BT190" s="43"/>
      <c r="BU190" s="43"/>
      <c r="BV190" s="43"/>
      <c r="BW190" s="43"/>
      <c r="BX190" s="43"/>
      <c r="BY190" s="43"/>
      <c r="BZ190" s="43"/>
    </row>
    <row r="191" spans="1:78" s="43" customFormat="1" ht="13.15" customHeight="1" x14ac:dyDescent="0.2">
      <c r="A191" s="61" t="s">
        <v>127</v>
      </c>
      <c r="B191" s="57"/>
      <c r="C191" s="57"/>
      <c r="D191" s="57"/>
      <c r="E191" s="57"/>
      <c r="F191" s="57"/>
      <c r="G191" s="57"/>
      <c r="H191" s="57"/>
      <c r="I191" s="57"/>
      <c r="J191" s="57"/>
      <c r="K191" s="57"/>
      <c r="L191" s="57"/>
      <c r="M191" s="57"/>
      <c r="N191" s="57"/>
      <c r="O191" s="57"/>
      <c r="P191" s="57"/>
      <c r="Q191" s="57"/>
      <c r="R191" s="57"/>
      <c r="S191" s="57"/>
      <c r="T191" s="57"/>
      <c r="U191" s="57"/>
      <c r="V191" s="57"/>
      <c r="W191" s="58"/>
      <c r="X191" s="61" t="s">
        <v>298</v>
      </c>
      <c r="Y191" s="57"/>
      <c r="Z191" s="57"/>
      <c r="AA191" s="57"/>
      <c r="AB191" s="57"/>
      <c r="AC191" s="57"/>
      <c r="AD191" s="57"/>
      <c r="AE191" s="57"/>
      <c r="AF191" s="57"/>
      <c r="AG191" s="57"/>
      <c r="AH191" s="58"/>
      <c r="AI191" s="75">
        <v>0</v>
      </c>
      <c r="AJ191" s="76"/>
      <c r="AK191" s="76"/>
      <c r="AL191" s="76"/>
      <c r="AM191" s="76"/>
      <c r="AN191" s="77"/>
      <c r="AO191" s="75">
        <v>0</v>
      </c>
      <c r="AP191" s="76"/>
      <c r="AQ191" s="76"/>
      <c r="AR191" s="76"/>
      <c r="AS191" s="76"/>
      <c r="AT191" s="77"/>
      <c r="AU191" s="75">
        <v>1</v>
      </c>
      <c r="AV191" s="76"/>
      <c r="AW191" s="76"/>
      <c r="AX191" s="76"/>
      <c r="AY191" s="76"/>
      <c r="AZ191" s="77"/>
      <c r="BA191" s="75">
        <v>1</v>
      </c>
      <c r="BB191" s="76"/>
      <c r="BC191" s="76"/>
      <c r="BD191" s="76"/>
      <c r="BE191" s="76"/>
      <c r="BF191" s="77"/>
      <c r="BG191" s="75">
        <v>1</v>
      </c>
      <c r="BH191" s="76"/>
      <c r="BI191" s="76"/>
      <c r="BJ191" s="76"/>
      <c r="BK191" s="76"/>
      <c r="BL191" s="77"/>
    </row>
    <row r="192" spans="1:78" s="43" customFormat="1" ht="20.45" customHeight="1" x14ac:dyDescent="0.2">
      <c r="A192" s="61" t="s">
        <v>128</v>
      </c>
      <c r="B192" s="57"/>
      <c r="C192" s="57"/>
      <c r="D192" s="57"/>
      <c r="E192" s="57"/>
      <c r="F192" s="57"/>
      <c r="G192" s="57"/>
      <c r="H192" s="57"/>
      <c r="I192" s="57"/>
      <c r="J192" s="57"/>
      <c r="K192" s="57"/>
      <c r="L192" s="57"/>
      <c r="M192" s="57"/>
      <c r="N192" s="57"/>
      <c r="O192" s="57"/>
      <c r="P192" s="57"/>
      <c r="Q192" s="57"/>
      <c r="R192" s="57"/>
      <c r="S192" s="57"/>
      <c r="T192" s="57"/>
      <c r="U192" s="57"/>
      <c r="V192" s="57"/>
      <c r="W192" s="58"/>
      <c r="X192" s="61" t="s">
        <v>298</v>
      </c>
      <c r="Y192" s="57"/>
      <c r="Z192" s="57"/>
      <c r="AA192" s="57"/>
      <c r="AB192" s="57"/>
      <c r="AC192" s="57"/>
      <c r="AD192" s="57"/>
      <c r="AE192" s="57"/>
      <c r="AF192" s="57"/>
      <c r="AG192" s="57"/>
      <c r="AH192" s="58"/>
      <c r="AI192" s="75">
        <v>0</v>
      </c>
      <c r="AJ192" s="76"/>
      <c r="AK192" s="76"/>
      <c r="AL192" s="76"/>
      <c r="AM192" s="76"/>
      <c r="AN192" s="77"/>
      <c r="AO192" s="75">
        <v>0</v>
      </c>
      <c r="AP192" s="76"/>
      <c r="AQ192" s="76"/>
      <c r="AR192" s="76"/>
      <c r="AS192" s="76"/>
      <c r="AT192" s="77"/>
      <c r="AU192" s="75">
        <v>1</v>
      </c>
      <c r="AV192" s="76"/>
      <c r="AW192" s="76"/>
      <c r="AX192" s="76"/>
      <c r="AY192" s="76"/>
      <c r="AZ192" s="77"/>
      <c r="BA192" s="75">
        <v>1</v>
      </c>
      <c r="BB192" s="76"/>
      <c r="BC192" s="76"/>
      <c r="BD192" s="76"/>
      <c r="BE192" s="76"/>
      <c r="BF192" s="77"/>
      <c r="BG192" s="75">
        <v>1</v>
      </c>
      <c r="BH192" s="76"/>
      <c r="BI192" s="76"/>
      <c r="BJ192" s="76"/>
      <c r="BK192" s="76"/>
      <c r="BL192" s="77"/>
    </row>
    <row r="193" spans="1:78" s="43" customFormat="1" ht="13.15" customHeight="1" x14ac:dyDescent="0.2">
      <c r="A193" s="61" t="s">
        <v>129</v>
      </c>
      <c r="B193" s="57"/>
      <c r="C193" s="57"/>
      <c r="D193" s="57"/>
      <c r="E193" s="57"/>
      <c r="F193" s="57"/>
      <c r="G193" s="57"/>
      <c r="H193" s="57"/>
      <c r="I193" s="57"/>
      <c r="J193" s="57"/>
      <c r="K193" s="57"/>
      <c r="L193" s="57"/>
      <c r="M193" s="57"/>
      <c r="N193" s="57"/>
      <c r="O193" s="57"/>
      <c r="P193" s="57"/>
      <c r="Q193" s="57"/>
      <c r="R193" s="57"/>
      <c r="S193" s="57"/>
      <c r="T193" s="57"/>
      <c r="U193" s="57"/>
      <c r="V193" s="57"/>
      <c r="W193" s="58"/>
      <c r="X193" s="61" t="s">
        <v>298</v>
      </c>
      <c r="Y193" s="57"/>
      <c r="Z193" s="57"/>
      <c r="AA193" s="57"/>
      <c r="AB193" s="57"/>
      <c r="AC193" s="57"/>
      <c r="AD193" s="57"/>
      <c r="AE193" s="57"/>
      <c r="AF193" s="57"/>
      <c r="AG193" s="57"/>
      <c r="AH193" s="58"/>
      <c r="AI193" s="75">
        <v>0</v>
      </c>
      <c r="AJ193" s="76"/>
      <c r="AK193" s="76"/>
      <c r="AL193" s="76"/>
      <c r="AM193" s="76"/>
      <c r="AN193" s="77"/>
      <c r="AO193" s="75">
        <v>0</v>
      </c>
      <c r="AP193" s="76"/>
      <c r="AQ193" s="76"/>
      <c r="AR193" s="76"/>
      <c r="AS193" s="76"/>
      <c r="AT193" s="77"/>
      <c r="AU193" s="75">
        <v>45</v>
      </c>
      <c r="AV193" s="76"/>
      <c r="AW193" s="76"/>
      <c r="AX193" s="76"/>
      <c r="AY193" s="76"/>
      <c r="AZ193" s="77"/>
      <c r="BA193" s="75">
        <v>45</v>
      </c>
      <c r="BB193" s="76"/>
      <c r="BC193" s="76"/>
      <c r="BD193" s="76"/>
      <c r="BE193" s="76"/>
      <c r="BF193" s="77"/>
      <c r="BG193" s="75">
        <v>45</v>
      </c>
      <c r="BH193" s="76"/>
      <c r="BI193" s="76"/>
      <c r="BJ193" s="76"/>
      <c r="BK193" s="76"/>
      <c r="BL193" s="77"/>
    </row>
    <row r="194" spans="1:78" s="43" customFormat="1" ht="26.45" customHeight="1" x14ac:dyDescent="0.2">
      <c r="A194" s="61" t="s">
        <v>130</v>
      </c>
      <c r="B194" s="57"/>
      <c r="C194" s="57"/>
      <c r="D194" s="57"/>
      <c r="E194" s="57"/>
      <c r="F194" s="57"/>
      <c r="G194" s="57"/>
      <c r="H194" s="57"/>
      <c r="I194" s="57"/>
      <c r="J194" s="57"/>
      <c r="K194" s="57"/>
      <c r="L194" s="57"/>
      <c r="M194" s="57"/>
      <c r="N194" s="57"/>
      <c r="O194" s="57"/>
      <c r="P194" s="57"/>
      <c r="Q194" s="57"/>
      <c r="R194" s="57"/>
      <c r="S194" s="57"/>
      <c r="T194" s="57"/>
      <c r="U194" s="57"/>
      <c r="V194" s="57"/>
      <c r="W194" s="58"/>
      <c r="X194" s="61" t="s">
        <v>298</v>
      </c>
      <c r="Y194" s="57"/>
      <c r="Z194" s="57"/>
      <c r="AA194" s="57"/>
      <c r="AB194" s="57"/>
      <c r="AC194" s="57"/>
      <c r="AD194" s="57"/>
      <c r="AE194" s="57"/>
      <c r="AF194" s="57"/>
      <c r="AG194" s="57"/>
      <c r="AH194" s="58"/>
      <c r="AI194" s="75">
        <v>0</v>
      </c>
      <c r="AJ194" s="76"/>
      <c r="AK194" s="76"/>
      <c r="AL194" s="76"/>
      <c r="AM194" s="76"/>
      <c r="AN194" s="77"/>
      <c r="AO194" s="75">
        <v>0</v>
      </c>
      <c r="AP194" s="76"/>
      <c r="AQ194" s="76"/>
      <c r="AR194" s="76"/>
      <c r="AS194" s="76"/>
      <c r="AT194" s="77"/>
      <c r="AU194" s="75">
        <v>45</v>
      </c>
      <c r="AV194" s="76"/>
      <c r="AW194" s="76"/>
      <c r="AX194" s="76"/>
      <c r="AY194" s="76"/>
      <c r="AZ194" s="77"/>
      <c r="BA194" s="75">
        <v>45</v>
      </c>
      <c r="BB194" s="76"/>
      <c r="BC194" s="76"/>
      <c r="BD194" s="76"/>
      <c r="BE194" s="76"/>
      <c r="BF194" s="77"/>
      <c r="BG194" s="75">
        <v>45</v>
      </c>
      <c r="BH194" s="76"/>
      <c r="BI194" s="76"/>
      <c r="BJ194" s="76"/>
      <c r="BK194" s="76"/>
      <c r="BL194" s="77"/>
    </row>
    <row r="195" spans="1:78" s="8" customFormat="1" ht="13.15" customHeight="1" x14ac:dyDescent="0.2">
      <c r="A195" s="69" t="s">
        <v>943</v>
      </c>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6"/>
      <c r="BM195" s="43"/>
      <c r="BN195" s="43"/>
      <c r="BO195" s="43"/>
      <c r="BP195" s="43"/>
      <c r="BQ195" s="43"/>
      <c r="BR195" s="43"/>
      <c r="BS195" s="43"/>
      <c r="BT195" s="43"/>
      <c r="BU195" s="43"/>
      <c r="BV195" s="43"/>
      <c r="BW195" s="43"/>
      <c r="BX195" s="43"/>
      <c r="BY195" s="43"/>
      <c r="BZ195" s="43"/>
    </row>
    <row r="196" spans="1:78" s="43" customFormat="1" ht="13.15" customHeight="1" x14ac:dyDescent="0.2">
      <c r="A196" s="61" t="s">
        <v>335</v>
      </c>
      <c r="B196" s="57"/>
      <c r="C196" s="57"/>
      <c r="D196" s="57"/>
      <c r="E196" s="57"/>
      <c r="F196" s="57"/>
      <c r="G196" s="57"/>
      <c r="H196" s="57"/>
      <c r="I196" s="57"/>
      <c r="J196" s="57"/>
      <c r="K196" s="57"/>
      <c r="L196" s="57"/>
      <c r="M196" s="57"/>
      <c r="N196" s="57"/>
      <c r="O196" s="57"/>
      <c r="P196" s="57"/>
      <c r="Q196" s="57"/>
      <c r="R196" s="57"/>
      <c r="S196" s="57"/>
      <c r="T196" s="57"/>
      <c r="U196" s="57"/>
      <c r="V196" s="57"/>
      <c r="W196" s="58"/>
      <c r="X196" s="61" t="s">
        <v>298</v>
      </c>
      <c r="Y196" s="57"/>
      <c r="Z196" s="57"/>
      <c r="AA196" s="57"/>
      <c r="AB196" s="57"/>
      <c r="AC196" s="57"/>
      <c r="AD196" s="57"/>
      <c r="AE196" s="57"/>
      <c r="AF196" s="57"/>
      <c r="AG196" s="57"/>
      <c r="AH196" s="58"/>
      <c r="AI196" s="75">
        <v>1</v>
      </c>
      <c r="AJ196" s="76"/>
      <c r="AK196" s="76"/>
      <c r="AL196" s="76"/>
      <c r="AM196" s="76"/>
      <c r="AN196" s="77"/>
      <c r="AO196" s="75">
        <v>0</v>
      </c>
      <c r="AP196" s="76"/>
      <c r="AQ196" s="76"/>
      <c r="AR196" s="76"/>
      <c r="AS196" s="76"/>
      <c r="AT196" s="77"/>
      <c r="AU196" s="75">
        <v>0</v>
      </c>
      <c r="AV196" s="76"/>
      <c r="AW196" s="76"/>
      <c r="AX196" s="76"/>
      <c r="AY196" s="76"/>
      <c r="AZ196" s="77"/>
      <c r="BA196" s="75">
        <v>0</v>
      </c>
      <c r="BB196" s="76"/>
      <c r="BC196" s="76"/>
      <c r="BD196" s="76"/>
      <c r="BE196" s="76"/>
      <c r="BF196" s="77"/>
      <c r="BG196" s="75">
        <v>0</v>
      </c>
      <c r="BH196" s="76"/>
      <c r="BI196" s="76"/>
      <c r="BJ196" s="76"/>
      <c r="BK196" s="76"/>
      <c r="BL196" s="77"/>
    </row>
    <row r="197" spans="1:78" s="43" customFormat="1" ht="26.45" customHeight="1" x14ac:dyDescent="0.2">
      <c r="A197" s="61" t="s">
        <v>131</v>
      </c>
      <c r="B197" s="57"/>
      <c r="C197" s="57"/>
      <c r="D197" s="57"/>
      <c r="E197" s="57"/>
      <c r="F197" s="57"/>
      <c r="G197" s="57"/>
      <c r="H197" s="57"/>
      <c r="I197" s="57"/>
      <c r="J197" s="57"/>
      <c r="K197" s="57"/>
      <c r="L197" s="57"/>
      <c r="M197" s="57"/>
      <c r="N197" s="57"/>
      <c r="O197" s="57"/>
      <c r="P197" s="57"/>
      <c r="Q197" s="57"/>
      <c r="R197" s="57"/>
      <c r="S197" s="57"/>
      <c r="T197" s="57"/>
      <c r="U197" s="57"/>
      <c r="V197" s="57"/>
      <c r="W197" s="58"/>
      <c r="X197" s="61" t="s">
        <v>298</v>
      </c>
      <c r="Y197" s="57"/>
      <c r="Z197" s="57"/>
      <c r="AA197" s="57"/>
      <c r="AB197" s="57"/>
      <c r="AC197" s="57"/>
      <c r="AD197" s="57"/>
      <c r="AE197" s="57"/>
      <c r="AF197" s="57"/>
      <c r="AG197" s="57"/>
      <c r="AH197" s="58"/>
      <c r="AI197" s="75">
        <v>3</v>
      </c>
      <c r="AJ197" s="76"/>
      <c r="AK197" s="76"/>
      <c r="AL197" s="76"/>
      <c r="AM197" s="76"/>
      <c r="AN197" s="77"/>
      <c r="AO197" s="75">
        <v>0</v>
      </c>
      <c r="AP197" s="76"/>
      <c r="AQ197" s="76"/>
      <c r="AR197" s="76"/>
      <c r="AS197" s="76"/>
      <c r="AT197" s="77"/>
      <c r="AU197" s="75">
        <v>0</v>
      </c>
      <c r="AV197" s="76"/>
      <c r="AW197" s="76"/>
      <c r="AX197" s="76"/>
      <c r="AY197" s="76"/>
      <c r="AZ197" s="77"/>
      <c r="BA197" s="75">
        <v>0</v>
      </c>
      <c r="BB197" s="76"/>
      <c r="BC197" s="76"/>
      <c r="BD197" s="76"/>
      <c r="BE197" s="76"/>
      <c r="BF197" s="77"/>
      <c r="BG197" s="75">
        <v>0</v>
      </c>
      <c r="BH197" s="76"/>
      <c r="BI197" s="76"/>
      <c r="BJ197" s="76"/>
      <c r="BK197" s="76"/>
      <c r="BL197" s="77"/>
    </row>
    <row r="198" spans="1:78" s="8" customFormat="1" ht="13.15" customHeight="1" x14ac:dyDescent="0.2">
      <c r="A198" s="69" t="s">
        <v>944</v>
      </c>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6"/>
      <c r="BM198" s="43"/>
      <c r="BN198" s="43"/>
      <c r="BO198" s="43"/>
      <c r="BP198" s="43"/>
      <c r="BQ198" s="43"/>
      <c r="BR198" s="43"/>
      <c r="BS198" s="43"/>
      <c r="BT198" s="43"/>
      <c r="BU198" s="43"/>
      <c r="BV198" s="43"/>
      <c r="BW198" s="43"/>
      <c r="BX198" s="43"/>
      <c r="BY198" s="43"/>
      <c r="BZ198" s="43"/>
    </row>
    <row r="199" spans="1:78" s="43" customFormat="1" ht="13.15" customHeight="1" x14ac:dyDescent="0.2">
      <c r="A199" s="61" t="s">
        <v>132</v>
      </c>
      <c r="B199" s="57"/>
      <c r="C199" s="57"/>
      <c r="D199" s="57"/>
      <c r="E199" s="57"/>
      <c r="F199" s="57"/>
      <c r="G199" s="57"/>
      <c r="H199" s="57"/>
      <c r="I199" s="57"/>
      <c r="J199" s="57"/>
      <c r="K199" s="57"/>
      <c r="L199" s="57"/>
      <c r="M199" s="57"/>
      <c r="N199" s="57"/>
      <c r="O199" s="57"/>
      <c r="P199" s="57"/>
      <c r="Q199" s="57"/>
      <c r="R199" s="57"/>
      <c r="S199" s="57"/>
      <c r="T199" s="57"/>
      <c r="U199" s="57"/>
      <c r="V199" s="57"/>
      <c r="W199" s="58"/>
      <c r="X199" s="61" t="s">
        <v>298</v>
      </c>
      <c r="Y199" s="57"/>
      <c r="Z199" s="57"/>
      <c r="AA199" s="57"/>
      <c r="AB199" s="57"/>
      <c r="AC199" s="57"/>
      <c r="AD199" s="57"/>
      <c r="AE199" s="57"/>
      <c r="AF199" s="57"/>
      <c r="AG199" s="57"/>
      <c r="AH199" s="58"/>
      <c r="AI199" s="75">
        <v>11</v>
      </c>
      <c r="AJ199" s="76"/>
      <c r="AK199" s="76"/>
      <c r="AL199" s="76"/>
      <c r="AM199" s="76"/>
      <c r="AN199" s="77"/>
      <c r="AO199" s="75">
        <v>14</v>
      </c>
      <c r="AP199" s="76"/>
      <c r="AQ199" s="76"/>
      <c r="AR199" s="76"/>
      <c r="AS199" s="76"/>
      <c r="AT199" s="77"/>
      <c r="AU199" s="75">
        <v>11</v>
      </c>
      <c r="AV199" s="76"/>
      <c r="AW199" s="76"/>
      <c r="AX199" s="76"/>
      <c r="AY199" s="76"/>
      <c r="AZ199" s="77"/>
      <c r="BA199" s="75">
        <v>15</v>
      </c>
      <c r="BB199" s="76"/>
      <c r="BC199" s="76"/>
      <c r="BD199" s="76"/>
      <c r="BE199" s="76"/>
      <c r="BF199" s="77"/>
      <c r="BG199" s="75">
        <v>15</v>
      </c>
      <c r="BH199" s="76"/>
      <c r="BI199" s="76"/>
      <c r="BJ199" s="76"/>
      <c r="BK199" s="76"/>
      <c r="BL199" s="77"/>
    </row>
    <row r="200" spans="1:78" s="43" customFormat="1" ht="13.15" customHeight="1" x14ac:dyDescent="0.2">
      <c r="A200" s="61" t="s">
        <v>133</v>
      </c>
      <c r="B200" s="57"/>
      <c r="C200" s="57"/>
      <c r="D200" s="57"/>
      <c r="E200" s="57"/>
      <c r="F200" s="57"/>
      <c r="G200" s="57"/>
      <c r="H200" s="57"/>
      <c r="I200" s="57"/>
      <c r="J200" s="57"/>
      <c r="K200" s="57"/>
      <c r="L200" s="57"/>
      <c r="M200" s="57"/>
      <c r="N200" s="57"/>
      <c r="O200" s="57"/>
      <c r="P200" s="57"/>
      <c r="Q200" s="57"/>
      <c r="R200" s="57"/>
      <c r="S200" s="57"/>
      <c r="T200" s="57"/>
      <c r="U200" s="57"/>
      <c r="V200" s="57"/>
      <c r="W200" s="58"/>
      <c r="X200" s="61" t="s">
        <v>304</v>
      </c>
      <c r="Y200" s="57"/>
      <c r="Z200" s="57"/>
      <c r="AA200" s="57"/>
      <c r="AB200" s="57"/>
      <c r="AC200" s="57"/>
      <c r="AD200" s="57"/>
      <c r="AE200" s="57"/>
      <c r="AF200" s="57"/>
      <c r="AG200" s="57"/>
      <c r="AH200" s="58"/>
      <c r="AI200" s="75">
        <v>1810</v>
      </c>
      <c r="AJ200" s="76"/>
      <c r="AK200" s="76"/>
      <c r="AL200" s="76"/>
      <c r="AM200" s="76"/>
      <c r="AN200" s="77"/>
      <c r="AO200" s="75">
        <v>1810</v>
      </c>
      <c r="AP200" s="76"/>
      <c r="AQ200" s="76"/>
      <c r="AR200" s="76"/>
      <c r="AS200" s="76"/>
      <c r="AT200" s="77"/>
      <c r="AU200" s="75">
        <v>1810</v>
      </c>
      <c r="AV200" s="76"/>
      <c r="AW200" s="76"/>
      <c r="AX200" s="76"/>
      <c r="AY200" s="76"/>
      <c r="AZ200" s="77"/>
      <c r="BA200" s="75">
        <v>1810</v>
      </c>
      <c r="BB200" s="76"/>
      <c r="BC200" s="76"/>
      <c r="BD200" s="76"/>
      <c r="BE200" s="76"/>
      <c r="BF200" s="77"/>
      <c r="BG200" s="75">
        <v>1810</v>
      </c>
      <c r="BH200" s="76"/>
      <c r="BI200" s="76"/>
      <c r="BJ200" s="76"/>
      <c r="BK200" s="76"/>
      <c r="BL200" s="77"/>
    </row>
    <row r="201" spans="1:78" s="8" customFormat="1" ht="23.45" customHeight="1" x14ac:dyDescent="0.2">
      <c r="A201" s="69" t="s">
        <v>945</v>
      </c>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6"/>
      <c r="BM201" s="43"/>
      <c r="BN201" s="43"/>
      <c r="BO201" s="43"/>
      <c r="BP201" s="43"/>
      <c r="BQ201" s="43"/>
      <c r="BR201" s="43"/>
      <c r="BS201" s="43"/>
      <c r="BT201" s="43"/>
      <c r="BU201" s="43"/>
      <c r="BV201" s="43"/>
      <c r="BW201" s="43"/>
      <c r="BX201" s="43"/>
      <c r="BY201" s="43"/>
      <c r="BZ201" s="43"/>
    </row>
    <row r="202" spans="1:78" s="43" customFormat="1" ht="13.15" customHeight="1" x14ac:dyDescent="0.2">
      <c r="A202" s="61" t="s">
        <v>335</v>
      </c>
      <c r="B202" s="57"/>
      <c r="C202" s="57"/>
      <c r="D202" s="57"/>
      <c r="E202" s="57"/>
      <c r="F202" s="57"/>
      <c r="G202" s="57"/>
      <c r="H202" s="57"/>
      <c r="I202" s="57"/>
      <c r="J202" s="57"/>
      <c r="K202" s="57"/>
      <c r="L202" s="57"/>
      <c r="M202" s="57"/>
      <c r="N202" s="57"/>
      <c r="O202" s="57"/>
      <c r="P202" s="57"/>
      <c r="Q202" s="57"/>
      <c r="R202" s="57"/>
      <c r="S202" s="57"/>
      <c r="T202" s="57"/>
      <c r="U202" s="57"/>
      <c r="V202" s="57"/>
      <c r="W202" s="58"/>
      <c r="X202" s="61" t="s">
        <v>298</v>
      </c>
      <c r="Y202" s="57"/>
      <c r="Z202" s="57"/>
      <c r="AA202" s="57"/>
      <c r="AB202" s="57"/>
      <c r="AC202" s="57"/>
      <c r="AD202" s="57"/>
      <c r="AE202" s="57"/>
      <c r="AF202" s="57"/>
      <c r="AG202" s="57"/>
      <c r="AH202" s="58"/>
      <c r="AI202" s="75">
        <v>0</v>
      </c>
      <c r="AJ202" s="76"/>
      <c r="AK202" s="76"/>
      <c r="AL202" s="76"/>
      <c r="AM202" s="76"/>
      <c r="AN202" s="77"/>
      <c r="AO202" s="75">
        <v>1</v>
      </c>
      <c r="AP202" s="76"/>
      <c r="AQ202" s="76"/>
      <c r="AR202" s="76"/>
      <c r="AS202" s="76"/>
      <c r="AT202" s="77"/>
      <c r="AU202" s="75">
        <v>1</v>
      </c>
      <c r="AV202" s="76"/>
      <c r="AW202" s="76"/>
      <c r="AX202" s="76"/>
      <c r="AY202" s="76"/>
      <c r="AZ202" s="77"/>
      <c r="BA202" s="75">
        <v>1</v>
      </c>
      <c r="BB202" s="76"/>
      <c r="BC202" s="76"/>
      <c r="BD202" s="76"/>
      <c r="BE202" s="76"/>
      <c r="BF202" s="77"/>
      <c r="BG202" s="75">
        <v>1</v>
      </c>
      <c r="BH202" s="76"/>
      <c r="BI202" s="76"/>
      <c r="BJ202" s="76"/>
      <c r="BK202" s="76"/>
      <c r="BL202" s="77"/>
    </row>
    <row r="203" spans="1:78" s="43" customFormat="1" ht="26.45" customHeight="1" x14ac:dyDescent="0.2">
      <c r="A203" s="61" t="s">
        <v>134</v>
      </c>
      <c r="B203" s="57"/>
      <c r="C203" s="57"/>
      <c r="D203" s="57"/>
      <c r="E203" s="57"/>
      <c r="F203" s="57"/>
      <c r="G203" s="57"/>
      <c r="H203" s="57"/>
      <c r="I203" s="57"/>
      <c r="J203" s="57"/>
      <c r="K203" s="57"/>
      <c r="L203" s="57"/>
      <c r="M203" s="57"/>
      <c r="N203" s="57"/>
      <c r="O203" s="57"/>
      <c r="P203" s="57"/>
      <c r="Q203" s="57"/>
      <c r="R203" s="57"/>
      <c r="S203" s="57"/>
      <c r="T203" s="57"/>
      <c r="U203" s="57"/>
      <c r="V203" s="57"/>
      <c r="W203" s="58"/>
      <c r="X203" s="61" t="s">
        <v>298</v>
      </c>
      <c r="Y203" s="57"/>
      <c r="Z203" s="57"/>
      <c r="AA203" s="57"/>
      <c r="AB203" s="57"/>
      <c r="AC203" s="57"/>
      <c r="AD203" s="57"/>
      <c r="AE203" s="57"/>
      <c r="AF203" s="57"/>
      <c r="AG203" s="57"/>
      <c r="AH203" s="58"/>
      <c r="AI203" s="75">
        <v>0</v>
      </c>
      <c r="AJ203" s="76"/>
      <c r="AK203" s="76"/>
      <c r="AL203" s="76"/>
      <c r="AM203" s="76"/>
      <c r="AN203" s="77"/>
      <c r="AO203" s="82">
        <v>6.5</v>
      </c>
      <c r="AP203" s="83"/>
      <c r="AQ203" s="83"/>
      <c r="AR203" s="83"/>
      <c r="AS203" s="83"/>
      <c r="AT203" s="84"/>
      <c r="AU203" s="82">
        <v>6.5</v>
      </c>
      <c r="AV203" s="83"/>
      <c r="AW203" s="83"/>
      <c r="AX203" s="83"/>
      <c r="AY203" s="83"/>
      <c r="AZ203" s="84"/>
      <c r="BA203" s="82">
        <v>6.5</v>
      </c>
      <c r="BB203" s="83"/>
      <c r="BC203" s="83"/>
      <c r="BD203" s="83"/>
      <c r="BE203" s="83"/>
      <c r="BF203" s="84"/>
      <c r="BG203" s="82">
        <v>6.5</v>
      </c>
      <c r="BH203" s="83"/>
      <c r="BI203" s="83"/>
      <c r="BJ203" s="83"/>
      <c r="BK203" s="83"/>
      <c r="BL203" s="84"/>
    </row>
    <row r="204" spans="1:78" s="43" customFormat="1" ht="26.45" customHeight="1" x14ac:dyDescent="0.2">
      <c r="A204" s="61" t="s">
        <v>135</v>
      </c>
      <c r="B204" s="57"/>
      <c r="C204" s="57"/>
      <c r="D204" s="57"/>
      <c r="E204" s="57"/>
      <c r="F204" s="57"/>
      <c r="G204" s="57"/>
      <c r="H204" s="57"/>
      <c r="I204" s="57"/>
      <c r="J204" s="57"/>
      <c r="K204" s="57"/>
      <c r="L204" s="57"/>
      <c r="M204" s="57"/>
      <c r="N204" s="57"/>
      <c r="O204" s="57"/>
      <c r="P204" s="57"/>
      <c r="Q204" s="57"/>
      <c r="R204" s="57"/>
      <c r="S204" s="57"/>
      <c r="T204" s="57"/>
      <c r="U204" s="57"/>
      <c r="V204" s="57"/>
      <c r="W204" s="58"/>
      <c r="X204" s="61" t="s">
        <v>298</v>
      </c>
      <c r="Y204" s="57"/>
      <c r="Z204" s="57"/>
      <c r="AA204" s="57"/>
      <c r="AB204" s="57"/>
      <c r="AC204" s="57"/>
      <c r="AD204" s="57"/>
      <c r="AE204" s="57"/>
      <c r="AF204" s="57"/>
      <c r="AG204" s="57"/>
      <c r="AH204" s="58"/>
      <c r="AI204" s="75">
        <v>0</v>
      </c>
      <c r="AJ204" s="76"/>
      <c r="AK204" s="76"/>
      <c r="AL204" s="76"/>
      <c r="AM204" s="76"/>
      <c r="AN204" s="77"/>
      <c r="AO204" s="75">
        <v>6</v>
      </c>
      <c r="AP204" s="76"/>
      <c r="AQ204" s="76"/>
      <c r="AR204" s="76"/>
      <c r="AS204" s="76"/>
      <c r="AT204" s="77"/>
      <c r="AU204" s="75">
        <v>6</v>
      </c>
      <c r="AV204" s="76"/>
      <c r="AW204" s="76"/>
      <c r="AX204" s="76"/>
      <c r="AY204" s="76"/>
      <c r="AZ204" s="77"/>
      <c r="BA204" s="75">
        <v>6</v>
      </c>
      <c r="BB204" s="76"/>
      <c r="BC204" s="76"/>
      <c r="BD204" s="76"/>
      <c r="BE204" s="76"/>
      <c r="BF204" s="77"/>
      <c r="BG204" s="75">
        <v>6</v>
      </c>
      <c r="BH204" s="76"/>
      <c r="BI204" s="76"/>
      <c r="BJ204" s="76"/>
      <c r="BK204" s="76"/>
      <c r="BL204" s="77"/>
    </row>
    <row r="205" spans="1:78" s="43" customFormat="1" ht="13.15" customHeight="1" x14ac:dyDescent="0.2">
      <c r="A205" s="61" t="s">
        <v>369</v>
      </c>
      <c r="B205" s="57"/>
      <c r="C205" s="57"/>
      <c r="D205" s="57"/>
      <c r="E205" s="57"/>
      <c r="F205" s="57"/>
      <c r="G205" s="57"/>
      <c r="H205" s="57"/>
      <c r="I205" s="57"/>
      <c r="J205" s="57"/>
      <c r="K205" s="57"/>
      <c r="L205" s="57"/>
      <c r="M205" s="57"/>
      <c r="N205" s="57"/>
      <c r="O205" s="57"/>
      <c r="P205" s="57"/>
      <c r="Q205" s="57"/>
      <c r="R205" s="57"/>
      <c r="S205" s="57"/>
      <c r="T205" s="57"/>
      <c r="U205" s="57"/>
      <c r="V205" s="57"/>
      <c r="W205" s="58"/>
      <c r="X205" s="61" t="s">
        <v>304</v>
      </c>
      <c r="Y205" s="57"/>
      <c r="Z205" s="57"/>
      <c r="AA205" s="57"/>
      <c r="AB205" s="57"/>
      <c r="AC205" s="57"/>
      <c r="AD205" s="57"/>
      <c r="AE205" s="57"/>
      <c r="AF205" s="57"/>
      <c r="AG205" s="57"/>
      <c r="AH205" s="58"/>
      <c r="AI205" s="75">
        <v>0</v>
      </c>
      <c r="AJ205" s="76"/>
      <c r="AK205" s="76"/>
      <c r="AL205" s="76"/>
      <c r="AM205" s="76"/>
      <c r="AN205" s="77"/>
      <c r="AO205" s="75">
        <v>2905</v>
      </c>
      <c r="AP205" s="76"/>
      <c r="AQ205" s="76"/>
      <c r="AR205" s="76"/>
      <c r="AS205" s="76"/>
      <c r="AT205" s="77"/>
      <c r="AU205" s="75">
        <v>0</v>
      </c>
      <c r="AV205" s="76"/>
      <c r="AW205" s="76"/>
      <c r="AX205" s="76"/>
      <c r="AY205" s="76"/>
      <c r="AZ205" s="77"/>
      <c r="BA205" s="75">
        <v>0</v>
      </c>
      <c r="BB205" s="76"/>
      <c r="BC205" s="76"/>
      <c r="BD205" s="76"/>
      <c r="BE205" s="76"/>
      <c r="BF205" s="77"/>
      <c r="BG205" s="75">
        <v>0</v>
      </c>
      <c r="BH205" s="76"/>
      <c r="BI205" s="76"/>
      <c r="BJ205" s="76"/>
      <c r="BK205" s="76"/>
      <c r="BL205" s="77"/>
    </row>
    <row r="206" spans="1:78" s="43" customFormat="1" ht="13.15" customHeight="1" x14ac:dyDescent="0.2">
      <c r="A206" s="61" t="s">
        <v>136</v>
      </c>
      <c r="B206" s="57"/>
      <c r="C206" s="57"/>
      <c r="D206" s="57"/>
      <c r="E206" s="57"/>
      <c r="F206" s="57"/>
      <c r="G206" s="57"/>
      <c r="H206" s="57"/>
      <c r="I206" s="57"/>
      <c r="J206" s="57"/>
      <c r="K206" s="57"/>
      <c r="L206" s="57"/>
      <c r="M206" s="57"/>
      <c r="N206" s="57"/>
      <c r="O206" s="57"/>
      <c r="P206" s="57"/>
      <c r="Q206" s="57"/>
      <c r="R206" s="57"/>
      <c r="S206" s="57"/>
      <c r="T206" s="57"/>
      <c r="U206" s="57"/>
      <c r="V206" s="57"/>
      <c r="W206" s="58"/>
      <c r="X206" s="61" t="s">
        <v>304</v>
      </c>
      <c r="Y206" s="57"/>
      <c r="Z206" s="57"/>
      <c r="AA206" s="57"/>
      <c r="AB206" s="57"/>
      <c r="AC206" s="57"/>
      <c r="AD206" s="57"/>
      <c r="AE206" s="57"/>
      <c r="AF206" s="57"/>
      <c r="AG206" s="57"/>
      <c r="AH206" s="58"/>
      <c r="AI206" s="75">
        <v>0</v>
      </c>
      <c r="AJ206" s="76"/>
      <c r="AK206" s="76"/>
      <c r="AL206" s="76"/>
      <c r="AM206" s="76"/>
      <c r="AN206" s="77"/>
      <c r="AO206" s="75">
        <v>34000</v>
      </c>
      <c r="AP206" s="76"/>
      <c r="AQ206" s="76"/>
      <c r="AR206" s="76"/>
      <c r="AS206" s="76"/>
      <c r="AT206" s="77"/>
      <c r="AU206" s="75">
        <v>0</v>
      </c>
      <c r="AV206" s="76"/>
      <c r="AW206" s="76"/>
      <c r="AX206" s="76"/>
      <c r="AY206" s="76"/>
      <c r="AZ206" s="77"/>
      <c r="BA206" s="75">
        <v>0</v>
      </c>
      <c r="BB206" s="76"/>
      <c r="BC206" s="76"/>
      <c r="BD206" s="76"/>
      <c r="BE206" s="76"/>
      <c r="BF206" s="77"/>
      <c r="BG206" s="75">
        <v>0</v>
      </c>
      <c r="BH206" s="76"/>
      <c r="BI206" s="76"/>
      <c r="BJ206" s="76"/>
      <c r="BK206" s="76"/>
      <c r="BL206" s="77"/>
    </row>
    <row r="207" spans="1:78" s="43" customFormat="1" ht="13.15" customHeight="1" x14ac:dyDescent="0.2">
      <c r="A207" s="61" t="s">
        <v>137</v>
      </c>
      <c r="B207" s="57"/>
      <c r="C207" s="57"/>
      <c r="D207" s="57"/>
      <c r="E207" s="57"/>
      <c r="F207" s="57"/>
      <c r="G207" s="57"/>
      <c r="H207" s="57"/>
      <c r="I207" s="57"/>
      <c r="J207" s="57"/>
      <c r="K207" s="57"/>
      <c r="L207" s="57"/>
      <c r="M207" s="57"/>
      <c r="N207" s="57"/>
      <c r="O207" s="57"/>
      <c r="P207" s="57"/>
      <c r="Q207" s="57"/>
      <c r="R207" s="57"/>
      <c r="S207" s="57"/>
      <c r="T207" s="57"/>
      <c r="U207" s="57"/>
      <c r="V207" s="57"/>
      <c r="W207" s="58"/>
      <c r="X207" s="61" t="s">
        <v>304</v>
      </c>
      <c r="Y207" s="57"/>
      <c r="Z207" s="57"/>
      <c r="AA207" s="57"/>
      <c r="AB207" s="57"/>
      <c r="AC207" s="57"/>
      <c r="AD207" s="57"/>
      <c r="AE207" s="57"/>
      <c r="AF207" s="57"/>
      <c r="AG207" s="57"/>
      <c r="AH207" s="58"/>
      <c r="AI207" s="75">
        <v>0</v>
      </c>
      <c r="AJ207" s="76"/>
      <c r="AK207" s="76"/>
      <c r="AL207" s="76"/>
      <c r="AM207" s="76"/>
      <c r="AN207" s="77"/>
      <c r="AO207" s="75">
        <v>485000</v>
      </c>
      <c r="AP207" s="76"/>
      <c r="AQ207" s="76"/>
      <c r="AR207" s="76"/>
      <c r="AS207" s="76"/>
      <c r="AT207" s="77"/>
      <c r="AU207" s="75">
        <v>0</v>
      </c>
      <c r="AV207" s="76"/>
      <c r="AW207" s="76"/>
      <c r="AX207" s="76"/>
      <c r="AY207" s="76"/>
      <c r="AZ207" s="77"/>
      <c r="BA207" s="75">
        <v>0</v>
      </c>
      <c r="BB207" s="76"/>
      <c r="BC207" s="76"/>
      <c r="BD207" s="76"/>
      <c r="BE207" s="76"/>
      <c r="BF207" s="77"/>
      <c r="BG207" s="75">
        <v>0</v>
      </c>
      <c r="BH207" s="76"/>
      <c r="BI207" s="76"/>
      <c r="BJ207" s="76"/>
      <c r="BK207" s="76"/>
      <c r="BL207" s="77"/>
    </row>
    <row r="208" spans="1:78" s="43" customFormat="1" ht="13.15" customHeight="1" x14ac:dyDescent="0.2">
      <c r="A208" s="61" t="s">
        <v>138</v>
      </c>
      <c r="B208" s="57"/>
      <c r="C208" s="57"/>
      <c r="D208" s="57"/>
      <c r="E208" s="57"/>
      <c r="F208" s="57"/>
      <c r="G208" s="57"/>
      <c r="H208" s="57"/>
      <c r="I208" s="57"/>
      <c r="J208" s="57"/>
      <c r="K208" s="57"/>
      <c r="L208" s="57"/>
      <c r="M208" s="57"/>
      <c r="N208" s="57"/>
      <c r="O208" s="57"/>
      <c r="P208" s="57"/>
      <c r="Q208" s="57"/>
      <c r="R208" s="57"/>
      <c r="S208" s="57"/>
      <c r="T208" s="57"/>
      <c r="U208" s="57"/>
      <c r="V208" s="57"/>
      <c r="W208" s="58"/>
      <c r="X208" s="61" t="s">
        <v>322</v>
      </c>
      <c r="Y208" s="57"/>
      <c r="Z208" s="57"/>
      <c r="AA208" s="57"/>
      <c r="AB208" s="57"/>
      <c r="AC208" s="57"/>
      <c r="AD208" s="57"/>
      <c r="AE208" s="57"/>
      <c r="AF208" s="57"/>
      <c r="AG208" s="57"/>
      <c r="AH208" s="58"/>
      <c r="AI208" s="75">
        <v>0</v>
      </c>
      <c r="AJ208" s="76"/>
      <c r="AK208" s="76"/>
      <c r="AL208" s="76"/>
      <c r="AM208" s="76"/>
      <c r="AN208" s="77"/>
      <c r="AO208" s="75">
        <v>0</v>
      </c>
      <c r="AP208" s="76"/>
      <c r="AQ208" s="76"/>
      <c r="AR208" s="76"/>
      <c r="AS208" s="76"/>
      <c r="AT208" s="77"/>
      <c r="AU208" s="75">
        <v>70</v>
      </c>
      <c r="AV208" s="76"/>
      <c r="AW208" s="76"/>
      <c r="AX208" s="76"/>
      <c r="AY208" s="76"/>
      <c r="AZ208" s="77"/>
      <c r="BA208" s="75">
        <v>70</v>
      </c>
      <c r="BB208" s="76"/>
      <c r="BC208" s="76"/>
      <c r="BD208" s="76"/>
      <c r="BE208" s="76"/>
      <c r="BF208" s="77"/>
      <c r="BG208" s="75">
        <v>70</v>
      </c>
      <c r="BH208" s="76"/>
      <c r="BI208" s="76"/>
      <c r="BJ208" s="76"/>
      <c r="BK208" s="76"/>
      <c r="BL208" s="77"/>
    </row>
    <row r="209" spans="1:78" s="43" customFormat="1" ht="26.45" customHeight="1" x14ac:dyDescent="0.2">
      <c r="A209" s="61" t="s">
        <v>139</v>
      </c>
      <c r="B209" s="57"/>
      <c r="C209" s="57"/>
      <c r="D209" s="57"/>
      <c r="E209" s="57"/>
      <c r="F209" s="57"/>
      <c r="G209" s="57"/>
      <c r="H209" s="57"/>
      <c r="I209" s="57"/>
      <c r="J209" s="57"/>
      <c r="K209" s="57"/>
      <c r="L209" s="57"/>
      <c r="M209" s="57"/>
      <c r="N209" s="57"/>
      <c r="O209" s="57"/>
      <c r="P209" s="57"/>
      <c r="Q209" s="57"/>
      <c r="R209" s="57"/>
      <c r="S209" s="57"/>
      <c r="T209" s="57"/>
      <c r="U209" s="57"/>
      <c r="V209" s="57"/>
      <c r="W209" s="58"/>
      <c r="X209" s="61" t="s">
        <v>322</v>
      </c>
      <c r="Y209" s="57"/>
      <c r="Z209" s="57"/>
      <c r="AA209" s="57"/>
      <c r="AB209" s="57"/>
      <c r="AC209" s="57"/>
      <c r="AD209" s="57"/>
      <c r="AE209" s="57"/>
      <c r="AF209" s="57"/>
      <c r="AG209" s="57"/>
      <c r="AH209" s="58"/>
      <c r="AI209" s="75">
        <v>0</v>
      </c>
      <c r="AJ209" s="76"/>
      <c r="AK209" s="76"/>
      <c r="AL209" s="76"/>
      <c r="AM209" s="76"/>
      <c r="AN209" s="77"/>
      <c r="AO209" s="75">
        <v>0</v>
      </c>
      <c r="AP209" s="76"/>
      <c r="AQ209" s="76"/>
      <c r="AR209" s="76"/>
      <c r="AS209" s="76"/>
      <c r="AT209" s="77"/>
      <c r="AU209" s="75">
        <v>123</v>
      </c>
      <c r="AV209" s="76"/>
      <c r="AW209" s="76"/>
      <c r="AX209" s="76"/>
      <c r="AY209" s="76"/>
      <c r="AZ209" s="77"/>
      <c r="BA209" s="75">
        <v>123</v>
      </c>
      <c r="BB209" s="76"/>
      <c r="BC209" s="76"/>
      <c r="BD209" s="76"/>
      <c r="BE209" s="76"/>
      <c r="BF209" s="77"/>
      <c r="BG209" s="75">
        <v>123</v>
      </c>
      <c r="BH209" s="76"/>
      <c r="BI209" s="76"/>
      <c r="BJ209" s="76"/>
      <c r="BK209" s="76"/>
      <c r="BL209" s="77"/>
    </row>
    <row r="210" spans="1:78" s="43" customFormat="1" ht="13.15" customHeight="1" x14ac:dyDescent="0.2">
      <c r="A210" s="61" t="s">
        <v>326</v>
      </c>
      <c r="B210" s="57"/>
      <c r="C210" s="57"/>
      <c r="D210" s="57"/>
      <c r="E210" s="57"/>
      <c r="F210" s="57"/>
      <c r="G210" s="57"/>
      <c r="H210" s="57"/>
      <c r="I210" s="57"/>
      <c r="J210" s="57"/>
      <c r="K210" s="57"/>
      <c r="L210" s="57"/>
      <c r="M210" s="57"/>
      <c r="N210" s="57"/>
      <c r="O210" s="57"/>
      <c r="P210" s="57"/>
      <c r="Q210" s="57"/>
      <c r="R210" s="57"/>
      <c r="S210" s="57"/>
      <c r="T210" s="57"/>
      <c r="U210" s="57"/>
      <c r="V210" s="57"/>
      <c r="W210" s="58"/>
      <c r="X210" s="61" t="s">
        <v>304</v>
      </c>
      <c r="Y210" s="57"/>
      <c r="Z210" s="57"/>
      <c r="AA210" s="57"/>
      <c r="AB210" s="57"/>
      <c r="AC210" s="57"/>
      <c r="AD210" s="57"/>
      <c r="AE210" s="57"/>
      <c r="AF210" s="57"/>
      <c r="AG210" s="57"/>
      <c r="AH210" s="58"/>
      <c r="AI210" s="75">
        <v>0</v>
      </c>
      <c r="AJ210" s="76"/>
      <c r="AK210" s="76"/>
      <c r="AL210" s="76"/>
      <c r="AM210" s="76"/>
      <c r="AN210" s="77"/>
      <c r="AO210" s="75">
        <v>2905</v>
      </c>
      <c r="AP210" s="76"/>
      <c r="AQ210" s="76"/>
      <c r="AR210" s="76"/>
      <c r="AS210" s="76"/>
      <c r="AT210" s="77"/>
      <c r="AU210" s="75">
        <v>0</v>
      </c>
      <c r="AV210" s="76"/>
      <c r="AW210" s="76"/>
      <c r="AX210" s="76"/>
      <c r="AY210" s="76"/>
      <c r="AZ210" s="77"/>
      <c r="BA210" s="75">
        <v>0</v>
      </c>
      <c r="BB210" s="76"/>
      <c r="BC210" s="76"/>
      <c r="BD210" s="76"/>
      <c r="BE210" s="76"/>
      <c r="BF210" s="77"/>
      <c r="BG210" s="75">
        <v>0</v>
      </c>
      <c r="BH210" s="76"/>
      <c r="BI210" s="76"/>
      <c r="BJ210" s="76"/>
      <c r="BK210" s="76"/>
      <c r="BL210" s="77"/>
    </row>
    <row r="211" spans="1:78" s="43" customFormat="1" ht="13.15" customHeight="1" x14ac:dyDescent="0.2">
      <c r="A211" s="61" t="s">
        <v>140</v>
      </c>
      <c r="B211" s="57"/>
      <c r="C211" s="57"/>
      <c r="D211" s="57"/>
      <c r="E211" s="57"/>
      <c r="F211" s="57"/>
      <c r="G211" s="57"/>
      <c r="H211" s="57"/>
      <c r="I211" s="57"/>
      <c r="J211" s="57"/>
      <c r="K211" s="57"/>
      <c r="L211" s="57"/>
      <c r="M211" s="57"/>
      <c r="N211" s="57"/>
      <c r="O211" s="57"/>
      <c r="P211" s="57"/>
      <c r="Q211" s="57"/>
      <c r="R211" s="57"/>
      <c r="S211" s="57"/>
      <c r="T211" s="57"/>
      <c r="U211" s="57"/>
      <c r="V211" s="57"/>
      <c r="W211" s="58"/>
      <c r="X211" s="61" t="s">
        <v>298</v>
      </c>
      <c r="Y211" s="57"/>
      <c r="Z211" s="57"/>
      <c r="AA211" s="57"/>
      <c r="AB211" s="57"/>
      <c r="AC211" s="57"/>
      <c r="AD211" s="57"/>
      <c r="AE211" s="57"/>
      <c r="AF211" s="57"/>
      <c r="AG211" s="57"/>
      <c r="AH211" s="58"/>
      <c r="AI211" s="75">
        <v>0</v>
      </c>
      <c r="AJ211" s="76"/>
      <c r="AK211" s="76"/>
      <c r="AL211" s="76"/>
      <c r="AM211" s="76"/>
      <c r="AN211" s="77"/>
      <c r="AO211" s="75">
        <v>2</v>
      </c>
      <c r="AP211" s="76"/>
      <c r="AQ211" s="76"/>
      <c r="AR211" s="76"/>
      <c r="AS211" s="76"/>
      <c r="AT211" s="77"/>
      <c r="AU211" s="75">
        <v>0</v>
      </c>
      <c r="AV211" s="76"/>
      <c r="AW211" s="76"/>
      <c r="AX211" s="76"/>
      <c r="AY211" s="76"/>
      <c r="AZ211" s="77"/>
      <c r="BA211" s="75">
        <v>0</v>
      </c>
      <c r="BB211" s="76"/>
      <c r="BC211" s="76"/>
      <c r="BD211" s="76"/>
      <c r="BE211" s="76"/>
      <c r="BF211" s="77"/>
      <c r="BG211" s="75">
        <v>0</v>
      </c>
      <c r="BH211" s="76"/>
      <c r="BI211" s="76"/>
      <c r="BJ211" s="76"/>
      <c r="BK211" s="76"/>
      <c r="BL211" s="77"/>
    </row>
    <row r="212" spans="1:78" s="43" customFormat="1" ht="13.15" customHeight="1" x14ac:dyDescent="0.2">
      <c r="A212" s="61" t="s">
        <v>141</v>
      </c>
      <c r="B212" s="57"/>
      <c r="C212" s="57"/>
      <c r="D212" s="57"/>
      <c r="E212" s="57"/>
      <c r="F212" s="57"/>
      <c r="G212" s="57"/>
      <c r="H212" s="57"/>
      <c r="I212" s="57"/>
      <c r="J212" s="57"/>
      <c r="K212" s="57"/>
      <c r="L212" s="57"/>
      <c r="M212" s="57"/>
      <c r="N212" s="57"/>
      <c r="O212" s="57"/>
      <c r="P212" s="57"/>
      <c r="Q212" s="57"/>
      <c r="R212" s="57"/>
      <c r="S212" s="57"/>
      <c r="T212" s="57"/>
      <c r="U212" s="57"/>
      <c r="V212" s="57"/>
      <c r="W212" s="58"/>
      <c r="X212" s="61" t="s">
        <v>142</v>
      </c>
      <c r="Y212" s="57"/>
      <c r="Z212" s="57"/>
      <c r="AA212" s="57"/>
      <c r="AB212" s="57"/>
      <c r="AC212" s="57"/>
      <c r="AD212" s="57"/>
      <c r="AE212" s="57"/>
      <c r="AF212" s="57"/>
      <c r="AG212" s="57"/>
      <c r="AH212" s="58"/>
      <c r="AI212" s="75">
        <v>0</v>
      </c>
      <c r="AJ212" s="76"/>
      <c r="AK212" s="76"/>
      <c r="AL212" s="76"/>
      <c r="AM212" s="76"/>
      <c r="AN212" s="77"/>
      <c r="AO212" s="75">
        <v>952</v>
      </c>
      <c r="AP212" s="76"/>
      <c r="AQ212" s="76"/>
      <c r="AR212" s="76"/>
      <c r="AS212" s="76"/>
      <c r="AT212" s="77"/>
      <c r="AU212" s="75">
        <v>0</v>
      </c>
      <c r="AV212" s="76"/>
      <c r="AW212" s="76"/>
      <c r="AX212" s="76"/>
      <c r="AY212" s="76"/>
      <c r="AZ212" s="77"/>
      <c r="BA212" s="75">
        <v>0</v>
      </c>
      <c r="BB212" s="76"/>
      <c r="BC212" s="76"/>
      <c r="BD212" s="76"/>
      <c r="BE212" s="76"/>
      <c r="BF212" s="77"/>
      <c r="BG212" s="75">
        <v>0</v>
      </c>
      <c r="BH212" s="76"/>
      <c r="BI212" s="76"/>
      <c r="BJ212" s="76"/>
      <c r="BK212" s="76"/>
      <c r="BL212" s="77"/>
    </row>
    <row r="213" spans="1:78" s="43" customFormat="1" ht="13.15" customHeight="1" x14ac:dyDescent="0.2">
      <c r="A213" s="61" t="s">
        <v>143</v>
      </c>
      <c r="B213" s="57"/>
      <c r="C213" s="57"/>
      <c r="D213" s="57"/>
      <c r="E213" s="57"/>
      <c r="F213" s="57"/>
      <c r="G213" s="57"/>
      <c r="H213" s="57"/>
      <c r="I213" s="57"/>
      <c r="J213" s="57"/>
      <c r="K213" s="57"/>
      <c r="L213" s="57"/>
      <c r="M213" s="57"/>
      <c r="N213" s="57"/>
      <c r="O213" s="57"/>
      <c r="P213" s="57"/>
      <c r="Q213" s="57"/>
      <c r="R213" s="57"/>
      <c r="S213" s="57"/>
      <c r="T213" s="57"/>
      <c r="U213" s="57"/>
      <c r="V213" s="57"/>
      <c r="W213" s="58"/>
      <c r="X213" s="61" t="s">
        <v>298</v>
      </c>
      <c r="Y213" s="57"/>
      <c r="Z213" s="57"/>
      <c r="AA213" s="57"/>
      <c r="AB213" s="57"/>
      <c r="AC213" s="57"/>
      <c r="AD213" s="57"/>
      <c r="AE213" s="57"/>
      <c r="AF213" s="57"/>
      <c r="AG213" s="57"/>
      <c r="AH213" s="58"/>
      <c r="AI213" s="75">
        <v>0</v>
      </c>
      <c r="AJ213" s="76"/>
      <c r="AK213" s="76"/>
      <c r="AL213" s="76"/>
      <c r="AM213" s="76"/>
      <c r="AN213" s="77"/>
      <c r="AO213" s="75">
        <v>0</v>
      </c>
      <c r="AP213" s="76"/>
      <c r="AQ213" s="76"/>
      <c r="AR213" s="76"/>
      <c r="AS213" s="76"/>
      <c r="AT213" s="77"/>
      <c r="AU213" s="75">
        <v>12</v>
      </c>
      <c r="AV213" s="76"/>
      <c r="AW213" s="76"/>
      <c r="AX213" s="76"/>
      <c r="AY213" s="76"/>
      <c r="AZ213" s="77"/>
      <c r="BA213" s="75">
        <v>12</v>
      </c>
      <c r="BB213" s="76"/>
      <c r="BC213" s="76"/>
      <c r="BD213" s="76"/>
      <c r="BE213" s="76"/>
      <c r="BF213" s="77"/>
      <c r="BG213" s="75">
        <v>12</v>
      </c>
      <c r="BH213" s="76"/>
      <c r="BI213" s="76"/>
      <c r="BJ213" s="76"/>
      <c r="BK213" s="76"/>
      <c r="BL213" s="77"/>
    </row>
    <row r="214" spans="1:78" s="43" customFormat="1" ht="26.45" customHeight="1" x14ac:dyDescent="0.2">
      <c r="A214" s="61" t="s">
        <v>144</v>
      </c>
      <c r="B214" s="57"/>
      <c r="C214" s="57"/>
      <c r="D214" s="57"/>
      <c r="E214" s="57"/>
      <c r="F214" s="57"/>
      <c r="G214" s="57"/>
      <c r="H214" s="57"/>
      <c r="I214" s="57"/>
      <c r="J214" s="57"/>
      <c r="K214" s="57"/>
      <c r="L214" s="57"/>
      <c r="M214" s="57"/>
      <c r="N214" s="57"/>
      <c r="O214" s="57"/>
      <c r="P214" s="57"/>
      <c r="Q214" s="57"/>
      <c r="R214" s="57"/>
      <c r="S214" s="57"/>
      <c r="T214" s="57"/>
      <c r="U214" s="57"/>
      <c r="V214" s="57"/>
      <c r="W214" s="58"/>
      <c r="X214" s="61" t="s">
        <v>306</v>
      </c>
      <c r="Y214" s="57"/>
      <c r="Z214" s="57"/>
      <c r="AA214" s="57"/>
      <c r="AB214" s="57"/>
      <c r="AC214" s="57"/>
      <c r="AD214" s="57"/>
      <c r="AE214" s="57"/>
      <c r="AF214" s="57"/>
      <c r="AG214" s="57"/>
      <c r="AH214" s="58"/>
      <c r="AI214" s="75">
        <v>0</v>
      </c>
      <c r="AJ214" s="76"/>
      <c r="AK214" s="76"/>
      <c r="AL214" s="76"/>
      <c r="AM214" s="76"/>
      <c r="AN214" s="77"/>
      <c r="AO214" s="75">
        <v>0</v>
      </c>
      <c r="AP214" s="76"/>
      <c r="AQ214" s="76"/>
      <c r="AR214" s="76"/>
      <c r="AS214" s="76"/>
      <c r="AT214" s="77"/>
      <c r="AU214" s="75">
        <v>100</v>
      </c>
      <c r="AV214" s="76"/>
      <c r="AW214" s="76"/>
      <c r="AX214" s="76"/>
      <c r="AY214" s="76"/>
      <c r="AZ214" s="77"/>
      <c r="BA214" s="75">
        <v>100</v>
      </c>
      <c r="BB214" s="76"/>
      <c r="BC214" s="76"/>
      <c r="BD214" s="76"/>
      <c r="BE214" s="76"/>
      <c r="BF214" s="77"/>
      <c r="BG214" s="75">
        <v>100</v>
      </c>
      <c r="BH214" s="76"/>
      <c r="BI214" s="76"/>
      <c r="BJ214" s="76"/>
      <c r="BK214" s="76"/>
      <c r="BL214" s="77"/>
    </row>
    <row r="215" spans="1:78" s="43" customFormat="1" ht="13.15" customHeight="1" x14ac:dyDescent="0.2">
      <c r="A215" s="61" t="s">
        <v>330</v>
      </c>
      <c r="B215" s="57"/>
      <c r="C215" s="57"/>
      <c r="D215" s="57"/>
      <c r="E215" s="57"/>
      <c r="F215" s="57"/>
      <c r="G215" s="57"/>
      <c r="H215" s="57"/>
      <c r="I215" s="57"/>
      <c r="J215" s="57"/>
      <c r="K215" s="57"/>
      <c r="L215" s="57"/>
      <c r="M215" s="57"/>
      <c r="N215" s="57"/>
      <c r="O215" s="57"/>
      <c r="P215" s="57"/>
      <c r="Q215" s="57"/>
      <c r="R215" s="57"/>
      <c r="S215" s="57"/>
      <c r="T215" s="57"/>
      <c r="U215" s="57"/>
      <c r="V215" s="57"/>
      <c r="W215" s="58"/>
      <c r="X215" s="61" t="s">
        <v>306</v>
      </c>
      <c r="Y215" s="57"/>
      <c r="Z215" s="57"/>
      <c r="AA215" s="57"/>
      <c r="AB215" s="57"/>
      <c r="AC215" s="57"/>
      <c r="AD215" s="57"/>
      <c r="AE215" s="57"/>
      <c r="AF215" s="57"/>
      <c r="AG215" s="57"/>
      <c r="AH215" s="58"/>
      <c r="AI215" s="75">
        <v>0</v>
      </c>
      <c r="AJ215" s="76"/>
      <c r="AK215" s="76"/>
      <c r="AL215" s="76"/>
      <c r="AM215" s="76"/>
      <c r="AN215" s="77"/>
      <c r="AO215" s="75">
        <v>100</v>
      </c>
      <c r="AP215" s="76"/>
      <c r="AQ215" s="76"/>
      <c r="AR215" s="76"/>
      <c r="AS215" s="76"/>
      <c r="AT215" s="77"/>
      <c r="AU215" s="75">
        <v>0</v>
      </c>
      <c r="AV215" s="76"/>
      <c r="AW215" s="76"/>
      <c r="AX215" s="76"/>
      <c r="AY215" s="76"/>
      <c r="AZ215" s="77"/>
      <c r="BA215" s="75">
        <v>0</v>
      </c>
      <c r="BB215" s="76"/>
      <c r="BC215" s="76"/>
      <c r="BD215" s="76"/>
      <c r="BE215" s="76"/>
      <c r="BF215" s="77"/>
      <c r="BG215" s="75">
        <v>0</v>
      </c>
      <c r="BH215" s="76"/>
      <c r="BI215" s="76"/>
      <c r="BJ215" s="76"/>
      <c r="BK215" s="76"/>
      <c r="BL215" s="77"/>
    </row>
    <row r="216" spans="1:78" s="43" customFormat="1" ht="13.15" customHeight="1" x14ac:dyDescent="0.2">
      <c r="A216" s="61" t="s">
        <v>145</v>
      </c>
      <c r="B216" s="57"/>
      <c r="C216" s="57"/>
      <c r="D216" s="57"/>
      <c r="E216" s="57"/>
      <c r="F216" s="57"/>
      <c r="G216" s="57"/>
      <c r="H216" s="57"/>
      <c r="I216" s="57"/>
      <c r="J216" s="57"/>
      <c r="K216" s="57"/>
      <c r="L216" s="57"/>
      <c r="M216" s="57"/>
      <c r="N216" s="57"/>
      <c r="O216" s="57"/>
      <c r="P216" s="57"/>
      <c r="Q216" s="57"/>
      <c r="R216" s="57"/>
      <c r="S216" s="57"/>
      <c r="T216" s="57"/>
      <c r="U216" s="57"/>
      <c r="V216" s="57"/>
      <c r="W216" s="58"/>
      <c r="X216" s="61" t="s">
        <v>306</v>
      </c>
      <c r="Y216" s="57"/>
      <c r="Z216" s="57"/>
      <c r="AA216" s="57"/>
      <c r="AB216" s="57"/>
      <c r="AC216" s="57"/>
      <c r="AD216" s="57"/>
      <c r="AE216" s="57"/>
      <c r="AF216" s="57"/>
      <c r="AG216" s="57"/>
      <c r="AH216" s="58"/>
      <c r="AI216" s="75">
        <v>0</v>
      </c>
      <c r="AJ216" s="76"/>
      <c r="AK216" s="76"/>
      <c r="AL216" s="76"/>
      <c r="AM216" s="76"/>
      <c r="AN216" s="77"/>
      <c r="AO216" s="75">
        <v>100</v>
      </c>
      <c r="AP216" s="76"/>
      <c r="AQ216" s="76"/>
      <c r="AR216" s="76"/>
      <c r="AS216" s="76"/>
      <c r="AT216" s="77"/>
      <c r="AU216" s="75">
        <v>0</v>
      </c>
      <c r="AV216" s="76"/>
      <c r="AW216" s="76"/>
      <c r="AX216" s="76"/>
      <c r="AY216" s="76"/>
      <c r="AZ216" s="77"/>
      <c r="BA216" s="75">
        <v>0</v>
      </c>
      <c r="BB216" s="76"/>
      <c r="BC216" s="76"/>
      <c r="BD216" s="76"/>
      <c r="BE216" s="76"/>
      <c r="BF216" s="77"/>
      <c r="BG216" s="75">
        <v>0</v>
      </c>
      <c r="BH216" s="76"/>
      <c r="BI216" s="76"/>
      <c r="BJ216" s="76"/>
      <c r="BK216" s="76"/>
      <c r="BL216" s="77"/>
    </row>
    <row r="217" spans="1:78" s="43" customFormat="1" ht="13.15" customHeight="1" x14ac:dyDescent="0.2">
      <c r="A217" s="61" t="s">
        <v>146</v>
      </c>
      <c r="B217" s="57"/>
      <c r="C217" s="57"/>
      <c r="D217" s="57"/>
      <c r="E217" s="57"/>
      <c r="F217" s="57"/>
      <c r="G217" s="57"/>
      <c r="H217" s="57"/>
      <c r="I217" s="57"/>
      <c r="J217" s="57"/>
      <c r="K217" s="57"/>
      <c r="L217" s="57"/>
      <c r="M217" s="57"/>
      <c r="N217" s="57"/>
      <c r="O217" s="57"/>
      <c r="P217" s="57"/>
      <c r="Q217" s="57"/>
      <c r="R217" s="57"/>
      <c r="S217" s="57"/>
      <c r="T217" s="57"/>
      <c r="U217" s="57"/>
      <c r="V217" s="57"/>
      <c r="W217" s="58"/>
      <c r="X217" s="61" t="s">
        <v>306</v>
      </c>
      <c r="Y217" s="57"/>
      <c r="Z217" s="57"/>
      <c r="AA217" s="57"/>
      <c r="AB217" s="57"/>
      <c r="AC217" s="57"/>
      <c r="AD217" s="57"/>
      <c r="AE217" s="57"/>
      <c r="AF217" s="57"/>
      <c r="AG217" s="57"/>
      <c r="AH217" s="58"/>
      <c r="AI217" s="75">
        <v>0</v>
      </c>
      <c r="AJ217" s="76"/>
      <c r="AK217" s="76"/>
      <c r="AL217" s="76"/>
      <c r="AM217" s="76"/>
      <c r="AN217" s="77"/>
      <c r="AO217" s="75">
        <v>100</v>
      </c>
      <c r="AP217" s="76"/>
      <c r="AQ217" s="76"/>
      <c r="AR217" s="76"/>
      <c r="AS217" s="76"/>
      <c r="AT217" s="77"/>
      <c r="AU217" s="75">
        <v>0</v>
      </c>
      <c r="AV217" s="76"/>
      <c r="AW217" s="76"/>
      <c r="AX217" s="76"/>
      <c r="AY217" s="76"/>
      <c r="AZ217" s="77"/>
      <c r="BA217" s="75">
        <v>0</v>
      </c>
      <c r="BB217" s="76"/>
      <c r="BC217" s="76"/>
      <c r="BD217" s="76"/>
      <c r="BE217" s="76"/>
      <c r="BF217" s="77"/>
      <c r="BG217" s="75">
        <v>0</v>
      </c>
      <c r="BH217" s="76"/>
      <c r="BI217" s="76"/>
      <c r="BJ217" s="76"/>
      <c r="BK217" s="76"/>
      <c r="BL217" s="77"/>
    </row>
    <row r="218" spans="1:78" s="8" customFormat="1" ht="19.149999999999999" customHeight="1" x14ac:dyDescent="0.2">
      <c r="A218" s="69" t="s">
        <v>946</v>
      </c>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6"/>
      <c r="BM218" s="43"/>
      <c r="BN218" s="43"/>
      <c r="BO218" s="43"/>
      <c r="BP218" s="43"/>
      <c r="BQ218" s="43"/>
      <c r="BR218" s="43"/>
      <c r="BS218" s="43"/>
      <c r="BT218" s="43"/>
      <c r="BU218" s="43"/>
      <c r="BV218" s="43"/>
      <c r="BW218" s="43"/>
      <c r="BX218" s="43"/>
      <c r="BY218" s="43"/>
      <c r="BZ218" s="43"/>
    </row>
    <row r="219" spans="1:78" s="43" customFormat="1" ht="13.15" customHeight="1" x14ac:dyDescent="0.2">
      <c r="A219" s="81" t="s">
        <v>947</v>
      </c>
      <c r="B219" s="57"/>
      <c r="C219" s="57"/>
      <c r="D219" s="57"/>
      <c r="E219" s="57"/>
      <c r="F219" s="57"/>
      <c r="G219" s="57"/>
      <c r="H219" s="57"/>
      <c r="I219" s="57"/>
      <c r="J219" s="57"/>
      <c r="K219" s="57"/>
      <c r="L219" s="57"/>
      <c r="M219" s="57"/>
      <c r="N219" s="57"/>
      <c r="O219" s="57"/>
      <c r="P219" s="57"/>
      <c r="Q219" s="57"/>
      <c r="R219" s="57"/>
      <c r="S219" s="57"/>
      <c r="T219" s="57"/>
      <c r="U219" s="57"/>
      <c r="V219" s="57"/>
      <c r="W219" s="58"/>
      <c r="X219" s="61" t="s">
        <v>298</v>
      </c>
      <c r="Y219" s="57"/>
      <c r="Z219" s="57"/>
      <c r="AA219" s="57"/>
      <c r="AB219" s="57"/>
      <c r="AC219" s="57"/>
      <c r="AD219" s="57"/>
      <c r="AE219" s="57"/>
      <c r="AF219" s="57"/>
      <c r="AG219" s="57"/>
      <c r="AH219" s="58"/>
      <c r="AI219" s="82">
        <v>3</v>
      </c>
      <c r="AJ219" s="83"/>
      <c r="AK219" s="83"/>
      <c r="AL219" s="83"/>
      <c r="AM219" s="83"/>
      <c r="AN219" s="84"/>
      <c r="AO219" s="82">
        <v>3</v>
      </c>
      <c r="AP219" s="83"/>
      <c r="AQ219" s="83"/>
      <c r="AR219" s="83"/>
      <c r="AS219" s="83"/>
      <c r="AT219" s="84"/>
      <c r="AU219" s="82">
        <v>3</v>
      </c>
      <c r="AV219" s="83"/>
      <c r="AW219" s="83"/>
      <c r="AX219" s="83"/>
      <c r="AY219" s="83"/>
      <c r="AZ219" s="84"/>
      <c r="BA219" s="82">
        <v>3</v>
      </c>
      <c r="BB219" s="83"/>
      <c r="BC219" s="83"/>
      <c r="BD219" s="83"/>
      <c r="BE219" s="83"/>
      <c r="BF219" s="84"/>
      <c r="BG219" s="82">
        <v>3</v>
      </c>
      <c r="BH219" s="83"/>
      <c r="BI219" s="83"/>
      <c r="BJ219" s="83"/>
      <c r="BK219" s="83"/>
      <c r="BL219" s="84"/>
    </row>
    <row r="220" spans="1:78" s="43" customFormat="1" ht="13.15" customHeight="1" x14ac:dyDescent="0.2">
      <c r="A220" s="61" t="s">
        <v>147</v>
      </c>
      <c r="B220" s="57"/>
      <c r="C220" s="57"/>
      <c r="D220" s="57"/>
      <c r="E220" s="57"/>
      <c r="F220" s="57"/>
      <c r="G220" s="57"/>
      <c r="H220" s="57"/>
      <c r="I220" s="57"/>
      <c r="J220" s="57"/>
      <c r="K220" s="57"/>
      <c r="L220" s="57"/>
      <c r="M220" s="57"/>
      <c r="N220" s="57"/>
      <c r="O220" s="57"/>
      <c r="P220" s="57"/>
      <c r="Q220" s="57"/>
      <c r="R220" s="57"/>
      <c r="S220" s="57"/>
      <c r="T220" s="57"/>
      <c r="U220" s="57"/>
      <c r="V220" s="57"/>
      <c r="W220" s="58"/>
      <c r="X220" s="61" t="s">
        <v>298</v>
      </c>
      <c r="Y220" s="57"/>
      <c r="Z220" s="57"/>
      <c r="AA220" s="57"/>
      <c r="AB220" s="57"/>
      <c r="AC220" s="57"/>
      <c r="AD220" s="57"/>
      <c r="AE220" s="57"/>
      <c r="AF220" s="57"/>
      <c r="AG220" s="57"/>
      <c r="AH220" s="58"/>
      <c r="AI220" s="82">
        <v>33.9</v>
      </c>
      <c r="AJ220" s="83"/>
      <c r="AK220" s="83"/>
      <c r="AL220" s="83"/>
      <c r="AM220" s="83"/>
      <c r="AN220" s="84"/>
      <c r="AO220" s="82">
        <v>36.5</v>
      </c>
      <c r="AP220" s="83"/>
      <c r="AQ220" s="83"/>
      <c r="AR220" s="83"/>
      <c r="AS220" s="83"/>
      <c r="AT220" s="84"/>
      <c r="AU220" s="82">
        <v>38.5</v>
      </c>
      <c r="AV220" s="83"/>
      <c r="AW220" s="83"/>
      <c r="AX220" s="83"/>
      <c r="AY220" s="83"/>
      <c r="AZ220" s="84"/>
      <c r="BA220" s="82">
        <v>38.5</v>
      </c>
      <c r="BB220" s="83"/>
      <c r="BC220" s="83"/>
      <c r="BD220" s="83"/>
      <c r="BE220" s="83"/>
      <c r="BF220" s="84"/>
      <c r="BG220" s="82">
        <v>38.5</v>
      </c>
      <c r="BH220" s="83"/>
      <c r="BI220" s="83"/>
      <c r="BJ220" s="83"/>
      <c r="BK220" s="83"/>
      <c r="BL220" s="84"/>
    </row>
    <row r="221" spans="1:78" s="43" customFormat="1" ht="13.15" customHeight="1" x14ac:dyDescent="0.2">
      <c r="A221" s="61" t="s">
        <v>148</v>
      </c>
      <c r="B221" s="57"/>
      <c r="C221" s="57"/>
      <c r="D221" s="57"/>
      <c r="E221" s="57"/>
      <c r="F221" s="57"/>
      <c r="G221" s="57"/>
      <c r="H221" s="57"/>
      <c r="I221" s="57"/>
      <c r="J221" s="57"/>
      <c r="K221" s="57"/>
      <c r="L221" s="57"/>
      <c r="M221" s="57"/>
      <c r="N221" s="57"/>
      <c r="O221" s="57"/>
      <c r="P221" s="57"/>
      <c r="Q221" s="57"/>
      <c r="R221" s="57"/>
      <c r="S221" s="57"/>
      <c r="T221" s="57"/>
      <c r="U221" s="57"/>
      <c r="V221" s="57"/>
      <c r="W221" s="58"/>
      <c r="X221" s="61" t="s">
        <v>298</v>
      </c>
      <c r="Y221" s="57"/>
      <c r="Z221" s="57"/>
      <c r="AA221" s="57"/>
      <c r="AB221" s="57"/>
      <c r="AC221" s="57"/>
      <c r="AD221" s="57"/>
      <c r="AE221" s="57"/>
      <c r="AF221" s="57"/>
      <c r="AG221" s="57"/>
      <c r="AH221" s="58"/>
      <c r="AI221" s="82">
        <v>19.3</v>
      </c>
      <c r="AJ221" s="83"/>
      <c r="AK221" s="83"/>
      <c r="AL221" s="83"/>
      <c r="AM221" s="83"/>
      <c r="AN221" s="84"/>
      <c r="AO221" s="82">
        <v>20.5</v>
      </c>
      <c r="AP221" s="83"/>
      <c r="AQ221" s="83"/>
      <c r="AR221" s="83"/>
      <c r="AS221" s="83"/>
      <c r="AT221" s="84"/>
      <c r="AU221" s="82">
        <v>22.5</v>
      </c>
      <c r="AV221" s="83"/>
      <c r="AW221" s="83"/>
      <c r="AX221" s="83"/>
      <c r="AY221" s="83"/>
      <c r="AZ221" s="84"/>
      <c r="BA221" s="82">
        <v>22.5</v>
      </c>
      <c r="BB221" s="83"/>
      <c r="BC221" s="83"/>
      <c r="BD221" s="83"/>
      <c r="BE221" s="83"/>
      <c r="BF221" s="84"/>
      <c r="BG221" s="82">
        <v>22.5</v>
      </c>
      <c r="BH221" s="83"/>
      <c r="BI221" s="83"/>
      <c r="BJ221" s="83"/>
      <c r="BK221" s="83"/>
      <c r="BL221" s="84"/>
    </row>
    <row r="222" spans="1:78" s="43" customFormat="1" ht="13.15" customHeight="1" x14ac:dyDescent="0.2">
      <c r="A222" s="61" t="s">
        <v>149</v>
      </c>
      <c r="B222" s="57"/>
      <c r="C222" s="57"/>
      <c r="D222" s="57"/>
      <c r="E222" s="57"/>
      <c r="F222" s="57"/>
      <c r="G222" s="57"/>
      <c r="H222" s="57"/>
      <c r="I222" s="57"/>
      <c r="J222" s="57"/>
      <c r="K222" s="57"/>
      <c r="L222" s="57"/>
      <c r="M222" s="57"/>
      <c r="N222" s="57"/>
      <c r="O222" s="57"/>
      <c r="P222" s="57"/>
      <c r="Q222" s="57"/>
      <c r="R222" s="57"/>
      <c r="S222" s="57"/>
      <c r="T222" s="57"/>
      <c r="U222" s="57"/>
      <c r="V222" s="57"/>
      <c r="W222" s="58"/>
      <c r="X222" s="61" t="s">
        <v>298</v>
      </c>
      <c r="Y222" s="57"/>
      <c r="Z222" s="57"/>
      <c r="AA222" s="57"/>
      <c r="AB222" s="57"/>
      <c r="AC222" s="57"/>
      <c r="AD222" s="57"/>
      <c r="AE222" s="57"/>
      <c r="AF222" s="57"/>
      <c r="AG222" s="57"/>
      <c r="AH222" s="58"/>
      <c r="AI222" s="82">
        <v>8</v>
      </c>
      <c r="AJ222" s="83"/>
      <c r="AK222" s="83"/>
      <c r="AL222" s="83"/>
      <c r="AM222" s="83"/>
      <c r="AN222" s="84"/>
      <c r="AO222" s="82">
        <v>8</v>
      </c>
      <c r="AP222" s="83"/>
      <c r="AQ222" s="83"/>
      <c r="AR222" s="83"/>
      <c r="AS222" s="83"/>
      <c r="AT222" s="84"/>
      <c r="AU222" s="82">
        <v>8</v>
      </c>
      <c r="AV222" s="83"/>
      <c r="AW222" s="83"/>
      <c r="AX222" s="83"/>
      <c r="AY222" s="83"/>
      <c r="AZ222" s="84"/>
      <c r="BA222" s="82">
        <v>8</v>
      </c>
      <c r="BB222" s="83"/>
      <c r="BC222" s="83"/>
      <c r="BD222" s="83"/>
      <c r="BE222" s="83"/>
      <c r="BF222" s="84"/>
      <c r="BG222" s="82">
        <v>8</v>
      </c>
      <c r="BH222" s="83"/>
      <c r="BI222" s="83"/>
      <c r="BJ222" s="83"/>
      <c r="BK222" s="83"/>
      <c r="BL222" s="84"/>
    </row>
    <row r="223" spans="1:78" s="43" customFormat="1" ht="13.15" customHeight="1" x14ac:dyDescent="0.2">
      <c r="A223" s="61" t="s">
        <v>150</v>
      </c>
      <c r="B223" s="57"/>
      <c r="C223" s="57"/>
      <c r="D223" s="57"/>
      <c r="E223" s="57"/>
      <c r="F223" s="57"/>
      <c r="G223" s="57"/>
      <c r="H223" s="57"/>
      <c r="I223" s="57"/>
      <c r="J223" s="57"/>
      <c r="K223" s="57"/>
      <c r="L223" s="57"/>
      <c r="M223" s="57"/>
      <c r="N223" s="57"/>
      <c r="O223" s="57"/>
      <c r="P223" s="57"/>
      <c r="Q223" s="57"/>
      <c r="R223" s="57"/>
      <c r="S223" s="57"/>
      <c r="T223" s="57"/>
      <c r="U223" s="57"/>
      <c r="V223" s="57"/>
      <c r="W223" s="58"/>
      <c r="X223" s="61" t="s">
        <v>298</v>
      </c>
      <c r="Y223" s="57"/>
      <c r="Z223" s="57"/>
      <c r="AA223" s="57"/>
      <c r="AB223" s="57"/>
      <c r="AC223" s="57"/>
      <c r="AD223" s="57"/>
      <c r="AE223" s="57"/>
      <c r="AF223" s="57"/>
      <c r="AG223" s="57"/>
      <c r="AH223" s="58"/>
      <c r="AI223" s="82">
        <v>6.6</v>
      </c>
      <c r="AJ223" s="83"/>
      <c r="AK223" s="83"/>
      <c r="AL223" s="83"/>
      <c r="AM223" s="83"/>
      <c r="AN223" s="84"/>
      <c r="AO223" s="82">
        <v>8</v>
      </c>
      <c r="AP223" s="83"/>
      <c r="AQ223" s="83"/>
      <c r="AR223" s="83"/>
      <c r="AS223" s="83"/>
      <c r="AT223" s="84"/>
      <c r="AU223" s="82">
        <v>8</v>
      </c>
      <c r="AV223" s="83"/>
      <c r="AW223" s="83"/>
      <c r="AX223" s="83"/>
      <c r="AY223" s="83"/>
      <c r="AZ223" s="84"/>
      <c r="BA223" s="82">
        <v>8</v>
      </c>
      <c r="BB223" s="83"/>
      <c r="BC223" s="83"/>
      <c r="BD223" s="83"/>
      <c r="BE223" s="83"/>
      <c r="BF223" s="84"/>
      <c r="BG223" s="82">
        <v>8</v>
      </c>
      <c r="BH223" s="83"/>
      <c r="BI223" s="83"/>
      <c r="BJ223" s="83"/>
      <c r="BK223" s="83"/>
      <c r="BL223" s="84"/>
    </row>
    <row r="224" spans="1:78" s="43" customFormat="1" ht="13.15" customHeight="1" x14ac:dyDescent="0.2">
      <c r="A224" s="81" t="s">
        <v>948</v>
      </c>
      <c r="B224" s="57"/>
      <c r="C224" s="57"/>
      <c r="D224" s="57"/>
      <c r="E224" s="57"/>
      <c r="F224" s="57"/>
      <c r="G224" s="57"/>
      <c r="H224" s="57"/>
      <c r="I224" s="57"/>
      <c r="J224" s="57"/>
      <c r="K224" s="57"/>
      <c r="L224" s="57"/>
      <c r="M224" s="57"/>
      <c r="N224" s="57"/>
      <c r="O224" s="57"/>
      <c r="P224" s="57"/>
      <c r="Q224" s="57"/>
      <c r="R224" s="57"/>
      <c r="S224" s="57"/>
      <c r="T224" s="57"/>
      <c r="U224" s="57"/>
      <c r="V224" s="57"/>
      <c r="W224" s="58"/>
      <c r="X224" s="61" t="s">
        <v>304</v>
      </c>
      <c r="Y224" s="57"/>
      <c r="Z224" s="57"/>
      <c r="AA224" s="57"/>
      <c r="AB224" s="57"/>
      <c r="AC224" s="57"/>
      <c r="AD224" s="57"/>
      <c r="AE224" s="57"/>
      <c r="AF224" s="57"/>
      <c r="AG224" s="57"/>
      <c r="AH224" s="58"/>
      <c r="AI224" s="75">
        <v>0</v>
      </c>
      <c r="AJ224" s="76"/>
      <c r="AK224" s="76"/>
      <c r="AL224" s="76"/>
      <c r="AM224" s="76"/>
      <c r="AN224" s="77"/>
      <c r="AO224" s="75">
        <v>202680</v>
      </c>
      <c r="AP224" s="76"/>
      <c r="AQ224" s="76"/>
      <c r="AR224" s="76"/>
      <c r="AS224" s="76"/>
      <c r="AT224" s="77"/>
      <c r="AU224" s="75">
        <v>0</v>
      </c>
      <c r="AV224" s="76"/>
      <c r="AW224" s="76"/>
      <c r="AX224" s="76"/>
      <c r="AY224" s="76"/>
      <c r="AZ224" s="77"/>
      <c r="BA224" s="75">
        <v>0</v>
      </c>
      <c r="BB224" s="76"/>
      <c r="BC224" s="76"/>
      <c r="BD224" s="76"/>
      <c r="BE224" s="76"/>
      <c r="BF224" s="77"/>
      <c r="BG224" s="75">
        <v>0</v>
      </c>
      <c r="BH224" s="76"/>
      <c r="BI224" s="76"/>
      <c r="BJ224" s="76"/>
      <c r="BK224" s="76"/>
      <c r="BL224" s="77"/>
    </row>
    <row r="225" spans="1:64" s="43" customFormat="1" ht="26.45" customHeight="1" x14ac:dyDescent="0.2">
      <c r="A225" s="61" t="s">
        <v>165</v>
      </c>
      <c r="B225" s="57"/>
      <c r="C225" s="57"/>
      <c r="D225" s="57"/>
      <c r="E225" s="57"/>
      <c r="F225" s="57"/>
      <c r="G225" s="57"/>
      <c r="H225" s="57"/>
      <c r="I225" s="57"/>
      <c r="J225" s="57"/>
      <c r="K225" s="57"/>
      <c r="L225" s="57"/>
      <c r="M225" s="57"/>
      <c r="N225" s="57"/>
      <c r="O225" s="57"/>
      <c r="P225" s="57"/>
      <c r="Q225" s="57"/>
      <c r="R225" s="57"/>
      <c r="S225" s="57"/>
      <c r="T225" s="57"/>
      <c r="U225" s="57"/>
      <c r="V225" s="57"/>
      <c r="W225" s="58"/>
      <c r="X225" s="61" t="s">
        <v>304</v>
      </c>
      <c r="Y225" s="57"/>
      <c r="Z225" s="57"/>
      <c r="AA225" s="57"/>
      <c r="AB225" s="57"/>
      <c r="AC225" s="57"/>
      <c r="AD225" s="57"/>
      <c r="AE225" s="57"/>
      <c r="AF225" s="57"/>
      <c r="AG225" s="57"/>
      <c r="AH225" s="58"/>
      <c r="AI225" s="75">
        <v>0</v>
      </c>
      <c r="AJ225" s="76"/>
      <c r="AK225" s="76"/>
      <c r="AL225" s="76"/>
      <c r="AM225" s="76"/>
      <c r="AN225" s="77"/>
      <c r="AO225" s="75">
        <v>0</v>
      </c>
      <c r="AP225" s="76"/>
      <c r="AQ225" s="76"/>
      <c r="AR225" s="76"/>
      <c r="AS225" s="76"/>
      <c r="AT225" s="77"/>
      <c r="AU225" s="75">
        <v>90000</v>
      </c>
      <c r="AV225" s="76"/>
      <c r="AW225" s="76"/>
      <c r="AX225" s="76"/>
      <c r="AY225" s="76"/>
      <c r="AZ225" s="77"/>
      <c r="BA225" s="75">
        <v>0</v>
      </c>
      <c r="BB225" s="76"/>
      <c r="BC225" s="76"/>
      <c r="BD225" s="76"/>
      <c r="BE225" s="76"/>
      <c r="BF225" s="77"/>
      <c r="BG225" s="75">
        <v>0</v>
      </c>
      <c r="BH225" s="76"/>
      <c r="BI225" s="76"/>
      <c r="BJ225" s="76"/>
      <c r="BK225" s="76"/>
      <c r="BL225" s="77"/>
    </row>
    <row r="226" spans="1:64" s="43" customFormat="1" ht="13.15" customHeight="1" x14ac:dyDescent="0.2">
      <c r="A226" s="61" t="s">
        <v>151</v>
      </c>
      <c r="B226" s="57"/>
      <c r="C226" s="57"/>
      <c r="D226" s="57"/>
      <c r="E226" s="57"/>
      <c r="F226" s="57"/>
      <c r="G226" s="57"/>
      <c r="H226" s="57"/>
      <c r="I226" s="57"/>
      <c r="J226" s="57"/>
      <c r="K226" s="57"/>
      <c r="L226" s="57"/>
      <c r="M226" s="57"/>
      <c r="N226" s="57"/>
      <c r="O226" s="57"/>
      <c r="P226" s="57"/>
      <c r="Q226" s="57"/>
      <c r="R226" s="57"/>
      <c r="S226" s="57"/>
      <c r="T226" s="57"/>
      <c r="U226" s="57"/>
      <c r="V226" s="57"/>
      <c r="W226" s="58"/>
      <c r="X226" s="61" t="s">
        <v>322</v>
      </c>
      <c r="Y226" s="57"/>
      <c r="Z226" s="57"/>
      <c r="AA226" s="57"/>
      <c r="AB226" s="57"/>
      <c r="AC226" s="57"/>
      <c r="AD226" s="57"/>
      <c r="AE226" s="57"/>
      <c r="AF226" s="57"/>
      <c r="AG226" s="57"/>
      <c r="AH226" s="58"/>
      <c r="AI226" s="75">
        <v>1090</v>
      </c>
      <c r="AJ226" s="76"/>
      <c r="AK226" s="76"/>
      <c r="AL226" s="76"/>
      <c r="AM226" s="76"/>
      <c r="AN226" s="77"/>
      <c r="AO226" s="75">
        <v>1030</v>
      </c>
      <c r="AP226" s="76"/>
      <c r="AQ226" s="76"/>
      <c r="AR226" s="76"/>
      <c r="AS226" s="76"/>
      <c r="AT226" s="77"/>
      <c r="AU226" s="75">
        <v>991</v>
      </c>
      <c r="AV226" s="76"/>
      <c r="AW226" s="76"/>
      <c r="AX226" s="76"/>
      <c r="AY226" s="76"/>
      <c r="AZ226" s="77"/>
      <c r="BA226" s="75">
        <v>991</v>
      </c>
      <c r="BB226" s="76"/>
      <c r="BC226" s="76"/>
      <c r="BD226" s="76"/>
      <c r="BE226" s="76"/>
      <c r="BF226" s="77"/>
      <c r="BG226" s="75">
        <v>991</v>
      </c>
      <c r="BH226" s="76"/>
      <c r="BI226" s="76"/>
      <c r="BJ226" s="76"/>
      <c r="BK226" s="76"/>
      <c r="BL226" s="77"/>
    </row>
    <row r="227" spans="1:64" s="43" customFormat="1" x14ac:dyDescent="0.2">
      <c r="A227" s="61" t="s">
        <v>324</v>
      </c>
      <c r="B227" s="57"/>
      <c r="C227" s="57"/>
      <c r="D227" s="57"/>
      <c r="E227" s="57"/>
      <c r="F227" s="57"/>
      <c r="G227" s="57"/>
      <c r="H227" s="57"/>
      <c r="I227" s="57"/>
      <c r="J227" s="57"/>
      <c r="K227" s="57"/>
      <c r="L227" s="57"/>
      <c r="M227" s="57"/>
      <c r="N227" s="57"/>
      <c r="O227" s="57"/>
      <c r="P227" s="57"/>
      <c r="Q227" s="57"/>
      <c r="R227" s="57"/>
      <c r="S227" s="57"/>
      <c r="T227" s="57"/>
      <c r="U227" s="57"/>
      <c r="V227" s="57"/>
      <c r="W227" s="58"/>
      <c r="X227" s="61" t="s">
        <v>322</v>
      </c>
      <c r="Y227" s="57"/>
      <c r="Z227" s="57"/>
      <c r="AA227" s="57"/>
      <c r="AB227" s="57"/>
      <c r="AC227" s="57"/>
      <c r="AD227" s="57"/>
      <c r="AE227" s="57"/>
      <c r="AF227" s="57"/>
      <c r="AG227" s="57"/>
      <c r="AH227" s="58"/>
      <c r="AI227" s="75">
        <v>0</v>
      </c>
      <c r="AJ227" s="76"/>
      <c r="AK227" s="76"/>
      <c r="AL227" s="76"/>
      <c r="AM227" s="76"/>
      <c r="AN227" s="77"/>
      <c r="AO227" s="75">
        <v>856</v>
      </c>
      <c r="AP227" s="76"/>
      <c r="AQ227" s="76"/>
      <c r="AR227" s="76"/>
      <c r="AS227" s="76"/>
      <c r="AT227" s="77"/>
      <c r="AU227" s="75">
        <v>817</v>
      </c>
      <c r="AV227" s="76"/>
      <c r="AW227" s="76"/>
      <c r="AX227" s="76"/>
      <c r="AY227" s="76"/>
      <c r="AZ227" s="77"/>
      <c r="BA227" s="75">
        <v>817</v>
      </c>
      <c r="BB227" s="76"/>
      <c r="BC227" s="76"/>
      <c r="BD227" s="76"/>
      <c r="BE227" s="76"/>
      <c r="BF227" s="77"/>
      <c r="BG227" s="75">
        <v>817</v>
      </c>
      <c r="BH227" s="76"/>
      <c r="BI227" s="76"/>
      <c r="BJ227" s="76"/>
      <c r="BK227" s="76"/>
      <c r="BL227" s="77"/>
    </row>
    <row r="228" spans="1:64" s="43" customFormat="1" x14ac:dyDescent="0.2">
      <c r="A228" s="61" t="s">
        <v>325</v>
      </c>
      <c r="B228" s="57"/>
      <c r="C228" s="57"/>
      <c r="D228" s="57"/>
      <c r="E228" s="57"/>
      <c r="F228" s="57"/>
      <c r="G228" s="57"/>
      <c r="H228" s="57"/>
      <c r="I228" s="57"/>
      <c r="J228" s="57"/>
      <c r="K228" s="57"/>
      <c r="L228" s="57"/>
      <c r="M228" s="57"/>
      <c r="N228" s="57"/>
      <c r="O228" s="57"/>
      <c r="P228" s="57"/>
      <c r="Q228" s="57"/>
      <c r="R228" s="57"/>
      <c r="S228" s="57"/>
      <c r="T228" s="57"/>
      <c r="U228" s="57"/>
      <c r="V228" s="57"/>
      <c r="W228" s="58"/>
      <c r="X228" s="61" t="s">
        <v>322</v>
      </c>
      <c r="Y228" s="57"/>
      <c r="Z228" s="57"/>
      <c r="AA228" s="57"/>
      <c r="AB228" s="57"/>
      <c r="AC228" s="57"/>
      <c r="AD228" s="57"/>
      <c r="AE228" s="57"/>
      <c r="AF228" s="57"/>
      <c r="AG228" s="57"/>
      <c r="AH228" s="58"/>
      <c r="AI228" s="75">
        <v>0</v>
      </c>
      <c r="AJ228" s="76"/>
      <c r="AK228" s="76"/>
      <c r="AL228" s="76"/>
      <c r="AM228" s="76"/>
      <c r="AN228" s="77"/>
      <c r="AO228" s="75">
        <v>174</v>
      </c>
      <c r="AP228" s="76"/>
      <c r="AQ228" s="76"/>
      <c r="AR228" s="76"/>
      <c r="AS228" s="76"/>
      <c r="AT228" s="77"/>
      <c r="AU228" s="75">
        <v>174</v>
      </c>
      <c r="AV228" s="76"/>
      <c r="AW228" s="76"/>
      <c r="AX228" s="76"/>
      <c r="AY228" s="76"/>
      <c r="AZ228" s="77"/>
      <c r="BA228" s="75">
        <v>174</v>
      </c>
      <c r="BB228" s="76"/>
      <c r="BC228" s="76"/>
      <c r="BD228" s="76"/>
      <c r="BE228" s="76"/>
      <c r="BF228" s="77"/>
      <c r="BG228" s="75">
        <v>174</v>
      </c>
      <c r="BH228" s="76"/>
      <c r="BI228" s="76"/>
      <c r="BJ228" s="76"/>
      <c r="BK228" s="76"/>
      <c r="BL228" s="77"/>
    </row>
    <row r="229" spans="1:64" s="43" customFormat="1" x14ac:dyDescent="0.2">
      <c r="A229" s="61" t="s">
        <v>152</v>
      </c>
      <c r="B229" s="57"/>
      <c r="C229" s="57"/>
      <c r="D229" s="57"/>
      <c r="E229" s="57"/>
      <c r="F229" s="57"/>
      <c r="G229" s="57"/>
      <c r="H229" s="57"/>
      <c r="I229" s="57"/>
      <c r="J229" s="57"/>
      <c r="K229" s="57"/>
      <c r="L229" s="57"/>
      <c r="M229" s="57"/>
      <c r="N229" s="57"/>
      <c r="O229" s="57"/>
      <c r="P229" s="57"/>
      <c r="Q229" s="57"/>
      <c r="R229" s="57"/>
      <c r="S229" s="57"/>
      <c r="T229" s="57"/>
      <c r="U229" s="57"/>
      <c r="V229" s="57"/>
      <c r="W229" s="58"/>
      <c r="X229" s="61" t="s">
        <v>322</v>
      </c>
      <c r="Y229" s="57"/>
      <c r="Z229" s="57"/>
      <c r="AA229" s="57"/>
      <c r="AB229" s="57"/>
      <c r="AC229" s="57"/>
      <c r="AD229" s="57"/>
      <c r="AE229" s="57"/>
      <c r="AF229" s="57"/>
      <c r="AG229" s="57"/>
      <c r="AH229" s="58"/>
      <c r="AI229" s="75">
        <v>326</v>
      </c>
      <c r="AJ229" s="76"/>
      <c r="AK229" s="76"/>
      <c r="AL229" s="76"/>
      <c r="AM229" s="76"/>
      <c r="AN229" s="77"/>
      <c r="AO229" s="75">
        <v>320</v>
      </c>
      <c r="AP229" s="76"/>
      <c r="AQ229" s="76"/>
      <c r="AR229" s="76"/>
      <c r="AS229" s="76"/>
      <c r="AT229" s="77"/>
      <c r="AU229" s="75">
        <v>302</v>
      </c>
      <c r="AV229" s="76"/>
      <c r="AW229" s="76"/>
      <c r="AX229" s="76"/>
      <c r="AY229" s="76"/>
      <c r="AZ229" s="77"/>
      <c r="BA229" s="75">
        <v>302</v>
      </c>
      <c r="BB229" s="76"/>
      <c r="BC229" s="76"/>
      <c r="BD229" s="76"/>
      <c r="BE229" s="76"/>
      <c r="BF229" s="77"/>
      <c r="BG229" s="75">
        <v>302</v>
      </c>
      <c r="BH229" s="76"/>
      <c r="BI229" s="76"/>
      <c r="BJ229" s="76"/>
      <c r="BK229" s="76"/>
      <c r="BL229" s="77"/>
    </row>
    <row r="230" spans="1:64" s="43" customFormat="1" x14ac:dyDescent="0.2">
      <c r="A230" s="61" t="s">
        <v>153</v>
      </c>
      <c r="B230" s="57"/>
      <c r="C230" s="57"/>
      <c r="D230" s="57"/>
      <c r="E230" s="57"/>
      <c r="F230" s="57"/>
      <c r="G230" s="57"/>
      <c r="H230" s="57"/>
      <c r="I230" s="57"/>
      <c r="J230" s="57"/>
      <c r="K230" s="57"/>
      <c r="L230" s="57"/>
      <c r="M230" s="57"/>
      <c r="N230" s="57"/>
      <c r="O230" s="57"/>
      <c r="P230" s="57"/>
      <c r="Q230" s="57"/>
      <c r="R230" s="57"/>
      <c r="S230" s="57"/>
      <c r="T230" s="57"/>
      <c r="U230" s="57"/>
      <c r="V230" s="57"/>
      <c r="W230" s="58"/>
      <c r="X230" s="61" t="s">
        <v>322</v>
      </c>
      <c r="Y230" s="57"/>
      <c r="Z230" s="57"/>
      <c r="AA230" s="57"/>
      <c r="AB230" s="57"/>
      <c r="AC230" s="57"/>
      <c r="AD230" s="57"/>
      <c r="AE230" s="57"/>
      <c r="AF230" s="57"/>
      <c r="AG230" s="57"/>
      <c r="AH230" s="58"/>
      <c r="AI230" s="75">
        <v>34</v>
      </c>
      <c r="AJ230" s="76"/>
      <c r="AK230" s="76"/>
      <c r="AL230" s="76"/>
      <c r="AM230" s="76"/>
      <c r="AN230" s="77"/>
      <c r="AO230" s="75">
        <v>53</v>
      </c>
      <c r="AP230" s="76"/>
      <c r="AQ230" s="76"/>
      <c r="AR230" s="76"/>
      <c r="AS230" s="76"/>
      <c r="AT230" s="77"/>
      <c r="AU230" s="75">
        <v>53</v>
      </c>
      <c r="AV230" s="76"/>
      <c r="AW230" s="76"/>
      <c r="AX230" s="76"/>
      <c r="AY230" s="76"/>
      <c r="AZ230" s="77"/>
      <c r="BA230" s="75">
        <v>53</v>
      </c>
      <c r="BB230" s="76"/>
      <c r="BC230" s="76"/>
      <c r="BD230" s="76"/>
      <c r="BE230" s="76"/>
      <c r="BF230" s="77"/>
      <c r="BG230" s="75">
        <v>53</v>
      </c>
      <c r="BH230" s="76"/>
      <c r="BI230" s="76"/>
      <c r="BJ230" s="76"/>
      <c r="BK230" s="76"/>
      <c r="BL230" s="77"/>
    </row>
    <row r="231" spans="1:64" s="43" customFormat="1" x14ac:dyDescent="0.2">
      <c r="A231" s="61" t="s">
        <v>154</v>
      </c>
      <c r="B231" s="57"/>
      <c r="C231" s="57"/>
      <c r="D231" s="57"/>
      <c r="E231" s="57"/>
      <c r="F231" s="57"/>
      <c r="G231" s="57"/>
      <c r="H231" s="57"/>
      <c r="I231" s="57"/>
      <c r="J231" s="57"/>
      <c r="K231" s="57"/>
      <c r="L231" s="57"/>
      <c r="M231" s="57"/>
      <c r="N231" s="57"/>
      <c r="O231" s="57"/>
      <c r="P231" s="57"/>
      <c r="Q231" s="57"/>
      <c r="R231" s="57"/>
      <c r="S231" s="57"/>
      <c r="T231" s="57"/>
      <c r="U231" s="57"/>
      <c r="V231" s="57"/>
      <c r="W231" s="58"/>
      <c r="X231" s="61" t="s">
        <v>322</v>
      </c>
      <c r="Y231" s="57"/>
      <c r="Z231" s="57"/>
      <c r="AA231" s="57"/>
      <c r="AB231" s="57"/>
      <c r="AC231" s="57"/>
      <c r="AD231" s="57"/>
      <c r="AE231" s="57"/>
      <c r="AF231" s="57"/>
      <c r="AG231" s="57"/>
      <c r="AH231" s="58"/>
      <c r="AI231" s="75">
        <v>82</v>
      </c>
      <c r="AJ231" s="76"/>
      <c r="AK231" s="76"/>
      <c r="AL231" s="76"/>
      <c r="AM231" s="76"/>
      <c r="AN231" s="77"/>
      <c r="AO231" s="75">
        <v>76</v>
      </c>
      <c r="AP231" s="76"/>
      <c r="AQ231" s="76"/>
      <c r="AR231" s="76"/>
      <c r="AS231" s="76"/>
      <c r="AT231" s="77"/>
      <c r="AU231" s="75">
        <v>76</v>
      </c>
      <c r="AV231" s="76"/>
      <c r="AW231" s="76"/>
      <c r="AX231" s="76"/>
      <c r="AY231" s="76"/>
      <c r="AZ231" s="77"/>
      <c r="BA231" s="75">
        <v>76</v>
      </c>
      <c r="BB231" s="76"/>
      <c r="BC231" s="76"/>
      <c r="BD231" s="76"/>
      <c r="BE231" s="76"/>
      <c r="BF231" s="77"/>
      <c r="BG231" s="75">
        <v>76</v>
      </c>
      <c r="BH231" s="76"/>
      <c r="BI231" s="76"/>
      <c r="BJ231" s="76"/>
      <c r="BK231" s="76"/>
      <c r="BL231" s="77"/>
    </row>
    <row r="232" spans="1:64" s="43" customFormat="1" ht="13.15" customHeight="1" x14ac:dyDescent="0.2">
      <c r="A232" s="61" t="s">
        <v>155</v>
      </c>
      <c r="B232" s="57"/>
      <c r="C232" s="57"/>
      <c r="D232" s="57"/>
      <c r="E232" s="57"/>
      <c r="F232" s="57"/>
      <c r="G232" s="57"/>
      <c r="H232" s="57"/>
      <c r="I232" s="57"/>
      <c r="J232" s="57"/>
      <c r="K232" s="57"/>
      <c r="L232" s="57"/>
      <c r="M232" s="57"/>
      <c r="N232" s="57"/>
      <c r="O232" s="57"/>
      <c r="P232" s="57"/>
      <c r="Q232" s="57"/>
      <c r="R232" s="57"/>
      <c r="S232" s="57"/>
      <c r="T232" s="57"/>
      <c r="U232" s="57"/>
      <c r="V232" s="57"/>
      <c r="W232" s="58"/>
      <c r="X232" s="61" t="s">
        <v>322</v>
      </c>
      <c r="Y232" s="57"/>
      <c r="Z232" s="57"/>
      <c r="AA232" s="57"/>
      <c r="AB232" s="57"/>
      <c r="AC232" s="57"/>
      <c r="AD232" s="57"/>
      <c r="AE232" s="57"/>
      <c r="AF232" s="57"/>
      <c r="AG232" s="57"/>
      <c r="AH232" s="58"/>
      <c r="AI232" s="75">
        <v>68</v>
      </c>
      <c r="AJ232" s="76"/>
      <c r="AK232" s="76"/>
      <c r="AL232" s="76"/>
      <c r="AM232" s="76"/>
      <c r="AN232" s="77"/>
      <c r="AO232" s="75">
        <v>70</v>
      </c>
      <c r="AP232" s="76"/>
      <c r="AQ232" s="76"/>
      <c r="AR232" s="76"/>
      <c r="AS232" s="76"/>
      <c r="AT232" s="77"/>
      <c r="AU232" s="75">
        <v>70</v>
      </c>
      <c r="AV232" s="76"/>
      <c r="AW232" s="76"/>
      <c r="AX232" s="76"/>
      <c r="AY232" s="76"/>
      <c r="AZ232" s="77"/>
      <c r="BA232" s="75">
        <v>70</v>
      </c>
      <c r="BB232" s="76"/>
      <c r="BC232" s="76"/>
      <c r="BD232" s="76"/>
      <c r="BE232" s="76"/>
      <c r="BF232" s="77"/>
      <c r="BG232" s="75">
        <v>70</v>
      </c>
      <c r="BH232" s="76"/>
      <c r="BI232" s="76"/>
      <c r="BJ232" s="76"/>
      <c r="BK232" s="76"/>
      <c r="BL232" s="77"/>
    </row>
    <row r="233" spans="1:64" s="43" customFormat="1" x14ac:dyDescent="0.2">
      <c r="A233" s="61" t="s">
        <v>156</v>
      </c>
      <c r="B233" s="57"/>
      <c r="C233" s="57"/>
      <c r="D233" s="57"/>
      <c r="E233" s="57"/>
      <c r="F233" s="57"/>
      <c r="G233" s="57"/>
      <c r="H233" s="57"/>
      <c r="I233" s="57"/>
      <c r="J233" s="57"/>
      <c r="K233" s="57"/>
      <c r="L233" s="57"/>
      <c r="M233" s="57"/>
      <c r="N233" s="57"/>
      <c r="O233" s="57"/>
      <c r="P233" s="57"/>
      <c r="Q233" s="57"/>
      <c r="R233" s="57"/>
      <c r="S233" s="57"/>
      <c r="T233" s="57"/>
      <c r="U233" s="57"/>
      <c r="V233" s="57"/>
      <c r="W233" s="58"/>
      <c r="X233" s="61" t="s">
        <v>322</v>
      </c>
      <c r="Y233" s="57"/>
      <c r="Z233" s="57"/>
      <c r="AA233" s="57"/>
      <c r="AB233" s="57"/>
      <c r="AC233" s="57"/>
      <c r="AD233" s="57"/>
      <c r="AE233" s="57"/>
      <c r="AF233" s="57"/>
      <c r="AG233" s="57"/>
      <c r="AH233" s="58"/>
      <c r="AI233" s="75">
        <v>86</v>
      </c>
      <c r="AJ233" s="76"/>
      <c r="AK233" s="76"/>
      <c r="AL233" s="76"/>
      <c r="AM233" s="76"/>
      <c r="AN233" s="77"/>
      <c r="AO233" s="75">
        <v>82</v>
      </c>
      <c r="AP233" s="76"/>
      <c r="AQ233" s="76"/>
      <c r="AR233" s="76"/>
      <c r="AS233" s="76"/>
      <c r="AT233" s="77"/>
      <c r="AU233" s="75">
        <v>82</v>
      </c>
      <c r="AV233" s="76"/>
      <c r="AW233" s="76"/>
      <c r="AX233" s="76"/>
      <c r="AY233" s="76"/>
      <c r="AZ233" s="77"/>
      <c r="BA233" s="75">
        <v>82</v>
      </c>
      <c r="BB233" s="76"/>
      <c r="BC233" s="76"/>
      <c r="BD233" s="76"/>
      <c r="BE233" s="76"/>
      <c r="BF233" s="77"/>
      <c r="BG233" s="75">
        <v>82</v>
      </c>
      <c r="BH233" s="76"/>
      <c r="BI233" s="76"/>
      <c r="BJ233" s="76"/>
      <c r="BK233" s="76"/>
      <c r="BL233" s="77"/>
    </row>
    <row r="234" spans="1:64" s="43" customFormat="1" x14ac:dyDescent="0.2">
      <c r="A234" s="61" t="s">
        <v>157</v>
      </c>
      <c r="B234" s="57"/>
      <c r="C234" s="57"/>
      <c r="D234" s="57"/>
      <c r="E234" s="57"/>
      <c r="F234" s="57"/>
      <c r="G234" s="57"/>
      <c r="H234" s="57"/>
      <c r="I234" s="57"/>
      <c r="J234" s="57"/>
      <c r="K234" s="57"/>
      <c r="L234" s="57"/>
      <c r="M234" s="57"/>
      <c r="N234" s="57"/>
      <c r="O234" s="57"/>
      <c r="P234" s="57"/>
      <c r="Q234" s="57"/>
      <c r="R234" s="57"/>
      <c r="S234" s="57"/>
      <c r="T234" s="57"/>
      <c r="U234" s="57"/>
      <c r="V234" s="57"/>
      <c r="W234" s="58"/>
      <c r="X234" s="61" t="s">
        <v>322</v>
      </c>
      <c r="Y234" s="57"/>
      <c r="Z234" s="57"/>
      <c r="AA234" s="57"/>
      <c r="AB234" s="57"/>
      <c r="AC234" s="57"/>
      <c r="AD234" s="57"/>
      <c r="AE234" s="57"/>
      <c r="AF234" s="57"/>
      <c r="AG234" s="57"/>
      <c r="AH234" s="58"/>
      <c r="AI234" s="75">
        <v>95</v>
      </c>
      <c r="AJ234" s="76"/>
      <c r="AK234" s="76"/>
      <c r="AL234" s="76"/>
      <c r="AM234" s="76"/>
      <c r="AN234" s="77"/>
      <c r="AO234" s="75">
        <v>77</v>
      </c>
      <c r="AP234" s="76"/>
      <c r="AQ234" s="76"/>
      <c r="AR234" s="76"/>
      <c r="AS234" s="76"/>
      <c r="AT234" s="77"/>
      <c r="AU234" s="75">
        <v>86</v>
      </c>
      <c r="AV234" s="76"/>
      <c r="AW234" s="76"/>
      <c r="AX234" s="76"/>
      <c r="AY234" s="76"/>
      <c r="AZ234" s="77"/>
      <c r="BA234" s="75">
        <v>86</v>
      </c>
      <c r="BB234" s="76"/>
      <c r="BC234" s="76"/>
      <c r="BD234" s="76"/>
      <c r="BE234" s="76"/>
      <c r="BF234" s="77"/>
      <c r="BG234" s="75">
        <v>86</v>
      </c>
      <c r="BH234" s="76"/>
      <c r="BI234" s="76"/>
      <c r="BJ234" s="76"/>
      <c r="BK234" s="76"/>
      <c r="BL234" s="77"/>
    </row>
    <row r="235" spans="1:64" s="43" customFormat="1" x14ac:dyDescent="0.2">
      <c r="A235" s="61" t="s">
        <v>158</v>
      </c>
      <c r="B235" s="57"/>
      <c r="C235" s="57"/>
      <c r="D235" s="57"/>
      <c r="E235" s="57"/>
      <c r="F235" s="57"/>
      <c r="G235" s="57"/>
      <c r="H235" s="57"/>
      <c r="I235" s="57"/>
      <c r="J235" s="57"/>
      <c r="K235" s="57"/>
      <c r="L235" s="57"/>
      <c r="M235" s="57"/>
      <c r="N235" s="57"/>
      <c r="O235" s="57"/>
      <c r="P235" s="57"/>
      <c r="Q235" s="57"/>
      <c r="R235" s="57"/>
      <c r="S235" s="57"/>
      <c r="T235" s="57"/>
      <c r="U235" s="57"/>
      <c r="V235" s="57"/>
      <c r="W235" s="58"/>
      <c r="X235" s="61" t="s">
        <v>322</v>
      </c>
      <c r="Y235" s="57"/>
      <c r="Z235" s="57"/>
      <c r="AA235" s="57"/>
      <c r="AB235" s="57"/>
      <c r="AC235" s="57"/>
      <c r="AD235" s="57"/>
      <c r="AE235" s="57"/>
      <c r="AF235" s="57"/>
      <c r="AG235" s="57"/>
      <c r="AH235" s="58"/>
      <c r="AI235" s="75">
        <v>56</v>
      </c>
      <c r="AJ235" s="76"/>
      <c r="AK235" s="76"/>
      <c r="AL235" s="76"/>
      <c r="AM235" s="76"/>
      <c r="AN235" s="77"/>
      <c r="AO235" s="75">
        <v>42</v>
      </c>
      <c r="AP235" s="76"/>
      <c r="AQ235" s="76"/>
      <c r="AR235" s="76"/>
      <c r="AS235" s="76"/>
      <c r="AT235" s="77"/>
      <c r="AU235" s="75">
        <v>12</v>
      </c>
      <c r="AV235" s="76"/>
      <c r="AW235" s="76"/>
      <c r="AX235" s="76"/>
      <c r="AY235" s="76"/>
      <c r="AZ235" s="77"/>
      <c r="BA235" s="75">
        <v>12</v>
      </c>
      <c r="BB235" s="76"/>
      <c r="BC235" s="76"/>
      <c r="BD235" s="76"/>
      <c r="BE235" s="76"/>
      <c r="BF235" s="77"/>
      <c r="BG235" s="75">
        <v>12</v>
      </c>
      <c r="BH235" s="76"/>
      <c r="BI235" s="76"/>
      <c r="BJ235" s="76"/>
      <c r="BK235" s="76"/>
      <c r="BL235" s="77"/>
    </row>
    <row r="236" spans="1:64" s="43" customFormat="1" x14ac:dyDescent="0.2">
      <c r="A236" s="61" t="s">
        <v>159</v>
      </c>
      <c r="B236" s="57"/>
      <c r="C236" s="57"/>
      <c r="D236" s="57"/>
      <c r="E236" s="57"/>
      <c r="F236" s="57"/>
      <c r="G236" s="57"/>
      <c r="H236" s="57"/>
      <c r="I236" s="57"/>
      <c r="J236" s="57"/>
      <c r="K236" s="57"/>
      <c r="L236" s="57"/>
      <c r="M236" s="57"/>
      <c r="N236" s="57"/>
      <c r="O236" s="57"/>
      <c r="P236" s="57"/>
      <c r="Q236" s="57"/>
      <c r="R236" s="57"/>
      <c r="S236" s="57"/>
      <c r="T236" s="57"/>
      <c r="U236" s="57"/>
      <c r="V236" s="57"/>
      <c r="W236" s="58"/>
      <c r="X236" s="61" t="s">
        <v>322</v>
      </c>
      <c r="Y236" s="57"/>
      <c r="Z236" s="57"/>
      <c r="AA236" s="57"/>
      <c r="AB236" s="57"/>
      <c r="AC236" s="57"/>
      <c r="AD236" s="57"/>
      <c r="AE236" s="57"/>
      <c r="AF236" s="57"/>
      <c r="AG236" s="57"/>
      <c r="AH236" s="58"/>
      <c r="AI236" s="75">
        <v>25</v>
      </c>
      <c r="AJ236" s="76"/>
      <c r="AK236" s="76"/>
      <c r="AL236" s="76"/>
      <c r="AM236" s="76"/>
      <c r="AN236" s="77"/>
      <c r="AO236" s="75">
        <v>25</v>
      </c>
      <c r="AP236" s="76"/>
      <c r="AQ236" s="76"/>
      <c r="AR236" s="76"/>
      <c r="AS236" s="76"/>
      <c r="AT236" s="77"/>
      <c r="AU236" s="75">
        <v>25</v>
      </c>
      <c r="AV236" s="76"/>
      <c r="AW236" s="76"/>
      <c r="AX236" s="76"/>
      <c r="AY236" s="76"/>
      <c r="AZ236" s="77"/>
      <c r="BA236" s="75">
        <v>25</v>
      </c>
      <c r="BB236" s="76"/>
      <c r="BC236" s="76"/>
      <c r="BD236" s="76"/>
      <c r="BE236" s="76"/>
      <c r="BF236" s="77"/>
      <c r="BG236" s="75">
        <v>25</v>
      </c>
      <c r="BH236" s="76"/>
      <c r="BI236" s="76"/>
      <c r="BJ236" s="76"/>
      <c r="BK236" s="76"/>
      <c r="BL236" s="77"/>
    </row>
    <row r="237" spans="1:64" s="43" customFormat="1" x14ac:dyDescent="0.2">
      <c r="A237" s="61" t="s">
        <v>160</v>
      </c>
      <c r="B237" s="57"/>
      <c r="C237" s="57"/>
      <c r="D237" s="57"/>
      <c r="E237" s="57"/>
      <c r="F237" s="57"/>
      <c r="G237" s="57"/>
      <c r="H237" s="57"/>
      <c r="I237" s="57"/>
      <c r="J237" s="57"/>
      <c r="K237" s="57"/>
      <c r="L237" s="57"/>
      <c r="M237" s="57"/>
      <c r="N237" s="57"/>
      <c r="O237" s="57"/>
      <c r="P237" s="57"/>
      <c r="Q237" s="57"/>
      <c r="R237" s="57"/>
      <c r="S237" s="57"/>
      <c r="T237" s="57"/>
      <c r="U237" s="57"/>
      <c r="V237" s="57"/>
      <c r="W237" s="58"/>
      <c r="X237" s="61" t="s">
        <v>322</v>
      </c>
      <c r="Y237" s="57"/>
      <c r="Z237" s="57"/>
      <c r="AA237" s="57"/>
      <c r="AB237" s="57"/>
      <c r="AC237" s="57"/>
      <c r="AD237" s="57"/>
      <c r="AE237" s="57"/>
      <c r="AF237" s="57"/>
      <c r="AG237" s="57"/>
      <c r="AH237" s="58"/>
      <c r="AI237" s="75">
        <v>68</v>
      </c>
      <c r="AJ237" s="76"/>
      <c r="AK237" s="76"/>
      <c r="AL237" s="76"/>
      <c r="AM237" s="76"/>
      <c r="AN237" s="77"/>
      <c r="AO237" s="75">
        <v>43</v>
      </c>
      <c r="AP237" s="76"/>
      <c r="AQ237" s="76"/>
      <c r="AR237" s="76"/>
      <c r="AS237" s="76"/>
      <c r="AT237" s="77"/>
      <c r="AU237" s="75">
        <v>43</v>
      </c>
      <c r="AV237" s="76"/>
      <c r="AW237" s="76"/>
      <c r="AX237" s="76"/>
      <c r="AY237" s="76"/>
      <c r="AZ237" s="77"/>
      <c r="BA237" s="75">
        <v>43</v>
      </c>
      <c r="BB237" s="76"/>
      <c r="BC237" s="76"/>
      <c r="BD237" s="76"/>
      <c r="BE237" s="76"/>
      <c r="BF237" s="77"/>
      <c r="BG237" s="75">
        <v>43</v>
      </c>
      <c r="BH237" s="76"/>
      <c r="BI237" s="76"/>
      <c r="BJ237" s="76"/>
      <c r="BK237" s="76"/>
      <c r="BL237" s="77"/>
    </row>
    <row r="238" spans="1:64" s="43" customFormat="1" x14ac:dyDescent="0.2">
      <c r="A238" s="61" t="s">
        <v>161</v>
      </c>
      <c r="B238" s="57"/>
      <c r="C238" s="57"/>
      <c r="D238" s="57"/>
      <c r="E238" s="57"/>
      <c r="F238" s="57"/>
      <c r="G238" s="57"/>
      <c r="H238" s="57"/>
      <c r="I238" s="57"/>
      <c r="J238" s="57"/>
      <c r="K238" s="57"/>
      <c r="L238" s="57"/>
      <c r="M238" s="57"/>
      <c r="N238" s="57"/>
      <c r="O238" s="57"/>
      <c r="P238" s="57"/>
      <c r="Q238" s="57"/>
      <c r="R238" s="57"/>
      <c r="S238" s="57"/>
      <c r="T238" s="57"/>
      <c r="U238" s="57"/>
      <c r="V238" s="57"/>
      <c r="W238" s="58"/>
      <c r="X238" s="61" t="s">
        <v>322</v>
      </c>
      <c r="Y238" s="57"/>
      <c r="Z238" s="57"/>
      <c r="AA238" s="57"/>
      <c r="AB238" s="57"/>
      <c r="AC238" s="57"/>
      <c r="AD238" s="57"/>
      <c r="AE238" s="57"/>
      <c r="AF238" s="57"/>
      <c r="AG238" s="57"/>
      <c r="AH238" s="58"/>
      <c r="AI238" s="75">
        <v>250</v>
      </c>
      <c r="AJ238" s="76"/>
      <c r="AK238" s="76"/>
      <c r="AL238" s="76"/>
      <c r="AM238" s="76"/>
      <c r="AN238" s="77"/>
      <c r="AO238" s="75">
        <v>242</v>
      </c>
      <c r="AP238" s="76"/>
      <c r="AQ238" s="76"/>
      <c r="AR238" s="76"/>
      <c r="AS238" s="76"/>
      <c r="AT238" s="77"/>
      <c r="AU238" s="75">
        <v>242</v>
      </c>
      <c r="AV238" s="76"/>
      <c r="AW238" s="76"/>
      <c r="AX238" s="76"/>
      <c r="AY238" s="76"/>
      <c r="AZ238" s="77"/>
      <c r="BA238" s="75">
        <v>242</v>
      </c>
      <c r="BB238" s="76"/>
      <c r="BC238" s="76"/>
      <c r="BD238" s="76"/>
      <c r="BE238" s="76"/>
      <c r="BF238" s="77"/>
      <c r="BG238" s="75">
        <v>242</v>
      </c>
      <c r="BH238" s="76"/>
      <c r="BI238" s="76"/>
      <c r="BJ238" s="76"/>
      <c r="BK238" s="76"/>
      <c r="BL238" s="77"/>
    </row>
    <row r="239" spans="1:64" s="43" customFormat="1" ht="13.15" customHeight="1" x14ac:dyDescent="0.2">
      <c r="A239" s="81" t="s">
        <v>949</v>
      </c>
      <c r="B239" s="57"/>
      <c r="C239" s="57"/>
      <c r="D239" s="57"/>
      <c r="E239" s="57"/>
      <c r="F239" s="57"/>
      <c r="G239" s="57"/>
      <c r="H239" s="57"/>
      <c r="I239" s="57"/>
      <c r="J239" s="57"/>
      <c r="K239" s="57"/>
      <c r="L239" s="57"/>
      <c r="M239" s="57"/>
      <c r="N239" s="57"/>
      <c r="O239" s="57"/>
      <c r="P239" s="57"/>
      <c r="Q239" s="57"/>
      <c r="R239" s="57"/>
      <c r="S239" s="57"/>
      <c r="T239" s="57"/>
      <c r="U239" s="57"/>
      <c r="V239" s="57"/>
      <c r="W239" s="58"/>
      <c r="X239" s="61" t="s">
        <v>304</v>
      </c>
      <c r="Y239" s="57"/>
      <c r="Z239" s="57"/>
      <c r="AA239" s="57"/>
      <c r="AB239" s="57"/>
      <c r="AC239" s="57"/>
      <c r="AD239" s="57"/>
      <c r="AE239" s="57"/>
      <c r="AF239" s="57"/>
      <c r="AG239" s="57"/>
      <c r="AH239" s="58"/>
      <c r="AI239" s="75">
        <v>0</v>
      </c>
      <c r="AJ239" s="76"/>
      <c r="AK239" s="76"/>
      <c r="AL239" s="76"/>
      <c r="AM239" s="76"/>
      <c r="AN239" s="77"/>
      <c r="AO239" s="75">
        <v>202680</v>
      </c>
      <c r="AP239" s="76"/>
      <c r="AQ239" s="76"/>
      <c r="AR239" s="76"/>
      <c r="AS239" s="76"/>
      <c r="AT239" s="77"/>
      <c r="AU239" s="75">
        <v>0</v>
      </c>
      <c r="AV239" s="76"/>
      <c r="AW239" s="76"/>
      <c r="AX239" s="76"/>
      <c r="AY239" s="76"/>
      <c r="AZ239" s="77"/>
      <c r="BA239" s="75">
        <v>0</v>
      </c>
      <c r="BB239" s="76"/>
      <c r="BC239" s="76"/>
      <c r="BD239" s="76"/>
      <c r="BE239" s="76"/>
      <c r="BF239" s="77"/>
      <c r="BG239" s="75">
        <v>0</v>
      </c>
      <c r="BH239" s="76"/>
      <c r="BI239" s="76"/>
      <c r="BJ239" s="76"/>
      <c r="BK239" s="76"/>
      <c r="BL239" s="77"/>
    </row>
    <row r="240" spans="1:64" s="43" customFormat="1" ht="26.45" customHeight="1" x14ac:dyDescent="0.2">
      <c r="A240" s="81" t="s">
        <v>950</v>
      </c>
      <c r="B240" s="57"/>
      <c r="C240" s="57"/>
      <c r="D240" s="57"/>
      <c r="E240" s="57"/>
      <c r="F240" s="57"/>
      <c r="G240" s="57"/>
      <c r="H240" s="57"/>
      <c r="I240" s="57"/>
      <c r="J240" s="57"/>
      <c r="K240" s="57"/>
      <c r="L240" s="57"/>
      <c r="M240" s="57"/>
      <c r="N240" s="57"/>
      <c r="O240" s="57"/>
      <c r="P240" s="57"/>
      <c r="Q240" s="57"/>
      <c r="R240" s="57"/>
      <c r="S240" s="57"/>
      <c r="T240" s="57"/>
      <c r="U240" s="57"/>
      <c r="V240" s="57"/>
      <c r="W240" s="58"/>
      <c r="X240" s="61" t="s">
        <v>298</v>
      </c>
      <c r="Y240" s="57"/>
      <c r="Z240" s="57"/>
      <c r="AA240" s="57"/>
      <c r="AB240" s="57"/>
      <c r="AC240" s="57"/>
      <c r="AD240" s="57"/>
      <c r="AE240" s="57"/>
      <c r="AF240" s="57"/>
      <c r="AG240" s="57"/>
      <c r="AH240" s="58"/>
      <c r="AI240" s="75">
        <v>0</v>
      </c>
      <c r="AJ240" s="76"/>
      <c r="AK240" s="76"/>
      <c r="AL240" s="76"/>
      <c r="AM240" s="76"/>
      <c r="AN240" s="77"/>
      <c r="AO240" s="75">
        <v>0</v>
      </c>
      <c r="AP240" s="76"/>
      <c r="AQ240" s="76"/>
      <c r="AR240" s="76"/>
      <c r="AS240" s="76"/>
      <c r="AT240" s="77"/>
      <c r="AU240" s="75">
        <v>1</v>
      </c>
      <c r="AV240" s="76"/>
      <c r="AW240" s="76"/>
      <c r="AX240" s="76"/>
      <c r="AY240" s="76"/>
      <c r="AZ240" s="77"/>
      <c r="BA240" s="75">
        <v>0</v>
      </c>
      <c r="BB240" s="76"/>
      <c r="BC240" s="76"/>
      <c r="BD240" s="76"/>
      <c r="BE240" s="76"/>
      <c r="BF240" s="77"/>
      <c r="BG240" s="75">
        <v>0</v>
      </c>
      <c r="BH240" s="76"/>
      <c r="BI240" s="76"/>
      <c r="BJ240" s="76"/>
      <c r="BK240" s="76"/>
      <c r="BL240" s="77"/>
    </row>
    <row r="241" spans="1:78" s="43" customFormat="1" ht="13.15" customHeight="1" x14ac:dyDescent="0.2">
      <c r="A241" s="61" t="s">
        <v>162</v>
      </c>
      <c r="B241" s="57"/>
      <c r="C241" s="57"/>
      <c r="D241" s="57"/>
      <c r="E241" s="57"/>
      <c r="F241" s="57"/>
      <c r="G241" s="57"/>
      <c r="H241" s="57"/>
      <c r="I241" s="57"/>
      <c r="J241" s="57"/>
      <c r="K241" s="57"/>
      <c r="L241" s="57"/>
      <c r="M241" s="57"/>
      <c r="N241" s="57"/>
      <c r="O241" s="57"/>
      <c r="P241" s="57"/>
      <c r="Q241" s="57"/>
      <c r="R241" s="57"/>
      <c r="S241" s="57"/>
      <c r="T241" s="57"/>
      <c r="U241" s="57"/>
      <c r="V241" s="57"/>
      <c r="W241" s="58"/>
      <c r="X241" s="61" t="s">
        <v>304</v>
      </c>
      <c r="Y241" s="57"/>
      <c r="Z241" s="57"/>
      <c r="AA241" s="57"/>
      <c r="AB241" s="57"/>
      <c r="AC241" s="57"/>
      <c r="AD241" s="57"/>
      <c r="AE241" s="57"/>
      <c r="AF241" s="57"/>
      <c r="AG241" s="57"/>
      <c r="AH241" s="58"/>
      <c r="AI241" s="75">
        <v>4039</v>
      </c>
      <c r="AJ241" s="76"/>
      <c r="AK241" s="76"/>
      <c r="AL241" s="76"/>
      <c r="AM241" s="76"/>
      <c r="AN241" s="77"/>
      <c r="AO241" s="75">
        <v>4644</v>
      </c>
      <c r="AP241" s="76"/>
      <c r="AQ241" s="76"/>
      <c r="AR241" s="76"/>
      <c r="AS241" s="76"/>
      <c r="AT241" s="77"/>
      <c r="AU241" s="75">
        <v>7418</v>
      </c>
      <c r="AV241" s="76"/>
      <c r="AW241" s="76"/>
      <c r="AX241" s="76"/>
      <c r="AY241" s="76"/>
      <c r="AZ241" s="77"/>
      <c r="BA241" s="75">
        <v>10316</v>
      </c>
      <c r="BB241" s="76"/>
      <c r="BC241" s="76"/>
      <c r="BD241" s="76"/>
      <c r="BE241" s="76"/>
      <c r="BF241" s="77"/>
      <c r="BG241" s="75">
        <v>11232</v>
      </c>
      <c r="BH241" s="76"/>
      <c r="BI241" s="76"/>
      <c r="BJ241" s="76"/>
      <c r="BK241" s="76"/>
      <c r="BL241" s="77"/>
    </row>
    <row r="242" spans="1:78" s="43" customFormat="1" ht="26.45" customHeight="1" x14ac:dyDescent="0.2">
      <c r="A242" s="81" t="s">
        <v>333</v>
      </c>
      <c r="B242" s="57"/>
      <c r="C242" s="57"/>
      <c r="D242" s="57"/>
      <c r="E242" s="57"/>
      <c r="F242" s="57"/>
      <c r="G242" s="57"/>
      <c r="H242" s="57"/>
      <c r="I242" s="57"/>
      <c r="J242" s="57"/>
      <c r="K242" s="57"/>
      <c r="L242" s="57"/>
      <c r="M242" s="57"/>
      <c r="N242" s="57"/>
      <c r="O242" s="57"/>
      <c r="P242" s="57"/>
      <c r="Q242" s="57"/>
      <c r="R242" s="57"/>
      <c r="S242" s="57"/>
      <c r="T242" s="57"/>
      <c r="U242" s="57"/>
      <c r="V242" s="57"/>
      <c r="W242" s="58"/>
      <c r="X242" s="61" t="s">
        <v>304</v>
      </c>
      <c r="Y242" s="57"/>
      <c r="Z242" s="57"/>
      <c r="AA242" s="57"/>
      <c r="AB242" s="57"/>
      <c r="AC242" s="57"/>
      <c r="AD242" s="57"/>
      <c r="AE242" s="57"/>
      <c r="AF242" s="57"/>
      <c r="AG242" s="57"/>
      <c r="AH242" s="58"/>
      <c r="AI242" s="75">
        <v>0</v>
      </c>
      <c r="AJ242" s="76"/>
      <c r="AK242" s="76"/>
      <c r="AL242" s="76"/>
      <c r="AM242" s="76"/>
      <c r="AN242" s="77"/>
      <c r="AO242" s="75">
        <v>0</v>
      </c>
      <c r="AP242" s="76"/>
      <c r="AQ242" s="76"/>
      <c r="AR242" s="76"/>
      <c r="AS242" s="76"/>
      <c r="AT242" s="77"/>
      <c r="AU242" s="75">
        <v>90000</v>
      </c>
      <c r="AV242" s="76"/>
      <c r="AW242" s="76"/>
      <c r="AX242" s="76"/>
      <c r="AY242" s="76"/>
      <c r="AZ242" s="77"/>
      <c r="BA242" s="75">
        <v>0</v>
      </c>
      <c r="BB242" s="76"/>
      <c r="BC242" s="76"/>
      <c r="BD242" s="76"/>
      <c r="BE242" s="76"/>
      <c r="BF242" s="77"/>
      <c r="BG242" s="75">
        <v>0</v>
      </c>
      <c r="BH242" s="76"/>
      <c r="BI242" s="76"/>
      <c r="BJ242" s="76"/>
      <c r="BK242" s="76"/>
      <c r="BL242" s="77"/>
    </row>
    <row r="243" spans="1:78" s="43" customFormat="1" ht="26.45" customHeight="1" x14ac:dyDescent="0.2">
      <c r="A243" s="61" t="s">
        <v>163</v>
      </c>
      <c r="B243" s="57"/>
      <c r="C243" s="57"/>
      <c r="D243" s="57"/>
      <c r="E243" s="57"/>
      <c r="F243" s="57"/>
      <c r="G243" s="57"/>
      <c r="H243" s="57"/>
      <c r="I243" s="57"/>
      <c r="J243" s="57"/>
      <c r="K243" s="57"/>
      <c r="L243" s="57"/>
      <c r="M243" s="57"/>
      <c r="N243" s="57"/>
      <c r="O243" s="57"/>
      <c r="P243" s="57"/>
      <c r="Q243" s="57"/>
      <c r="R243" s="57"/>
      <c r="S243" s="57"/>
      <c r="T243" s="57"/>
      <c r="U243" s="57"/>
      <c r="V243" s="57"/>
      <c r="W243" s="58"/>
      <c r="X243" s="61" t="s">
        <v>306</v>
      </c>
      <c r="Y243" s="57"/>
      <c r="Z243" s="57"/>
      <c r="AA243" s="57"/>
      <c r="AB243" s="57"/>
      <c r="AC243" s="57"/>
      <c r="AD243" s="57"/>
      <c r="AE243" s="57"/>
      <c r="AF243" s="57"/>
      <c r="AG243" s="57"/>
      <c r="AH243" s="58"/>
      <c r="AI243" s="75">
        <v>15.7</v>
      </c>
      <c r="AJ243" s="76"/>
      <c r="AK243" s="76"/>
      <c r="AL243" s="76"/>
      <c r="AM243" s="76"/>
      <c r="AN243" s="77"/>
      <c r="AO243" s="75">
        <v>14.61</v>
      </c>
      <c r="AP243" s="76"/>
      <c r="AQ243" s="76"/>
      <c r="AR243" s="76"/>
      <c r="AS243" s="76"/>
      <c r="AT243" s="77"/>
      <c r="AU243" s="75">
        <v>13.92</v>
      </c>
      <c r="AV243" s="76"/>
      <c r="AW243" s="76"/>
      <c r="AX243" s="76"/>
      <c r="AY243" s="76"/>
      <c r="AZ243" s="77"/>
      <c r="BA243" s="75">
        <v>13.92</v>
      </c>
      <c r="BB243" s="76"/>
      <c r="BC243" s="76"/>
      <c r="BD243" s="76"/>
      <c r="BE243" s="76"/>
      <c r="BF243" s="77"/>
      <c r="BG243" s="75">
        <v>13.92</v>
      </c>
      <c r="BH243" s="76"/>
      <c r="BI243" s="76"/>
      <c r="BJ243" s="76"/>
      <c r="BK243" s="76"/>
      <c r="BL243" s="77"/>
    </row>
    <row r="244" spans="1:78" s="43" customFormat="1" ht="26.45" customHeight="1" x14ac:dyDescent="0.2">
      <c r="A244" s="61" t="s">
        <v>164</v>
      </c>
      <c r="B244" s="57"/>
      <c r="C244" s="57"/>
      <c r="D244" s="57"/>
      <c r="E244" s="57"/>
      <c r="F244" s="57"/>
      <c r="G244" s="57"/>
      <c r="H244" s="57"/>
      <c r="I244" s="57"/>
      <c r="J244" s="57"/>
      <c r="K244" s="57"/>
      <c r="L244" s="57"/>
      <c r="M244" s="57"/>
      <c r="N244" s="57"/>
      <c r="O244" s="57"/>
      <c r="P244" s="57"/>
      <c r="Q244" s="57"/>
      <c r="R244" s="57"/>
      <c r="S244" s="57"/>
      <c r="T244" s="57"/>
      <c r="U244" s="57"/>
      <c r="V244" s="57"/>
      <c r="W244" s="58"/>
      <c r="X244" s="61" t="s">
        <v>306</v>
      </c>
      <c r="Y244" s="57"/>
      <c r="Z244" s="57"/>
      <c r="AA244" s="57"/>
      <c r="AB244" s="57"/>
      <c r="AC244" s="57"/>
      <c r="AD244" s="57"/>
      <c r="AE244" s="57"/>
      <c r="AF244" s="57"/>
      <c r="AG244" s="57"/>
      <c r="AH244" s="58"/>
      <c r="AI244" s="75">
        <v>11.6</v>
      </c>
      <c r="AJ244" s="76"/>
      <c r="AK244" s="76"/>
      <c r="AL244" s="76"/>
      <c r="AM244" s="76"/>
      <c r="AN244" s="77"/>
      <c r="AO244" s="75">
        <v>-5.5</v>
      </c>
      <c r="AP244" s="76"/>
      <c r="AQ244" s="76"/>
      <c r="AR244" s="76"/>
      <c r="AS244" s="76"/>
      <c r="AT244" s="77"/>
      <c r="AU244" s="75">
        <v>-3.78</v>
      </c>
      <c r="AV244" s="76"/>
      <c r="AW244" s="76"/>
      <c r="AX244" s="76"/>
      <c r="AY244" s="76"/>
      <c r="AZ244" s="77"/>
      <c r="BA244" s="75">
        <v>-3.78</v>
      </c>
      <c r="BB244" s="76"/>
      <c r="BC244" s="76"/>
      <c r="BD244" s="76"/>
      <c r="BE244" s="76"/>
      <c r="BF244" s="77"/>
      <c r="BG244" s="75">
        <v>-3.78</v>
      </c>
      <c r="BH244" s="76"/>
      <c r="BI244" s="76"/>
      <c r="BJ244" s="76"/>
      <c r="BK244" s="76"/>
      <c r="BL244" s="77"/>
    </row>
    <row r="245" spans="1:78" s="43" customFormat="1" ht="13.15" customHeight="1" x14ac:dyDescent="0.2">
      <c r="A245" s="81" t="s">
        <v>951</v>
      </c>
      <c r="B245" s="57"/>
      <c r="C245" s="57"/>
      <c r="D245" s="57"/>
      <c r="E245" s="57"/>
      <c r="F245" s="57"/>
      <c r="G245" s="57"/>
      <c r="H245" s="57"/>
      <c r="I245" s="57"/>
      <c r="J245" s="57"/>
      <c r="K245" s="57"/>
      <c r="L245" s="57"/>
      <c r="M245" s="57"/>
      <c r="N245" s="57"/>
      <c r="O245" s="57"/>
      <c r="P245" s="57"/>
      <c r="Q245" s="57"/>
      <c r="R245" s="57"/>
      <c r="S245" s="57"/>
      <c r="T245" s="57"/>
      <c r="U245" s="57"/>
      <c r="V245" s="57"/>
      <c r="W245" s="58"/>
      <c r="X245" s="61" t="s">
        <v>306</v>
      </c>
      <c r="Y245" s="57"/>
      <c r="Z245" s="57"/>
      <c r="AA245" s="57"/>
      <c r="AB245" s="57"/>
      <c r="AC245" s="57"/>
      <c r="AD245" s="57"/>
      <c r="AE245" s="57"/>
      <c r="AF245" s="57"/>
      <c r="AG245" s="57"/>
      <c r="AH245" s="58"/>
      <c r="AI245" s="75">
        <v>0</v>
      </c>
      <c r="AJ245" s="76"/>
      <c r="AK245" s="76"/>
      <c r="AL245" s="76"/>
      <c r="AM245" s="76"/>
      <c r="AN245" s="77"/>
      <c r="AO245" s="75">
        <v>100</v>
      </c>
      <c r="AP245" s="76"/>
      <c r="AQ245" s="76"/>
      <c r="AR245" s="76"/>
      <c r="AS245" s="76"/>
      <c r="AT245" s="77"/>
      <c r="AU245" s="75">
        <v>0</v>
      </c>
      <c r="AV245" s="76"/>
      <c r="AW245" s="76"/>
      <c r="AX245" s="76"/>
      <c r="AY245" s="76"/>
      <c r="AZ245" s="77"/>
      <c r="BA245" s="75">
        <v>0</v>
      </c>
      <c r="BB245" s="76"/>
      <c r="BC245" s="76"/>
      <c r="BD245" s="76"/>
      <c r="BE245" s="76"/>
      <c r="BF245" s="77"/>
      <c r="BG245" s="75">
        <v>0</v>
      </c>
      <c r="BH245" s="76"/>
      <c r="BI245" s="76"/>
      <c r="BJ245" s="76"/>
      <c r="BK245" s="76"/>
      <c r="BL245" s="77"/>
    </row>
    <row r="246" spans="1:78" s="43" customFormat="1" ht="26.45" customHeight="1" x14ac:dyDescent="0.2">
      <c r="A246" s="81" t="s">
        <v>334</v>
      </c>
      <c r="B246" s="57"/>
      <c r="C246" s="57"/>
      <c r="D246" s="57"/>
      <c r="E246" s="57"/>
      <c r="F246" s="57"/>
      <c r="G246" s="57"/>
      <c r="H246" s="57"/>
      <c r="I246" s="57"/>
      <c r="J246" s="57"/>
      <c r="K246" s="57"/>
      <c r="L246" s="57"/>
      <c r="M246" s="57"/>
      <c r="N246" s="57"/>
      <c r="O246" s="57"/>
      <c r="P246" s="57"/>
      <c r="Q246" s="57"/>
      <c r="R246" s="57"/>
      <c r="S246" s="57"/>
      <c r="T246" s="57"/>
      <c r="U246" s="57"/>
      <c r="V246" s="57"/>
      <c r="W246" s="58"/>
      <c r="X246" s="61" t="s">
        <v>306</v>
      </c>
      <c r="Y246" s="57"/>
      <c r="Z246" s="57"/>
      <c r="AA246" s="57"/>
      <c r="AB246" s="57"/>
      <c r="AC246" s="57"/>
      <c r="AD246" s="57"/>
      <c r="AE246" s="57"/>
      <c r="AF246" s="57"/>
      <c r="AG246" s="57"/>
      <c r="AH246" s="58"/>
      <c r="AI246" s="75">
        <v>0</v>
      </c>
      <c r="AJ246" s="76"/>
      <c r="AK246" s="76"/>
      <c r="AL246" s="76"/>
      <c r="AM246" s="76"/>
      <c r="AN246" s="77"/>
      <c r="AO246" s="75">
        <v>0</v>
      </c>
      <c r="AP246" s="76"/>
      <c r="AQ246" s="76"/>
      <c r="AR246" s="76"/>
      <c r="AS246" s="76"/>
      <c r="AT246" s="77"/>
      <c r="AU246" s="75">
        <v>100</v>
      </c>
      <c r="AV246" s="76"/>
      <c r="AW246" s="76"/>
      <c r="AX246" s="76"/>
      <c r="AY246" s="76"/>
      <c r="AZ246" s="77"/>
      <c r="BA246" s="75">
        <v>0</v>
      </c>
      <c r="BB246" s="76"/>
      <c r="BC246" s="76"/>
      <c r="BD246" s="76"/>
      <c r="BE246" s="76"/>
      <c r="BF246" s="77"/>
      <c r="BG246" s="75">
        <v>0</v>
      </c>
      <c r="BH246" s="76"/>
      <c r="BI246" s="76"/>
      <c r="BJ246" s="76"/>
      <c r="BK246" s="76"/>
      <c r="BL246" s="77"/>
    </row>
    <row r="247" spans="1:78" s="8" customFormat="1" ht="13.15" customHeight="1" x14ac:dyDescent="0.2">
      <c r="A247" s="69" t="s">
        <v>952</v>
      </c>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6"/>
      <c r="BM247" s="43"/>
      <c r="BN247" s="43"/>
      <c r="BO247" s="43"/>
      <c r="BP247" s="43"/>
      <c r="BQ247" s="43"/>
      <c r="BR247" s="43"/>
      <c r="BS247" s="43"/>
      <c r="BT247" s="43"/>
      <c r="BU247" s="43"/>
      <c r="BV247" s="43"/>
      <c r="BW247" s="43"/>
      <c r="BX247" s="43"/>
      <c r="BY247" s="43"/>
      <c r="BZ247" s="43"/>
    </row>
    <row r="248" spans="1:78" s="43" customFormat="1" ht="26.45" customHeight="1" x14ac:dyDescent="0.2">
      <c r="A248" s="61" t="s">
        <v>167</v>
      </c>
      <c r="B248" s="57"/>
      <c r="C248" s="57"/>
      <c r="D248" s="57"/>
      <c r="E248" s="57"/>
      <c r="F248" s="57"/>
      <c r="G248" s="57"/>
      <c r="H248" s="57"/>
      <c r="I248" s="57"/>
      <c r="J248" s="57"/>
      <c r="K248" s="57"/>
      <c r="L248" s="57"/>
      <c r="M248" s="57"/>
      <c r="N248" s="57"/>
      <c r="O248" s="57"/>
      <c r="P248" s="57"/>
      <c r="Q248" s="57"/>
      <c r="R248" s="57"/>
      <c r="S248" s="57"/>
      <c r="T248" s="57"/>
      <c r="U248" s="57"/>
      <c r="V248" s="57"/>
      <c r="W248" s="58"/>
      <c r="X248" s="61" t="s">
        <v>304</v>
      </c>
      <c r="Y248" s="57"/>
      <c r="Z248" s="57"/>
      <c r="AA248" s="57"/>
      <c r="AB248" s="57"/>
      <c r="AC248" s="57"/>
      <c r="AD248" s="57"/>
      <c r="AE248" s="57"/>
      <c r="AF248" s="57"/>
      <c r="AG248" s="57"/>
      <c r="AH248" s="58"/>
      <c r="AI248" s="75">
        <v>615000</v>
      </c>
      <c r="AJ248" s="76"/>
      <c r="AK248" s="76"/>
      <c r="AL248" s="76"/>
      <c r="AM248" s="76"/>
      <c r="AN248" s="77"/>
      <c r="AO248" s="75">
        <v>0</v>
      </c>
      <c r="AP248" s="76"/>
      <c r="AQ248" s="76"/>
      <c r="AR248" s="76"/>
      <c r="AS248" s="76"/>
      <c r="AT248" s="77"/>
      <c r="AU248" s="75">
        <v>0</v>
      </c>
      <c r="AV248" s="76"/>
      <c r="AW248" s="76"/>
      <c r="AX248" s="76"/>
      <c r="AY248" s="76"/>
      <c r="AZ248" s="77"/>
      <c r="BA248" s="75">
        <v>0</v>
      </c>
      <c r="BB248" s="76"/>
      <c r="BC248" s="76"/>
      <c r="BD248" s="76"/>
      <c r="BE248" s="76"/>
      <c r="BF248" s="77"/>
      <c r="BG248" s="75">
        <v>0</v>
      </c>
      <c r="BH248" s="76"/>
      <c r="BI248" s="76"/>
      <c r="BJ248" s="76"/>
      <c r="BK248" s="76"/>
      <c r="BL248" s="77"/>
    </row>
    <row r="249" spans="1:78" s="43" customFormat="1" ht="13.15" customHeight="1" x14ac:dyDescent="0.2">
      <c r="A249" s="61" t="s">
        <v>168</v>
      </c>
      <c r="B249" s="57"/>
      <c r="C249" s="57"/>
      <c r="D249" s="57"/>
      <c r="E249" s="57"/>
      <c r="F249" s="57"/>
      <c r="G249" s="57"/>
      <c r="H249" s="57"/>
      <c r="I249" s="57"/>
      <c r="J249" s="57"/>
      <c r="K249" s="57"/>
      <c r="L249" s="57"/>
      <c r="M249" s="57"/>
      <c r="N249" s="57"/>
      <c r="O249" s="57"/>
      <c r="P249" s="57"/>
      <c r="Q249" s="57"/>
      <c r="R249" s="57"/>
      <c r="S249" s="57"/>
      <c r="T249" s="57"/>
      <c r="U249" s="57"/>
      <c r="V249" s="57"/>
      <c r="W249" s="58"/>
      <c r="X249" s="61" t="s">
        <v>298</v>
      </c>
      <c r="Y249" s="57"/>
      <c r="Z249" s="57"/>
      <c r="AA249" s="57"/>
      <c r="AB249" s="57"/>
      <c r="AC249" s="57"/>
      <c r="AD249" s="57"/>
      <c r="AE249" s="57"/>
      <c r="AF249" s="57"/>
      <c r="AG249" s="57"/>
      <c r="AH249" s="58"/>
      <c r="AI249" s="75">
        <v>1</v>
      </c>
      <c r="AJ249" s="76"/>
      <c r="AK249" s="76"/>
      <c r="AL249" s="76"/>
      <c r="AM249" s="76"/>
      <c r="AN249" s="77"/>
      <c r="AO249" s="75">
        <v>0</v>
      </c>
      <c r="AP249" s="76"/>
      <c r="AQ249" s="76"/>
      <c r="AR249" s="76"/>
      <c r="AS249" s="76"/>
      <c r="AT249" s="77"/>
      <c r="AU249" s="75">
        <v>0</v>
      </c>
      <c r="AV249" s="76"/>
      <c r="AW249" s="76"/>
      <c r="AX249" s="76"/>
      <c r="AY249" s="76"/>
      <c r="AZ249" s="77"/>
      <c r="BA249" s="75">
        <v>0</v>
      </c>
      <c r="BB249" s="76"/>
      <c r="BC249" s="76"/>
      <c r="BD249" s="76"/>
      <c r="BE249" s="76"/>
      <c r="BF249" s="77"/>
      <c r="BG249" s="75">
        <v>0</v>
      </c>
      <c r="BH249" s="76"/>
      <c r="BI249" s="76"/>
      <c r="BJ249" s="76"/>
      <c r="BK249" s="76"/>
      <c r="BL249" s="77"/>
    </row>
    <row r="250" spans="1:78" s="43" customFormat="1" ht="13.15" customHeight="1" x14ac:dyDescent="0.2">
      <c r="A250" s="61" t="s">
        <v>169</v>
      </c>
      <c r="B250" s="57"/>
      <c r="C250" s="57"/>
      <c r="D250" s="57"/>
      <c r="E250" s="57"/>
      <c r="F250" s="57"/>
      <c r="G250" s="57"/>
      <c r="H250" s="57"/>
      <c r="I250" s="57"/>
      <c r="J250" s="57"/>
      <c r="K250" s="57"/>
      <c r="L250" s="57"/>
      <c r="M250" s="57"/>
      <c r="N250" s="57"/>
      <c r="O250" s="57"/>
      <c r="P250" s="57"/>
      <c r="Q250" s="57"/>
      <c r="R250" s="57"/>
      <c r="S250" s="57"/>
      <c r="T250" s="57"/>
      <c r="U250" s="57"/>
      <c r="V250" s="57"/>
      <c r="W250" s="58"/>
      <c r="X250" s="61" t="s">
        <v>304</v>
      </c>
      <c r="Y250" s="57"/>
      <c r="Z250" s="57"/>
      <c r="AA250" s="57"/>
      <c r="AB250" s="57"/>
      <c r="AC250" s="57"/>
      <c r="AD250" s="57"/>
      <c r="AE250" s="57"/>
      <c r="AF250" s="57"/>
      <c r="AG250" s="57"/>
      <c r="AH250" s="58"/>
      <c r="AI250" s="75">
        <v>615000</v>
      </c>
      <c r="AJ250" s="76"/>
      <c r="AK250" s="76"/>
      <c r="AL250" s="76"/>
      <c r="AM250" s="76"/>
      <c r="AN250" s="77"/>
      <c r="AO250" s="75">
        <v>0</v>
      </c>
      <c r="AP250" s="76"/>
      <c r="AQ250" s="76"/>
      <c r="AR250" s="76"/>
      <c r="AS250" s="76"/>
      <c r="AT250" s="77"/>
      <c r="AU250" s="75">
        <v>0</v>
      </c>
      <c r="AV250" s="76"/>
      <c r="AW250" s="76"/>
      <c r="AX250" s="76"/>
      <c r="AY250" s="76"/>
      <c r="AZ250" s="77"/>
      <c r="BA250" s="75">
        <v>0</v>
      </c>
      <c r="BB250" s="76"/>
      <c r="BC250" s="76"/>
      <c r="BD250" s="76"/>
      <c r="BE250" s="76"/>
      <c r="BF250" s="77"/>
      <c r="BG250" s="75">
        <v>0</v>
      </c>
      <c r="BH250" s="76"/>
      <c r="BI250" s="76"/>
      <c r="BJ250" s="76"/>
      <c r="BK250" s="76"/>
      <c r="BL250" s="77"/>
    </row>
    <row r="251" spans="1:78" s="43" customFormat="1" ht="13.15" customHeight="1" x14ac:dyDescent="0.2">
      <c r="A251" s="61" t="s">
        <v>170</v>
      </c>
      <c r="B251" s="57"/>
      <c r="C251" s="57"/>
      <c r="D251" s="57"/>
      <c r="E251" s="57"/>
      <c r="F251" s="57"/>
      <c r="G251" s="57"/>
      <c r="H251" s="57"/>
      <c r="I251" s="57"/>
      <c r="J251" s="57"/>
      <c r="K251" s="57"/>
      <c r="L251" s="57"/>
      <c r="M251" s="57"/>
      <c r="N251" s="57"/>
      <c r="O251" s="57"/>
      <c r="P251" s="57"/>
      <c r="Q251" s="57"/>
      <c r="R251" s="57"/>
      <c r="S251" s="57"/>
      <c r="T251" s="57"/>
      <c r="U251" s="57"/>
      <c r="V251" s="57"/>
      <c r="W251" s="58"/>
      <c r="X251" s="61" t="s">
        <v>306</v>
      </c>
      <c r="Y251" s="57"/>
      <c r="Z251" s="57"/>
      <c r="AA251" s="57"/>
      <c r="AB251" s="57"/>
      <c r="AC251" s="57"/>
      <c r="AD251" s="57"/>
      <c r="AE251" s="57"/>
      <c r="AF251" s="57"/>
      <c r="AG251" s="57"/>
      <c r="AH251" s="58"/>
      <c r="AI251" s="75">
        <v>100</v>
      </c>
      <c r="AJ251" s="76"/>
      <c r="AK251" s="76"/>
      <c r="AL251" s="76"/>
      <c r="AM251" s="76"/>
      <c r="AN251" s="77"/>
      <c r="AO251" s="75">
        <v>0</v>
      </c>
      <c r="AP251" s="76"/>
      <c r="AQ251" s="76"/>
      <c r="AR251" s="76"/>
      <c r="AS251" s="76"/>
      <c r="AT251" s="77"/>
      <c r="AU251" s="75">
        <v>0</v>
      </c>
      <c r="AV251" s="76"/>
      <c r="AW251" s="76"/>
      <c r="AX251" s="76"/>
      <c r="AY251" s="76"/>
      <c r="AZ251" s="77"/>
      <c r="BA251" s="75">
        <v>0</v>
      </c>
      <c r="BB251" s="76"/>
      <c r="BC251" s="76"/>
      <c r="BD251" s="76"/>
      <c r="BE251" s="76"/>
      <c r="BF251" s="77"/>
      <c r="BG251" s="75">
        <v>0</v>
      </c>
      <c r="BH251" s="76"/>
      <c r="BI251" s="76"/>
      <c r="BJ251" s="76"/>
      <c r="BK251" s="76"/>
      <c r="BL251" s="77"/>
    </row>
    <row r="252" spans="1:78" s="43" customFormat="1" ht="13.15" customHeight="1" x14ac:dyDescent="0.2">
      <c r="A252" s="61" t="s">
        <v>171</v>
      </c>
      <c r="B252" s="57"/>
      <c r="C252" s="57"/>
      <c r="D252" s="57"/>
      <c r="E252" s="57"/>
      <c r="F252" s="57"/>
      <c r="G252" s="57"/>
      <c r="H252" s="57"/>
      <c r="I252" s="57"/>
      <c r="J252" s="57"/>
      <c r="K252" s="57"/>
      <c r="L252" s="57"/>
      <c r="M252" s="57"/>
      <c r="N252" s="57"/>
      <c r="O252" s="57"/>
      <c r="P252" s="57"/>
      <c r="Q252" s="57"/>
      <c r="R252" s="57"/>
      <c r="S252" s="57"/>
      <c r="T252" s="57"/>
      <c r="U252" s="57"/>
      <c r="V252" s="57"/>
      <c r="W252" s="58"/>
      <c r="X252" s="61" t="s">
        <v>304</v>
      </c>
      <c r="Y252" s="57"/>
      <c r="Z252" s="57"/>
      <c r="AA252" s="57"/>
      <c r="AB252" s="57"/>
      <c r="AC252" s="57"/>
      <c r="AD252" s="57"/>
      <c r="AE252" s="57"/>
      <c r="AF252" s="57"/>
      <c r="AG252" s="57"/>
      <c r="AH252" s="58"/>
      <c r="AI252" s="75">
        <v>0</v>
      </c>
      <c r="AJ252" s="76"/>
      <c r="AK252" s="76"/>
      <c r="AL252" s="76"/>
      <c r="AM252" s="76"/>
      <c r="AN252" s="77"/>
      <c r="AO252" s="75">
        <v>12400000</v>
      </c>
      <c r="AP252" s="76"/>
      <c r="AQ252" s="76"/>
      <c r="AR252" s="76"/>
      <c r="AS252" s="76"/>
      <c r="AT252" s="77"/>
      <c r="AU252" s="75">
        <v>8680000</v>
      </c>
      <c r="AV252" s="76"/>
      <c r="AW252" s="76"/>
      <c r="AX252" s="76"/>
      <c r="AY252" s="76"/>
      <c r="AZ252" s="77"/>
      <c r="BA252" s="75">
        <v>0</v>
      </c>
      <c r="BB252" s="76"/>
      <c r="BC252" s="76"/>
      <c r="BD252" s="76"/>
      <c r="BE252" s="76"/>
      <c r="BF252" s="77"/>
      <c r="BG252" s="75">
        <v>0</v>
      </c>
      <c r="BH252" s="76"/>
      <c r="BI252" s="76"/>
      <c r="BJ252" s="76"/>
      <c r="BK252" s="76"/>
      <c r="BL252" s="77"/>
    </row>
    <row r="253" spans="1:78" s="43" customFormat="1" ht="13.15" customHeight="1" x14ac:dyDescent="0.2">
      <c r="A253" s="61" t="s">
        <v>172</v>
      </c>
      <c r="B253" s="57"/>
      <c r="C253" s="57"/>
      <c r="D253" s="57"/>
      <c r="E253" s="57"/>
      <c r="F253" s="57"/>
      <c r="G253" s="57"/>
      <c r="H253" s="57"/>
      <c r="I253" s="57"/>
      <c r="J253" s="57"/>
      <c r="K253" s="57"/>
      <c r="L253" s="57"/>
      <c r="M253" s="57"/>
      <c r="N253" s="57"/>
      <c r="O253" s="57"/>
      <c r="P253" s="57"/>
      <c r="Q253" s="57"/>
      <c r="R253" s="57"/>
      <c r="S253" s="57"/>
      <c r="T253" s="57"/>
      <c r="U253" s="57"/>
      <c r="V253" s="57"/>
      <c r="W253" s="58"/>
      <c r="X253" s="61" t="s">
        <v>304</v>
      </c>
      <c r="Y253" s="57"/>
      <c r="Z253" s="57"/>
      <c r="AA253" s="57"/>
      <c r="AB253" s="57"/>
      <c r="AC253" s="57"/>
      <c r="AD253" s="57"/>
      <c r="AE253" s="57"/>
      <c r="AF253" s="57"/>
      <c r="AG253" s="57"/>
      <c r="AH253" s="58"/>
      <c r="AI253" s="75">
        <v>0</v>
      </c>
      <c r="AJ253" s="76"/>
      <c r="AK253" s="76"/>
      <c r="AL253" s="76"/>
      <c r="AM253" s="76"/>
      <c r="AN253" s="77"/>
      <c r="AO253" s="75">
        <v>654000</v>
      </c>
      <c r="AP253" s="76"/>
      <c r="AQ253" s="76"/>
      <c r="AR253" s="76"/>
      <c r="AS253" s="76"/>
      <c r="AT253" s="77"/>
      <c r="AU253" s="75">
        <v>654000</v>
      </c>
      <c r="AV253" s="76"/>
      <c r="AW253" s="76"/>
      <c r="AX253" s="76"/>
      <c r="AY253" s="76"/>
      <c r="AZ253" s="77"/>
      <c r="BA253" s="75">
        <v>0</v>
      </c>
      <c r="BB253" s="76"/>
      <c r="BC253" s="76"/>
      <c r="BD253" s="76"/>
      <c r="BE253" s="76"/>
      <c r="BF253" s="77"/>
      <c r="BG253" s="75">
        <v>0</v>
      </c>
      <c r="BH253" s="76"/>
      <c r="BI253" s="76"/>
      <c r="BJ253" s="76"/>
      <c r="BK253" s="76"/>
      <c r="BL253" s="77"/>
    </row>
    <row r="254" spans="1:78" s="43" customFormat="1" ht="13.15" customHeight="1" x14ac:dyDescent="0.2">
      <c r="A254" s="61" t="s">
        <v>173</v>
      </c>
      <c r="B254" s="57"/>
      <c r="C254" s="57"/>
      <c r="D254" s="57"/>
      <c r="E254" s="57"/>
      <c r="F254" s="57"/>
      <c r="G254" s="57"/>
      <c r="H254" s="57"/>
      <c r="I254" s="57"/>
      <c r="J254" s="57"/>
      <c r="K254" s="57"/>
      <c r="L254" s="57"/>
      <c r="M254" s="57"/>
      <c r="N254" s="57"/>
      <c r="O254" s="57"/>
      <c r="P254" s="57"/>
      <c r="Q254" s="57"/>
      <c r="R254" s="57"/>
      <c r="S254" s="57"/>
      <c r="T254" s="57"/>
      <c r="U254" s="57"/>
      <c r="V254" s="57"/>
      <c r="W254" s="58"/>
      <c r="X254" s="61" t="s">
        <v>304</v>
      </c>
      <c r="Y254" s="57"/>
      <c r="Z254" s="57"/>
      <c r="AA254" s="57"/>
      <c r="AB254" s="57"/>
      <c r="AC254" s="57"/>
      <c r="AD254" s="57"/>
      <c r="AE254" s="57"/>
      <c r="AF254" s="57"/>
      <c r="AG254" s="57"/>
      <c r="AH254" s="58"/>
      <c r="AI254" s="75">
        <v>0</v>
      </c>
      <c r="AJ254" s="76"/>
      <c r="AK254" s="76"/>
      <c r="AL254" s="76"/>
      <c r="AM254" s="76"/>
      <c r="AN254" s="77"/>
      <c r="AO254" s="75">
        <v>160000</v>
      </c>
      <c r="AP254" s="76"/>
      <c r="AQ254" s="76"/>
      <c r="AR254" s="76"/>
      <c r="AS254" s="76"/>
      <c r="AT254" s="77"/>
      <c r="AU254" s="75">
        <v>0</v>
      </c>
      <c r="AV254" s="76"/>
      <c r="AW254" s="76"/>
      <c r="AX254" s="76"/>
      <c r="AY254" s="76"/>
      <c r="AZ254" s="77"/>
      <c r="BA254" s="75">
        <v>0</v>
      </c>
      <c r="BB254" s="76"/>
      <c r="BC254" s="76"/>
      <c r="BD254" s="76"/>
      <c r="BE254" s="76"/>
      <c r="BF254" s="77"/>
      <c r="BG254" s="75">
        <v>0</v>
      </c>
      <c r="BH254" s="76"/>
      <c r="BI254" s="76"/>
      <c r="BJ254" s="76"/>
      <c r="BK254" s="76"/>
      <c r="BL254" s="77"/>
    </row>
    <row r="255" spans="1:78" s="43" customFormat="1" ht="13.15" customHeight="1" x14ac:dyDescent="0.2">
      <c r="A255" s="61" t="s">
        <v>174</v>
      </c>
      <c r="B255" s="57"/>
      <c r="C255" s="57"/>
      <c r="D255" s="57"/>
      <c r="E255" s="57"/>
      <c r="F255" s="57"/>
      <c r="G255" s="57"/>
      <c r="H255" s="57"/>
      <c r="I255" s="57"/>
      <c r="J255" s="57"/>
      <c r="K255" s="57"/>
      <c r="L255" s="57"/>
      <c r="M255" s="57"/>
      <c r="N255" s="57"/>
      <c r="O255" s="57"/>
      <c r="P255" s="57"/>
      <c r="Q255" s="57"/>
      <c r="R255" s="57"/>
      <c r="S255" s="57"/>
      <c r="T255" s="57"/>
      <c r="U255" s="57"/>
      <c r="V255" s="57"/>
      <c r="W255" s="58"/>
      <c r="X255" s="61" t="s">
        <v>298</v>
      </c>
      <c r="Y255" s="57"/>
      <c r="Z255" s="57"/>
      <c r="AA255" s="57"/>
      <c r="AB255" s="57"/>
      <c r="AC255" s="57"/>
      <c r="AD255" s="57"/>
      <c r="AE255" s="57"/>
      <c r="AF255" s="57"/>
      <c r="AG255" s="57"/>
      <c r="AH255" s="58"/>
      <c r="AI255" s="75">
        <v>0</v>
      </c>
      <c r="AJ255" s="76"/>
      <c r="AK255" s="76"/>
      <c r="AL255" s="76"/>
      <c r="AM255" s="76"/>
      <c r="AN255" s="77"/>
      <c r="AO255" s="75">
        <v>1</v>
      </c>
      <c r="AP255" s="76"/>
      <c r="AQ255" s="76"/>
      <c r="AR255" s="76"/>
      <c r="AS255" s="76"/>
      <c r="AT255" s="77"/>
      <c r="AU255" s="75">
        <v>1</v>
      </c>
      <c r="AV255" s="76"/>
      <c r="AW255" s="76"/>
      <c r="AX255" s="76"/>
      <c r="AY255" s="76"/>
      <c r="AZ255" s="77"/>
      <c r="BA255" s="75">
        <v>0</v>
      </c>
      <c r="BB255" s="76"/>
      <c r="BC255" s="76"/>
      <c r="BD255" s="76"/>
      <c r="BE255" s="76"/>
      <c r="BF255" s="77"/>
      <c r="BG255" s="75">
        <v>0</v>
      </c>
      <c r="BH255" s="76"/>
      <c r="BI255" s="76"/>
      <c r="BJ255" s="76"/>
      <c r="BK255" s="76"/>
      <c r="BL255" s="77"/>
    </row>
    <row r="256" spans="1:78" s="43" customFormat="1" ht="13.15" customHeight="1" x14ac:dyDescent="0.2">
      <c r="A256" s="61" t="s">
        <v>175</v>
      </c>
      <c r="B256" s="57"/>
      <c r="C256" s="57"/>
      <c r="D256" s="57"/>
      <c r="E256" s="57"/>
      <c r="F256" s="57"/>
      <c r="G256" s="57"/>
      <c r="H256" s="57"/>
      <c r="I256" s="57"/>
      <c r="J256" s="57"/>
      <c r="K256" s="57"/>
      <c r="L256" s="57"/>
      <c r="M256" s="57"/>
      <c r="N256" s="57"/>
      <c r="O256" s="57"/>
      <c r="P256" s="57"/>
      <c r="Q256" s="57"/>
      <c r="R256" s="57"/>
      <c r="S256" s="57"/>
      <c r="T256" s="57"/>
      <c r="U256" s="57"/>
      <c r="V256" s="57"/>
      <c r="W256" s="58"/>
      <c r="X256" s="61" t="s">
        <v>298</v>
      </c>
      <c r="Y256" s="57"/>
      <c r="Z256" s="57"/>
      <c r="AA256" s="57"/>
      <c r="AB256" s="57"/>
      <c r="AC256" s="57"/>
      <c r="AD256" s="57"/>
      <c r="AE256" s="57"/>
      <c r="AF256" s="57"/>
      <c r="AG256" s="57"/>
      <c r="AH256" s="58"/>
      <c r="AI256" s="75">
        <v>0</v>
      </c>
      <c r="AJ256" s="76"/>
      <c r="AK256" s="76"/>
      <c r="AL256" s="76"/>
      <c r="AM256" s="76"/>
      <c r="AN256" s="77"/>
      <c r="AO256" s="75">
        <v>1</v>
      </c>
      <c r="AP256" s="76"/>
      <c r="AQ256" s="76"/>
      <c r="AR256" s="76"/>
      <c r="AS256" s="76"/>
      <c r="AT256" s="77"/>
      <c r="AU256" s="75">
        <v>1</v>
      </c>
      <c r="AV256" s="76"/>
      <c r="AW256" s="76"/>
      <c r="AX256" s="76"/>
      <c r="AY256" s="76"/>
      <c r="AZ256" s="77"/>
      <c r="BA256" s="75">
        <v>0</v>
      </c>
      <c r="BB256" s="76"/>
      <c r="BC256" s="76"/>
      <c r="BD256" s="76"/>
      <c r="BE256" s="76"/>
      <c r="BF256" s="77"/>
      <c r="BG256" s="75">
        <v>0</v>
      </c>
      <c r="BH256" s="76"/>
      <c r="BI256" s="76"/>
      <c r="BJ256" s="76"/>
      <c r="BK256" s="76"/>
      <c r="BL256" s="77"/>
    </row>
    <row r="257" spans="1:78" s="43" customFormat="1" ht="13.15" customHeight="1" x14ac:dyDescent="0.2">
      <c r="A257" s="61" t="s">
        <v>176</v>
      </c>
      <c r="B257" s="57"/>
      <c r="C257" s="57"/>
      <c r="D257" s="57"/>
      <c r="E257" s="57"/>
      <c r="F257" s="57"/>
      <c r="G257" s="57"/>
      <c r="H257" s="57"/>
      <c r="I257" s="57"/>
      <c r="J257" s="57"/>
      <c r="K257" s="57"/>
      <c r="L257" s="57"/>
      <c r="M257" s="57"/>
      <c r="N257" s="57"/>
      <c r="O257" s="57"/>
      <c r="P257" s="57"/>
      <c r="Q257" s="57"/>
      <c r="R257" s="57"/>
      <c r="S257" s="57"/>
      <c r="T257" s="57"/>
      <c r="U257" s="57"/>
      <c r="V257" s="57"/>
      <c r="W257" s="58"/>
      <c r="X257" s="61" t="s">
        <v>298</v>
      </c>
      <c r="Y257" s="57"/>
      <c r="Z257" s="57"/>
      <c r="AA257" s="57"/>
      <c r="AB257" s="57"/>
      <c r="AC257" s="57"/>
      <c r="AD257" s="57"/>
      <c r="AE257" s="57"/>
      <c r="AF257" s="57"/>
      <c r="AG257" s="57"/>
      <c r="AH257" s="58"/>
      <c r="AI257" s="75">
        <v>0</v>
      </c>
      <c r="AJ257" s="76"/>
      <c r="AK257" s="76"/>
      <c r="AL257" s="76"/>
      <c r="AM257" s="76"/>
      <c r="AN257" s="77"/>
      <c r="AO257" s="75">
        <v>1</v>
      </c>
      <c r="AP257" s="76"/>
      <c r="AQ257" s="76"/>
      <c r="AR257" s="76"/>
      <c r="AS257" s="76"/>
      <c r="AT257" s="77"/>
      <c r="AU257" s="75">
        <v>0</v>
      </c>
      <c r="AV257" s="76"/>
      <c r="AW257" s="76"/>
      <c r="AX257" s="76"/>
      <c r="AY257" s="76"/>
      <c r="AZ257" s="77"/>
      <c r="BA257" s="75">
        <v>0</v>
      </c>
      <c r="BB257" s="76"/>
      <c r="BC257" s="76"/>
      <c r="BD257" s="76"/>
      <c r="BE257" s="76"/>
      <c r="BF257" s="77"/>
      <c r="BG257" s="75">
        <v>0</v>
      </c>
      <c r="BH257" s="76"/>
      <c r="BI257" s="76"/>
      <c r="BJ257" s="76"/>
      <c r="BK257" s="76"/>
      <c r="BL257" s="77"/>
    </row>
    <row r="258" spans="1:78" s="43" customFormat="1" ht="13.15" customHeight="1" x14ac:dyDescent="0.2">
      <c r="A258" s="61" t="s">
        <v>177</v>
      </c>
      <c r="B258" s="57"/>
      <c r="C258" s="57"/>
      <c r="D258" s="57"/>
      <c r="E258" s="57"/>
      <c r="F258" s="57"/>
      <c r="G258" s="57"/>
      <c r="H258" s="57"/>
      <c r="I258" s="57"/>
      <c r="J258" s="57"/>
      <c r="K258" s="57"/>
      <c r="L258" s="57"/>
      <c r="M258" s="57"/>
      <c r="N258" s="57"/>
      <c r="O258" s="57"/>
      <c r="P258" s="57"/>
      <c r="Q258" s="57"/>
      <c r="R258" s="57"/>
      <c r="S258" s="57"/>
      <c r="T258" s="57"/>
      <c r="U258" s="57"/>
      <c r="V258" s="57"/>
      <c r="W258" s="58"/>
      <c r="X258" s="61" t="s">
        <v>304</v>
      </c>
      <c r="Y258" s="57"/>
      <c r="Z258" s="57"/>
      <c r="AA258" s="57"/>
      <c r="AB258" s="57"/>
      <c r="AC258" s="57"/>
      <c r="AD258" s="57"/>
      <c r="AE258" s="57"/>
      <c r="AF258" s="57"/>
      <c r="AG258" s="57"/>
      <c r="AH258" s="58"/>
      <c r="AI258" s="75">
        <v>0</v>
      </c>
      <c r="AJ258" s="76"/>
      <c r="AK258" s="76"/>
      <c r="AL258" s="76"/>
      <c r="AM258" s="76"/>
      <c r="AN258" s="77"/>
      <c r="AO258" s="75">
        <v>12400000</v>
      </c>
      <c r="AP258" s="76"/>
      <c r="AQ258" s="76"/>
      <c r="AR258" s="76"/>
      <c r="AS258" s="76"/>
      <c r="AT258" s="77"/>
      <c r="AU258" s="75">
        <v>8680000</v>
      </c>
      <c r="AV258" s="76"/>
      <c r="AW258" s="76"/>
      <c r="AX258" s="76"/>
      <c r="AY258" s="76"/>
      <c r="AZ258" s="77"/>
      <c r="BA258" s="75">
        <v>0</v>
      </c>
      <c r="BB258" s="76"/>
      <c r="BC258" s="76"/>
      <c r="BD258" s="76"/>
      <c r="BE258" s="76"/>
      <c r="BF258" s="77"/>
      <c r="BG258" s="75">
        <v>0</v>
      </c>
      <c r="BH258" s="76"/>
      <c r="BI258" s="76"/>
      <c r="BJ258" s="76"/>
      <c r="BK258" s="76"/>
      <c r="BL258" s="77"/>
    </row>
    <row r="259" spans="1:78" s="43" customFormat="1" ht="13.15" customHeight="1" x14ac:dyDescent="0.2">
      <c r="A259" s="61" t="s">
        <v>178</v>
      </c>
      <c r="B259" s="57"/>
      <c r="C259" s="57"/>
      <c r="D259" s="57"/>
      <c r="E259" s="57"/>
      <c r="F259" s="57"/>
      <c r="G259" s="57"/>
      <c r="H259" s="57"/>
      <c r="I259" s="57"/>
      <c r="J259" s="57"/>
      <c r="K259" s="57"/>
      <c r="L259" s="57"/>
      <c r="M259" s="57"/>
      <c r="N259" s="57"/>
      <c r="O259" s="57"/>
      <c r="P259" s="57"/>
      <c r="Q259" s="57"/>
      <c r="R259" s="57"/>
      <c r="S259" s="57"/>
      <c r="T259" s="57"/>
      <c r="U259" s="57"/>
      <c r="V259" s="57"/>
      <c r="W259" s="58"/>
      <c r="X259" s="61" t="s">
        <v>304</v>
      </c>
      <c r="Y259" s="57"/>
      <c r="Z259" s="57"/>
      <c r="AA259" s="57"/>
      <c r="AB259" s="57"/>
      <c r="AC259" s="57"/>
      <c r="AD259" s="57"/>
      <c r="AE259" s="57"/>
      <c r="AF259" s="57"/>
      <c r="AG259" s="57"/>
      <c r="AH259" s="58"/>
      <c r="AI259" s="75">
        <v>0</v>
      </c>
      <c r="AJ259" s="76"/>
      <c r="AK259" s="76"/>
      <c r="AL259" s="76"/>
      <c r="AM259" s="76"/>
      <c r="AN259" s="77"/>
      <c r="AO259" s="75">
        <v>654000</v>
      </c>
      <c r="AP259" s="76"/>
      <c r="AQ259" s="76"/>
      <c r="AR259" s="76"/>
      <c r="AS259" s="76"/>
      <c r="AT259" s="77"/>
      <c r="AU259" s="75">
        <v>654000</v>
      </c>
      <c r="AV259" s="76"/>
      <c r="AW259" s="76"/>
      <c r="AX259" s="76"/>
      <c r="AY259" s="76"/>
      <c r="AZ259" s="77"/>
      <c r="BA259" s="75">
        <v>0</v>
      </c>
      <c r="BB259" s="76"/>
      <c r="BC259" s="76"/>
      <c r="BD259" s="76"/>
      <c r="BE259" s="76"/>
      <c r="BF259" s="77"/>
      <c r="BG259" s="75">
        <v>0</v>
      </c>
      <c r="BH259" s="76"/>
      <c r="BI259" s="76"/>
      <c r="BJ259" s="76"/>
      <c r="BK259" s="76"/>
      <c r="BL259" s="77"/>
    </row>
    <row r="260" spans="1:78" s="43" customFormat="1" ht="13.15" customHeight="1" x14ac:dyDescent="0.2">
      <c r="A260" s="61" t="s">
        <v>179</v>
      </c>
      <c r="B260" s="57"/>
      <c r="C260" s="57"/>
      <c r="D260" s="57"/>
      <c r="E260" s="57"/>
      <c r="F260" s="57"/>
      <c r="G260" s="57"/>
      <c r="H260" s="57"/>
      <c r="I260" s="57"/>
      <c r="J260" s="57"/>
      <c r="K260" s="57"/>
      <c r="L260" s="57"/>
      <c r="M260" s="57"/>
      <c r="N260" s="57"/>
      <c r="O260" s="57"/>
      <c r="P260" s="57"/>
      <c r="Q260" s="57"/>
      <c r="R260" s="57"/>
      <c r="S260" s="57"/>
      <c r="T260" s="57"/>
      <c r="U260" s="57"/>
      <c r="V260" s="57"/>
      <c r="W260" s="58"/>
      <c r="X260" s="61" t="s">
        <v>304</v>
      </c>
      <c r="Y260" s="57"/>
      <c r="Z260" s="57"/>
      <c r="AA260" s="57"/>
      <c r="AB260" s="57"/>
      <c r="AC260" s="57"/>
      <c r="AD260" s="57"/>
      <c r="AE260" s="57"/>
      <c r="AF260" s="57"/>
      <c r="AG260" s="57"/>
      <c r="AH260" s="58"/>
      <c r="AI260" s="75">
        <v>0</v>
      </c>
      <c r="AJ260" s="76"/>
      <c r="AK260" s="76"/>
      <c r="AL260" s="76"/>
      <c r="AM260" s="76"/>
      <c r="AN260" s="77"/>
      <c r="AO260" s="75">
        <v>160000</v>
      </c>
      <c r="AP260" s="76"/>
      <c r="AQ260" s="76"/>
      <c r="AR260" s="76"/>
      <c r="AS260" s="76"/>
      <c r="AT260" s="77"/>
      <c r="AU260" s="75">
        <v>0</v>
      </c>
      <c r="AV260" s="76"/>
      <c r="AW260" s="76"/>
      <c r="AX260" s="76"/>
      <c r="AY260" s="76"/>
      <c r="AZ260" s="77"/>
      <c r="BA260" s="75">
        <v>0</v>
      </c>
      <c r="BB260" s="76"/>
      <c r="BC260" s="76"/>
      <c r="BD260" s="76"/>
      <c r="BE260" s="76"/>
      <c r="BF260" s="77"/>
      <c r="BG260" s="75">
        <v>0</v>
      </c>
      <c r="BH260" s="76"/>
      <c r="BI260" s="76"/>
      <c r="BJ260" s="76"/>
      <c r="BK260" s="76"/>
      <c r="BL260" s="77"/>
    </row>
    <row r="261" spans="1:78" s="43" customFormat="1" ht="13.15" customHeight="1" x14ac:dyDescent="0.2">
      <c r="A261" s="61" t="s">
        <v>180</v>
      </c>
      <c r="B261" s="57"/>
      <c r="C261" s="57"/>
      <c r="D261" s="57"/>
      <c r="E261" s="57"/>
      <c r="F261" s="57"/>
      <c r="G261" s="57"/>
      <c r="H261" s="57"/>
      <c r="I261" s="57"/>
      <c r="J261" s="57"/>
      <c r="K261" s="57"/>
      <c r="L261" s="57"/>
      <c r="M261" s="57"/>
      <c r="N261" s="57"/>
      <c r="O261" s="57"/>
      <c r="P261" s="57"/>
      <c r="Q261" s="57"/>
      <c r="R261" s="57"/>
      <c r="S261" s="57"/>
      <c r="T261" s="57"/>
      <c r="U261" s="57"/>
      <c r="V261" s="57"/>
      <c r="W261" s="58"/>
      <c r="X261" s="61" t="s">
        <v>306</v>
      </c>
      <c r="Y261" s="57"/>
      <c r="Z261" s="57"/>
      <c r="AA261" s="57"/>
      <c r="AB261" s="57"/>
      <c r="AC261" s="57"/>
      <c r="AD261" s="57"/>
      <c r="AE261" s="57"/>
      <c r="AF261" s="57"/>
      <c r="AG261" s="57"/>
      <c r="AH261" s="58"/>
      <c r="AI261" s="75">
        <v>0</v>
      </c>
      <c r="AJ261" s="76"/>
      <c r="AK261" s="76"/>
      <c r="AL261" s="76"/>
      <c r="AM261" s="76"/>
      <c r="AN261" s="77"/>
      <c r="AO261" s="75">
        <v>100</v>
      </c>
      <c r="AP261" s="76"/>
      <c r="AQ261" s="76"/>
      <c r="AR261" s="76"/>
      <c r="AS261" s="76"/>
      <c r="AT261" s="77"/>
      <c r="AU261" s="75">
        <v>100</v>
      </c>
      <c r="AV261" s="76"/>
      <c r="AW261" s="76"/>
      <c r="AX261" s="76"/>
      <c r="AY261" s="76"/>
      <c r="AZ261" s="77"/>
      <c r="BA261" s="75">
        <v>0</v>
      </c>
      <c r="BB261" s="76"/>
      <c r="BC261" s="76"/>
      <c r="BD261" s="76"/>
      <c r="BE261" s="76"/>
      <c r="BF261" s="77"/>
      <c r="BG261" s="75">
        <v>0</v>
      </c>
      <c r="BH261" s="76"/>
      <c r="BI261" s="76"/>
      <c r="BJ261" s="76"/>
      <c r="BK261" s="76"/>
      <c r="BL261" s="77"/>
    </row>
    <row r="262" spans="1:78" s="43" customFormat="1" ht="13.15" customHeight="1" x14ac:dyDescent="0.2">
      <c r="A262" s="61" t="s">
        <v>181</v>
      </c>
      <c r="B262" s="57"/>
      <c r="C262" s="57"/>
      <c r="D262" s="57"/>
      <c r="E262" s="57"/>
      <c r="F262" s="57"/>
      <c r="G262" s="57"/>
      <c r="H262" s="57"/>
      <c r="I262" s="57"/>
      <c r="J262" s="57"/>
      <c r="K262" s="57"/>
      <c r="L262" s="57"/>
      <c r="M262" s="57"/>
      <c r="N262" s="57"/>
      <c r="O262" s="57"/>
      <c r="P262" s="57"/>
      <c r="Q262" s="57"/>
      <c r="R262" s="57"/>
      <c r="S262" s="57"/>
      <c r="T262" s="57"/>
      <c r="U262" s="57"/>
      <c r="V262" s="57"/>
      <c r="W262" s="58"/>
      <c r="X262" s="61" t="s">
        <v>306</v>
      </c>
      <c r="Y262" s="57"/>
      <c r="Z262" s="57"/>
      <c r="AA262" s="57"/>
      <c r="AB262" s="57"/>
      <c r="AC262" s="57"/>
      <c r="AD262" s="57"/>
      <c r="AE262" s="57"/>
      <c r="AF262" s="57"/>
      <c r="AG262" s="57"/>
      <c r="AH262" s="58"/>
      <c r="AI262" s="75">
        <v>0</v>
      </c>
      <c r="AJ262" s="76"/>
      <c r="AK262" s="76"/>
      <c r="AL262" s="76"/>
      <c r="AM262" s="76"/>
      <c r="AN262" s="77"/>
      <c r="AO262" s="75">
        <v>100</v>
      </c>
      <c r="AP262" s="76"/>
      <c r="AQ262" s="76"/>
      <c r="AR262" s="76"/>
      <c r="AS262" s="76"/>
      <c r="AT262" s="77"/>
      <c r="AU262" s="75">
        <v>100</v>
      </c>
      <c r="AV262" s="76"/>
      <c r="AW262" s="76"/>
      <c r="AX262" s="76"/>
      <c r="AY262" s="76"/>
      <c r="AZ262" s="77"/>
      <c r="BA262" s="75">
        <v>0</v>
      </c>
      <c r="BB262" s="76"/>
      <c r="BC262" s="76"/>
      <c r="BD262" s="76"/>
      <c r="BE262" s="76"/>
      <c r="BF262" s="77"/>
      <c r="BG262" s="75">
        <v>0</v>
      </c>
      <c r="BH262" s="76"/>
      <c r="BI262" s="76"/>
      <c r="BJ262" s="76"/>
      <c r="BK262" s="76"/>
      <c r="BL262" s="77"/>
    </row>
    <row r="263" spans="1:78" s="43" customFormat="1" ht="13.15" customHeight="1" x14ac:dyDescent="0.2">
      <c r="A263" s="61" t="s">
        <v>182</v>
      </c>
      <c r="B263" s="57"/>
      <c r="C263" s="57"/>
      <c r="D263" s="57"/>
      <c r="E263" s="57"/>
      <c r="F263" s="57"/>
      <c r="G263" s="57"/>
      <c r="H263" s="57"/>
      <c r="I263" s="57"/>
      <c r="J263" s="57"/>
      <c r="K263" s="57"/>
      <c r="L263" s="57"/>
      <c r="M263" s="57"/>
      <c r="N263" s="57"/>
      <c r="O263" s="57"/>
      <c r="P263" s="57"/>
      <c r="Q263" s="57"/>
      <c r="R263" s="57"/>
      <c r="S263" s="57"/>
      <c r="T263" s="57"/>
      <c r="U263" s="57"/>
      <c r="V263" s="57"/>
      <c r="W263" s="58"/>
      <c r="X263" s="61" t="s">
        <v>306</v>
      </c>
      <c r="Y263" s="57"/>
      <c r="Z263" s="57"/>
      <c r="AA263" s="57"/>
      <c r="AB263" s="57"/>
      <c r="AC263" s="57"/>
      <c r="AD263" s="57"/>
      <c r="AE263" s="57"/>
      <c r="AF263" s="57"/>
      <c r="AG263" s="57"/>
      <c r="AH263" s="58"/>
      <c r="AI263" s="75">
        <v>0</v>
      </c>
      <c r="AJ263" s="76"/>
      <c r="AK263" s="76"/>
      <c r="AL263" s="76"/>
      <c r="AM263" s="76"/>
      <c r="AN263" s="77"/>
      <c r="AO263" s="75">
        <v>100</v>
      </c>
      <c r="AP263" s="76"/>
      <c r="AQ263" s="76"/>
      <c r="AR263" s="76"/>
      <c r="AS263" s="76"/>
      <c r="AT263" s="77"/>
      <c r="AU263" s="75">
        <v>0</v>
      </c>
      <c r="AV263" s="76"/>
      <c r="AW263" s="76"/>
      <c r="AX263" s="76"/>
      <c r="AY263" s="76"/>
      <c r="AZ263" s="77"/>
      <c r="BA263" s="75">
        <v>0</v>
      </c>
      <c r="BB263" s="76"/>
      <c r="BC263" s="76"/>
      <c r="BD263" s="76"/>
      <c r="BE263" s="76"/>
      <c r="BF263" s="77"/>
      <c r="BG263" s="75">
        <v>0</v>
      </c>
      <c r="BH263" s="76"/>
      <c r="BI263" s="76"/>
      <c r="BJ263" s="76"/>
      <c r="BK263" s="76"/>
      <c r="BL263" s="77"/>
    </row>
    <row r="264" spans="1:78" s="8" customFormat="1" ht="13.15" customHeight="1" x14ac:dyDescent="0.2">
      <c r="A264" s="69" t="s">
        <v>953</v>
      </c>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c r="AZ264" s="65"/>
      <c r="BA264" s="65"/>
      <c r="BB264" s="65"/>
      <c r="BC264" s="65"/>
      <c r="BD264" s="65"/>
      <c r="BE264" s="65"/>
      <c r="BF264" s="65"/>
      <c r="BG264" s="65"/>
      <c r="BH264" s="65"/>
      <c r="BI264" s="65"/>
      <c r="BJ264" s="65"/>
      <c r="BK264" s="65"/>
      <c r="BL264" s="66"/>
      <c r="BM264" s="43"/>
      <c r="BN264" s="43"/>
      <c r="BO264" s="43"/>
      <c r="BP264" s="43"/>
      <c r="BQ264" s="43"/>
      <c r="BR264" s="43"/>
      <c r="BS264" s="43"/>
      <c r="BT264" s="43"/>
      <c r="BU264" s="43"/>
      <c r="BV264" s="43"/>
      <c r="BW264" s="43"/>
      <c r="BX264" s="43"/>
      <c r="BY264" s="43"/>
      <c r="BZ264" s="43"/>
    </row>
    <row r="265" spans="1:78" s="43" customFormat="1" ht="13.15" customHeight="1" x14ac:dyDescent="0.2">
      <c r="A265" s="61" t="s">
        <v>183</v>
      </c>
      <c r="B265" s="57"/>
      <c r="C265" s="57"/>
      <c r="D265" s="57"/>
      <c r="E265" s="57"/>
      <c r="F265" s="57"/>
      <c r="G265" s="57"/>
      <c r="H265" s="57"/>
      <c r="I265" s="57"/>
      <c r="J265" s="57"/>
      <c r="K265" s="57"/>
      <c r="L265" s="57"/>
      <c r="M265" s="57"/>
      <c r="N265" s="57"/>
      <c r="O265" s="57"/>
      <c r="P265" s="57"/>
      <c r="Q265" s="57"/>
      <c r="R265" s="57"/>
      <c r="S265" s="57"/>
      <c r="T265" s="57"/>
      <c r="U265" s="57"/>
      <c r="V265" s="57"/>
      <c r="W265" s="58"/>
      <c r="X265" s="61" t="s">
        <v>304</v>
      </c>
      <c r="Y265" s="57"/>
      <c r="Z265" s="57"/>
      <c r="AA265" s="57"/>
      <c r="AB265" s="57"/>
      <c r="AC265" s="57"/>
      <c r="AD265" s="57"/>
      <c r="AE265" s="57"/>
      <c r="AF265" s="57"/>
      <c r="AG265" s="57"/>
      <c r="AH265" s="58"/>
      <c r="AI265" s="75">
        <v>0</v>
      </c>
      <c r="AJ265" s="76"/>
      <c r="AK265" s="76"/>
      <c r="AL265" s="76"/>
      <c r="AM265" s="76"/>
      <c r="AN265" s="77"/>
      <c r="AO265" s="75">
        <v>0</v>
      </c>
      <c r="AP265" s="76"/>
      <c r="AQ265" s="76"/>
      <c r="AR265" s="76"/>
      <c r="AS265" s="76"/>
      <c r="AT265" s="77"/>
      <c r="AU265" s="75">
        <v>545800</v>
      </c>
      <c r="AV265" s="76"/>
      <c r="AW265" s="76"/>
      <c r="AX265" s="76"/>
      <c r="AY265" s="76"/>
      <c r="AZ265" s="77"/>
      <c r="BA265" s="75">
        <v>945900</v>
      </c>
      <c r="BB265" s="76"/>
      <c r="BC265" s="76"/>
      <c r="BD265" s="76"/>
      <c r="BE265" s="76"/>
      <c r="BF265" s="77"/>
      <c r="BG265" s="75">
        <v>1066120</v>
      </c>
      <c r="BH265" s="76"/>
      <c r="BI265" s="76"/>
      <c r="BJ265" s="76"/>
      <c r="BK265" s="76"/>
      <c r="BL265" s="77"/>
    </row>
    <row r="266" spans="1:78" s="43" customFormat="1" ht="26.45" customHeight="1" x14ac:dyDescent="0.2">
      <c r="A266" s="61" t="s">
        <v>184</v>
      </c>
      <c r="B266" s="57"/>
      <c r="C266" s="57"/>
      <c r="D266" s="57"/>
      <c r="E266" s="57"/>
      <c r="F266" s="57"/>
      <c r="G266" s="57"/>
      <c r="H266" s="57"/>
      <c r="I266" s="57"/>
      <c r="J266" s="57"/>
      <c r="K266" s="57"/>
      <c r="L266" s="57"/>
      <c r="M266" s="57"/>
      <c r="N266" s="57"/>
      <c r="O266" s="57"/>
      <c r="P266" s="57"/>
      <c r="Q266" s="57"/>
      <c r="R266" s="57"/>
      <c r="S266" s="57"/>
      <c r="T266" s="57"/>
      <c r="U266" s="57"/>
      <c r="V266" s="57"/>
      <c r="W266" s="58"/>
      <c r="X266" s="61" t="s">
        <v>298</v>
      </c>
      <c r="Y266" s="57"/>
      <c r="Z266" s="57"/>
      <c r="AA266" s="57"/>
      <c r="AB266" s="57"/>
      <c r="AC266" s="57"/>
      <c r="AD266" s="57"/>
      <c r="AE266" s="57"/>
      <c r="AF266" s="57"/>
      <c r="AG266" s="57"/>
      <c r="AH266" s="58"/>
      <c r="AI266" s="75">
        <v>0</v>
      </c>
      <c r="AJ266" s="76"/>
      <c r="AK266" s="76"/>
      <c r="AL266" s="76"/>
      <c r="AM266" s="76"/>
      <c r="AN266" s="77"/>
      <c r="AO266" s="75">
        <v>0</v>
      </c>
      <c r="AP266" s="76"/>
      <c r="AQ266" s="76"/>
      <c r="AR266" s="76"/>
      <c r="AS266" s="76"/>
      <c r="AT266" s="77"/>
      <c r="AU266" s="75">
        <v>1</v>
      </c>
      <c r="AV266" s="76"/>
      <c r="AW266" s="76"/>
      <c r="AX266" s="76"/>
      <c r="AY266" s="76"/>
      <c r="AZ266" s="77"/>
      <c r="BA266" s="75">
        <v>1</v>
      </c>
      <c r="BB266" s="76"/>
      <c r="BC266" s="76"/>
      <c r="BD266" s="76"/>
      <c r="BE266" s="76"/>
      <c r="BF266" s="77"/>
      <c r="BG266" s="75">
        <v>1</v>
      </c>
      <c r="BH266" s="76"/>
      <c r="BI266" s="76"/>
      <c r="BJ266" s="76"/>
      <c r="BK266" s="76"/>
      <c r="BL266" s="77"/>
    </row>
    <row r="267" spans="1:78" s="43" customFormat="1" ht="26.45" customHeight="1" x14ac:dyDescent="0.2">
      <c r="A267" s="61" t="s">
        <v>185</v>
      </c>
      <c r="B267" s="57"/>
      <c r="C267" s="57"/>
      <c r="D267" s="57"/>
      <c r="E267" s="57"/>
      <c r="F267" s="57"/>
      <c r="G267" s="57"/>
      <c r="H267" s="57"/>
      <c r="I267" s="57"/>
      <c r="J267" s="57"/>
      <c r="K267" s="57"/>
      <c r="L267" s="57"/>
      <c r="M267" s="57"/>
      <c r="N267" s="57"/>
      <c r="O267" s="57"/>
      <c r="P267" s="57"/>
      <c r="Q267" s="57"/>
      <c r="R267" s="57"/>
      <c r="S267" s="57"/>
      <c r="T267" s="57"/>
      <c r="U267" s="57"/>
      <c r="V267" s="57"/>
      <c r="W267" s="58"/>
      <c r="X267" s="61" t="s">
        <v>298</v>
      </c>
      <c r="Y267" s="57"/>
      <c r="Z267" s="57"/>
      <c r="AA267" s="57"/>
      <c r="AB267" s="57"/>
      <c r="AC267" s="57"/>
      <c r="AD267" s="57"/>
      <c r="AE267" s="57"/>
      <c r="AF267" s="57"/>
      <c r="AG267" s="57"/>
      <c r="AH267" s="58"/>
      <c r="AI267" s="75">
        <v>0</v>
      </c>
      <c r="AJ267" s="76"/>
      <c r="AK267" s="76"/>
      <c r="AL267" s="76"/>
      <c r="AM267" s="76"/>
      <c r="AN267" s="77"/>
      <c r="AO267" s="75">
        <v>0</v>
      </c>
      <c r="AP267" s="76"/>
      <c r="AQ267" s="76"/>
      <c r="AR267" s="76"/>
      <c r="AS267" s="76"/>
      <c r="AT267" s="77"/>
      <c r="AU267" s="75">
        <v>62</v>
      </c>
      <c r="AV267" s="76"/>
      <c r="AW267" s="76"/>
      <c r="AX267" s="76"/>
      <c r="AY267" s="76"/>
      <c r="AZ267" s="77"/>
      <c r="BA267" s="78">
        <v>100</v>
      </c>
      <c r="BB267" s="79"/>
      <c r="BC267" s="79"/>
      <c r="BD267" s="79"/>
      <c r="BE267" s="79"/>
      <c r="BF267" s="80"/>
      <c r="BG267" s="78">
        <v>100</v>
      </c>
      <c r="BH267" s="79"/>
      <c r="BI267" s="79"/>
      <c r="BJ267" s="79"/>
      <c r="BK267" s="79"/>
      <c r="BL267" s="80"/>
    </row>
    <row r="268" spans="1:78" s="43" customFormat="1" ht="26.45" customHeight="1" x14ac:dyDescent="0.2">
      <c r="A268" s="61" t="s">
        <v>186</v>
      </c>
      <c r="B268" s="57"/>
      <c r="C268" s="57"/>
      <c r="D268" s="57"/>
      <c r="E268" s="57"/>
      <c r="F268" s="57"/>
      <c r="G268" s="57"/>
      <c r="H268" s="57"/>
      <c r="I268" s="57"/>
      <c r="J268" s="57"/>
      <c r="K268" s="57"/>
      <c r="L268" s="57"/>
      <c r="M268" s="57"/>
      <c r="N268" s="57"/>
      <c r="O268" s="57"/>
      <c r="P268" s="57"/>
      <c r="Q268" s="57"/>
      <c r="R268" s="57"/>
      <c r="S268" s="57"/>
      <c r="T268" s="57"/>
      <c r="U268" s="57"/>
      <c r="V268" s="57"/>
      <c r="W268" s="58"/>
      <c r="X268" s="61" t="s">
        <v>304</v>
      </c>
      <c r="Y268" s="57"/>
      <c r="Z268" s="57"/>
      <c r="AA268" s="57"/>
      <c r="AB268" s="57"/>
      <c r="AC268" s="57"/>
      <c r="AD268" s="57"/>
      <c r="AE268" s="57"/>
      <c r="AF268" s="57"/>
      <c r="AG268" s="57"/>
      <c r="AH268" s="58"/>
      <c r="AI268" s="75">
        <v>0</v>
      </c>
      <c r="AJ268" s="76"/>
      <c r="AK268" s="76"/>
      <c r="AL268" s="76"/>
      <c r="AM268" s="76"/>
      <c r="AN268" s="77"/>
      <c r="AO268" s="75">
        <v>0</v>
      </c>
      <c r="AP268" s="76"/>
      <c r="AQ268" s="76"/>
      <c r="AR268" s="76"/>
      <c r="AS268" s="76"/>
      <c r="AT268" s="77"/>
      <c r="AU268" s="75">
        <v>377800</v>
      </c>
      <c r="AV268" s="76"/>
      <c r="AW268" s="76"/>
      <c r="AX268" s="76"/>
      <c r="AY268" s="76"/>
      <c r="AZ268" s="77"/>
      <c r="BA268" s="78">
        <v>513500</v>
      </c>
      <c r="BB268" s="79"/>
      <c r="BC268" s="79"/>
      <c r="BD268" s="79"/>
      <c r="BE268" s="79"/>
      <c r="BF268" s="80"/>
      <c r="BG268" s="78">
        <v>567630</v>
      </c>
      <c r="BH268" s="79"/>
      <c r="BI268" s="79"/>
      <c r="BJ268" s="79"/>
      <c r="BK268" s="79"/>
      <c r="BL268" s="80"/>
    </row>
    <row r="269" spans="1:78" s="43" customFormat="1" ht="26.45" customHeight="1" x14ac:dyDescent="0.2">
      <c r="A269" s="61" t="s">
        <v>187</v>
      </c>
      <c r="B269" s="57"/>
      <c r="C269" s="57"/>
      <c r="D269" s="57"/>
      <c r="E269" s="57"/>
      <c r="F269" s="57"/>
      <c r="G269" s="57"/>
      <c r="H269" s="57"/>
      <c r="I269" s="57"/>
      <c r="J269" s="57"/>
      <c r="K269" s="57"/>
      <c r="L269" s="57"/>
      <c r="M269" s="57"/>
      <c r="N269" s="57"/>
      <c r="O269" s="57"/>
      <c r="P269" s="57"/>
      <c r="Q269" s="57"/>
      <c r="R269" s="57"/>
      <c r="S269" s="57"/>
      <c r="T269" s="57"/>
      <c r="U269" s="57"/>
      <c r="V269" s="57"/>
      <c r="W269" s="58"/>
      <c r="X269" s="61" t="s">
        <v>304</v>
      </c>
      <c r="Y269" s="57"/>
      <c r="Z269" s="57"/>
      <c r="AA269" s="57"/>
      <c r="AB269" s="57"/>
      <c r="AC269" s="57"/>
      <c r="AD269" s="57"/>
      <c r="AE269" s="57"/>
      <c r="AF269" s="57"/>
      <c r="AG269" s="57"/>
      <c r="AH269" s="58"/>
      <c r="AI269" s="75">
        <v>0</v>
      </c>
      <c r="AJ269" s="76"/>
      <c r="AK269" s="76"/>
      <c r="AL269" s="76"/>
      <c r="AM269" s="76"/>
      <c r="AN269" s="77"/>
      <c r="AO269" s="75">
        <v>0</v>
      </c>
      <c r="AP269" s="76"/>
      <c r="AQ269" s="76"/>
      <c r="AR269" s="76"/>
      <c r="AS269" s="76"/>
      <c r="AT269" s="77"/>
      <c r="AU269" s="75">
        <v>16500</v>
      </c>
      <c r="AV269" s="76"/>
      <c r="AW269" s="76"/>
      <c r="AX269" s="76"/>
      <c r="AY269" s="76"/>
      <c r="AZ269" s="77"/>
      <c r="BA269" s="78">
        <v>17304</v>
      </c>
      <c r="BB269" s="79"/>
      <c r="BC269" s="79"/>
      <c r="BD269" s="79"/>
      <c r="BE269" s="79"/>
      <c r="BF269" s="80"/>
      <c r="BG269" s="78">
        <v>19808</v>
      </c>
      <c r="BH269" s="79"/>
      <c r="BI269" s="79"/>
      <c r="BJ269" s="79"/>
      <c r="BK269" s="79"/>
      <c r="BL269" s="80"/>
    </row>
    <row r="270" spans="1:78" s="43" customFormat="1" ht="26.45" customHeight="1" x14ac:dyDescent="0.2">
      <c r="A270" s="61" t="s">
        <v>188</v>
      </c>
      <c r="B270" s="57"/>
      <c r="C270" s="57"/>
      <c r="D270" s="57"/>
      <c r="E270" s="57"/>
      <c r="F270" s="57"/>
      <c r="G270" s="57"/>
      <c r="H270" s="57"/>
      <c r="I270" s="57"/>
      <c r="J270" s="57"/>
      <c r="K270" s="57"/>
      <c r="L270" s="57"/>
      <c r="M270" s="57"/>
      <c r="N270" s="57"/>
      <c r="O270" s="57"/>
      <c r="P270" s="57"/>
      <c r="Q270" s="57"/>
      <c r="R270" s="57"/>
      <c r="S270" s="57"/>
      <c r="T270" s="57"/>
      <c r="U270" s="57"/>
      <c r="V270" s="57"/>
      <c r="W270" s="58"/>
      <c r="X270" s="61" t="s">
        <v>306</v>
      </c>
      <c r="Y270" s="57"/>
      <c r="Z270" s="57"/>
      <c r="AA270" s="57"/>
      <c r="AB270" s="57"/>
      <c r="AC270" s="57"/>
      <c r="AD270" s="57"/>
      <c r="AE270" s="57"/>
      <c r="AF270" s="57"/>
      <c r="AG270" s="57"/>
      <c r="AH270" s="58"/>
      <c r="AI270" s="75">
        <v>0</v>
      </c>
      <c r="AJ270" s="76"/>
      <c r="AK270" s="76"/>
      <c r="AL270" s="76"/>
      <c r="AM270" s="76"/>
      <c r="AN270" s="77"/>
      <c r="AO270" s="75">
        <v>0</v>
      </c>
      <c r="AP270" s="76"/>
      <c r="AQ270" s="76"/>
      <c r="AR270" s="76"/>
      <c r="AS270" s="76"/>
      <c r="AT270" s="77"/>
      <c r="AU270" s="75">
        <v>0</v>
      </c>
      <c r="AV270" s="76"/>
      <c r="AW270" s="76"/>
      <c r="AX270" s="76"/>
      <c r="AY270" s="76"/>
      <c r="AZ270" s="77"/>
      <c r="BA270" s="75">
        <v>0</v>
      </c>
      <c r="BB270" s="76"/>
      <c r="BC270" s="76"/>
      <c r="BD270" s="76"/>
      <c r="BE270" s="76"/>
      <c r="BF270" s="77"/>
      <c r="BG270" s="75">
        <v>0</v>
      </c>
      <c r="BH270" s="76"/>
      <c r="BI270" s="76"/>
      <c r="BJ270" s="76"/>
      <c r="BK270" s="76"/>
      <c r="BL270" s="77"/>
    </row>
    <row r="271" spans="1:78" s="43" customFormat="1" ht="26.45" customHeight="1" x14ac:dyDescent="0.2">
      <c r="A271" s="61" t="s">
        <v>166</v>
      </c>
      <c r="B271" s="57"/>
      <c r="C271" s="57"/>
      <c r="D271" s="57"/>
      <c r="E271" s="57"/>
      <c r="F271" s="57"/>
      <c r="G271" s="57"/>
      <c r="H271" s="57"/>
      <c r="I271" s="57"/>
      <c r="J271" s="57"/>
      <c r="K271" s="57"/>
      <c r="L271" s="57"/>
      <c r="M271" s="57"/>
      <c r="N271" s="57"/>
      <c r="O271" s="57"/>
      <c r="P271" s="57"/>
      <c r="Q271" s="57"/>
      <c r="R271" s="57"/>
      <c r="S271" s="57"/>
      <c r="T271" s="57"/>
      <c r="U271" s="57"/>
      <c r="V271" s="57"/>
      <c r="W271" s="58"/>
      <c r="X271" s="61" t="s">
        <v>306</v>
      </c>
      <c r="Y271" s="57"/>
      <c r="Z271" s="57"/>
      <c r="AA271" s="57"/>
      <c r="AB271" s="57"/>
      <c r="AC271" s="57"/>
      <c r="AD271" s="57"/>
      <c r="AE271" s="57"/>
      <c r="AF271" s="57"/>
      <c r="AG271" s="57"/>
      <c r="AH271" s="58"/>
      <c r="AI271" s="75">
        <v>0</v>
      </c>
      <c r="AJ271" s="76"/>
      <c r="AK271" s="76"/>
      <c r="AL271" s="76"/>
      <c r="AM271" s="76"/>
      <c r="AN271" s="77"/>
      <c r="AO271" s="75">
        <v>0</v>
      </c>
      <c r="AP271" s="76"/>
      <c r="AQ271" s="76"/>
      <c r="AR271" s="76"/>
      <c r="AS271" s="76"/>
      <c r="AT271" s="77"/>
      <c r="AU271" s="75">
        <v>100</v>
      </c>
      <c r="AV271" s="76"/>
      <c r="AW271" s="76"/>
      <c r="AX271" s="76"/>
      <c r="AY271" s="76"/>
      <c r="AZ271" s="77"/>
      <c r="BA271" s="75">
        <v>100</v>
      </c>
      <c r="BB271" s="76"/>
      <c r="BC271" s="76"/>
      <c r="BD271" s="76"/>
      <c r="BE271" s="76"/>
      <c r="BF271" s="77"/>
      <c r="BG271" s="75">
        <v>100</v>
      </c>
      <c r="BH271" s="76"/>
      <c r="BI271" s="76"/>
      <c r="BJ271" s="76"/>
      <c r="BK271" s="76"/>
      <c r="BL271" s="77"/>
    </row>
    <row r="272" spans="1:78" s="43" customFormat="1" ht="13.15" customHeight="1" x14ac:dyDescent="0.2">
      <c r="A272" s="61" t="s">
        <v>189</v>
      </c>
      <c r="B272" s="57"/>
      <c r="C272" s="57"/>
      <c r="D272" s="57"/>
      <c r="E272" s="57"/>
      <c r="F272" s="57"/>
      <c r="G272" s="57"/>
      <c r="H272" s="57"/>
      <c r="I272" s="57"/>
      <c r="J272" s="57"/>
      <c r="K272" s="57"/>
      <c r="L272" s="57"/>
      <c r="M272" s="57"/>
      <c r="N272" s="57"/>
      <c r="O272" s="57"/>
      <c r="P272" s="57"/>
      <c r="Q272" s="57"/>
      <c r="R272" s="57"/>
      <c r="S272" s="57"/>
      <c r="T272" s="57"/>
      <c r="U272" s="57"/>
      <c r="V272" s="57"/>
      <c r="W272" s="58"/>
      <c r="X272" s="61" t="s">
        <v>304</v>
      </c>
      <c r="Y272" s="57"/>
      <c r="Z272" s="57"/>
      <c r="AA272" s="57"/>
      <c r="AB272" s="57"/>
      <c r="AC272" s="57"/>
      <c r="AD272" s="57"/>
      <c r="AE272" s="57"/>
      <c r="AF272" s="57"/>
      <c r="AG272" s="57"/>
      <c r="AH272" s="58"/>
      <c r="AI272" s="75">
        <v>0</v>
      </c>
      <c r="AJ272" s="76"/>
      <c r="AK272" s="76"/>
      <c r="AL272" s="76"/>
      <c r="AM272" s="76"/>
      <c r="AN272" s="77"/>
      <c r="AO272" s="75">
        <v>0</v>
      </c>
      <c r="AP272" s="76"/>
      <c r="AQ272" s="76"/>
      <c r="AR272" s="76"/>
      <c r="AS272" s="76"/>
      <c r="AT272" s="77"/>
      <c r="AU272" s="75">
        <v>19200</v>
      </c>
      <c r="AV272" s="76"/>
      <c r="AW272" s="76"/>
      <c r="AX272" s="76"/>
      <c r="AY272" s="76"/>
      <c r="AZ272" s="77"/>
      <c r="BA272" s="75">
        <v>21200</v>
      </c>
      <c r="BB272" s="76"/>
      <c r="BC272" s="76"/>
      <c r="BD272" s="76"/>
      <c r="BE272" s="76"/>
      <c r="BF272" s="77"/>
      <c r="BG272" s="75">
        <v>23300</v>
      </c>
      <c r="BH272" s="76"/>
      <c r="BI272" s="76"/>
      <c r="BJ272" s="76"/>
      <c r="BK272" s="76"/>
      <c r="BL272" s="77"/>
    </row>
    <row r="273" spans="1:79" s="43" customFormat="1" ht="26.45" customHeight="1" x14ac:dyDescent="0.2">
      <c r="A273" s="61" t="s">
        <v>190</v>
      </c>
      <c r="B273" s="57"/>
      <c r="C273" s="57"/>
      <c r="D273" s="57"/>
      <c r="E273" s="57"/>
      <c r="F273" s="57"/>
      <c r="G273" s="57"/>
      <c r="H273" s="57"/>
      <c r="I273" s="57"/>
      <c r="J273" s="57"/>
      <c r="K273" s="57"/>
      <c r="L273" s="57"/>
      <c r="M273" s="57"/>
      <c r="N273" s="57"/>
      <c r="O273" s="57"/>
      <c r="P273" s="57"/>
      <c r="Q273" s="57"/>
      <c r="R273" s="57"/>
      <c r="S273" s="57"/>
      <c r="T273" s="57"/>
      <c r="U273" s="57"/>
      <c r="V273" s="57"/>
      <c r="W273" s="58"/>
      <c r="X273" s="61" t="s">
        <v>298</v>
      </c>
      <c r="Y273" s="57"/>
      <c r="Z273" s="57"/>
      <c r="AA273" s="57"/>
      <c r="AB273" s="57"/>
      <c r="AC273" s="57"/>
      <c r="AD273" s="57"/>
      <c r="AE273" s="57"/>
      <c r="AF273" s="57"/>
      <c r="AG273" s="57"/>
      <c r="AH273" s="58"/>
      <c r="AI273" s="75">
        <v>0</v>
      </c>
      <c r="AJ273" s="76"/>
      <c r="AK273" s="76"/>
      <c r="AL273" s="76"/>
      <c r="AM273" s="76"/>
      <c r="AN273" s="77"/>
      <c r="AO273" s="75">
        <v>0</v>
      </c>
      <c r="AP273" s="76"/>
      <c r="AQ273" s="76"/>
      <c r="AR273" s="76"/>
      <c r="AS273" s="76"/>
      <c r="AT273" s="77"/>
      <c r="AU273" s="75">
        <v>1</v>
      </c>
      <c r="AV273" s="76"/>
      <c r="AW273" s="76"/>
      <c r="AX273" s="76"/>
      <c r="AY273" s="76"/>
      <c r="AZ273" s="77"/>
      <c r="BA273" s="75">
        <v>1</v>
      </c>
      <c r="BB273" s="76"/>
      <c r="BC273" s="76"/>
      <c r="BD273" s="76"/>
      <c r="BE273" s="76"/>
      <c r="BF273" s="77"/>
      <c r="BG273" s="75">
        <v>1</v>
      </c>
      <c r="BH273" s="76"/>
      <c r="BI273" s="76"/>
      <c r="BJ273" s="76"/>
      <c r="BK273" s="76"/>
      <c r="BL273" s="77"/>
    </row>
    <row r="274" spans="1:79" s="43" customFormat="1" ht="26.45" customHeight="1" x14ac:dyDescent="0.2">
      <c r="A274" s="61" t="s">
        <v>191</v>
      </c>
      <c r="B274" s="57"/>
      <c r="C274" s="57"/>
      <c r="D274" s="57"/>
      <c r="E274" s="57"/>
      <c r="F274" s="57"/>
      <c r="G274" s="57"/>
      <c r="H274" s="57"/>
      <c r="I274" s="57"/>
      <c r="J274" s="57"/>
      <c r="K274" s="57"/>
      <c r="L274" s="57"/>
      <c r="M274" s="57"/>
      <c r="N274" s="57"/>
      <c r="O274" s="57"/>
      <c r="P274" s="57"/>
      <c r="Q274" s="57"/>
      <c r="R274" s="57"/>
      <c r="S274" s="57"/>
      <c r="T274" s="57"/>
      <c r="U274" s="57"/>
      <c r="V274" s="57"/>
      <c r="W274" s="58"/>
      <c r="X274" s="61" t="s">
        <v>304</v>
      </c>
      <c r="Y274" s="57"/>
      <c r="Z274" s="57"/>
      <c r="AA274" s="57"/>
      <c r="AB274" s="57"/>
      <c r="AC274" s="57"/>
      <c r="AD274" s="57"/>
      <c r="AE274" s="57"/>
      <c r="AF274" s="57"/>
      <c r="AG274" s="57"/>
      <c r="AH274" s="58"/>
      <c r="AI274" s="75">
        <v>0</v>
      </c>
      <c r="AJ274" s="76"/>
      <c r="AK274" s="76"/>
      <c r="AL274" s="76"/>
      <c r="AM274" s="76"/>
      <c r="AN274" s="77"/>
      <c r="AO274" s="75">
        <v>0</v>
      </c>
      <c r="AP274" s="76"/>
      <c r="AQ274" s="76"/>
      <c r="AR274" s="76"/>
      <c r="AS274" s="76"/>
      <c r="AT274" s="77"/>
      <c r="AU274" s="75">
        <v>19200</v>
      </c>
      <c r="AV274" s="76"/>
      <c r="AW274" s="76"/>
      <c r="AX274" s="76"/>
      <c r="AY274" s="76"/>
      <c r="AZ274" s="77"/>
      <c r="BA274" s="75">
        <v>21200</v>
      </c>
      <c r="BB274" s="76"/>
      <c r="BC274" s="76"/>
      <c r="BD274" s="76"/>
      <c r="BE274" s="76"/>
      <c r="BF274" s="77"/>
      <c r="BG274" s="75">
        <v>23300</v>
      </c>
      <c r="BH274" s="76"/>
      <c r="BI274" s="76"/>
      <c r="BJ274" s="76"/>
      <c r="BK274" s="76"/>
      <c r="BL274" s="77"/>
    </row>
    <row r="275" spans="1:79" s="43" customFormat="1" ht="26.45" customHeight="1" x14ac:dyDescent="0.2">
      <c r="A275" s="61" t="s">
        <v>192</v>
      </c>
      <c r="B275" s="57"/>
      <c r="C275" s="57"/>
      <c r="D275" s="57"/>
      <c r="E275" s="57"/>
      <c r="F275" s="57"/>
      <c r="G275" s="57"/>
      <c r="H275" s="57"/>
      <c r="I275" s="57"/>
      <c r="J275" s="57"/>
      <c r="K275" s="57"/>
      <c r="L275" s="57"/>
      <c r="M275" s="57"/>
      <c r="N275" s="57"/>
      <c r="O275" s="57"/>
      <c r="P275" s="57"/>
      <c r="Q275" s="57"/>
      <c r="R275" s="57"/>
      <c r="S275" s="57"/>
      <c r="T275" s="57"/>
      <c r="U275" s="57"/>
      <c r="V275" s="57"/>
      <c r="W275" s="58"/>
      <c r="X275" s="61" t="s">
        <v>306</v>
      </c>
      <c r="Y275" s="57"/>
      <c r="Z275" s="57"/>
      <c r="AA275" s="57"/>
      <c r="AB275" s="57"/>
      <c r="AC275" s="57"/>
      <c r="AD275" s="57"/>
      <c r="AE275" s="57"/>
      <c r="AF275" s="57"/>
      <c r="AG275" s="57"/>
      <c r="AH275" s="58"/>
      <c r="AI275" s="75">
        <v>0</v>
      </c>
      <c r="AJ275" s="76"/>
      <c r="AK275" s="76"/>
      <c r="AL275" s="76"/>
      <c r="AM275" s="76"/>
      <c r="AN275" s="77"/>
      <c r="AO275" s="75">
        <v>0</v>
      </c>
      <c r="AP275" s="76"/>
      <c r="AQ275" s="76"/>
      <c r="AR275" s="76"/>
      <c r="AS275" s="76"/>
      <c r="AT275" s="77"/>
      <c r="AU275" s="75">
        <v>0</v>
      </c>
      <c r="AV275" s="76"/>
      <c r="AW275" s="76"/>
      <c r="AX275" s="76"/>
      <c r="AY275" s="76"/>
      <c r="AZ275" s="77"/>
      <c r="BA275" s="75">
        <v>0</v>
      </c>
      <c r="BB275" s="76"/>
      <c r="BC275" s="76"/>
      <c r="BD275" s="76"/>
      <c r="BE275" s="76"/>
      <c r="BF275" s="77"/>
      <c r="BG275" s="75">
        <v>0</v>
      </c>
      <c r="BH275" s="76"/>
      <c r="BI275" s="76"/>
      <c r="BJ275" s="76"/>
      <c r="BK275" s="76"/>
      <c r="BL275" s="77"/>
    </row>
    <row r="277" spans="1:79" x14ac:dyDescent="0.2">
      <c r="A277" s="104" t="s">
        <v>469</v>
      </c>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104"/>
      <c r="AO277" s="104"/>
      <c r="AP277" s="104"/>
      <c r="AQ277" s="104"/>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row>
    <row r="278" spans="1:79" x14ac:dyDescent="0.2">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row>
    <row r="279" spans="1:79" ht="15" customHeight="1" x14ac:dyDescent="0.2">
      <c r="A279" s="98" t="s">
        <v>462</v>
      </c>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row>
    <row r="280" spans="1:79" ht="84.75" customHeight="1" x14ac:dyDescent="0.2">
      <c r="A280" s="73" t="s">
        <v>285</v>
      </c>
      <c r="B280" s="73"/>
      <c r="C280" s="73"/>
      <c r="D280" s="73"/>
      <c r="E280" s="73"/>
      <c r="F280" s="73" t="s">
        <v>271</v>
      </c>
      <c r="G280" s="73"/>
      <c r="H280" s="73"/>
      <c r="I280" s="73"/>
      <c r="J280" s="73" t="s">
        <v>222</v>
      </c>
      <c r="K280" s="73"/>
      <c r="L280" s="73"/>
      <c r="M280" s="73"/>
      <c r="N280" s="73" t="s">
        <v>272</v>
      </c>
      <c r="O280" s="73"/>
      <c r="P280" s="73"/>
      <c r="Q280" s="73"/>
      <c r="R280" s="73"/>
      <c r="S280" s="73"/>
      <c r="T280" s="73"/>
      <c r="U280" s="73"/>
      <c r="V280" s="73"/>
      <c r="W280" s="73"/>
      <c r="X280" s="73"/>
      <c r="Y280" s="73"/>
      <c r="Z280" s="73"/>
      <c r="AA280" s="73"/>
      <c r="AB280" s="73"/>
      <c r="AC280" s="73"/>
      <c r="AD280" s="73" t="s">
        <v>463</v>
      </c>
      <c r="AE280" s="73"/>
      <c r="AF280" s="73"/>
      <c r="AG280" s="73"/>
      <c r="AH280" s="73"/>
      <c r="AI280" s="73"/>
      <c r="AJ280" s="73" t="s">
        <v>464</v>
      </c>
      <c r="AK280" s="73"/>
      <c r="AL280" s="73"/>
      <c r="AM280" s="73"/>
      <c r="AN280" s="73"/>
      <c r="AO280" s="73"/>
      <c r="AP280" s="73" t="s">
        <v>465</v>
      </c>
      <c r="AQ280" s="73"/>
      <c r="AR280" s="73"/>
      <c r="AS280" s="73"/>
      <c r="AT280" s="73"/>
      <c r="AU280" s="73"/>
      <c r="AV280" s="73" t="s">
        <v>466</v>
      </c>
      <c r="AW280" s="73"/>
      <c r="AX280" s="73"/>
      <c r="AY280" s="73"/>
      <c r="AZ280" s="73"/>
      <c r="BA280" s="73"/>
      <c r="BB280" s="73" t="s">
        <v>468</v>
      </c>
      <c r="BC280" s="73"/>
      <c r="BD280" s="73"/>
      <c r="BE280" s="73"/>
      <c r="BF280" s="73"/>
      <c r="BG280" s="73"/>
      <c r="BH280" s="73" t="s">
        <v>273</v>
      </c>
      <c r="BI280" s="73"/>
      <c r="BJ280" s="73"/>
      <c r="BK280" s="73"/>
      <c r="BL280" s="73"/>
    </row>
    <row r="281" spans="1:79" ht="15" customHeight="1" x14ac:dyDescent="0.2">
      <c r="A281" s="72">
        <v>1</v>
      </c>
      <c r="B281" s="72"/>
      <c r="C281" s="72"/>
      <c r="D281" s="72"/>
      <c r="E281" s="72"/>
      <c r="F281" s="72">
        <v>2</v>
      </c>
      <c r="G281" s="72"/>
      <c r="H281" s="72"/>
      <c r="I281" s="72"/>
      <c r="J281" s="72">
        <v>3</v>
      </c>
      <c r="K281" s="72"/>
      <c r="L281" s="72"/>
      <c r="M281" s="72"/>
      <c r="N281" s="72">
        <v>4</v>
      </c>
      <c r="O281" s="72"/>
      <c r="P281" s="72"/>
      <c r="Q281" s="72"/>
      <c r="R281" s="72"/>
      <c r="S281" s="72"/>
      <c r="T281" s="72"/>
      <c r="U281" s="72"/>
      <c r="V281" s="72"/>
      <c r="W281" s="72"/>
      <c r="X281" s="72"/>
      <c r="Y281" s="72"/>
      <c r="Z281" s="72"/>
      <c r="AA281" s="72"/>
      <c r="AB281" s="72"/>
      <c r="AC281" s="72"/>
      <c r="AD281" s="72">
        <v>5</v>
      </c>
      <c r="AE281" s="72"/>
      <c r="AF281" s="72"/>
      <c r="AG281" s="72"/>
      <c r="AH281" s="72"/>
      <c r="AI281" s="72"/>
      <c r="AJ281" s="72">
        <v>6</v>
      </c>
      <c r="AK281" s="72"/>
      <c r="AL281" s="72"/>
      <c r="AM281" s="72"/>
      <c r="AN281" s="72"/>
      <c r="AO281" s="72"/>
      <c r="AP281" s="72">
        <v>7</v>
      </c>
      <c r="AQ281" s="72"/>
      <c r="AR281" s="72"/>
      <c r="AS281" s="72"/>
      <c r="AT281" s="72"/>
      <c r="AU281" s="72"/>
      <c r="AV281" s="72">
        <v>8</v>
      </c>
      <c r="AW281" s="72"/>
      <c r="AX281" s="72"/>
      <c r="AY281" s="72"/>
      <c r="AZ281" s="72"/>
      <c r="BA281" s="72"/>
      <c r="BB281" s="72">
        <v>9</v>
      </c>
      <c r="BC281" s="72"/>
      <c r="BD281" s="72"/>
      <c r="BE281" s="72"/>
      <c r="BF281" s="72"/>
      <c r="BG281" s="72"/>
      <c r="BH281" s="72">
        <v>10</v>
      </c>
      <c r="BI281" s="72"/>
      <c r="BJ281" s="72"/>
      <c r="BK281" s="72"/>
      <c r="BL281" s="72"/>
    </row>
    <row r="282" spans="1:79" ht="9.75" hidden="1" customHeight="1" x14ac:dyDescent="0.2">
      <c r="A282" s="74" t="s">
        <v>627</v>
      </c>
      <c r="B282" s="74"/>
      <c r="C282" s="74"/>
      <c r="D282" s="74"/>
      <c r="E282" s="74"/>
      <c r="F282" s="74" t="s">
        <v>280</v>
      </c>
      <c r="G282" s="74"/>
      <c r="H282" s="74"/>
      <c r="I282" s="74"/>
      <c r="J282" s="74" t="s">
        <v>223</v>
      </c>
      <c r="K282" s="74"/>
      <c r="L282" s="74"/>
      <c r="M282" s="74"/>
      <c r="N282" s="74" t="s">
        <v>628</v>
      </c>
      <c r="O282" s="74"/>
      <c r="P282" s="74"/>
      <c r="Q282" s="74"/>
      <c r="R282" s="74"/>
      <c r="S282" s="74"/>
      <c r="T282" s="74"/>
      <c r="U282" s="74"/>
      <c r="V282" s="74"/>
      <c r="W282" s="74"/>
      <c r="X282" s="74"/>
      <c r="Y282" s="74"/>
      <c r="Z282" s="74"/>
      <c r="AA282" s="74"/>
      <c r="AB282" s="74"/>
      <c r="AC282" s="74"/>
      <c r="AD282" s="71" t="s">
        <v>674</v>
      </c>
      <c r="AE282" s="71"/>
      <c r="AF282" s="71"/>
      <c r="AG282" s="71"/>
      <c r="AH282" s="71"/>
      <c r="AI282" s="71"/>
      <c r="AJ282" s="71" t="s">
        <v>675</v>
      </c>
      <c r="AK282" s="71"/>
      <c r="AL282" s="71"/>
      <c r="AM282" s="71"/>
      <c r="AN282" s="71"/>
      <c r="AO282" s="71"/>
      <c r="AP282" s="71" t="s">
        <v>676</v>
      </c>
      <c r="AQ282" s="71"/>
      <c r="AR282" s="71"/>
      <c r="AS282" s="71"/>
      <c r="AT282" s="71"/>
      <c r="AU282" s="71"/>
      <c r="AV282" s="71" t="s">
        <v>677</v>
      </c>
      <c r="AW282" s="71"/>
      <c r="AX282" s="71"/>
      <c r="AY282" s="71"/>
      <c r="AZ282" s="71"/>
      <c r="BA282" s="71"/>
      <c r="BB282" s="71" t="s">
        <v>678</v>
      </c>
      <c r="BC282" s="71"/>
      <c r="BD282" s="71"/>
      <c r="BE282" s="71"/>
      <c r="BF282" s="71"/>
      <c r="BG282" s="71"/>
      <c r="BH282" s="74" t="s">
        <v>274</v>
      </c>
      <c r="BI282" s="74"/>
      <c r="BJ282" s="74"/>
      <c r="BK282" s="74"/>
      <c r="BL282" s="74"/>
      <c r="CA282" t="s">
        <v>629</v>
      </c>
    </row>
    <row r="283" spans="1:79" s="43" customFormat="1" ht="39.6" customHeight="1" x14ac:dyDescent="0.2">
      <c r="A283" s="70" t="s">
        <v>194</v>
      </c>
      <c r="B283" s="57"/>
      <c r="C283" s="57"/>
      <c r="D283" s="57"/>
      <c r="E283" s="58"/>
      <c r="F283" s="59">
        <v>160</v>
      </c>
      <c r="G283" s="59"/>
      <c r="H283" s="59"/>
      <c r="I283" s="59"/>
      <c r="J283" s="60" t="s">
        <v>196</v>
      </c>
      <c r="K283" s="59"/>
      <c r="L283" s="59"/>
      <c r="M283" s="59"/>
      <c r="N283" s="61" t="s">
        <v>195</v>
      </c>
      <c r="O283" s="57"/>
      <c r="P283" s="57"/>
      <c r="Q283" s="57"/>
      <c r="R283" s="57"/>
      <c r="S283" s="57"/>
      <c r="T283" s="57"/>
      <c r="U283" s="57"/>
      <c r="V283" s="57"/>
      <c r="W283" s="57"/>
      <c r="X283" s="57"/>
      <c r="Y283" s="57"/>
      <c r="Z283" s="57"/>
      <c r="AA283" s="57"/>
      <c r="AB283" s="57"/>
      <c r="AC283" s="58"/>
      <c r="AD283" s="62">
        <v>1054489</v>
      </c>
      <c r="AE283" s="62"/>
      <c r="AF283" s="62"/>
      <c r="AG283" s="62"/>
      <c r="AH283" s="62"/>
      <c r="AI283" s="62"/>
      <c r="AJ283" s="62">
        <v>1385800</v>
      </c>
      <c r="AK283" s="62"/>
      <c r="AL283" s="62"/>
      <c r="AM283" s="62"/>
      <c r="AN283" s="62"/>
      <c r="AO283" s="62"/>
      <c r="AP283" s="62">
        <v>1445500</v>
      </c>
      <c r="AQ283" s="62"/>
      <c r="AR283" s="62"/>
      <c r="AS283" s="62"/>
      <c r="AT283" s="62"/>
      <c r="AU283" s="62"/>
      <c r="AV283" s="62">
        <v>2082520</v>
      </c>
      <c r="AW283" s="62"/>
      <c r="AX283" s="62"/>
      <c r="AY283" s="62"/>
      <c r="AZ283" s="62"/>
      <c r="BA283" s="62"/>
      <c r="BB283" s="62">
        <v>2270750</v>
      </c>
      <c r="BC283" s="62"/>
      <c r="BD283" s="62"/>
      <c r="BE283" s="62"/>
      <c r="BF283" s="62"/>
      <c r="BG283" s="62"/>
      <c r="BH283" s="59">
        <v>14</v>
      </c>
      <c r="BI283" s="59"/>
      <c r="BJ283" s="59"/>
      <c r="BK283" s="59"/>
      <c r="BL283" s="59"/>
    </row>
    <row r="284" spans="1:79" s="43" customFormat="1" ht="13.15" customHeight="1" x14ac:dyDescent="0.2">
      <c r="A284" s="70" t="s">
        <v>197</v>
      </c>
      <c r="B284" s="57"/>
      <c r="C284" s="57"/>
      <c r="D284" s="57"/>
      <c r="E284" s="58"/>
      <c r="F284" s="59">
        <v>180</v>
      </c>
      <c r="G284" s="59"/>
      <c r="H284" s="59"/>
      <c r="I284" s="59"/>
      <c r="J284" s="60" t="s">
        <v>199</v>
      </c>
      <c r="K284" s="59"/>
      <c r="L284" s="59"/>
      <c r="M284" s="59"/>
      <c r="N284" s="61" t="s">
        <v>198</v>
      </c>
      <c r="O284" s="57"/>
      <c r="P284" s="57"/>
      <c r="Q284" s="57"/>
      <c r="R284" s="57"/>
      <c r="S284" s="57"/>
      <c r="T284" s="57"/>
      <c r="U284" s="57"/>
      <c r="V284" s="57"/>
      <c r="W284" s="57"/>
      <c r="X284" s="57"/>
      <c r="Y284" s="57"/>
      <c r="Z284" s="57"/>
      <c r="AA284" s="57"/>
      <c r="AB284" s="57"/>
      <c r="AC284" s="58"/>
      <c r="AD284" s="62">
        <v>42400</v>
      </c>
      <c r="AE284" s="62"/>
      <c r="AF284" s="62"/>
      <c r="AG284" s="62"/>
      <c r="AH284" s="62"/>
      <c r="AI284" s="62"/>
      <c r="AJ284" s="62">
        <v>22000</v>
      </c>
      <c r="AK284" s="62"/>
      <c r="AL284" s="62"/>
      <c r="AM284" s="62"/>
      <c r="AN284" s="62"/>
      <c r="AO284" s="62"/>
      <c r="AP284" s="62">
        <v>22000</v>
      </c>
      <c r="AQ284" s="62"/>
      <c r="AR284" s="62"/>
      <c r="AS284" s="62"/>
      <c r="AT284" s="62"/>
      <c r="AU284" s="62"/>
      <c r="AV284" s="62">
        <v>39500</v>
      </c>
      <c r="AW284" s="62"/>
      <c r="AX284" s="62"/>
      <c r="AY284" s="62"/>
      <c r="AZ284" s="62"/>
      <c r="BA284" s="62"/>
      <c r="BB284" s="62">
        <v>45000</v>
      </c>
      <c r="BC284" s="62"/>
      <c r="BD284" s="62"/>
      <c r="BE284" s="62"/>
      <c r="BF284" s="62"/>
      <c r="BG284" s="62"/>
      <c r="BH284" s="59">
        <v>14</v>
      </c>
      <c r="BI284" s="59"/>
      <c r="BJ284" s="59"/>
      <c r="BK284" s="59"/>
      <c r="BL284" s="59"/>
    </row>
    <row r="285" spans="1:79" s="43" customFormat="1" ht="13.15" customHeight="1" x14ac:dyDescent="0.2">
      <c r="A285" s="70" t="s">
        <v>200</v>
      </c>
      <c r="B285" s="57"/>
      <c r="C285" s="57"/>
      <c r="D285" s="57"/>
      <c r="E285" s="58"/>
      <c r="F285" s="59">
        <v>1010</v>
      </c>
      <c r="G285" s="59"/>
      <c r="H285" s="59"/>
      <c r="I285" s="59"/>
      <c r="J285" s="60" t="s">
        <v>202</v>
      </c>
      <c r="K285" s="59"/>
      <c r="L285" s="59"/>
      <c r="M285" s="59"/>
      <c r="N285" s="61" t="s">
        <v>201</v>
      </c>
      <c r="O285" s="57"/>
      <c r="P285" s="57"/>
      <c r="Q285" s="57"/>
      <c r="R285" s="57"/>
      <c r="S285" s="57"/>
      <c r="T285" s="57"/>
      <c r="U285" s="57"/>
      <c r="V285" s="57"/>
      <c r="W285" s="57"/>
      <c r="X285" s="57"/>
      <c r="Y285" s="57"/>
      <c r="Z285" s="57"/>
      <c r="AA285" s="57"/>
      <c r="AB285" s="57"/>
      <c r="AC285" s="58"/>
      <c r="AD285" s="62">
        <v>41065241</v>
      </c>
      <c r="AE285" s="62"/>
      <c r="AF285" s="62"/>
      <c r="AG285" s="62"/>
      <c r="AH285" s="62"/>
      <c r="AI285" s="62"/>
      <c r="AJ285" s="62">
        <v>51154636</v>
      </c>
      <c r="AK285" s="62"/>
      <c r="AL285" s="62"/>
      <c r="AM285" s="62"/>
      <c r="AN285" s="62"/>
      <c r="AO285" s="62"/>
      <c r="AP285" s="62">
        <v>54671800</v>
      </c>
      <c r="AQ285" s="62"/>
      <c r="AR285" s="62"/>
      <c r="AS285" s="62"/>
      <c r="AT285" s="62"/>
      <c r="AU285" s="62"/>
      <c r="AV285" s="62">
        <v>69542530</v>
      </c>
      <c r="AW285" s="62"/>
      <c r="AX285" s="62"/>
      <c r="AY285" s="62"/>
      <c r="AZ285" s="62"/>
      <c r="BA285" s="62"/>
      <c r="BB285" s="62">
        <v>76516500</v>
      </c>
      <c r="BC285" s="62"/>
      <c r="BD285" s="62"/>
      <c r="BE285" s="62"/>
      <c r="BF285" s="62"/>
      <c r="BG285" s="62"/>
      <c r="BH285" s="59">
        <v>54</v>
      </c>
      <c r="BI285" s="59"/>
      <c r="BJ285" s="59"/>
      <c r="BK285" s="59"/>
      <c r="BL285" s="59"/>
    </row>
    <row r="286" spans="1:79" s="43" customFormat="1" ht="52.9" customHeight="1" x14ac:dyDescent="0.2">
      <c r="A286" s="70" t="s">
        <v>203</v>
      </c>
      <c r="B286" s="57"/>
      <c r="C286" s="57"/>
      <c r="D286" s="57"/>
      <c r="E286" s="58"/>
      <c r="F286" s="59">
        <v>1020</v>
      </c>
      <c r="G286" s="59"/>
      <c r="H286" s="59"/>
      <c r="I286" s="59"/>
      <c r="J286" s="60" t="s">
        <v>205</v>
      </c>
      <c r="K286" s="59"/>
      <c r="L286" s="59"/>
      <c r="M286" s="59"/>
      <c r="N286" s="61" t="s">
        <v>204</v>
      </c>
      <c r="O286" s="57"/>
      <c r="P286" s="57"/>
      <c r="Q286" s="57"/>
      <c r="R286" s="57"/>
      <c r="S286" s="57"/>
      <c r="T286" s="57"/>
      <c r="U286" s="57"/>
      <c r="V286" s="57"/>
      <c r="W286" s="57"/>
      <c r="X286" s="57"/>
      <c r="Y286" s="57"/>
      <c r="Z286" s="57"/>
      <c r="AA286" s="57"/>
      <c r="AB286" s="57"/>
      <c r="AC286" s="58"/>
      <c r="AD286" s="62">
        <v>122922738</v>
      </c>
      <c r="AE286" s="62"/>
      <c r="AF286" s="62"/>
      <c r="AG286" s="62"/>
      <c r="AH286" s="62"/>
      <c r="AI286" s="62"/>
      <c r="AJ286" s="62">
        <v>140596496</v>
      </c>
      <c r="AK286" s="62"/>
      <c r="AL286" s="62"/>
      <c r="AM286" s="62"/>
      <c r="AN286" s="62"/>
      <c r="AO286" s="62"/>
      <c r="AP286" s="62">
        <v>138483070</v>
      </c>
      <c r="AQ286" s="62"/>
      <c r="AR286" s="62"/>
      <c r="AS286" s="62"/>
      <c r="AT286" s="62"/>
      <c r="AU286" s="62"/>
      <c r="AV286" s="62">
        <v>180564180</v>
      </c>
      <c r="AW286" s="62"/>
      <c r="AX286" s="62"/>
      <c r="AY286" s="62"/>
      <c r="AZ286" s="62"/>
      <c r="BA286" s="62"/>
      <c r="BB286" s="62">
        <v>198894360</v>
      </c>
      <c r="BC286" s="62"/>
      <c r="BD286" s="62"/>
      <c r="BE286" s="62"/>
      <c r="BF286" s="62"/>
      <c r="BG286" s="62"/>
      <c r="BH286" s="59">
        <v>55</v>
      </c>
      <c r="BI286" s="59"/>
      <c r="BJ286" s="59"/>
      <c r="BK286" s="59"/>
      <c r="BL286" s="59"/>
    </row>
    <row r="287" spans="1:79" s="43" customFormat="1" ht="39.6" customHeight="1" x14ac:dyDescent="0.2">
      <c r="A287" s="70" t="s">
        <v>206</v>
      </c>
      <c r="B287" s="57"/>
      <c r="C287" s="57"/>
      <c r="D287" s="57"/>
      <c r="E287" s="58"/>
      <c r="F287" s="59">
        <v>1090</v>
      </c>
      <c r="G287" s="59"/>
      <c r="H287" s="59"/>
      <c r="I287" s="59"/>
      <c r="J287" s="60" t="s">
        <v>440</v>
      </c>
      <c r="K287" s="59"/>
      <c r="L287" s="59"/>
      <c r="M287" s="59"/>
      <c r="N287" s="61" t="s">
        <v>439</v>
      </c>
      <c r="O287" s="57"/>
      <c r="P287" s="57"/>
      <c r="Q287" s="57"/>
      <c r="R287" s="57"/>
      <c r="S287" s="57"/>
      <c r="T287" s="57"/>
      <c r="U287" s="57"/>
      <c r="V287" s="57"/>
      <c r="W287" s="57"/>
      <c r="X287" s="57"/>
      <c r="Y287" s="57"/>
      <c r="Z287" s="57"/>
      <c r="AA287" s="57"/>
      <c r="AB287" s="57"/>
      <c r="AC287" s="58"/>
      <c r="AD287" s="62">
        <v>6306331</v>
      </c>
      <c r="AE287" s="62"/>
      <c r="AF287" s="62"/>
      <c r="AG287" s="62"/>
      <c r="AH287" s="62"/>
      <c r="AI287" s="62"/>
      <c r="AJ287" s="62">
        <v>7020532</v>
      </c>
      <c r="AK287" s="62"/>
      <c r="AL287" s="62"/>
      <c r="AM287" s="62"/>
      <c r="AN287" s="62"/>
      <c r="AO287" s="62"/>
      <c r="AP287" s="62">
        <v>6896260</v>
      </c>
      <c r="AQ287" s="62"/>
      <c r="AR287" s="62"/>
      <c r="AS287" s="62"/>
      <c r="AT287" s="62"/>
      <c r="AU287" s="62"/>
      <c r="AV287" s="62">
        <v>9752320</v>
      </c>
      <c r="AW287" s="62"/>
      <c r="AX287" s="62"/>
      <c r="AY287" s="62"/>
      <c r="AZ287" s="62"/>
      <c r="BA287" s="62"/>
      <c r="BB287" s="62">
        <v>10726700</v>
      </c>
      <c r="BC287" s="62"/>
      <c r="BD287" s="62"/>
      <c r="BE287" s="62"/>
      <c r="BF287" s="62"/>
      <c r="BG287" s="62"/>
      <c r="BH287" s="59">
        <v>61</v>
      </c>
      <c r="BI287" s="59"/>
      <c r="BJ287" s="59"/>
      <c r="BK287" s="59"/>
      <c r="BL287" s="59"/>
    </row>
    <row r="288" spans="1:79" s="43" customFormat="1" ht="26.45" customHeight="1" x14ac:dyDescent="0.2">
      <c r="A288" s="70" t="s">
        <v>441</v>
      </c>
      <c r="B288" s="57"/>
      <c r="C288" s="57"/>
      <c r="D288" s="57"/>
      <c r="E288" s="58"/>
      <c r="F288" s="59">
        <v>1150</v>
      </c>
      <c r="G288" s="59"/>
      <c r="H288" s="59"/>
      <c r="I288" s="59"/>
      <c r="J288" s="60" t="s">
        <v>443</v>
      </c>
      <c r="K288" s="59"/>
      <c r="L288" s="59"/>
      <c r="M288" s="59"/>
      <c r="N288" s="61" t="s">
        <v>442</v>
      </c>
      <c r="O288" s="57"/>
      <c r="P288" s="57"/>
      <c r="Q288" s="57"/>
      <c r="R288" s="57"/>
      <c r="S288" s="57"/>
      <c r="T288" s="57"/>
      <c r="U288" s="57"/>
      <c r="V288" s="57"/>
      <c r="W288" s="57"/>
      <c r="X288" s="57"/>
      <c r="Y288" s="57"/>
      <c r="Z288" s="57"/>
      <c r="AA288" s="57"/>
      <c r="AB288" s="57"/>
      <c r="AC288" s="58"/>
      <c r="AD288" s="62">
        <v>1023440</v>
      </c>
      <c r="AE288" s="62"/>
      <c r="AF288" s="62"/>
      <c r="AG288" s="62"/>
      <c r="AH288" s="62"/>
      <c r="AI288" s="62"/>
      <c r="AJ288" s="62">
        <v>1133700</v>
      </c>
      <c r="AK288" s="62"/>
      <c r="AL288" s="62"/>
      <c r="AM288" s="62"/>
      <c r="AN288" s="62"/>
      <c r="AO288" s="62"/>
      <c r="AP288" s="62">
        <v>1274460</v>
      </c>
      <c r="AQ288" s="62"/>
      <c r="AR288" s="62"/>
      <c r="AS288" s="62"/>
      <c r="AT288" s="62"/>
      <c r="AU288" s="62"/>
      <c r="AV288" s="62">
        <v>1870720</v>
      </c>
      <c r="AW288" s="62"/>
      <c r="AX288" s="62"/>
      <c r="AY288" s="62"/>
      <c r="AZ288" s="62"/>
      <c r="BA288" s="62"/>
      <c r="BB288" s="62">
        <v>2059350</v>
      </c>
      <c r="BC288" s="62"/>
      <c r="BD288" s="62"/>
      <c r="BE288" s="62"/>
      <c r="BF288" s="62"/>
      <c r="BG288" s="62"/>
      <c r="BH288" s="59">
        <v>64</v>
      </c>
      <c r="BI288" s="59"/>
      <c r="BJ288" s="59"/>
      <c r="BK288" s="59"/>
      <c r="BL288" s="59"/>
    </row>
    <row r="289" spans="1:79" s="43" customFormat="1" ht="26.45" customHeight="1" x14ac:dyDescent="0.2">
      <c r="A289" s="70" t="s">
        <v>444</v>
      </c>
      <c r="B289" s="57"/>
      <c r="C289" s="57"/>
      <c r="D289" s="57"/>
      <c r="E289" s="58"/>
      <c r="F289" s="59">
        <v>1161</v>
      </c>
      <c r="G289" s="59"/>
      <c r="H289" s="59"/>
      <c r="I289" s="59"/>
      <c r="J289" s="60" t="s">
        <v>443</v>
      </c>
      <c r="K289" s="59"/>
      <c r="L289" s="59"/>
      <c r="M289" s="59"/>
      <c r="N289" s="61" t="s">
        <v>445</v>
      </c>
      <c r="O289" s="57"/>
      <c r="P289" s="57"/>
      <c r="Q289" s="57"/>
      <c r="R289" s="57"/>
      <c r="S289" s="57"/>
      <c r="T289" s="57"/>
      <c r="U289" s="57"/>
      <c r="V289" s="57"/>
      <c r="W289" s="57"/>
      <c r="X289" s="57"/>
      <c r="Y289" s="57"/>
      <c r="Z289" s="57"/>
      <c r="AA289" s="57"/>
      <c r="AB289" s="57"/>
      <c r="AC289" s="58"/>
      <c r="AD289" s="62">
        <v>415646</v>
      </c>
      <c r="AE289" s="62"/>
      <c r="AF289" s="62"/>
      <c r="AG289" s="62"/>
      <c r="AH289" s="62"/>
      <c r="AI289" s="62"/>
      <c r="AJ289" s="62">
        <v>0</v>
      </c>
      <c r="AK289" s="62"/>
      <c r="AL289" s="62"/>
      <c r="AM289" s="62"/>
      <c r="AN289" s="62"/>
      <c r="AO289" s="62"/>
      <c r="AP289" s="62">
        <v>0</v>
      </c>
      <c r="AQ289" s="62"/>
      <c r="AR289" s="62"/>
      <c r="AS289" s="62"/>
      <c r="AT289" s="62"/>
      <c r="AU289" s="62"/>
      <c r="AV289" s="62">
        <v>0</v>
      </c>
      <c r="AW289" s="62"/>
      <c r="AX289" s="62"/>
      <c r="AY289" s="62"/>
      <c r="AZ289" s="62"/>
      <c r="BA289" s="62"/>
      <c r="BB289" s="62">
        <v>0</v>
      </c>
      <c r="BC289" s="62"/>
      <c r="BD289" s="62"/>
      <c r="BE289" s="62"/>
      <c r="BF289" s="62"/>
      <c r="BG289" s="62"/>
      <c r="BH289" s="59">
        <v>70</v>
      </c>
      <c r="BI289" s="59"/>
      <c r="BJ289" s="59"/>
      <c r="BK289" s="59"/>
      <c r="BL289" s="59"/>
    </row>
    <row r="290" spans="1:79" s="43" customFormat="1" ht="26.45" customHeight="1" x14ac:dyDescent="0.2">
      <c r="A290" s="70" t="s">
        <v>444</v>
      </c>
      <c r="B290" s="57"/>
      <c r="C290" s="57"/>
      <c r="D290" s="57"/>
      <c r="E290" s="58"/>
      <c r="F290" s="59">
        <v>1161</v>
      </c>
      <c r="G290" s="59"/>
      <c r="H290" s="59"/>
      <c r="I290" s="59"/>
      <c r="J290" s="60" t="s">
        <v>443</v>
      </c>
      <c r="K290" s="59"/>
      <c r="L290" s="59"/>
      <c r="M290" s="59"/>
      <c r="N290" s="61" t="s">
        <v>445</v>
      </c>
      <c r="O290" s="57"/>
      <c r="P290" s="57"/>
      <c r="Q290" s="57"/>
      <c r="R290" s="57"/>
      <c r="S290" s="57"/>
      <c r="T290" s="57"/>
      <c r="U290" s="57"/>
      <c r="V290" s="57"/>
      <c r="W290" s="57"/>
      <c r="X290" s="57"/>
      <c r="Y290" s="57"/>
      <c r="Z290" s="57"/>
      <c r="AA290" s="57"/>
      <c r="AB290" s="57"/>
      <c r="AC290" s="58"/>
      <c r="AD290" s="62">
        <v>2353210</v>
      </c>
      <c r="AE290" s="62"/>
      <c r="AF290" s="62"/>
      <c r="AG290" s="62"/>
      <c r="AH290" s="62"/>
      <c r="AI290" s="62"/>
      <c r="AJ290" s="62">
        <v>2894183</v>
      </c>
      <c r="AK290" s="62"/>
      <c r="AL290" s="62"/>
      <c r="AM290" s="62"/>
      <c r="AN290" s="62"/>
      <c r="AO290" s="62"/>
      <c r="AP290" s="62">
        <v>2900000</v>
      </c>
      <c r="AQ290" s="62"/>
      <c r="AR290" s="62"/>
      <c r="AS290" s="62"/>
      <c r="AT290" s="62"/>
      <c r="AU290" s="62"/>
      <c r="AV290" s="62">
        <v>3963720</v>
      </c>
      <c r="AW290" s="62"/>
      <c r="AX290" s="62"/>
      <c r="AY290" s="62"/>
      <c r="AZ290" s="62"/>
      <c r="BA290" s="62"/>
      <c r="BB290" s="62">
        <v>4341800</v>
      </c>
      <c r="BC290" s="62"/>
      <c r="BD290" s="62"/>
      <c r="BE290" s="62"/>
      <c r="BF290" s="62"/>
      <c r="BG290" s="62"/>
      <c r="BH290" s="59">
        <v>67</v>
      </c>
      <c r="BI290" s="59"/>
      <c r="BJ290" s="59"/>
      <c r="BK290" s="59"/>
      <c r="BL290" s="59"/>
    </row>
    <row r="291" spans="1:79" s="43" customFormat="1" ht="26.45" customHeight="1" x14ac:dyDescent="0.2">
      <c r="A291" s="70" t="s">
        <v>444</v>
      </c>
      <c r="B291" s="57"/>
      <c r="C291" s="57"/>
      <c r="D291" s="57"/>
      <c r="E291" s="58"/>
      <c r="F291" s="59">
        <v>1161</v>
      </c>
      <c r="G291" s="59"/>
      <c r="H291" s="59"/>
      <c r="I291" s="59"/>
      <c r="J291" s="60" t="s">
        <v>443</v>
      </c>
      <c r="K291" s="59"/>
      <c r="L291" s="59"/>
      <c r="M291" s="59"/>
      <c r="N291" s="61" t="s">
        <v>445</v>
      </c>
      <c r="O291" s="57"/>
      <c r="P291" s="57"/>
      <c r="Q291" s="57"/>
      <c r="R291" s="57"/>
      <c r="S291" s="57"/>
      <c r="T291" s="57"/>
      <c r="U291" s="57"/>
      <c r="V291" s="57"/>
      <c r="W291" s="57"/>
      <c r="X291" s="57"/>
      <c r="Y291" s="57"/>
      <c r="Z291" s="57"/>
      <c r="AA291" s="57"/>
      <c r="AB291" s="57"/>
      <c r="AC291" s="58"/>
      <c r="AD291" s="62">
        <v>591885</v>
      </c>
      <c r="AE291" s="62"/>
      <c r="AF291" s="62"/>
      <c r="AG291" s="62"/>
      <c r="AH291" s="62"/>
      <c r="AI291" s="62"/>
      <c r="AJ291" s="62">
        <v>808707</v>
      </c>
      <c r="AK291" s="62"/>
      <c r="AL291" s="62"/>
      <c r="AM291" s="62"/>
      <c r="AN291" s="62"/>
      <c r="AO291" s="62"/>
      <c r="AP291" s="62">
        <v>814000</v>
      </c>
      <c r="AQ291" s="62"/>
      <c r="AR291" s="62"/>
      <c r="AS291" s="62"/>
      <c r="AT291" s="62"/>
      <c r="AU291" s="62"/>
      <c r="AV291" s="62">
        <v>1112570</v>
      </c>
      <c r="AW291" s="62"/>
      <c r="AX291" s="62"/>
      <c r="AY291" s="62"/>
      <c r="AZ291" s="62"/>
      <c r="BA291" s="62"/>
      <c r="BB291" s="62">
        <v>1218700</v>
      </c>
      <c r="BC291" s="62"/>
      <c r="BD291" s="62"/>
      <c r="BE291" s="62"/>
      <c r="BF291" s="62"/>
      <c r="BG291" s="62"/>
      <c r="BH291" s="59">
        <v>68</v>
      </c>
      <c r="BI291" s="59"/>
      <c r="BJ291" s="59"/>
      <c r="BK291" s="59"/>
      <c r="BL291" s="59"/>
    </row>
    <row r="292" spans="1:79" s="43" customFormat="1" ht="26.45" customHeight="1" x14ac:dyDescent="0.2">
      <c r="A292" s="70" t="s">
        <v>444</v>
      </c>
      <c r="B292" s="57"/>
      <c r="C292" s="57"/>
      <c r="D292" s="57"/>
      <c r="E292" s="58"/>
      <c r="F292" s="59">
        <v>1161</v>
      </c>
      <c r="G292" s="59"/>
      <c r="H292" s="59"/>
      <c r="I292" s="59"/>
      <c r="J292" s="60" t="s">
        <v>443</v>
      </c>
      <c r="K292" s="59"/>
      <c r="L292" s="59"/>
      <c r="M292" s="59"/>
      <c r="N292" s="61" t="s">
        <v>445</v>
      </c>
      <c r="O292" s="57"/>
      <c r="P292" s="57"/>
      <c r="Q292" s="57"/>
      <c r="R292" s="57"/>
      <c r="S292" s="57"/>
      <c r="T292" s="57"/>
      <c r="U292" s="57"/>
      <c r="V292" s="57"/>
      <c r="W292" s="57"/>
      <c r="X292" s="57"/>
      <c r="Y292" s="57"/>
      <c r="Z292" s="57"/>
      <c r="AA292" s="57"/>
      <c r="AB292" s="57"/>
      <c r="AC292" s="58"/>
      <c r="AD292" s="62">
        <v>0</v>
      </c>
      <c r="AE292" s="62"/>
      <c r="AF292" s="62"/>
      <c r="AG292" s="62"/>
      <c r="AH292" s="62"/>
      <c r="AI292" s="62"/>
      <c r="AJ292" s="62">
        <v>0</v>
      </c>
      <c r="AK292" s="62"/>
      <c r="AL292" s="62"/>
      <c r="AM292" s="62"/>
      <c r="AN292" s="62"/>
      <c r="AO292" s="62"/>
      <c r="AP292" s="62">
        <v>85800</v>
      </c>
      <c r="AQ292" s="62"/>
      <c r="AR292" s="62"/>
      <c r="AS292" s="62"/>
      <c r="AT292" s="62"/>
      <c r="AU292" s="62"/>
      <c r="AV292" s="62">
        <v>117270</v>
      </c>
      <c r="AW292" s="62"/>
      <c r="AX292" s="62"/>
      <c r="AY292" s="62"/>
      <c r="AZ292" s="62"/>
      <c r="BA292" s="62"/>
      <c r="BB292" s="62">
        <v>128440</v>
      </c>
      <c r="BC292" s="62"/>
      <c r="BD292" s="62"/>
      <c r="BE292" s="62"/>
      <c r="BF292" s="62"/>
      <c r="BG292" s="62"/>
      <c r="BH292" s="59">
        <v>69</v>
      </c>
      <c r="BI292" s="59"/>
      <c r="BJ292" s="59"/>
      <c r="BK292" s="59"/>
      <c r="BL292" s="59"/>
    </row>
    <row r="293" spans="1:79" s="43" customFormat="1" ht="13.15" customHeight="1" x14ac:dyDescent="0.2">
      <c r="A293" s="70" t="s">
        <v>446</v>
      </c>
      <c r="B293" s="57"/>
      <c r="C293" s="57"/>
      <c r="D293" s="57"/>
      <c r="E293" s="58"/>
      <c r="F293" s="59">
        <v>1162</v>
      </c>
      <c r="G293" s="59"/>
      <c r="H293" s="59"/>
      <c r="I293" s="59"/>
      <c r="J293" s="60" t="s">
        <v>443</v>
      </c>
      <c r="K293" s="59"/>
      <c r="L293" s="59"/>
      <c r="M293" s="59"/>
      <c r="N293" s="61" t="s">
        <v>447</v>
      </c>
      <c r="O293" s="57"/>
      <c r="P293" s="57"/>
      <c r="Q293" s="57"/>
      <c r="R293" s="57"/>
      <c r="S293" s="57"/>
      <c r="T293" s="57"/>
      <c r="U293" s="57"/>
      <c r="V293" s="57"/>
      <c r="W293" s="57"/>
      <c r="X293" s="57"/>
      <c r="Y293" s="57"/>
      <c r="Z293" s="57"/>
      <c r="AA293" s="57"/>
      <c r="AB293" s="57"/>
      <c r="AC293" s="58"/>
      <c r="AD293" s="62">
        <v>19910</v>
      </c>
      <c r="AE293" s="62"/>
      <c r="AF293" s="62"/>
      <c r="AG293" s="62"/>
      <c r="AH293" s="62"/>
      <c r="AI293" s="62"/>
      <c r="AJ293" s="62">
        <v>25340</v>
      </c>
      <c r="AK293" s="62"/>
      <c r="AL293" s="62"/>
      <c r="AM293" s="62"/>
      <c r="AN293" s="62"/>
      <c r="AO293" s="62"/>
      <c r="AP293" s="62">
        <v>19910</v>
      </c>
      <c r="AQ293" s="62"/>
      <c r="AR293" s="62"/>
      <c r="AS293" s="62"/>
      <c r="AT293" s="62"/>
      <c r="AU293" s="62"/>
      <c r="AV293" s="62">
        <v>27150</v>
      </c>
      <c r="AW293" s="62"/>
      <c r="AX293" s="62"/>
      <c r="AY293" s="62"/>
      <c r="AZ293" s="62"/>
      <c r="BA293" s="62"/>
      <c r="BB293" s="62">
        <v>27150</v>
      </c>
      <c r="BC293" s="62"/>
      <c r="BD293" s="62"/>
      <c r="BE293" s="62"/>
      <c r="BF293" s="62"/>
      <c r="BG293" s="62"/>
      <c r="BH293" s="59">
        <v>71</v>
      </c>
      <c r="BI293" s="59"/>
      <c r="BJ293" s="59"/>
      <c r="BK293" s="59"/>
      <c r="BL293" s="59"/>
    </row>
    <row r="294" spans="1:79" s="43" customFormat="1" ht="26.45" customHeight="1" x14ac:dyDescent="0.2">
      <c r="A294" s="70" t="s">
        <v>448</v>
      </c>
      <c r="B294" s="57"/>
      <c r="C294" s="57"/>
      <c r="D294" s="57"/>
      <c r="E294" s="58"/>
      <c r="F294" s="59">
        <v>1170</v>
      </c>
      <c r="G294" s="59"/>
      <c r="H294" s="59"/>
      <c r="I294" s="59"/>
      <c r="J294" s="60" t="s">
        <v>443</v>
      </c>
      <c r="K294" s="59"/>
      <c r="L294" s="59"/>
      <c r="M294" s="59"/>
      <c r="N294" s="61" t="s">
        <v>449</v>
      </c>
      <c r="O294" s="57"/>
      <c r="P294" s="57"/>
      <c r="Q294" s="57"/>
      <c r="R294" s="57"/>
      <c r="S294" s="57"/>
      <c r="T294" s="57"/>
      <c r="U294" s="57"/>
      <c r="V294" s="57"/>
      <c r="W294" s="57"/>
      <c r="X294" s="57"/>
      <c r="Y294" s="57"/>
      <c r="Z294" s="57"/>
      <c r="AA294" s="57"/>
      <c r="AB294" s="57"/>
      <c r="AC294" s="58"/>
      <c r="AD294" s="62">
        <v>0</v>
      </c>
      <c r="AE294" s="62"/>
      <c r="AF294" s="62"/>
      <c r="AG294" s="62"/>
      <c r="AH294" s="62"/>
      <c r="AI294" s="62"/>
      <c r="AJ294" s="62">
        <v>1258340</v>
      </c>
      <c r="AK294" s="62"/>
      <c r="AL294" s="62"/>
      <c r="AM294" s="62"/>
      <c r="AN294" s="62"/>
      <c r="AO294" s="62"/>
      <c r="AP294" s="62">
        <v>1258000</v>
      </c>
      <c r="AQ294" s="62"/>
      <c r="AR294" s="62"/>
      <c r="AS294" s="62"/>
      <c r="AT294" s="62"/>
      <c r="AU294" s="62"/>
      <c r="AV294" s="62">
        <v>2220700</v>
      </c>
      <c r="AW294" s="62"/>
      <c r="AX294" s="62"/>
      <c r="AY294" s="62"/>
      <c r="AZ294" s="62"/>
      <c r="BA294" s="62"/>
      <c r="BB294" s="62">
        <v>2443350</v>
      </c>
      <c r="BC294" s="62"/>
      <c r="BD294" s="62"/>
      <c r="BE294" s="62"/>
      <c r="BF294" s="62"/>
      <c r="BG294" s="62"/>
      <c r="BH294" s="59">
        <v>72</v>
      </c>
      <c r="BI294" s="59"/>
      <c r="BJ294" s="59"/>
      <c r="BK294" s="59"/>
      <c r="BL294" s="59"/>
    </row>
    <row r="295" spans="1:79" s="43" customFormat="1" ht="26.45" customHeight="1" x14ac:dyDescent="0.2">
      <c r="A295" s="70" t="s">
        <v>450</v>
      </c>
      <c r="B295" s="57"/>
      <c r="C295" s="57"/>
      <c r="D295" s="57"/>
      <c r="E295" s="58"/>
      <c r="F295" s="59">
        <v>5031</v>
      </c>
      <c r="G295" s="59"/>
      <c r="H295" s="59"/>
      <c r="I295" s="59"/>
      <c r="J295" s="60" t="s">
        <v>452</v>
      </c>
      <c r="K295" s="59"/>
      <c r="L295" s="59"/>
      <c r="M295" s="59"/>
      <c r="N295" s="61" t="s">
        <v>451</v>
      </c>
      <c r="O295" s="57"/>
      <c r="P295" s="57"/>
      <c r="Q295" s="57"/>
      <c r="R295" s="57"/>
      <c r="S295" s="57"/>
      <c r="T295" s="57"/>
      <c r="U295" s="57"/>
      <c r="V295" s="57"/>
      <c r="W295" s="57"/>
      <c r="X295" s="57"/>
      <c r="Y295" s="57"/>
      <c r="Z295" s="57"/>
      <c r="AA295" s="57"/>
      <c r="AB295" s="57"/>
      <c r="AC295" s="58"/>
      <c r="AD295" s="62">
        <v>4401644</v>
      </c>
      <c r="AE295" s="62"/>
      <c r="AF295" s="62"/>
      <c r="AG295" s="62"/>
      <c r="AH295" s="62"/>
      <c r="AI295" s="62"/>
      <c r="AJ295" s="62">
        <v>4986300</v>
      </c>
      <c r="AK295" s="62"/>
      <c r="AL295" s="62"/>
      <c r="AM295" s="62"/>
      <c r="AN295" s="62"/>
      <c r="AO295" s="62"/>
      <c r="AP295" s="62">
        <v>7261000</v>
      </c>
      <c r="AQ295" s="62"/>
      <c r="AR295" s="62"/>
      <c r="AS295" s="62"/>
      <c r="AT295" s="62"/>
      <c r="AU295" s="62"/>
      <c r="AV295" s="62">
        <v>10222905</v>
      </c>
      <c r="AW295" s="62"/>
      <c r="AX295" s="62"/>
      <c r="AY295" s="62"/>
      <c r="AZ295" s="62"/>
      <c r="BA295" s="62"/>
      <c r="BB295" s="62">
        <v>11130475</v>
      </c>
      <c r="BC295" s="62"/>
      <c r="BD295" s="62"/>
      <c r="BE295" s="62"/>
      <c r="BF295" s="62"/>
      <c r="BG295" s="62"/>
      <c r="BH295" s="59">
        <v>33</v>
      </c>
      <c r="BI295" s="59"/>
      <c r="BJ295" s="59"/>
      <c r="BK295" s="59"/>
      <c r="BL295" s="59"/>
    </row>
    <row r="296" spans="1:79" s="43" customFormat="1" ht="13.15" customHeight="1" x14ac:dyDescent="0.2">
      <c r="A296" s="70" t="s">
        <v>453</v>
      </c>
      <c r="B296" s="57"/>
      <c r="C296" s="57"/>
      <c r="D296" s="57"/>
      <c r="E296" s="58"/>
      <c r="F296" s="59">
        <v>7520</v>
      </c>
      <c r="G296" s="59"/>
      <c r="H296" s="59"/>
      <c r="I296" s="59"/>
      <c r="J296" s="60" t="s">
        <v>455</v>
      </c>
      <c r="K296" s="59"/>
      <c r="L296" s="59"/>
      <c r="M296" s="59"/>
      <c r="N296" s="61" t="s">
        <v>454</v>
      </c>
      <c r="O296" s="57"/>
      <c r="P296" s="57"/>
      <c r="Q296" s="57"/>
      <c r="R296" s="57"/>
      <c r="S296" s="57"/>
      <c r="T296" s="57"/>
      <c r="U296" s="57"/>
      <c r="V296" s="57"/>
      <c r="W296" s="57"/>
      <c r="X296" s="57"/>
      <c r="Y296" s="57"/>
      <c r="Z296" s="57"/>
      <c r="AA296" s="57"/>
      <c r="AB296" s="57"/>
      <c r="AC296" s="58"/>
      <c r="AD296" s="62">
        <v>0</v>
      </c>
      <c r="AE296" s="62"/>
      <c r="AF296" s="62"/>
      <c r="AG296" s="62"/>
      <c r="AH296" s="62"/>
      <c r="AI296" s="62"/>
      <c r="AJ296" s="62">
        <v>0</v>
      </c>
      <c r="AK296" s="62"/>
      <c r="AL296" s="62"/>
      <c r="AM296" s="62"/>
      <c r="AN296" s="62"/>
      <c r="AO296" s="62"/>
      <c r="AP296" s="62">
        <v>397000</v>
      </c>
      <c r="AQ296" s="62"/>
      <c r="AR296" s="62"/>
      <c r="AS296" s="62"/>
      <c r="AT296" s="62"/>
      <c r="AU296" s="62"/>
      <c r="AV296" s="62">
        <v>534700</v>
      </c>
      <c r="AW296" s="62"/>
      <c r="AX296" s="62"/>
      <c r="AY296" s="62"/>
      <c r="AZ296" s="62"/>
      <c r="BA296" s="62"/>
      <c r="BB296" s="62">
        <v>590930</v>
      </c>
      <c r="BC296" s="62"/>
      <c r="BD296" s="62"/>
      <c r="BE296" s="62"/>
      <c r="BF296" s="62"/>
      <c r="BG296" s="62"/>
      <c r="BH296" s="59">
        <v>73</v>
      </c>
      <c r="BI296" s="59"/>
      <c r="BJ296" s="59"/>
      <c r="BK296" s="59"/>
      <c r="BL296" s="59"/>
    </row>
    <row r="297" spans="1:79" s="43" customFormat="1" ht="13.15" customHeight="1" x14ac:dyDescent="0.2">
      <c r="A297" s="56" t="s">
        <v>457</v>
      </c>
      <c r="B297" s="57"/>
      <c r="C297" s="57"/>
      <c r="D297" s="57"/>
      <c r="E297" s="58"/>
      <c r="F297" s="59">
        <v>7640</v>
      </c>
      <c r="G297" s="59"/>
      <c r="H297" s="59"/>
      <c r="I297" s="59"/>
      <c r="J297" s="60" t="s">
        <v>459</v>
      </c>
      <c r="K297" s="59"/>
      <c r="L297" s="59"/>
      <c r="M297" s="59"/>
      <c r="N297" s="61" t="s">
        <v>458</v>
      </c>
      <c r="O297" s="57"/>
      <c r="P297" s="57"/>
      <c r="Q297" s="57"/>
      <c r="R297" s="57"/>
      <c r="S297" s="57"/>
      <c r="T297" s="57"/>
      <c r="U297" s="57"/>
      <c r="V297" s="57"/>
      <c r="W297" s="57"/>
      <c r="X297" s="57"/>
      <c r="Y297" s="57"/>
      <c r="Z297" s="57"/>
      <c r="AA297" s="57"/>
      <c r="AB297" s="57"/>
      <c r="AC297" s="58"/>
      <c r="AD297" s="62">
        <v>0</v>
      </c>
      <c r="AE297" s="62"/>
      <c r="AF297" s="62"/>
      <c r="AG297" s="62"/>
      <c r="AH297" s="62"/>
      <c r="AI297" s="62"/>
      <c r="AJ297" s="62">
        <v>160000</v>
      </c>
      <c r="AK297" s="62"/>
      <c r="AL297" s="62"/>
      <c r="AM297" s="62"/>
      <c r="AN297" s="62"/>
      <c r="AO297" s="62"/>
      <c r="AP297" s="62">
        <v>0</v>
      </c>
      <c r="AQ297" s="62"/>
      <c r="AR297" s="62"/>
      <c r="AS297" s="62"/>
      <c r="AT297" s="62"/>
      <c r="AU297" s="62"/>
      <c r="AV297" s="62">
        <v>0</v>
      </c>
      <c r="AW297" s="62"/>
      <c r="AX297" s="62"/>
      <c r="AY297" s="62"/>
      <c r="AZ297" s="62"/>
      <c r="BA297" s="62"/>
      <c r="BB297" s="62">
        <v>0</v>
      </c>
      <c r="BC297" s="62"/>
      <c r="BD297" s="62"/>
      <c r="BE297" s="62"/>
      <c r="BF297" s="62"/>
      <c r="BG297" s="62"/>
      <c r="BH297" s="59"/>
      <c r="BI297" s="59"/>
      <c r="BJ297" s="59"/>
      <c r="BK297" s="59"/>
      <c r="BL297" s="59"/>
    </row>
    <row r="298" spans="1:79" s="9" customFormat="1" x14ac:dyDescent="0.2">
      <c r="A298" s="64" t="s">
        <v>456</v>
      </c>
      <c r="B298" s="65"/>
      <c r="C298" s="65"/>
      <c r="D298" s="65"/>
      <c r="E298" s="66"/>
      <c r="F298" s="67"/>
      <c r="G298" s="67"/>
      <c r="H298" s="67"/>
      <c r="I298" s="67"/>
      <c r="J298" s="68" t="s">
        <v>605</v>
      </c>
      <c r="K298" s="67"/>
      <c r="L298" s="67"/>
      <c r="M298" s="67"/>
      <c r="N298" s="69" t="s">
        <v>257</v>
      </c>
      <c r="O298" s="65"/>
      <c r="P298" s="65"/>
      <c r="Q298" s="65"/>
      <c r="R298" s="65"/>
      <c r="S298" s="65"/>
      <c r="T298" s="65"/>
      <c r="U298" s="65"/>
      <c r="V298" s="65"/>
      <c r="W298" s="65"/>
      <c r="X298" s="65"/>
      <c r="Y298" s="65"/>
      <c r="Z298" s="65"/>
      <c r="AA298" s="65"/>
      <c r="AB298" s="65"/>
      <c r="AC298" s="66"/>
      <c r="AD298" s="63">
        <v>180196934</v>
      </c>
      <c r="AE298" s="63"/>
      <c r="AF298" s="63"/>
      <c r="AG298" s="63"/>
      <c r="AH298" s="63"/>
      <c r="AI298" s="63"/>
      <c r="AJ298" s="63">
        <f>211286034+AJ297</f>
        <v>211446034</v>
      </c>
      <c r="AK298" s="63"/>
      <c r="AL298" s="63"/>
      <c r="AM298" s="63"/>
      <c r="AN298" s="63"/>
      <c r="AO298" s="63"/>
      <c r="AP298" s="63">
        <v>215528800</v>
      </c>
      <c r="AQ298" s="63"/>
      <c r="AR298" s="63"/>
      <c r="AS298" s="63"/>
      <c r="AT298" s="63"/>
      <c r="AU298" s="63"/>
      <c r="AV298" s="63">
        <v>282050785</v>
      </c>
      <c r="AW298" s="63"/>
      <c r="AX298" s="63"/>
      <c r="AY298" s="63"/>
      <c r="AZ298" s="63"/>
      <c r="BA298" s="63"/>
      <c r="BB298" s="63">
        <v>310393505</v>
      </c>
      <c r="BC298" s="63"/>
      <c r="BD298" s="63"/>
      <c r="BE298" s="63"/>
      <c r="BF298" s="63"/>
      <c r="BG298" s="63"/>
      <c r="BH298" s="67"/>
      <c r="BI298" s="67"/>
      <c r="BJ298" s="67"/>
      <c r="BK298" s="67"/>
      <c r="BL298" s="67"/>
    </row>
    <row r="300" spans="1:79" ht="28.5" customHeight="1" x14ac:dyDescent="0.2">
      <c r="A300" s="104" t="s">
        <v>470</v>
      </c>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4"/>
      <c r="AD300" s="104"/>
      <c r="AE300" s="104"/>
      <c r="AF300" s="104"/>
      <c r="AG300" s="104"/>
      <c r="AH300" s="104"/>
      <c r="AI300" s="104"/>
      <c r="AJ300" s="104"/>
      <c r="AK300" s="104"/>
      <c r="AL300" s="104"/>
      <c r="AM300" s="104"/>
      <c r="AN300" s="104"/>
      <c r="AO300" s="104"/>
      <c r="AP300" s="104"/>
      <c r="AQ300" s="104"/>
      <c r="AR300" s="104"/>
      <c r="AS300" s="104"/>
      <c r="AT300" s="104"/>
      <c r="AU300" s="104"/>
      <c r="AV300" s="104"/>
      <c r="AW300" s="104"/>
      <c r="AX300" s="104"/>
      <c r="AY300" s="104"/>
      <c r="AZ300" s="104"/>
      <c r="BA300" s="104"/>
      <c r="BB300" s="104"/>
      <c r="BC300" s="104"/>
      <c r="BD300" s="104"/>
      <c r="BE300" s="104"/>
      <c r="BF300" s="104"/>
      <c r="BG300" s="104"/>
      <c r="BH300" s="104"/>
      <c r="BI300" s="104"/>
      <c r="BJ300" s="104"/>
      <c r="BK300" s="104"/>
      <c r="BL300" s="104"/>
    </row>
    <row r="301" spans="1:79" ht="15" customHeight="1" x14ac:dyDescent="0.2">
      <c r="A301" s="98" t="s">
        <v>462</v>
      </c>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row>
    <row r="302" spans="1:79" ht="84.75" customHeight="1" x14ac:dyDescent="0.2">
      <c r="A302" s="73" t="s">
        <v>285</v>
      </c>
      <c r="B302" s="73"/>
      <c r="C302" s="73"/>
      <c r="D302" s="73"/>
      <c r="E302" s="73"/>
      <c r="F302" s="73" t="s">
        <v>271</v>
      </c>
      <c r="G302" s="73"/>
      <c r="H302" s="73"/>
      <c r="I302" s="73"/>
      <c r="J302" s="73" t="s">
        <v>222</v>
      </c>
      <c r="K302" s="73"/>
      <c r="L302" s="73"/>
      <c r="M302" s="73"/>
      <c r="N302" s="73" t="s">
        <v>272</v>
      </c>
      <c r="O302" s="73"/>
      <c r="P302" s="73"/>
      <c r="Q302" s="73"/>
      <c r="R302" s="73"/>
      <c r="S302" s="73"/>
      <c r="T302" s="73"/>
      <c r="U302" s="73"/>
      <c r="V302" s="73"/>
      <c r="W302" s="73"/>
      <c r="X302" s="73"/>
      <c r="Y302" s="73"/>
      <c r="Z302" s="73"/>
      <c r="AA302" s="73"/>
      <c r="AB302" s="73"/>
      <c r="AC302" s="73"/>
      <c r="AD302" s="73" t="s">
        <v>463</v>
      </c>
      <c r="AE302" s="73"/>
      <c r="AF302" s="73"/>
      <c r="AG302" s="73"/>
      <c r="AH302" s="73"/>
      <c r="AI302" s="73"/>
      <c r="AJ302" s="73" t="s">
        <v>464</v>
      </c>
      <c r="AK302" s="73"/>
      <c r="AL302" s="73"/>
      <c r="AM302" s="73"/>
      <c r="AN302" s="73"/>
      <c r="AO302" s="73"/>
      <c r="AP302" s="73" t="s">
        <v>465</v>
      </c>
      <c r="AQ302" s="73"/>
      <c r="AR302" s="73"/>
      <c r="AS302" s="73"/>
      <c r="AT302" s="73"/>
      <c r="AU302" s="73"/>
      <c r="AV302" s="73" t="s">
        <v>466</v>
      </c>
      <c r="AW302" s="73"/>
      <c r="AX302" s="73"/>
      <c r="AY302" s="73"/>
      <c r="AZ302" s="73"/>
      <c r="BA302" s="73"/>
      <c r="BB302" s="73" t="s">
        <v>468</v>
      </c>
      <c r="BC302" s="73"/>
      <c r="BD302" s="73"/>
      <c r="BE302" s="73"/>
      <c r="BF302" s="73"/>
      <c r="BG302" s="73"/>
      <c r="BH302" s="73" t="s">
        <v>273</v>
      </c>
      <c r="BI302" s="73"/>
      <c r="BJ302" s="73"/>
      <c r="BK302" s="73"/>
      <c r="BL302" s="73"/>
    </row>
    <row r="303" spans="1:79" ht="15" customHeight="1" x14ac:dyDescent="0.2">
      <c r="A303" s="72">
        <v>1</v>
      </c>
      <c r="B303" s="72"/>
      <c r="C303" s="72"/>
      <c r="D303" s="72"/>
      <c r="E303" s="72"/>
      <c r="F303" s="72">
        <v>2</v>
      </c>
      <c r="G303" s="72"/>
      <c r="H303" s="72"/>
      <c r="I303" s="72"/>
      <c r="J303" s="72">
        <v>3</v>
      </c>
      <c r="K303" s="72"/>
      <c r="L303" s="72"/>
      <c r="M303" s="72"/>
      <c r="N303" s="72">
        <v>4</v>
      </c>
      <c r="O303" s="72"/>
      <c r="P303" s="72"/>
      <c r="Q303" s="72"/>
      <c r="R303" s="72"/>
      <c r="S303" s="72"/>
      <c r="T303" s="72"/>
      <c r="U303" s="72"/>
      <c r="V303" s="72"/>
      <c r="W303" s="72"/>
      <c r="X303" s="72"/>
      <c r="Y303" s="72"/>
      <c r="Z303" s="72"/>
      <c r="AA303" s="72"/>
      <c r="AB303" s="72"/>
      <c r="AC303" s="72"/>
      <c r="AD303" s="72">
        <v>5</v>
      </c>
      <c r="AE303" s="72"/>
      <c r="AF303" s="72"/>
      <c r="AG303" s="72"/>
      <c r="AH303" s="72"/>
      <c r="AI303" s="72"/>
      <c r="AJ303" s="72">
        <v>6</v>
      </c>
      <c r="AK303" s="72"/>
      <c r="AL303" s="72"/>
      <c r="AM303" s="72"/>
      <c r="AN303" s="72"/>
      <c r="AO303" s="72"/>
      <c r="AP303" s="72">
        <v>7</v>
      </c>
      <c r="AQ303" s="72"/>
      <c r="AR303" s="72"/>
      <c r="AS303" s="72"/>
      <c r="AT303" s="72"/>
      <c r="AU303" s="72"/>
      <c r="AV303" s="72">
        <v>8</v>
      </c>
      <c r="AW303" s="72"/>
      <c r="AX303" s="72"/>
      <c r="AY303" s="72"/>
      <c r="AZ303" s="72"/>
      <c r="BA303" s="72"/>
      <c r="BB303" s="72">
        <v>9</v>
      </c>
      <c r="BC303" s="72"/>
      <c r="BD303" s="72"/>
      <c r="BE303" s="72"/>
      <c r="BF303" s="72"/>
      <c r="BG303" s="72"/>
      <c r="BH303" s="72">
        <v>10</v>
      </c>
      <c r="BI303" s="72"/>
      <c r="BJ303" s="72"/>
      <c r="BK303" s="72"/>
      <c r="BL303" s="72"/>
    </row>
    <row r="304" spans="1:79" ht="9.75" hidden="1" customHeight="1" x14ac:dyDescent="0.2">
      <c r="A304" s="74" t="s">
        <v>627</v>
      </c>
      <c r="B304" s="74"/>
      <c r="C304" s="74"/>
      <c r="D304" s="74"/>
      <c r="E304" s="74"/>
      <c r="F304" s="74" t="s">
        <v>280</v>
      </c>
      <c r="G304" s="74"/>
      <c r="H304" s="74"/>
      <c r="I304" s="74"/>
      <c r="J304" s="74" t="s">
        <v>223</v>
      </c>
      <c r="K304" s="74"/>
      <c r="L304" s="74"/>
      <c r="M304" s="74"/>
      <c r="N304" s="74" t="s">
        <v>628</v>
      </c>
      <c r="O304" s="74"/>
      <c r="P304" s="74"/>
      <c r="Q304" s="74"/>
      <c r="R304" s="74"/>
      <c r="S304" s="74"/>
      <c r="T304" s="74"/>
      <c r="U304" s="74"/>
      <c r="V304" s="74"/>
      <c r="W304" s="74"/>
      <c r="X304" s="74"/>
      <c r="Y304" s="74"/>
      <c r="Z304" s="74"/>
      <c r="AA304" s="74"/>
      <c r="AB304" s="74"/>
      <c r="AC304" s="74"/>
      <c r="AD304" s="71" t="s">
        <v>674</v>
      </c>
      <c r="AE304" s="71"/>
      <c r="AF304" s="71"/>
      <c r="AG304" s="71"/>
      <c r="AH304" s="71"/>
      <c r="AI304" s="71"/>
      <c r="AJ304" s="71" t="s">
        <v>675</v>
      </c>
      <c r="AK304" s="71"/>
      <c r="AL304" s="71"/>
      <c r="AM304" s="71"/>
      <c r="AN304" s="71"/>
      <c r="AO304" s="71"/>
      <c r="AP304" s="71" t="s">
        <v>676</v>
      </c>
      <c r="AQ304" s="71"/>
      <c r="AR304" s="71"/>
      <c r="AS304" s="71"/>
      <c r="AT304" s="71"/>
      <c r="AU304" s="71"/>
      <c r="AV304" s="71" t="s">
        <v>677</v>
      </c>
      <c r="AW304" s="71"/>
      <c r="AX304" s="71"/>
      <c r="AY304" s="71"/>
      <c r="AZ304" s="71"/>
      <c r="BA304" s="71"/>
      <c r="BB304" s="71" t="s">
        <v>678</v>
      </c>
      <c r="BC304" s="71"/>
      <c r="BD304" s="71"/>
      <c r="BE304" s="71"/>
      <c r="BF304" s="71"/>
      <c r="BG304" s="71"/>
      <c r="BH304" s="74" t="s">
        <v>274</v>
      </c>
      <c r="BI304" s="74"/>
      <c r="BJ304" s="74"/>
      <c r="BK304" s="74"/>
      <c r="BL304" s="74"/>
      <c r="CA304" t="s">
        <v>630</v>
      </c>
    </row>
    <row r="305" spans="1:64" s="43" customFormat="1" ht="13.15" customHeight="1" x14ac:dyDescent="0.2">
      <c r="A305" s="70" t="s">
        <v>200</v>
      </c>
      <c r="B305" s="57"/>
      <c r="C305" s="57"/>
      <c r="D305" s="57"/>
      <c r="E305" s="58"/>
      <c r="F305" s="59">
        <v>1010</v>
      </c>
      <c r="G305" s="59"/>
      <c r="H305" s="59"/>
      <c r="I305" s="59"/>
      <c r="J305" s="60" t="s">
        <v>202</v>
      </c>
      <c r="K305" s="59"/>
      <c r="L305" s="59"/>
      <c r="M305" s="59"/>
      <c r="N305" s="61" t="s">
        <v>201</v>
      </c>
      <c r="O305" s="57"/>
      <c r="P305" s="57"/>
      <c r="Q305" s="57"/>
      <c r="R305" s="57"/>
      <c r="S305" s="57"/>
      <c r="T305" s="57"/>
      <c r="U305" s="57"/>
      <c r="V305" s="57"/>
      <c r="W305" s="57"/>
      <c r="X305" s="57"/>
      <c r="Y305" s="57"/>
      <c r="Z305" s="57"/>
      <c r="AA305" s="57"/>
      <c r="AB305" s="57"/>
      <c r="AC305" s="58"/>
      <c r="AD305" s="62">
        <v>6131381</v>
      </c>
      <c r="AE305" s="62"/>
      <c r="AF305" s="62"/>
      <c r="AG305" s="62"/>
      <c r="AH305" s="62"/>
      <c r="AI305" s="62"/>
      <c r="AJ305" s="62">
        <v>5274000</v>
      </c>
      <c r="AK305" s="62"/>
      <c r="AL305" s="62"/>
      <c r="AM305" s="62"/>
      <c r="AN305" s="62"/>
      <c r="AO305" s="62"/>
      <c r="AP305" s="62">
        <v>5057000</v>
      </c>
      <c r="AQ305" s="62"/>
      <c r="AR305" s="62"/>
      <c r="AS305" s="62"/>
      <c r="AT305" s="62"/>
      <c r="AU305" s="62"/>
      <c r="AV305" s="62">
        <v>5593500</v>
      </c>
      <c r="AW305" s="62"/>
      <c r="AX305" s="62"/>
      <c r="AY305" s="62"/>
      <c r="AZ305" s="62"/>
      <c r="BA305" s="62"/>
      <c r="BB305" s="62">
        <v>6152850</v>
      </c>
      <c r="BC305" s="62"/>
      <c r="BD305" s="62"/>
      <c r="BE305" s="62"/>
      <c r="BF305" s="62"/>
      <c r="BG305" s="62"/>
      <c r="BH305" s="59">
        <v>54</v>
      </c>
      <c r="BI305" s="59"/>
      <c r="BJ305" s="59"/>
      <c r="BK305" s="59"/>
      <c r="BL305" s="59"/>
    </row>
    <row r="306" spans="1:64" s="43" customFormat="1" ht="52.9" customHeight="1" x14ac:dyDescent="0.2">
      <c r="A306" s="70" t="s">
        <v>203</v>
      </c>
      <c r="B306" s="57"/>
      <c r="C306" s="57"/>
      <c r="D306" s="57"/>
      <c r="E306" s="58"/>
      <c r="F306" s="59">
        <v>1020</v>
      </c>
      <c r="G306" s="59"/>
      <c r="H306" s="59"/>
      <c r="I306" s="59"/>
      <c r="J306" s="60" t="s">
        <v>205</v>
      </c>
      <c r="K306" s="59"/>
      <c r="L306" s="59"/>
      <c r="M306" s="59"/>
      <c r="N306" s="61" t="s">
        <v>204</v>
      </c>
      <c r="O306" s="57"/>
      <c r="P306" s="57"/>
      <c r="Q306" s="57"/>
      <c r="R306" s="57"/>
      <c r="S306" s="57"/>
      <c r="T306" s="57"/>
      <c r="U306" s="57"/>
      <c r="V306" s="57"/>
      <c r="W306" s="57"/>
      <c r="X306" s="57"/>
      <c r="Y306" s="57"/>
      <c r="Z306" s="57"/>
      <c r="AA306" s="57"/>
      <c r="AB306" s="57"/>
      <c r="AC306" s="58"/>
      <c r="AD306" s="62">
        <v>4038829</v>
      </c>
      <c r="AE306" s="62"/>
      <c r="AF306" s="62"/>
      <c r="AG306" s="62"/>
      <c r="AH306" s="62"/>
      <c r="AI306" s="62"/>
      <c r="AJ306" s="62">
        <v>4044883</v>
      </c>
      <c r="AK306" s="62"/>
      <c r="AL306" s="62"/>
      <c r="AM306" s="62"/>
      <c r="AN306" s="62"/>
      <c r="AO306" s="62"/>
      <c r="AP306" s="62">
        <v>4641600</v>
      </c>
      <c r="AQ306" s="62"/>
      <c r="AR306" s="62"/>
      <c r="AS306" s="62"/>
      <c r="AT306" s="62"/>
      <c r="AU306" s="62"/>
      <c r="AV306" s="62">
        <v>6905900</v>
      </c>
      <c r="AW306" s="62"/>
      <c r="AX306" s="62"/>
      <c r="AY306" s="62"/>
      <c r="AZ306" s="62"/>
      <c r="BA306" s="62"/>
      <c r="BB306" s="62">
        <v>5361050</v>
      </c>
      <c r="BC306" s="62"/>
      <c r="BD306" s="62"/>
      <c r="BE306" s="62"/>
      <c r="BF306" s="62"/>
      <c r="BG306" s="62"/>
      <c r="BH306" s="59">
        <v>55</v>
      </c>
      <c r="BI306" s="59"/>
      <c r="BJ306" s="59"/>
      <c r="BK306" s="59"/>
      <c r="BL306" s="59"/>
    </row>
    <row r="307" spans="1:64" s="43" customFormat="1" ht="39.6" customHeight="1" x14ac:dyDescent="0.2">
      <c r="A307" s="70" t="s">
        <v>206</v>
      </c>
      <c r="B307" s="57"/>
      <c r="C307" s="57"/>
      <c r="D307" s="57"/>
      <c r="E307" s="58"/>
      <c r="F307" s="59">
        <v>1090</v>
      </c>
      <c r="G307" s="59"/>
      <c r="H307" s="59"/>
      <c r="I307" s="59"/>
      <c r="J307" s="60" t="s">
        <v>440</v>
      </c>
      <c r="K307" s="59"/>
      <c r="L307" s="59"/>
      <c r="M307" s="59"/>
      <c r="N307" s="61" t="s">
        <v>439</v>
      </c>
      <c r="O307" s="57"/>
      <c r="P307" s="57"/>
      <c r="Q307" s="57"/>
      <c r="R307" s="57"/>
      <c r="S307" s="57"/>
      <c r="T307" s="57"/>
      <c r="U307" s="57"/>
      <c r="V307" s="57"/>
      <c r="W307" s="57"/>
      <c r="X307" s="57"/>
      <c r="Y307" s="57"/>
      <c r="Z307" s="57"/>
      <c r="AA307" s="57"/>
      <c r="AB307" s="57"/>
      <c r="AC307" s="58"/>
      <c r="AD307" s="62">
        <v>132453</v>
      </c>
      <c r="AE307" s="62"/>
      <c r="AF307" s="62"/>
      <c r="AG307" s="62"/>
      <c r="AH307" s="62"/>
      <c r="AI307" s="62"/>
      <c r="AJ307" s="62">
        <v>109300</v>
      </c>
      <c r="AK307" s="62"/>
      <c r="AL307" s="62"/>
      <c r="AM307" s="62"/>
      <c r="AN307" s="62"/>
      <c r="AO307" s="62"/>
      <c r="AP307" s="62">
        <v>24500</v>
      </c>
      <c r="AQ307" s="62"/>
      <c r="AR307" s="62"/>
      <c r="AS307" s="62"/>
      <c r="AT307" s="62"/>
      <c r="AU307" s="62"/>
      <c r="AV307" s="62">
        <v>26300</v>
      </c>
      <c r="AW307" s="62"/>
      <c r="AX307" s="62"/>
      <c r="AY307" s="62"/>
      <c r="AZ307" s="62"/>
      <c r="BA307" s="62"/>
      <c r="BB307" s="62">
        <v>28700</v>
      </c>
      <c r="BC307" s="62"/>
      <c r="BD307" s="62"/>
      <c r="BE307" s="62"/>
      <c r="BF307" s="62"/>
      <c r="BG307" s="62"/>
      <c r="BH307" s="59">
        <v>61</v>
      </c>
      <c r="BI307" s="59"/>
      <c r="BJ307" s="59"/>
      <c r="BK307" s="59"/>
      <c r="BL307" s="59"/>
    </row>
    <row r="308" spans="1:64" s="43" customFormat="1" ht="26.45" customHeight="1" x14ac:dyDescent="0.2">
      <c r="A308" s="70" t="s">
        <v>444</v>
      </c>
      <c r="B308" s="57"/>
      <c r="C308" s="57"/>
      <c r="D308" s="57"/>
      <c r="E308" s="58"/>
      <c r="F308" s="59">
        <v>1161</v>
      </c>
      <c r="G308" s="59"/>
      <c r="H308" s="59"/>
      <c r="I308" s="59"/>
      <c r="J308" s="60" t="s">
        <v>443</v>
      </c>
      <c r="K308" s="59"/>
      <c r="L308" s="59"/>
      <c r="M308" s="59"/>
      <c r="N308" s="61" t="s">
        <v>445</v>
      </c>
      <c r="O308" s="57"/>
      <c r="P308" s="57"/>
      <c r="Q308" s="57"/>
      <c r="R308" s="57"/>
      <c r="S308" s="57"/>
      <c r="T308" s="57"/>
      <c r="U308" s="57"/>
      <c r="V308" s="57"/>
      <c r="W308" s="57"/>
      <c r="X308" s="57"/>
      <c r="Y308" s="57"/>
      <c r="Z308" s="57"/>
      <c r="AA308" s="57"/>
      <c r="AB308" s="57"/>
      <c r="AC308" s="58"/>
      <c r="AD308" s="62">
        <v>0</v>
      </c>
      <c r="AE308" s="62"/>
      <c r="AF308" s="62"/>
      <c r="AG308" s="62"/>
      <c r="AH308" s="62"/>
      <c r="AI308" s="62"/>
      <c r="AJ308" s="62">
        <v>199900</v>
      </c>
      <c r="AK308" s="62"/>
      <c r="AL308" s="62"/>
      <c r="AM308" s="62"/>
      <c r="AN308" s="62"/>
      <c r="AO308" s="62"/>
      <c r="AP308" s="62">
        <v>0</v>
      </c>
      <c r="AQ308" s="62"/>
      <c r="AR308" s="62"/>
      <c r="AS308" s="62"/>
      <c r="AT308" s="62"/>
      <c r="AU308" s="62"/>
      <c r="AV308" s="62">
        <v>0</v>
      </c>
      <c r="AW308" s="62"/>
      <c r="AX308" s="62"/>
      <c r="AY308" s="62"/>
      <c r="AZ308" s="62"/>
      <c r="BA308" s="62"/>
      <c r="BB308" s="62">
        <v>0</v>
      </c>
      <c r="BC308" s="62"/>
      <c r="BD308" s="62"/>
      <c r="BE308" s="62"/>
      <c r="BF308" s="62"/>
      <c r="BG308" s="62"/>
      <c r="BH308" s="59">
        <v>68</v>
      </c>
      <c r="BI308" s="59"/>
      <c r="BJ308" s="59"/>
      <c r="BK308" s="59"/>
      <c r="BL308" s="59"/>
    </row>
    <row r="309" spans="1:64" s="43" customFormat="1" ht="26.45" customHeight="1" x14ac:dyDescent="0.2">
      <c r="A309" s="70" t="s">
        <v>444</v>
      </c>
      <c r="B309" s="57"/>
      <c r="C309" s="57"/>
      <c r="D309" s="57"/>
      <c r="E309" s="58"/>
      <c r="F309" s="59">
        <v>1161</v>
      </c>
      <c r="G309" s="59"/>
      <c r="H309" s="59"/>
      <c r="I309" s="59"/>
      <c r="J309" s="60" t="s">
        <v>443</v>
      </c>
      <c r="K309" s="59"/>
      <c r="L309" s="59"/>
      <c r="M309" s="59"/>
      <c r="N309" s="61" t="s">
        <v>445</v>
      </c>
      <c r="O309" s="57"/>
      <c r="P309" s="57"/>
      <c r="Q309" s="57"/>
      <c r="R309" s="57"/>
      <c r="S309" s="57"/>
      <c r="T309" s="57"/>
      <c r="U309" s="57"/>
      <c r="V309" s="57"/>
      <c r="W309" s="57"/>
      <c r="X309" s="57"/>
      <c r="Y309" s="57"/>
      <c r="Z309" s="57"/>
      <c r="AA309" s="57"/>
      <c r="AB309" s="57"/>
      <c r="AC309" s="58"/>
      <c r="AD309" s="62">
        <v>0</v>
      </c>
      <c r="AE309" s="62"/>
      <c r="AF309" s="62"/>
      <c r="AG309" s="62"/>
      <c r="AH309" s="62"/>
      <c r="AI309" s="62"/>
      <c r="AJ309" s="62">
        <v>15000</v>
      </c>
      <c r="AK309" s="62"/>
      <c r="AL309" s="62"/>
      <c r="AM309" s="62"/>
      <c r="AN309" s="62"/>
      <c r="AO309" s="62"/>
      <c r="AP309" s="62">
        <v>0</v>
      </c>
      <c r="AQ309" s="62"/>
      <c r="AR309" s="62"/>
      <c r="AS309" s="62"/>
      <c r="AT309" s="62"/>
      <c r="AU309" s="62"/>
      <c r="AV309" s="62">
        <v>0</v>
      </c>
      <c r="AW309" s="62"/>
      <c r="AX309" s="62"/>
      <c r="AY309" s="62"/>
      <c r="AZ309" s="62"/>
      <c r="BA309" s="62"/>
      <c r="BB309" s="62">
        <v>0</v>
      </c>
      <c r="BC309" s="62"/>
      <c r="BD309" s="62"/>
      <c r="BE309" s="62"/>
      <c r="BF309" s="62"/>
      <c r="BG309" s="62"/>
      <c r="BH309" s="59">
        <v>67</v>
      </c>
      <c r="BI309" s="59"/>
      <c r="BJ309" s="59"/>
      <c r="BK309" s="59"/>
      <c r="BL309" s="59"/>
    </row>
    <row r="310" spans="1:64" s="43" customFormat="1" ht="26.45" customHeight="1" x14ac:dyDescent="0.2">
      <c r="A310" s="70" t="s">
        <v>444</v>
      </c>
      <c r="B310" s="57"/>
      <c r="C310" s="57"/>
      <c r="D310" s="57"/>
      <c r="E310" s="58"/>
      <c r="F310" s="59">
        <v>1161</v>
      </c>
      <c r="G310" s="59"/>
      <c r="H310" s="59"/>
      <c r="I310" s="59"/>
      <c r="J310" s="60" t="s">
        <v>443</v>
      </c>
      <c r="K310" s="59"/>
      <c r="L310" s="59"/>
      <c r="M310" s="59"/>
      <c r="N310" s="61" t="s">
        <v>445</v>
      </c>
      <c r="O310" s="57"/>
      <c r="P310" s="57"/>
      <c r="Q310" s="57"/>
      <c r="R310" s="57"/>
      <c r="S310" s="57"/>
      <c r="T310" s="57"/>
      <c r="U310" s="57"/>
      <c r="V310" s="57"/>
      <c r="W310" s="57"/>
      <c r="X310" s="57"/>
      <c r="Y310" s="57"/>
      <c r="Z310" s="57"/>
      <c r="AA310" s="57"/>
      <c r="AB310" s="57"/>
      <c r="AC310" s="58"/>
      <c r="AD310" s="62">
        <v>356850</v>
      </c>
      <c r="AE310" s="62"/>
      <c r="AF310" s="62"/>
      <c r="AG310" s="62"/>
      <c r="AH310" s="62"/>
      <c r="AI310" s="62"/>
      <c r="AJ310" s="62">
        <v>0</v>
      </c>
      <c r="AK310" s="62"/>
      <c r="AL310" s="62"/>
      <c r="AM310" s="62"/>
      <c r="AN310" s="62"/>
      <c r="AO310" s="62"/>
      <c r="AP310" s="62">
        <v>0</v>
      </c>
      <c r="AQ310" s="62"/>
      <c r="AR310" s="62"/>
      <c r="AS310" s="62"/>
      <c r="AT310" s="62"/>
      <c r="AU310" s="62"/>
      <c r="AV310" s="62">
        <v>0</v>
      </c>
      <c r="AW310" s="62"/>
      <c r="AX310" s="62"/>
      <c r="AY310" s="62"/>
      <c r="AZ310" s="62"/>
      <c r="BA310" s="62"/>
      <c r="BB310" s="62">
        <v>0</v>
      </c>
      <c r="BC310" s="62"/>
      <c r="BD310" s="62"/>
      <c r="BE310" s="62"/>
      <c r="BF310" s="62"/>
      <c r="BG310" s="62"/>
      <c r="BH310" s="59">
        <v>70</v>
      </c>
      <c r="BI310" s="59"/>
      <c r="BJ310" s="59"/>
      <c r="BK310" s="59"/>
      <c r="BL310" s="59"/>
    </row>
    <row r="311" spans="1:64" s="43" customFormat="1" ht="26.45" customHeight="1" x14ac:dyDescent="0.2">
      <c r="A311" s="70" t="s">
        <v>448</v>
      </c>
      <c r="B311" s="57"/>
      <c r="C311" s="57"/>
      <c r="D311" s="57"/>
      <c r="E311" s="58"/>
      <c r="F311" s="59">
        <v>1170</v>
      </c>
      <c r="G311" s="59"/>
      <c r="H311" s="59"/>
      <c r="I311" s="59"/>
      <c r="J311" s="60" t="s">
        <v>443</v>
      </c>
      <c r="K311" s="59"/>
      <c r="L311" s="59"/>
      <c r="M311" s="59"/>
      <c r="N311" s="61" t="s">
        <v>449</v>
      </c>
      <c r="O311" s="57"/>
      <c r="P311" s="57"/>
      <c r="Q311" s="57"/>
      <c r="R311" s="57"/>
      <c r="S311" s="57"/>
      <c r="T311" s="57"/>
      <c r="U311" s="57"/>
      <c r="V311" s="57"/>
      <c r="W311" s="57"/>
      <c r="X311" s="57"/>
      <c r="Y311" s="57"/>
      <c r="Z311" s="57"/>
      <c r="AA311" s="57"/>
      <c r="AB311" s="57"/>
      <c r="AC311" s="58"/>
      <c r="AD311" s="62">
        <v>0</v>
      </c>
      <c r="AE311" s="62"/>
      <c r="AF311" s="62"/>
      <c r="AG311" s="62"/>
      <c r="AH311" s="62"/>
      <c r="AI311" s="62"/>
      <c r="AJ311" s="62">
        <v>519000</v>
      </c>
      <c r="AK311" s="62"/>
      <c r="AL311" s="62"/>
      <c r="AM311" s="62"/>
      <c r="AN311" s="62"/>
      <c r="AO311" s="62"/>
      <c r="AP311" s="62">
        <v>0</v>
      </c>
      <c r="AQ311" s="62"/>
      <c r="AR311" s="62"/>
      <c r="AS311" s="62"/>
      <c r="AT311" s="62"/>
      <c r="AU311" s="62"/>
      <c r="AV311" s="62">
        <v>0</v>
      </c>
      <c r="AW311" s="62"/>
      <c r="AX311" s="62"/>
      <c r="AY311" s="62"/>
      <c r="AZ311" s="62"/>
      <c r="BA311" s="62"/>
      <c r="BB311" s="62">
        <v>0</v>
      </c>
      <c r="BC311" s="62"/>
      <c r="BD311" s="62"/>
      <c r="BE311" s="62"/>
      <c r="BF311" s="62"/>
      <c r="BG311" s="62"/>
      <c r="BH311" s="59">
        <v>72</v>
      </c>
      <c r="BI311" s="59"/>
      <c r="BJ311" s="59"/>
      <c r="BK311" s="59"/>
      <c r="BL311" s="59"/>
    </row>
    <row r="312" spans="1:64" s="43" customFormat="1" ht="26.45" customHeight="1" x14ac:dyDescent="0.2">
      <c r="A312" s="70" t="s">
        <v>450</v>
      </c>
      <c r="B312" s="57"/>
      <c r="C312" s="57"/>
      <c r="D312" s="57"/>
      <c r="E312" s="58"/>
      <c r="F312" s="59">
        <v>5031</v>
      </c>
      <c r="G312" s="59"/>
      <c r="H312" s="59"/>
      <c r="I312" s="59"/>
      <c r="J312" s="60" t="s">
        <v>452</v>
      </c>
      <c r="K312" s="59"/>
      <c r="L312" s="59"/>
      <c r="M312" s="59"/>
      <c r="N312" s="61" t="s">
        <v>451</v>
      </c>
      <c r="O312" s="57"/>
      <c r="P312" s="57"/>
      <c r="Q312" s="57"/>
      <c r="R312" s="57"/>
      <c r="S312" s="57"/>
      <c r="T312" s="57"/>
      <c r="U312" s="57"/>
      <c r="V312" s="57"/>
      <c r="W312" s="57"/>
      <c r="X312" s="57"/>
      <c r="Y312" s="57"/>
      <c r="Z312" s="57"/>
      <c r="AA312" s="57"/>
      <c r="AB312" s="57"/>
      <c r="AC312" s="58"/>
      <c r="AD312" s="62">
        <v>912</v>
      </c>
      <c r="AE312" s="62"/>
      <c r="AF312" s="62"/>
      <c r="AG312" s="62"/>
      <c r="AH312" s="62"/>
      <c r="AI312" s="62"/>
      <c r="AJ312" s="62">
        <v>0</v>
      </c>
      <c r="AK312" s="62"/>
      <c r="AL312" s="62"/>
      <c r="AM312" s="62"/>
      <c r="AN312" s="62"/>
      <c r="AO312" s="62"/>
      <c r="AP312" s="62">
        <v>90000</v>
      </c>
      <c r="AQ312" s="62"/>
      <c r="AR312" s="62"/>
      <c r="AS312" s="62"/>
      <c r="AT312" s="62"/>
      <c r="AU312" s="62"/>
      <c r="AV312" s="62">
        <v>0</v>
      </c>
      <c r="AW312" s="62"/>
      <c r="AX312" s="62"/>
      <c r="AY312" s="62"/>
      <c r="AZ312" s="62"/>
      <c r="BA312" s="62"/>
      <c r="BB312" s="62">
        <v>0</v>
      </c>
      <c r="BC312" s="62"/>
      <c r="BD312" s="62"/>
      <c r="BE312" s="62"/>
      <c r="BF312" s="62"/>
      <c r="BG312" s="62"/>
      <c r="BH312" s="59">
        <v>33</v>
      </c>
      <c r="BI312" s="59"/>
      <c r="BJ312" s="59"/>
      <c r="BK312" s="59"/>
      <c r="BL312" s="59"/>
    </row>
    <row r="313" spans="1:64" s="43" customFormat="1" ht="13.15" customHeight="1" x14ac:dyDescent="0.2">
      <c r="A313" s="70" t="s">
        <v>453</v>
      </c>
      <c r="B313" s="57"/>
      <c r="C313" s="57"/>
      <c r="D313" s="57"/>
      <c r="E313" s="58"/>
      <c r="F313" s="59">
        <v>7520</v>
      </c>
      <c r="G313" s="59"/>
      <c r="H313" s="59"/>
      <c r="I313" s="59"/>
      <c r="J313" s="60" t="s">
        <v>455</v>
      </c>
      <c r="K313" s="59"/>
      <c r="L313" s="59"/>
      <c r="M313" s="59"/>
      <c r="N313" s="61" t="s">
        <v>454</v>
      </c>
      <c r="O313" s="57"/>
      <c r="P313" s="57"/>
      <c r="Q313" s="57"/>
      <c r="R313" s="57"/>
      <c r="S313" s="57"/>
      <c r="T313" s="57"/>
      <c r="U313" s="57"/>
      <c r="V313" s="57"/>
      <c r="W313" s="57"/>
      <c r="X313" s="57"/>
      <c r="Y313" s="57"/>
      <c r="Z313" s="57"/>
      <c r="AA313" s="57"/>
      <c r="AB313" s="57"/>
      <c r="AC313" s="58"/>
      <c r="AD313" s="62">
        <v>0</v>
      </c>
      <c r="AE313" s="62"/>
      <c r="AF313" s="62"/>
      <c r="AG313" s="62"/>
      <c r="AH313" s="62"/>
      <c r="AI313" s="62"/>
      <c r="AJ313" s="62">
        <v>0</v>
      </c>
      <c r="AK313" s="62"/>
      <c r="AL313" s="62"/>
      <c r="AM313" s="62"/>
      <c r="AN313" s="62"/>
      <c r="AO313" s="62"/>
      <c r="AP313" s="62">
        <v>168000</v>
      </c>
      <c r="AQ313" s="62"/>
      <c r="AR313" s="62"/>
      <c r="AS313" s="62"/>
      <c r="AT313" s="62"/>
      <c r="AU313" s="62"/>
      <c r="AV313" s="62">
        <v>432400</v>
      </c>
      <c r="AW313" s="62"/>
      <c r="AX313" s="62"/>
      <c r="AY313" s="62"/>
      <c r="AZ313" s="62"/>
      <c r="BA313" s="62"/>
      <c r="BB313" s="62">
        <v>498490</v>
      </c>
      <c r="BC313" s="62"/>
      <c r="BD313" s="62"/>
      <c r="BE313" s="62"/>
      <c r="BF313" s="62"/>
      <c r="BG313" s="62"/>
      <c r="BH313" s="59">
        <v>73</v>
      </c>
      <c r="BI313" s="59"/>
      <c r="BJ313" s="59"/>
      <c r="BK313" s="59"/>
      <c r="BL313" s="59"/>
    </row>
    <row r="314" spans="1:64" s="43" customFormat="1" ht="13.15" customHeight="1" x14ac:dyDescent="0.2">
      <c r="A314" s="70" t="s">
        <v>457</v>
      </c>
      <c r="B314" s="57"/>
      <c r="C314" s="57"/>
      <c r="D314" s="57"/>
      <c r="E314" s="58"/>
      <c r="F314" s="59">
        <v>7640</v>
      </c>
      <c r="G314" s="59"/>
      <c r="H314" s="59"/>
      <c r="I314" s="59"/>
      <c r="J314" s="60" t="s">
        <v>459</v>
      </c>
      <c r="K314" s="59"/>
      <c r="L314" s="59"/>
      <c r="M314" s="59"/>
      <c r="N314" s="61" t="s">
        <v>458</v>
      </c>
      <c r="O314" s="57"/>
      <c r="P314" s="57"/>
      <c r="Q314" s="57"/>
      <c r="R314" s="57"/>
      <c r="S314" s="57"/>
      <c r="T314" s="57"/>
      <c r="U314" s="57"/>
      <c r="V314" s="57"/>
      <c r="W314" s="57"/>
      <c r="X314" s="57"/>
      <c r="Y314" s="57"/>
      <c r="Z314" s="57"/>
      <c r="AA314" s="57"/>
      <c r="AB314" s="57"/>
      <c r="AC314" s="58"/>
      <c r="AD314" s="62">
        <v>615000</v>
      </c>
      <c r="AE314" s="62"/>
      <c r="AF314" s="62"/>
      <c r="AG314" s="62"/>
      <c r="AH314" s="62"/>
      <c r="AI314" s="62"/>
      <c r="AJ314" s="62">
        <f>13214000-160000</f>
        <v>13054000</v>
      </c>
      <c r="AK314" s="62"/>
      <c r="AL314" s="62"/>
      <c r="AM314" s="62"/>
      <c r="AN314" s="62"/>
      <c r="AO314" s="62"/>
      <c r="AP314" s="62">
        <v>9180000</v>
      </c>
      <c r="AQ314" s="62"/>
      <c r="AR314" s="62"/>
      <c r="AS314" s="62"/>
      <c r="AT314" s="62"/>
      <c r="AU314" s="62"/>
      <c r="AV314" s="62">
        <v>0</v>
      </c>
      <c r="AW314" s="62"/>
      <c r="AX314" s="62"/>
      <c r="AY314" s="62"/>
      <c r="AZ314" s="62"/>
      <c r="BA314" s="62"/>
      <c r="BB314" s="62">
        <v>0</v>
      </c>
      <c r="BC314" s="62"/>
      <c r="BD314" s="62"/>
      <c r="BE314" s="62"/>
      <c r="BF314" s="62"/>
      <c r="BG314" s="62"/>
      <c r="BH314" s="59">
        <v>47</v>
      </c>
      <c r="BI314" s="59"/>
      <c r="BJ314" s="59"/>
      <c r="BK314" s="59"/>
      <c r="BL314" s="59"/>
    </row>
    <row r="315" spans="1:64" s="9" customFormat="1" x14ac:dyDescent="0.2">
      <c r="A315" s="64" t="s">
        <v>456</v>
      </c>
      <c r="B315" s="65"/>
      <c r="C315" s="65"/>
      <c r="D315" s="65"/>
      <c r="E315" s="66"/>
      <c r="F315" s="67"/>
      <c r="G315" s="67"/>
      <c r="H315" s="67"/>
      <c r="I315" s="67"/>
      <c r="J315" s="68" t="s">
        <v>605</v>
      </c>
      <c r="K315" s="67"/>
      <c r="L315" s="67"/>
      <c r="M315" s="67"/>
      <c r="N315" s="69" t="s">
        <v>257</v>
      </c>
      <c r="O315" s="65"/>
      <c r="P315" s="65"/>
      <c r="Q315" s="65"/>
      <c r="R315" s="65"/>
      <c r="S315" s="65"/>
      <c r="T315" s="65"/>
      <c r="U315" s="65"/>
      <c r="V315" s="65"/>
      <c r="W315" s="65"/>
      <c r="X315" s="65"/>
      <c r="Y315" s="65"/>
      <c r="Z315" s="65"/>
      <c r="AA315" s="65"/>
      <c r="AB315" s="65"/>
      <c r="AC315" s="66"/>
      <c r="AD315" s="63">
        <v>11275425</v>
      </c>
      <c r="AE315" s="63"/>
      <c r="AF315" s="63"/>
      <c r="AG315" s="63"/>
      <c r="AH315" s="63"/>
      <c r="AI315" s="63"/>
      <c r="AJ315" s="63">
        <f>23376083-160000</f>
        <v>23216083</v>
      </c>
      <c r="AK315" s="63"/>
      <c r="AL315" s="63"/>
      <c r="AM315" s="63"/>
      <c r="AN315" s="63"/>
      <c r="AO315" s="63"/>
      <c r="AP315" s="63">
        <v>19161100</v>
      </c>
      <c r="AQ315" s="63"/>
      <c r="AR315" s="63"/>
      <c r="AS315" s="63"/>
      <c r="AT315" s="63"/>
      <c r="AU315" s="63"/>
      <c r="AV315" s="63">
        <v>12958100</v>
      </c>
      <c r="AW315" s="63"/>
      <c r="AX315" s="63"/>
      <c r="AY315" s="63"/>
      <c r="AZ315" s="63"/>
      <c r="BA315" s="63"/>
      <c r="BB315" s="63">
        <v>12041090</v>
      </c>
      <c r="BC315" s="63"/>
      <c r="BD315" s="63"/>
      <c r="BE315" s="63"/>
      <c r="BF315" s="63"/>
      <c r="BG315" s="63"/>
      <c r="BH315" s="67"/>
      <c r="BI315" s="67"/>
      <c r="BJ315" s="67"/>
      <c r="BK315" s="67"/>
      <c r="BL315" s="67"/>
    </row>
    <row r="318" spans="1:64" ht="18.95" customHeight="1" x14ac:dyDescent="0.2">
      <c r="A318" s="94" t="s">
        <v>955</v>
      </c>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40"/>
      <c r="AC318" s="40"/>
      <c r="AD318" s="40"/>
      <c r="AE318" s="40"/>
      <c r="AF318" s="40"/>
      <c r="AG318" s="40"/>
      <c r="AH318" s="116"/>
      <c r="AI318" s="116"/>
      <c r="AJ318" s="116"/>
      <c r="AK318" s="116"/>
      <c r="AL318" s="116"/>
      <c r="AM318" s="116"/>
      <c r="AN318" s="116"/>
      <c r="AO318" s="116"/>
      <c r="AP318" s="116"/>
      <c r="AQ318" s="40"/>
      <c r="AR318" s="40"/>
      <c r="AS318" s="40"/>
      <c r="AT318" s="40"/>
      <c r="AU318" s="95" t="s">
        <v>954</v>
      </c>
      <c r="AV318" s="95"/>
      <c r="AW318" s="95"/>
      <c r="AX318" s="95"/>
      <c r="AY318" s="95"/>
      <c r="AZ318" s="95"/>
      <c r="BA318" s="95"/>
      <c r="BB318" s="95"/>
      <c r="BC318" s="95"/>
      <c r="BD318" s="95"/>
      <c r="BE318" s="95"/>
      <c r="BF318" s="95"/>
    </row>
    <row r="319" spans="1:64" ht="12.75" customHeight="1" x14ac:dyDescent="0.2">
      <c r="AB319" s="41"/>
      <c r="AC319" s="41"/>
      <c r="AD319" s="41"/>
      <c r="AE319" s="41"/>
      <c r="AF319" s="41"/>
      <c r="AG319" s="41"/>
      <c r="AH319" s="92" t="s">
        <v>606</v>
      </c>
      <c r="AI319" s="92"/>
      <c r="AJ319" s="92"/>
      <c r="AK319" s="92"/>
      <c r="AL319" s="92"/>
      <c r="AM319" s="92"/>
      <c r="AN319" s="92"/>
      <c r="AO319" s="92"/>
      <c r="AP319" s="92"/>
      <c r="AQ319" s="41"/>
      <c r="AR319" s="41"/>
      <c r="AS319" s="41"/>
      <c r="AT319" s="41"/>
      <c r="AU319" s="92" t="s">
        <v>283</v>
      </c>
      <c r="AV319" s="92"/>
      <c r="AW319" s="92"/>
      <c r="AX319" s="92"/>
      <c r="AY319" s="92"/>
      <c r="AZ319" s="92"/>
      <c r="BA319" s="92"/>
      <c r="BB319" s="92"/>
      <c r="BC319" s="92"/>
      <c r="BD319" s="92"/>
      <c r="BE319" s="92"/>
      <c r="BF319" s="92"/>
    </row>
    <row r="320" spans="1:64" ht="15" x14ac:dyDescent="0.2">
      <c r="AB320" s="41"/>
      <c r="AC320" s="41"/>
      <c r="AD320" s="41"/>
      <c r="AE320" s="41"/>
      <c r="AF320" s="41"/>
      <c r="AG320" s="41"/>
      <c r="AH320" s="42"/>
      <c r="AI320" s="42"/>
      <c r="AJ320" s="42"/>
      <c r="AK320" s="42"/>
      <c r="AL320" s="42"/>
      <c r="AM320" s="42"/>
      <c r="AN320" s="42"/>
      <c r="AO320" s="42"/>
      <c r="AP320" s="42"/>
      <c r="AQ320" s="41"/>
      <c r="AR320" s="41"/>
      <c r="AS320" s="41"/>
      <c r="AT320" s="41"/>
      <c r="AU320" s="42"/>
      <c r="AV320" s="42"/>
      <c r="AW320" s="42"/>
      <c r="AX320" s="42"/>
      <c r="AY320" s="42"/>
      <c r="AZ320" s="42"/>
      <c r="BA320" s="42"/>
      <c r="BB320" s="42"/>
      <c r="BC320" s="42"/>
      <c r="BD320" s="42"/>
      <c r="BE320" s="42"/>
      <c r="BF320" s="42"/>
    </row>
    <row r="321" spans="1:58" ht="18" customHeight="1" x14ac:dyDescent="0.2">
      <c r="A321" s="94" t="s">
        <v>957</v>
      </c>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41"/>
      <c r="AC321" s="41"/>
      <c r="AD321" s="41"/>
      <c r="AE321" s="41"/>
      <c r="AF321" s="41"/>
      <c r="AG321" s="41"/>
      <c r="AH321" s="117"/>
      <c r="AI321" s="117"/>
      <c r="AJ321" s="117"/>
      <c r="AK321" s="117"/>
      <c r="AL321" s="117"/>
      <c r="AM321" s="117"/>
      <c r="AN321" s="117"/>
      <c r="AO321" s="117"/>
      <c r="AP321" s="117"/>
      <c r="AQ321" s="41"/>
      <c r="AR321" s="41"/>
      <c r="AS321" s="41"/>
      <c r="AT321" s="41"/>
      <c r="AU321" s="93" t="s">
        <v>956</v>
      </c>
      <c r="AV321" s="93"/>
      <c r="AW321" s="93"/>
      <c r="AX321" s="93"/>
      <c r="AY321" s="93"/>
      <c r="AZ321" s="93"/>
      <c r="BA321" s="93"/>
      <c r="BB321" s="93"/>
      <c r="BC321" s="93"/>
      <c r="BD321" s="93"/>
      <c r="BE321" s="93"/>
      <c r="BF321" s="93"/>
    </row>
    <row r="322" spans="1:58" ht="12" customHeight="1" x14ac:dyDescent="0.2">
      <c r="AB322" s="41"/>
      <c r="AC322" s="41"/>
      <c r="AD322" s="41"/>
      <c r="AE322" s="41"/>
      <c r="AF322" s="41"/>
      <c r="AG322" s="41"/>
      <c r="AH322" s="92" t="s">
        <v>606</v>
      </c>
      <c r="AI322" s="92"/>
      <c r="AJ322" s="92"/>
      <c r="AK322" s="92"/>
      <c r="AL322" s="92"/>
      <c r="AM322" s="92"/>
      <c r="AN322" s="92"/>
      <c r="AO322" s="92"/>
      <c r="AP322" s="92"/>
      <c r="AQ322" s="41"/>
      <c r="AR322" s="41"/>
      <c r="AS322" s="41"/>
      <c r="AT322" s="41"/>
      <c r="AU322" s="92" t="s">
        <v>283</v>
      </c>
      <c r="AV322" s="92"/>
      <c r="AW322" s="92"/>
      <c r="AX322" s="92"/>
      <c r="AY322" s="92"/>
      <c r="AZ322" s="92"/>
      <c r="BA322" s="92"/>
      <c r="BB322" s="92"/>
      <c r="BC322" s="92"/>
      <c r="BD322" s="92"/>
      <c r="BE322" s="92"/>
      <c r="BF322" s="92"/>
    </row>
    <row r="323" spans="1:58" x14ac:dyDescent="0.2">
      <c r="A323" s="5"/>
    </row>
  </sheetData>
  <mergeCells count="2121">
    <mergeCell ref="AV304:BA304"/>
    <mergeCell ref="AD280:AI280"/>
    <mergeCell ref="AD303:AI303"/>
    <mergeCell ref="AH318:AP318"/>
    <mergeCell ref="AH321:AP321"/>
    <mergeCell ref="AH322:AP322"/>
    <mergeCell ref="AH319:AP319"/>
    <mergeCell ref="AJ281:AO281"/>
    <mergeCell ref="AJ303:AO303"/>
    <mergeCell ref="AJ280:AO280"/>
    <mergeCell ref="X14:AH14"/>
    <mergeCell ref="A12:W12"/>
    <mergeCell ref="A13:W13"/>
    <mergeCell ref="A14:W14"/>
    <mergeCell ref="X12:AH12"/>
    <mergeCell ref="X13:AH13"/>
    <mergeCell ref="AU12:AZ12"/>
    <mergeCell ref="AV284:BA284"/>
    <mergeCell ref="AP283:AU283"/>
    <mergeCell ref="AV283:BA283"/>
    <mergeCell ref="AU5:BB5"/>
    <mergeCell ref="AU6:BB6"/>
    <mergeCell ref="AH5:AR5"/>
    <mergeCell ref="AH6:AR6"/>
    <mergeCell ref="BB281:BG281"/>
    <mergeCell ref="AV281:BA281"/>
    <mergeCell ref="BG18:BL18"/>
    <mergeCell ref="BB303:BG303"/>
    <mergeCell ref="BB304:BG304"/>
    <mergeCell ref="BB282:BG282"/>
    <mergeCell ref="AP282:AU282"/>
    <mergeCell ref="AV282:BA282"/>
    <mergeCell ref="AP281:AU281"/>
    <mergeCell ref="AP303:AU303"/>
    <mergeCell ref="AV303:BA303"/>
    <mergeCell ref="AP284:AU284"/>
    <mergeCell ref="BH304:BL304"/>
    <mergeCell ref="BG14:BL14"/>
    <mergeCell ref="BB280:BG280"/>
    <mergeCell ref="BH280:BL280"/>
    <mergeCell ref="BG16:BL16"/>
    <mergeCell ref="BG17:BL17"/>
    <mergeCell ref="BG19:BL19"/>
    <mergeCell ref="BG20:BL20"/>
    <mergeCell ref="BG23:BL23"/>
    <mergeCell ref="BG24:BL24"/>
    <mergeCell ref="F281:I281"/>
    <mergeCell ref="AD281:AI281"/>
    <mergeCell ref="AU16:AZ16"/>
    <mergeCell ref="BA16:BF16"/>
    <mergeCell ref="BH303:BL303"/>
    <mergeCell ref="AP280:AU280"/>
    <mergeCell ref="AV280:BA280"/>
    <mergeCell ref="AD282:AI282"/>
    <mergeCell ref="AJ282:AO282"/>
    <mergeCell ref="BH282:BL282"/>
    <mergeCell ref="AU13:AZ13"/>
    <mergeCell ref="BA13:BF13"/>
    <mergeCell ref="BG13:BL13"/>
    <mergeCell ref="AI14:AN14"/>
    <mergeCell ref="J281:M281"/>
    <mergeCell ref="N281:AC281"/>
    <mergeCell ref="AU14:AZ14"/>
    <mergeCell ref="BA14:BF14"/>
    <mergeCell ref="AO14:AT14"/>
    <mergeCell ref="A15:BL15"/>
    <mergeCell ref="BE5:BL5"/>
    <mergeCell ref="A300:BL300"/>
    <mergeCell ref="A301:BL301"/>
    <mergeCell ref="BH302:BL302"/>
    <mergeCell ref="BB302:BG302"/>
    <mergeCell ref="N302:AC302"/>
    <mergeCell ref="AP302:AU302"/>
    <mergeCell ref="AV302:BA302"/>
    <mergeCell ref="J302:M302"/>
    <mergeCell ref="AJ302:AO302"/>
    <mergeCell ref="AO12:AT12"/>
    <mergeCell ref="A277:BL278"/>
    <mergeCell ref="BH281:BL281"/>
    <mergeCell ref="AD302:AI302"/>
    <mergeCell ref="A282:E282"/>
    <mergeCell ref="A302:E302"/>
    <mergeCell ref="F282:I282"/>
    <mergeCell ref="BG12:BL12"/>
    <mergeCell ref="AI13:AN13"/>
    <mergeCell ref="AO13:AT13"/>
    <mergeCell ref="BA1:BL1"/>
    <mergeCell ref="A279:BL279"/>
    <mergeCell ref="A8:BL8"/>
    <mergeCell ref="A3:BL3"/>
    <mergeCell ref="A9:BL9"/>
    <mergeCell ref="BE6:BL6"/>
    <mergeCell ref="B5:AF5"/>
    <mergeCell ref="A10:BL11"/>
    <mergeCell ref="BA12:BF12"/>
    <mergeCell ref="AI12:AN12"/>
    <mergeCell ref="AU322:BF322"/>
    <mergeCell ref="AU319:BF319"/>
    <mergeCell ref="A304:E304"/>
    <mergeCell ref="AU321:BF321"/>
    <mergeCell ref="A318:AA318"/>
    <mergeCell ref="AU318:BF318"/>
    <mergeCell ref="A321:AA321"/>
    <mergeCell ref="AD304:AI304"/>
    <mergeCell ref="A306:E306"/>
    <mergeCell ref="F306:I306"/>
    <mergeCell ref="A6:AF6"/>
    <mergeCell ref="J282:M282"/>
    <mergeCell ref="A280:E280"/>
    <mergeCell ref="A281:E281"/>
    <mergeCell ref="N282:AC282"/>
    <mergeCell ref="F280:I280"/>
    <mergeCell ref="J280:M280"/>
    <mergeCell ref="N280:AC280"/>
    <mergeCell ref="A18:W18"/>
    <mergeCell ref="X18:AH18"/>
    <mergeCell ref="AI16:AN16"/>
    <mergeCell ref="AO16:AT16"/>
    <mergeCell ref="A17:W17"/>
    <mergeCell ref="X17:AH17"/>
    <mergeCell ref="AI17:AN17"/>
    <mergeCell ref="AO17:AT17"/>
    <mergeCell ref="A16:W16"/>
    <mergeCell ref="X16:AH16"/>
    <mergeCell ref="AU17:AZ17"/>
    <mergeCell ref="BA17:BF17"/>
    <mergeCell ref="AI18:AN18"/>
    <mergeCell ref="AO18:AT18"/>
    <mergeCell ref="AI19:AN19"/>
    <mergeCell ref="AO19:AT19"/>
    <mergeCell ref="AU18:AZ18"/>
    <mergeCell ref="BA18:BF18"/>
    <mergeCell ref="AU19:AZ19"/>
    <mergeCell ref="BA19:BF19"/>
    <mergeCell ref="A20:W20"/>
    <mergeCell ref="X20:AH20"/>
    <mergeCell ref="AI20:AN20"/>
    <mergeCell ref="AO20:AT20"/>
    <mergeCell ref="AU20:AZ20"/>
    <mergeCell ref="BA20:BF20"/>
    <mergeCell ref="A19:W19"/>
    <mergeCell ref="X19:AH19"/>
    <mergeCell ref="BA22:BF22"/>
    <mergeCell ref="BG22:BL22"/>
    <mergeCell ref="AI21:AN21"/>
    <mergeCell ref="AO21:AT21"/>
    <mergeCell ref="A21:W21"/>
    <mergeCell ref="X21:AH21"/>
    <mergeCell ref="AU21:AZ21"/>
    <mergeCell ref="BA21:BF21"/>
    <mergeCell ref="AI23:AN23"/>
    <mergeCell ref="AO23:AT23"/>
    <mergeCell ref="AU23:AZ23"/>
    <mergeCell ref="BA23:BF23"/>
    <mergeCell ref="BG21:BL21"/>
    <mergeCell ref="A22:W22"/>
    <mergeCell ref="X22:AH22"/>
    <mergeCell ref="AI22:AN22"/>
    <mergeCell ref="AO22:AT22"/>
    <mergeCell ref="AU22:AZ22"/>
    <mergeCell ref="A24:W24"/>
    <mergeCell ref="X24:AH24"/>
    <mergeCell ref="AI24:AN24"/>
    <mergeCell ref="AO24:AT24"/>
    <mergeCell ref="AU24:AZ24"/>
    <mergeCell ref="BA24:BF24"/>
    <mergeCell ref="A23:W23"/>
    <mergeCell ref="X23:AH23"/>
    <mergeCell ref="BA26:BF26"/>
    <mergeCell ref="BG26:BL26"/>
    <mergeCell ref="A25:W25"/>
    <mergeCell ref="X25:AH25"/>
    <mergeCell ref="AI25:AN25"/>
    <mergeCell ref="AO25:AT25"/>
    <mergeCell ref="AU25:AZ25"/>
    <mergeCell ref="BA25:BF25"/>
    <mergeCell ref="AI27:AN27"/>
    <mergeCell ref="AO27:AT27"/>
    <mergeCell ref="AU27:AZ27"/>
    <mergeCell ref="BA27:BF27"/>
    <mergeCell ref="BG25:BL25"/>
    <mergeCell ref="A26:W26"/>
    <mergeCell ref="X26:AH26"/>
    <mergeCell ref="AI26:AN26"/>
    <mergeCell ref="AO26:AT26"/>
    <mergeCell ref="AU26:AZ26"/>
    <mergeCell ref="BG27:BL27"/>
    <mergeCell ref="A28:W28"/>
    <mergeCell ref="X28:AH28"/>
    <mergeCell ref="AI28:AN28"/>
    <mergeCell ref="AO28:AT28"/>
    <mergeCell ref="AU28:AZ28"/>
    <mergeCell ref="BA28:BF28"/>
    <mergeCell ref="BG28:BL28"/>
    <mergeCell ref="A27:W27"/>
    <mergeCell ref="X27:AH27"/>
    <mergeCell ref="A29:W29"/>
    <mergeCell ref="X29:AH29"/>
    <mergeCell ref="AI29:AN29"/>
    <mergeCell ref="AO29:AT29"/>
    <mergeCell ref="AU29:AZ29"/>
    <mergeCell ref="BA29:BF29"/>
    <mergeCell ref="AU31:AZ31"/>
    <mergeCell ref="BA31:BF31"/>
    <mergeCell ref="BG29:BL29"/>
    <mergeCell ref="A30:W30"/>
    <mergeCell ref="X30:AH30"/>
    <mergeCell ref="AI30:AN30"/>
    <mergeCell ref="AO30:AT30"/>
    <mergeCell ref="AU30:AZ30"/>
    <mergeCell ref="BA30:BF30"/>
    <mergeCell ref="BG30:BL30"/>
    <mergeCell ref="AI33:AN33"/>
    <mergeCell ref="AO33:AT33"/>
    <mergeCell ref="AU33:AZ33"/>
    <mergeCell ref="BA33:BF33"/>
    <mergeCell ref="BG31:BL31"/>
    <mergeCell ref="A32:BL32"/>
    <mergeCell ref="A31:W31"/>
    <mergeCell ref="X31:AH31"/>
    <mergeCell ref="AI31:AN31"/>
    <mergeCell ref="AO31:AT31"/>
    <mergeCell ref="BG33:BL33"/>
    <mergeCell ref="A34:W34"/>
    <mergeCell ref="X34:AH34"/>
    <mergeCell ref="AI34:AN34"/>
    <mergeCell ref="AO34:AT34"/>
    <mergeCell ref="AU34:AZ34"/>
    <mergeCell ref="BA34:BF34"/>
    <mergeCell ref="BG34:BL34"/>
    <mergeCell ref="A33:W33"/>
    <mergeCell ref="X33:AH33"/>
    <mergeCell ref="BA36:BF36"/>
    <mergeCell ref="BG36:BL36"/>
    <mergeCell ref="A35:W35"/>
    <mergeCell ref="X35:AH35"/>
    <mergeCell ref="AI35:AN35"/>
    <mergeCell ref="AO35:AT35"/>
    <mergeCell ref="AU35:AZ35"/>
    <mergeCell ref="BA35:BF35"/>
    <mergeCell ref="AI37:AN37"/>
    <mergeCell ref="AO37:AT37"/>
    <mergeCell ref="AU37:AZ37"/>
    <mergeCell ref="BA37:BF37"/>
    <mergeCell ref="BG35:BL35"/>
    <mergeCell ref="A36:W36"/>
    <mergeCell ref="X36:AH36"/>
    <mergeCell ref="AI36:AN36"/>
    <mergeCell ref="AO36:AT36"/>
    <mergeCell ref="AU36:AZ36"/>
    <mergeCell ref="BG37:BL37"/>
    <mergeCell ref="A38:W38"/>
    <mergeCell ref="X38:AH38"/>
    <mergeCell ref="AI38:AN38"/>
    <mergeCell ref="AO38:AT38"/>
    <mergeCell ref="AU38:AZ38"/>
    <mergeCell ref="BA38:BF38"/>
    <mergeCell ref="BG38:BL38"/>
    <mergeCell ref="A37:W37"/>
    <mergeCell ref="X37:AH37"/>
    <mergeCell ref="BA40:BF40"/>
    <mergeCell ref="BG40:BL40"/>
    <mergeCell ref="A39:W39"/>
    <mergeCell ref="X39:AH39"/>
    <mergeCell ref="AI39:AN39"/>
    <mergeCell ref="AO39:AT39"/>
    <mergeCell ref="AU39:AZ39"/>
    <mergeCell ref="BA39:BF39"/>
    <mergeCell ref="AI41:AN41"/>
    <mergeCell ref="AO41:AT41"/>
    <mergeCell ref="AU41:AZ41"/>
    <mergeCell ref="BA41:BF41"/>
    <mergeCell ref="BG39:BL39"/>
    <mergeCell ref="A40:W40"/>
    <mergeCell ref="X40:AH40"/>
    <mergeCell ref="AI40:AN40"/>
    <mergeCell ref="AO40:AT40"/>
    <mergeCell ref="AU40:AZ40"/>
    <mergeCell ref="BG41:BL41"/>
    <mergeCell ref="A42:W42"/>
    <mergeCell ref="X42:AH42"/>
    <mergeCell ref="AI42:AN42"/>
    <mergeCell ref="AO42:AT42"/>
    <mergeCell ref="AU42:AZ42"/>
    <mergeCell ref="BA42:BF42"/>
    <mergeCell ref="BG42:BL42"/>
    <mergeCell ref="A41:W41"/>
    <mergeCell ref="X41:AH41"/>
    <mergeCell ref="BA44:BF44"/>
    <mergeCell ref="BG44:BL44"/>
    <mergeCell ref="A43:W43"/>
    <mergeCell ref="X43:AH43"/>
    <mergeCell ref="AI43:AN43"/>
    <mergeCell ref="AO43:AT43"/>
    <mergeCell ref="AU43:AZ43"/>
    <mergeCell ref="BA43:BF43"/>
    <mergeCell ref="AI45:AN45"/>
    <mergeCell ref="AO45:AT45"/>
    <mergeCell ref="AU45:AZ45"/>
    <mergeCell ref="BA45:BF45"/>
    <mergeCell ref="BG43:BL43"/>
    <mergeCell ref="A44:W44"/>
    <mergeCell ref="X44:AH44"/>
    <mergeCell ref="AI44:AN44"/>
    <mergeCell ref="AO44:AT44"/>
    <mergeCell ref="AU44:AZ44"/>
    <mergeCell ref="BG45:BL45"/>
    <mergeCell ref="A46:W46"/>
    <mergeCell ref="X46:AH46"/>
    <mergeCell ref="AI46:AN46"/>
    <mergeCell ref="AO46:AT46"/>
    <mergeCell ref="AU46:AZ46"/>
    <mergeCell ref="BA46:BF46"/>
    <mergeCell ref="BG46:BL46"/>
    <mergeCell ref="A45:W45"/>
    <mergeCell ref="X45:AH45"/>
    <mergeCell ref="BA48:BF48"/>
    <mergeCell ref="BG48:BL48"/>
    <mergeCell ref="A47:W47"/>
    <mergeCell ref="X47:AH47"/>
    <mergeCell ref="AI47:AN47"/>
    <mergeCell ref="AO47:AT47"/>
    <mergeCell ref="AU47:AZ47"/>
    <mergeCell ref="BA47:BF47"/>
    <mergeCell ref="AI49:AN49"/>
    <mergeCell ref="AO49:AT49"/>
    <mergeCell ref="AU49:AZ49"/>
    <mergeCell ref="BA49:BF49"/>
    <mergeCell ref="BG47:BL47"/>
    <mergeCell ref="A48:W48"/>
    <mergeCell ref="X48:AH48"/>
    <mergeCell ref="AI48:AN48"/>
    <mergeCell ref="AO48:AT48"/>
    <mergeCell ref="AU48:AZ48"/>
    <mergeCell ref="BG49:BL49"/>
    <mergeCell ref="A50:W50"/>
    <mergeCell ref="X50:AH50"/>
    <mergeCell ref="AI50:AN50"/>
    <mergeCell ref="AO50:AT50"/>
    <mergeCell ref="AU50:AZ50"/>
    <mergeCell ref="BA50:BF50"/>
    <mergeCell ref="BG50:BL50"/>
    <mergeCell ref="A49:W49"/>
    <mergeCell ref="X49:AH49"/>
    <mergeCell ref="AU52:AZ52"/>
    <mergeCell ref="BA52:BF52"/>
    <mergeCell ref="BG52:BL52"/>
    <mergeCell ref="A51:BL51"/>
    <mergeCell ref="A52:W52"/>
    <mergeCell ref="X52:AH52"/>
    <mergeCell ref="AI52:AN52"/>
    <mergeCell ref="AO52:AT52"/>
    <mergeCell ref="BG53:BL53"/>
    <mergeCell ref="A54:W54"/>
    <mergeCell ref="X54:AH54"/>
    <mergeCell ref="AI54:AN54"/>
    <mergeCell ref="AO54:AT54"/>
    <mergeCell ref="AU54:AZ54"/>
    <mergeCell ref="BA54:BF54"/>
    <mergeCell ref="BG54:BL54"/>
    <mergeCell ref="BA53:BF53"/>
    <mergeCell ref="A53:W53"/>
    <mergeCell ref="X55:AH55"/>
    <mergeCell ref="AI55:AN55"/>
    <mergeCell ref="AO55:AT55"/>
    <mergeCell ref="A55:W55"/>
    <mergeCell ref="AU53:AZ53"/>
    <mergeCell ref="X53:AH53"/>
    <mergeCell ref="AI53:AN53"/>
    <mergeCell ref="AO53:AT53"/>
    <mergeCell ref="BG55:BL55"/>
    <mergeCell ref="A56:W56"/>
    <mergeCell ref="X56:AH56"/>
    <mergeCell ref="AI56:AN56"/>
    <mergeCell ref="AO56:AT56"/>
    <mergeCell ref="AU56:AZ56"/>
    <mergeCell ref="BA56:BF56"/>
    <mergeCell ref="BG56:BL56"/>
    <mergeCell ref="AU55:AZ55"/>
    <mergeCell ref="BA55:BF55"/>
    <mergeCell ref="BA58:BF58"/>
    <mergeCell ref="BG58:BL58"/>
    <mergeCell ref="A57:W57"/>
    <mergeCell ref="X57:AH57"/>
    <mergeCell ref="AI57:AN57"/>
    <mergeCell ref="AO57:AT57"/>
    <mergeCell ref="AU57:AZ57"/>
    <mergeCell ref="BA57:BF57"/>
    <mergeCell ref="AI59:AN59"/>
    <mergeCell ref="AO59:AT59"/>
    <mergeCell ref="AU59:AZ59"/>
    <mergeCell ref="BA59:BF59"/>
    <mergeCell ref="BG57:BL57"/>
    <mergeCell ref="A58:W58"/>
    <mergeCell ref="X58:AH58"/>
    <mergeCell ref="AI58:AN58"/>
    <mergeCell ref="AO58:AT58"/>
    <mergeCell ref="AU58:AZ58"/>
    <mergeCell ref="BG59:BL59"/>
    <mergeCell ref="A72:W72"/>
    <mergeCell ref="X72:AH72"/>
    <mergeCell ref="AI72:AN72"/>
    <mergeCell ref="AO72:AT72"/>
    <mergeCell ref="AU72:AZ72"/>
    <mergeCell ref="BA72:BF72"/>
    <mergeCell ref="BG72:BL72"/>
    <mergeCell ref="A59:W59"/>
    <mergeCell ref="X59:AH59"/>
    <mergeCell ref="A73:W73"/>
    <mergeCell ref="BA73:BF73"/>
    <mergeCell ref="BA74:BF74"/>
    <mergeCell ref="BG74:BL74"/>
    <mergeCell ref="BA79:BF79"/>
    <mergeCell ref="BA76:BF76"/>
    <mergeCell ref="BA75:BF75"/>
    <mergeCell ref="BG75:BL75"/>
    <mergeCell ref="BG76:BL76"/>
    <mergeCell ref="BA77:BF77"/>
    <mergeCell ref="BG99:BL99"/>
    <mergeCell ref="BA88:BF88"/>
    <mergeCell ref="BG73:BL73"/>
    <mergeCell ref="A87:W87"/>
    <mergeCell ref="X87:AH87"/>
    <mergeCell ref="AI87:AN87"/>
    <mergeCell ref="AO87:AT87"/>
    <mergeCell ref="AU87:AZ87"/>
    <mergeCell ref="BA87:BF87"/>
    <mergeCell ref="BG87:BL87"/>
    <mergeCell ref="A99:W99"/>
    <mergeCell ref="X99:AH99"/>
    <mergeCell ref="AI99:AN99"/>
    <mergeCell ref="AO99:AT99"/>
    <mergeCell ref="AU99:AZ99"/>
    <mergeCell ref="BA99:BF99"/>
    <mergeCell ref="BA112:BF112"/>
    <mergeCell ref="BG112:BL112"/>
    <mergeCell ref="A111:W111"/>
    <mergeCell ref="X111:AH111"/>
    <mergeCell ref="AI111:AN111"/>
    <mergeCell ref="AO111:AT111"/>
    <mergeCell ref="AU111:AZ111"/>
    <mergeCell ref="BA111:BF111"/>
    <mergeCell ref="AI113:AN113"/>
    <mergeCell ref="AO113:AT113"/>
    <mergeCell ref="AU113:AZ113"/>
    <mergeCell ref="BA113:BF113"/>
    <mergeCell ref="BG111:BL111"/>
    <mergeCell ref="A112:W112"/>
    <mergeCell ref="X112:AH112"/>
    <mergeCell ref="AI112:AN112"/>
    <mergeCell ref="AO112:AT112"/>
    <mergeCell ref="AU112:AZ112"/>
    <mergeCell ref="BG113:BL113"/>
    <mergeCell ref="A114:W114"/>
    <mergeCell ref="X114:AH114"/>
    <mergeCell ref="AI114:AN114"/>
    <mergeCell ref="AO114:AT114"/>
    <mergeCell ref="AU114:AZ114"/>
    <mergeCell ref="BA114:BF114"/>
    <mergeCell ref="BG114:BL114"/>
    <mergeCell ref="A113:W113"/>
    <mergeCell ref="X113:AH113"/>
    <mergeCell ref="AU116:AZ116"/>
    <mergeCell ref="BA116:BF116"/>
    <mergeCell ref="BG116:BL116"/>
    <mergeCell ref="A115:W115"/>
    <mergeCell ref="X115:AH115"/>
    <mergeCell ref="AI115:AN115"/>
    <mergeCell ref="AO115:AT115"/>
    <mergeCell ref="AU115:AZ115"/>
    <mergeCell ref="BA115:BF115"/>
    <mergeCell ref="BG118:BL118"/>
    <mergeCell ref="A117:W117"/>
    <mergeCell ref="X117:AH117"/>
    <mergeCell ref="AU117:AZ117"/>
    <mergeCell ref="BA117:BF117"/>
    <mergeCell ref="BG115:BL115"/>
    <mergeCell ref="A116:W116"/>
    <mergeCell ref="X116:AH116"/>
    <mergeCell ref="AI116:AN116"/>
    <mergeCell ref="AO116:AT116"/>
    <mergeCell ref="AO119:AT119"/>
    <mergeCell ref="AU119:AZ119"/>
    <mergeCell ref="BA119:BF119"/>
    <mergeCell ref="BG117:BL117"/>
    <mergeCell ref="A118:W118"/>
    <mergeCell ref="X118:AH118"/>
    <mergeCell ref="AI118:AN118"/>
    <mergeCell ref="AO118:AT118"/>
    <mergeCell ref="AU118:AZ118"/>
    <mergeCell ref="BA118:BF118"/>
    <mergeCell ref="AU121:AZ121"/>
    <mergeCell ref="BA121:BF121"/>
    <mergeCell ref="BG119:BL119"/>
    <mergeCell ref="A120:W120"/>
    <mergeCell ref="X120:AH120"/>
    <mergeCell ref="BA120:BF120"/>
    <mergeCell ref="BG120:BL120"/>
    <mergeCell ref="A119:W119"/>
    <mergeCell ref="X119:AH119"/>
    <mergeCell ref="AI119:AN119"/>
    <mergeCell ref="BG121:BL121"/>
    <mergeCell ref="A68:W68"/>
    <mergeCell ref="X68:AH68"/>
    <mergeCell ref="AI68:AN68"/>
    <mergeCell ref="AO68:AT68"/>
    <mergeCell ref="AU68:AZ68"/>
    <mergeCell ref="BA68:BF68"/>
    <mergeCell ref="BG79:BL79"/>
    <mergeCell ref="BG68:BL68"/>
    <mergeCell ref="A121:W121"/>
    <mergeCell ref="X93:AH93"/>
    <mergeCell ref="AI93:AN93"/>
    <mergeCell ref="AO93:AT93"/>
    <mergeCell ref="AU93:AZ93"/>
    <mergeCell ref="BG93:BL93"/>
    <mergeCell ref="AO80:AT80"/>
    <mergeCell ref="BG88:BL88"/>
    <mergeCell ref="AI80:AN80"/>
    <mergeCell ref="X88:AH88"/>
    <mergeCell ref="AI88:AN88"/>
    <mergeCell ref="AO88:AT88"/>
    <mergeCell ref="AU88:AZ88"/>
    <mergeCell ref="AI89:AN89"/>
    <mergeCell ref="AO89:AT89"/>
    <mergeCell ref="AU89:AZ89"/>
    <mergeCell ref="AU77:AZ77"/>
    <mergeCell ref="AI77:AN77"/>
    <mergeCell ref="AO78:AT78"/>
    <mergeCell ref="AO77:AT77"/>
    <mergeCell ref="AI83:AN83"/>
    <mergeCell ref="BA69:BF69"/>
    <mergeCell ref="BG69:BL69"/>
    <mergeCell ref="AU71:AZ71"/>
    <mergeCell ref="BA71:BF71"/>
    <mergeCell ref="BG71:BL71"/>
    <mergeCell ref="BG77:BL77"/>
    <mergeCell ref="AO69:AT69"/>
    <mergeCell ref="AU69:AZ69"/>
    <mergeCell ref="AO73:AT73"/>
    <mergeCell ref="AU73:AZ73"/>
    <mergeCell ref="AU75:AZ75"/>
    <mergeCell ref="AU74:AZ74"/>
    <mergeCell ref="AI105:AN105"/>
    <mergeCell ref="AO105:AT105"/>
    <mergeCell ref="AU105:AZ105"/>
    <mergeCell ref="BA105:BF105"/>
    <mergeCell ref="AO79:AT79"/>
    <mergeCell ref="AU79:AZ79"/>
    <mergeCell ref="BA93:BF93"/>
    <mergeCell ref="BA89:BF89"/>
    <mergeCell ref="AI91:AN91"/>
    <mergeCell ref="AI82:AN82"/>
    <mergeCell ref="A74:W74"/>
    <mergeCell ref="X74:AH74"/>
    <mergeCell ref="A105:W105"/>
    <mergeCell ref="X105:AH105"/>
    <mergeCell ref="A93:W93"/>
    <mergeCell ref="A88:W88"/>
    <mergeCell ref="X82:AH82"/>
    <mergeCell ref="A94:W94"/>
    <mergeCell ref="X94:AH94"/>
    <mergeCell ref="A76:W76"/>
    <mergeCell ref="A69:W69"/>
    <mergeCell ref="X69:AH69"/>
    <mergeCell ref="AI69:AN69"/>
    <mergeCell ref="A79:W79"/>
    <mergeCell ref="X79:AH79"/>
    <mergeCell ref="AI79:AN79"/>
    <mergeCell ref="X73:AH73"/>
    <mergeCell ref="AI73:AN73"/>
    <mergeCell ref="A71:W71"/>
    <mergeCell ref="A75:W75"/>
    <mergeCell ref="AU94:AZ94"/>
    <mergeCell ref="BA94:BF94"/>
    <mergeCell ref="BG94:BL94"/>
    <mergeCell ref="A81:W81"/>
    <mergeCell ref="X81:AH81"/>
    <mergeCell ref="AI81:AN81"/>
    <mergeCell ref="AO81:AT81"/>
    <mergeCell ref="AU81:AZ81"/>
    <mergeCell ref="BA81:BF81"/>
    <mergeCell ref="A82:W82"/>
    <mergeCell ref="AI94:AN94"/>
    <mergeCell ref="AO94:AT94"/>
    <mergeCell ref="BA122:BF122"/>
    <mergeCell ref="BG122:BL122"/>
    <mergeCell ref="AU106:AZ106"/>
    <mergeCell ref="BA106:BF106"/>
    <mergeCell ref="AI120:AN120"/>
    <mergeCell ref="AO120:AT120"/>
    <mergeCell ref="AI95:AN95"/>
    <mergeCell ref="AO95:AT95"/>
    <mergeCell ref="X122:AH122"/>
    <mergeCell ref="AI122:AN122"/>
    <mergeCell ref="AO122:AT122"/>
    <mergeCell ref="A106:W106"/>
    <mergeCell ref="X106:AH106"/>
    <mergeCell ref="AI106:AN106"/>
    <mergeCell ref="AO106:AT106"/>
    <mergeCell ref="X121:AH121"/>
    <mergeCell ref="AI121:AN121"/>
    <mergeCell ref="AO121:AT121"/>
    <mergeCell ref="BA125:BF125"/>
    <mergeCell ref="BG123:BL123"/>
    <mergeCell ref="A124:W124"/>
    <mergeCell ref="AO124:AT124"/>
    <mergeCell ref="AU124:AZ124"/>
    <mergeCell ref="BA124:BF124"/>
    <mergeCell ref="BG124:BL124"/>
    <mergeCell ref="A123:W123"/>
    <mergeCell ref="X123:AH123"/>
    <mergeCell ref="AI123:AN123"/>
    <mergeCell ref="BG125:BL125"/>
    <mergeCell ref="A60:W60"/>
    <mergeCell ref="X60:AH60"/>
    <mergeCell ref="AI60:AN60"/>
    <mergeCell ref="AO60:AT60"/>
    <mergeCell ref="AU60:AZ60"/>
    <mergeCell ref="BA60:BF60"/>
    <mergeCell ref="BG60:BL60"/>
    <mergeCell ref="A125:W125"/>
    <mergeCell ref="X125:AH125"/>
    <mergeCell ref="BA62:BF62"/>
    <mergeCell ref="BG62:BL62"/>
    <mergeCell ref="A61:W61"/>
    <mergeCell ref="X61:AH61"/>
    <mergeCell ref="AI61:AN61"/>
    <mergeCell ref="AO61:AT61"/>
    <mergeCell ref="AU61:AZ61"/>
    <mergeCell ref="BA61:BF61"/>
    <mergeCell ref="AI63:AN63"/>
    <mergeCell ref="AO63:AT63"/>
    <mergeCell ref="AU63:AZ63"/>
    <mergeCell ref="BA63:BF63"/>
    <mergeCell ref="BG61:BL61"/>
    <mergeCell ref="A62:W62"/>
    <mergeCell ref="X62:AH62"/>
    <mergeCell ref="AI62:AN62"/>
    <mergeCell ref="AO62:AT62"/>
    <mergeCell ref="AU62:AZ62"/>
    <mergeCell ref="BG63:BL63"/>
    <mergeCell ref="A64:W64"/>
    <mergeCell ref="X64:AH64"/>
    <mergeCell ref="AI64:AN64"/>
    <mergeCell ref="AO64:AT64"/>
    <mergeCell ref="AU64:AZ64"/>
    <mergeCell ref="BA64:BF64"/>
    <mergeCell ref="BG64:BL64"/>
    <mergeCell ref="A63:W63"/>
    <mergeCell ref="X63:AH63"/>
    <mergeCell ref="BA66:BF66"/>
    <mergeCell ref="BG66:BL66"/>
    <mergeCell ref="A65:W65"/>
    <mergeCell ref="X65:AH65"/>
    <mergeCell ref="AI65:AN65"/>
    <mergeCell ref="AO65:AT65"/>
    <mergeCell ref="AU65:AZ65"/>
    <mergeCell ref="BA65:BF65"/>
    <mergeCell ref="AI67:AN67"/>
    <mergeCell ref="AO67:AT67"/>
    <mergeCell ref="AU67:AZ67"/>
    <mergeCell ref="BA67:BF67"/>
    <mergeCell ref="BG65:BL65"/>
    <mergeCell ref="A66:W66"/>
    <mergeCell ref="X66:AH66"/>
    <mergeCell ref="AI66:AN66"/>
    <mergeCell ref="AO66:AT66"/>
    <mergeCell ref="AU66:AZ66"/>
    <mergeCell ref="BG67:BL67"/>
    <mergeCell ref="A70:W70"/>
    <mergeCell ref="X70:AH70"/>
    <mergeCell ref="AI70:AN70"/>
    <mergeCell ref="AO70:AT70"/>
    <mergeCell ref="AU70:AZ70"/>
    <mergeCell ref="BA70:BF70"/>
    <mergeCell ref="BG70:BL70"/>
    <mergeCell ref="A67:W67"/>
    <mergeCell ref="X67:AH67"/>
    <mergeCell ref="AO76:AT76"/>
    <mergeCell ref="AU76:AZ76"/>
    <mergeCell ref="X71:AH71"/>
    <mergeCell ref="AI71:AN71"/>
    <mergeCell ref="AO71:AT71"/>
    <mergeCell ref="AO75:AT75"/>
    <mergeCell ref="AI74:AN74"/>
    <mergeCell ref="AO74:AT74"/>
    <mergeCell ref="X75:AH75"/>
    <mergeCell ref="AI75:AN75"/>
    <mergeCell ref="X76:AH76"/>
    <mergeCell ref="AI76:AN76"/>
    <mergeCell ref="A77:W77"/>
    <mergeCell ref="X77:AH77"/>
    <mergeCell ref="A78:W78"/>
    <mergeCell ref="X78:AH78"/>
    <mergeCell ref="AI78:AN78"/>
    <mergeCell ref="BG81:BL81"/>
    <mergeCell ref="AO82:AT82"/>
    <mergeCell ref="AU82:AZ82"/>
    <mergeCell ref="BA82:BF82"/>
    <mergeCell ref="AU78:AZ78"/>
    <mergeCell ref="BA78:BF78"/>
    <mergeCell ref="BG78:BL78"/>
    <mergeCell ref="AO83:AT83"/>
    <mergeCell ref="AU83:AZ83"/>
    <mergeCell ref="BA83:BF83"/>
    <mergeCell ref="BG82:BL82"/>
    <mergeCell ref="A80:W80"/>
    <mergeCell ref="X80:AH80"/>
    <mergeCell ref="AU80:AZ80"/>
    <mergeCell ref="BA80:BF80"/>
    <mergeCell ref="BG80:BL80"/>
    <mergeCell ref="BG83:BL83"/>
    <mergeCell ref="A84:W84"/>
    <mergeCell ref="X84:AH84"/>
    <mergeCell ref="AI84:AN84"/>
    <mergeCell ref="AO84:AT84"/>
    <mergeCell ref="AU84:AZ84"/>
    <mergeCell ref="BA84:BF84"/>
    <mergeCell ref="BG84:BL84"/>
    <mergeCell ref="A83:W83"/>
    <mergeCell ref="X83:AH83"/>
    <mergeCell ref="BG86:BL86"/>
    <mergeCell ref="A85:W85"/>
    <mergeCell ref="X85:AH85"/>
    <mergeCell ref="AI85:AN85"/>
    <mergeCell ref="AO85:AT85"/>
    <mergeCell ref="AU85:AZ85"/>
    <mergeCell ref="BA85:BF85"/>
    <mergeCell ref="BG90:BL90"/>
    <mergeCell ref="A89:W89"/>
    <mergeCell ref="X89:AH89"/>
    <mergeCell ref="BG85:BL85"/>
    <mergeCell ref="A86:W86"/>
    <mergeCell ref="X86:AH86"/>
    <mergeCell ref="AI86:AN86"/>
    <mergeCell ref="AO86:AT86"/>
    <mergeCell ref="AU86:AZ86"/>
    <mergeCell ref="BA86:BF86"/>
    <mergeCell ref="AU91:AZ91"/>
    <mergeCell ref="BA91:BF91"/>
    <mergeCell ref="BG91:BL91"/>
    <mergeCell ref="BG89:BL89"/>
    <mergeCell ref="A90:W90"/>
    <mergeCell ref="X90:AH90"/>
    <mergeCell ref="AI90:AN90"/>
    <mergeCell ref="AO90:AT90"/>
    <mergeCell ref="AU90:AZ90"/>
    <mergeCell ref="BA90:BF90"/>
    <mergeCell ref="AU92:AZ92"/>
    <mergeCell ref="BA92:BF92"/>
    <mergeCell ref="BG92:BL92"/>
    <mergeCell ref="A91:W91"/>
    <mergeCell ref="X91:AH91"/>
    <mergeCell ref="A92:W92"/>
    <mergeCell ref="X92:AH92"/>
    <mergeCell ref="AI92:AN92"/>
    <mergeCell ref="AO92:AT92"/>
    <mergeCell ref="AO91:AT91"/>
    <mergeCell ref="AU95:AZ95"/>
    <mergeCell ref="BA95:BF95"/>
    <mergeCell ref="BG95:BL95"/>
    <mergeCell ref="A96:W96"/>
    <mergeCell ref="X96:AH96"/>
    <mergeCell ref="AI96:AN96"/>
    <mergeCell ref="AO96:AT96"/>
    <mergeCell ref="AU96:AZ96"/>
    <mergeCell ref="BA96:BF96"/>
    <mergeCell ref="BG96:BL96"/>
    <mergeCell ref="A95:W95"/>
    <mergeCell ref="X95:AH95"/>
    <mergeCell ref="AI97:AN97"/>
    <mergeCell ref="AO97:AT97"/>
    <mergeCell ref="A97:W97"/>
    <mergeCell ref="X97:AH97"/>
    <mergeCell ref="BG97:BL97"/>
    <mergeCell ref="A98:W98"/>
    <mergeCell ref="X98:AH98"/>
    <mergeCell ref="AI98:AN98"/>
    <mergeCell ref="AO98:AT98"/>
    <mergeCell ref="AU98:AZ98"/>
    <mergeCell ref="BA98:BF98"/>
    <mergeCell ref="BG98:BL98"/>
    <mergeCell ref="X100:AH100"/>
    <mergeCell ref="AI100:AN100"/>
    <mergeCell ref="AO100:AT100"/>
    <mergeCell ref="AU100:AZ100"/>
    <mergeCell ref="BA100:BF100"/>
    <mergeCell ref="AU97:AZ97"/>
    <mergeCell ref="BA97:BF97"/>
    <mergeCell ref="A103:W103"/>
    <mergeCell ref="BG100:BL100"/>
    <mergeCell ref="A101:W101"/>
    <mergeCell ref="X101:AH101"/>
    <mergeCell ref="AI101:AN101"/>
    <mergeCell ref="AO101:AT101"/>
    <mergeCell ref="AU101:AZ101"/>
    <mergeCell ref="BA101:BF101"/>
    <mergeCell ref="BG101:BL101"/>
    <mergeCell ref="A100:W100"/>
    <mergeCell ref="BG105:BL105"/>
    <mergeCell ref="BG104:BL104"/>
    <mergeCell ref="AU103:AZ103"/>
    <mergeCell ref="BA103:BF103"/>
    <mergeCell ref="BG103:BL103"/>
    <mergeCell ref="A102:W102"/>
    <mergeCell ref="X102:AH102"/>
    <mergeCell ref="AI102:AN102"/>
    <mergeCell ref="AO102:AT102"/>
    <mergeCell ref="AU102:AZ102"/>
    <mergeCell ref="BG102:BL102"/>
    <mergeCell ref="AI104:AN104"/>
    <mergeCell ref="AO104:AT104"/>
    <mergeCell ref="AU104:AZ104"/>
    <mergeCell ref="BA104:BF104"/>
    <mergeCell ref="X103:AH103"/>
    <mergeCell ref="AI103:AN103"/>
    <mergeCell ref="AO103:AT103"/>
    <mergeCell ref="BA102:BF102"/>
    <mergeCell ref="BG109:BL109"/>
    <mergeCell ref="A108:W108"/>
    <mergeCell ref="X108:AH108"/>
    <mergeCell ref="AI108:AN108"/>
    <mergeCell ref="AO108:AT108"/>
    <mergeCell ref="AU108:AZ108"/>
    <mergeCell ref="BG108:BL108"/>
    <mergeCell ref="BA108:BF108"/>
    <mergeCell ref="BA109:BF109"/>
    <mergeCell ref="AU109:AZ109"/>
    <mergeCell ref="BG107:BL107"/>
    <mergeCell ref="A104:W104"/>
    <mergeCell ref="X104:AH104"/>
    <mergeCell ref="A107:W107"/>
    <mergeCell ref="X107:AH107"/>
    <mergeCell ref="AI107:AN107"/>
    <mergeCell ref="AO107:AT107"/>
    <mergeCell ref="AU107:AZ107"/>
    <mergeCell ref="BA107:BF107"/>
    <mergeCell ref="BG106:BL106"/>
    <mergeCell ref="AU125:AZ125"/>
    <mergeCell ref="AU110:AZ110"/>
    <mergeCell ref="BA110:BF110"/>
    <mergeCell ref="X124:AH124"/>
    <mergeCell ref="AI124:AN124"/>
    <mergeCell ref="AO123:AT123"/>
    <mergeCell ref="AU123:AZ123"/>
    <mergeCell ref="BA123:BF123"/>
    <mergeCell ref="AU122:AZ122"/>
    <mergeCell ref="AU120:AZ120"/>
    <mergeCell ref="A109:W109"/>
    <mergeCell ref="X109:AH109"/>
    <mergeCell ref="AI109:AN109"/>
    <mergeCell ref="AO109:AT109"/>
    <mergeCell ref="AI127:AN127"/>
    <mergeCell ref="AO127:AT127"/>
    <mergeCell ref="AI125:AN125"/>
    <mergeCell ref="AO125:AT125"/>
    <mergeCell ref="AI117:AN117"/>
    <mergeCell ref="A122:W122"/>
    <mergeCell ref="BA127:BF127"/>
    <mergeCell ref="BG110:BL110"/>
    <mergeCell ref="A126:BL126"/>
    <mergeCell ref="A110:W110"/>
    <mergeCell ref="X110:AH110"/>
    <mergeCell ref="AI110:AN110"/>
    <mergeCell ref="AO110:AT110"/>
    <mergeCell ref="BG127:BL127"/>
    <mergeCell ref="AO117:AT117"/>
    <mergeCell ref="AU127:AZ127"/>
    <mergeCell ref="A128:W128"/>
    <mergeCell ref="X128:AH128"/>
    <mergeCell ref="AI128:AN128"/>
    <mergeCell ref="AO128:AT128"/>
    <mergeCell ref="AU128:AZ128"/>
    <mergeCell ref="BA128:BF128"/>
    <mergeCell ref="BG128:BL128"/>
    <mergeCell ref="A127:W127"/>
    <mergeCell ref="X127:AH127"/>
    <mergeCell ref="BA130:BF130"/>
    <mergeCell ref="BG130:BL130"/>
    <mergeCell ref="A129:W129"/>
    <mergeCell ref="X129:AH129"/>
    <mergeCell ref="AI129:AN129"/>
    <mergeCell ref="AO129:AT129"/>
    <mergeCell ref="AU129:AZ129"/>
    <mergeCell ref="BG131:BL131"/>
    <mergeCell ref="BA129:BF129"/>
    <mergeCell ref="AI131:AN131"/>
    <mergeCell ref="AO131:AT131"/>
    <mergeCell ref="AU131:AZ131"/>
    <mergeCell ref="BA131:BF131"/>
    <mergeCell ref="BG129:BL129"/>
    <mergeCell ref="BG132:BL132"/>
    <mergeCell ref="A131:W131"/>
    <mergeCell ref="X131:AH131"/>
    <mergeCell ref="AU132:AZ132"/>
    <mergeCell ref="BA132:BF132"/>
    <mergeCell ref="A130:W130"/>
    <mergeCell ref="X130:AH130"/>
    <mergeCell ref="AI130:AN130"/>
    <mergeCell ref="AO130:AT130"/>
    <mergeCell ref="AU130:AZ130"/>
    <mergeCell ref="A133:W133"/>
    <mergeCell ref="X133:AH133"/>
    <mergeCell ref="AI133:AN133"/>
    <mergeCell ref="AO133:AT133"/>
    <mergeCell ref="AU133:AZ133"/>
    <mergeCell ref="AO132:AT132"/>
    <mergeCell ref="A132:W132"/>
    <mergeCell ref="X132:AH132"/>
    <mergeCell ref="AI132:AN132"/>
    <mergeCell ref="BG135:BL135"/>
    <mergeCell ref="BA133:BF133"/>
    <mergeCell ref="AI135:AN135"/>
    <mergeCell ref="AO135:AT135"/>
    <mergeCell ref="AU135:AZ135"/>
    <mergeCell ref="BA135:BF135"/>
    <mergeCell ref="BG133:BL133"/>
    <mergeCell ref="BA134:BF134"/>
    <mergeCell ref="BG134:BL134"/>
    <mergeCell ref="BG136:BL136"/>
    <mergeCell ref="A135:W135"/>
    <mergeCell ref="X135:AH135"/>
    <mergeCell ref="AU136:AZ136"/>
    <mergeCell ref="BA136:BF136"/>
    <mergeCell ref="A134:W134"/>
    <mergeCell ref="X134:AH134"/>
    <mergeCell ref="AI134:AN134"/>
    <mergeCell ref="AO134:AT134"/>
    <mergeCell ref="AU134:AZ134"/>
    <mergeCell ref="A137:W137"/>
    <mergeCell ref="X137:AH137"/>
    <mergeCell ref="AI137:AN137"/>
    <mergeCell ref="AO137:AT137"/>
    <mergeCell ref="AU137:AZ137"/>
    <mergeCell ref="AO136:AT136"/>
    <mergeCell ref="A136:W136"/>
    <mergeCell ref="X136:AH136"/>
    <mergeCell ref="AI136:AN136"/>
    <mergeCell ref="BG139:BL139"/>
    <mergeCell ref="BA137:BF137"/>
    <mergeCell ref="AI139:AN139"/>
    <mergeCell ref="AO139:AT139"/>
    <mergeCell ref="AU139:AZ139"/>
    <mergeCell ref="BA139:BF139"/>
    <mergeCell ref="BG137:BL137"/>
    <mergeCell ref="BA138:BF138"/>
    <mergeCell ref="BG138:BL138"/>
    <mergeCell ref="BG140:BL140"/>
    <mergeCell ref="A139:W139"/>
    <mergeCell ref="X139:AH139"/>
    <mergeCell ref="AU140:AZ140"/>
    <mergeCell ref="BA140:BF140"/>
    <mergeCell ref="A138:W138"/>
    <mergeCell ref="X138:AH138"/>
    <mergeCell ref="AI138:AN138"/>
    <mergeCell ref="AO138:AT138"/>
    <mergeCell ref="AU138:AZ138"/>
    <mergeCell ref="A141:W141"/>
    <mergeCell ref="X141:AH141"/>
    <mergeCell ref="AI141:AN141"/>
    <mergeCell ref="AO141:AT141"/>
    <mergeCell ref="AU141:AZ141"/>
    <mergeCell ref="AO140:AT140"/>
    <mergeCell ref="A140:W140"/>
    <mergeCell ref="X140:AH140"/>
    <mergeCell ref="AI140:AN140"/>
    <mergeCell ref="BG143:BL143"/>
    <mergeCell ref="BA141:BF141"/>
    <mergeCell ref="AI143:AN143"/>
    <mergeCell ref="AO143:AT143"/>
    <mergeCell ref="AU143:AZ143"/>
    <mergeCell ref="BA143:BF143"/>
    <mergeCell ref="BG141:BL141"/>
    <mergeCell ref="BA142:BF142"/>
    <mergeCell ref="BG142:BL142"/>
    <mergeCell ref="BA144:BF144"/>
    <mergeCell ref="A142:W142"/>
    <mergeCell ref="X142:AH142"/>
    <mergeCell ref="AI142:AN142"/>
    <mergeCell ref="AO142:AT142"/>
    <mergeCell ref="AU142:AZ142"/>
    <mergeCell ref="X144:AH144"/>
    <mergeCell ref="AI144:AN144"/>
    <mergeCell ref="AO144:AT144"/>
    <mergeCell ref="AU144:AZ144"/>
    <mergeCell ref="BG144:BL144"/>
    <mergeCell ref="A143:W143"/>
    <mergeCell ref="X143:AH143"/>
    <mergeCell ref="BG145:BL145"/>
    <mergeCell ref="A145:W145"/>
    <mergeCell ref="X145:AH145"/>
    <mergeCell ref="AI145:AN145"/>
    <mergeCell ref="AO145:AT145"/>
    <mergeCell ref="AU145:AZ145"/>
    <mergeCell ref="A144:W144"/>
    <mergeCell ref="BA145:BF145"/>
    <mergeCell ref="BA148:BF148"/>
    <mergeCell ref="BG148:BL148"/>
    <mergeCell ref="A147:W147"/>
    <mergeCell ref="X147:AH147"/>
    <mergeCell ref="AI147:AN147"/>
    <mergeCell ref="AO147:AT147"/>
    <mergeCell ref="AU147:AZ147"/>
    <mergeCell ref="BA147:BF147"/>
    <mergeCell ref="A146:BL146"/>
    <mergeCell ref="AI149:AN149"/>
    <mergeCell ref="AO149:AT149"/>
    <mergeCell ref="AU149:AZ149"/>
    <mergeCell ref="BA149:BF149"/>
    <mergeCell ref="BG147:BL147"/>
    <mergeCell ref="A148:W148"/>
    <mergeCell ref="X148:AH148"/>
    <mergeCell ref="AI148:AN148"/>
    <mergeCell ref="AO148:AT148"/>
    <mergeCell ref="AU148:AZ148"/>
    <mergeCell ref="BG149:BL149"/>
    <mergeCell ref="A150:W150"/>
    <mergeCell ref="X150:AH150"/>
    <mergeCell ref="AI150:AN150"/>
    <mergeCell ref="AO150:AT150"/>
    <mergeCell ref="AU150:AZ150"/>
    <mergeCell ref="BA150:BF150"/>
    <mergeCell ref="BG150:BL150"/>
    <mergeCell ref="A149:W149"/>
    <mergeCell ref="X149:AH149"/>
    <mergeCell ref="BA152:BF152"/>
    <mergeCell ref="BG152:BL152"/>
    <mergeCell ref="A151:W151"/>
    <mergeCell ref="X151:AH151"/>
    <mergeCell ref="AI151:AN151"/>
    <mergeCell ref="AO151:AT151"/>
    <mergeCell ref="AU151:AZ151"/>
    <mergeCell ref="BA151:BF151"/>
    <mergeCell ref="AI153:AN153"/>
    <mergeCell ref="AO153:AT153"/>
    <mergeCell ref="AU153:AZ153"/>
    <mergeCell ref="BA153:BF153"/>
    <mergeCell ref="BG151:BL151"/>
    <mergeCell ref="A152:W152"/>
    <mergeCell ref="X152:AH152"/>
    <mergeCell ref="AI152:AN152"/>
    <mergeCell ref="AO152:AT152"/>
    <mergeCell ref="AU152:AZ152"/>
    <mergeCell ref="BG153:BL153"/>
    <mergeCell ref="A154:W154"/>
    <mergeCell ref="X154:AH154"/>
    <mergeCell ref="AI154:AN154"/>
    <mergeCell ref="AO154:AT154"/>
    <mergeCell ref="AU154:AZ154"/>
    <mergeCell ref="BA154:BF154"/>
    <mergeCell ref="BG154:BL154"/>
    <mergeCell ref="A153:W153"/>
    <mergeCell ref="X153:AH153"/>
    <mergeCell ref="A155:W155"/>
    <mergeCell ref="X155:AH155"/>
    <mergeCell ref="AI155:AN155"/>
    <mergeCell ref="AO155:AT155"/>
    <mergeCell ref="AU155:AZ155"/>
    <mergeCell ref="BA155:BF155"/>
    <mergeCell ref="AU157:AZ157"/>
    <mergeCell ref="BA157:BF157"/>
    <mergeCell ref="BG155:BL155"/>
    <mergeCell ref="A156:W156"/>
    <mergeCell ref="X156:AH156"/>
    <mergeCell ref="AI156:AN156"/>
    <mergeCell ref="AO156:AT156"/>
    <mergeCell ref="AU156:AZ156"/>
    <mergeCell ref="BA156:BF156"/>
    <mergeCell ref="BG156:BL156"/>
    <mergeCell ref="AI159:AN159"/>
    <mergeCell ref="AO159:AT159"/>
    <mergeCell ref="AU159:AZ159"/>
    <mergeCell ref="BA159:BF159"/>
    <mergeCell ref="BG157:BL157"/>
    <mergeCell ref="A158:BL158"/>
    <mergeCell ref="A157:W157"/>
    <mergeCell ref="X157:AH157"/>
    <mergeCell ref="AI157:AN157"/>
    <mergeCell ref="AO157:AT157"/>
    <mergeCell ref="BG159:BL159"/>
    <mergeCell ref="A160:W160"/>
    <mergeCell ref="X160:AH160"/>
    <mergeCell ref="AI160:AN160"/>
    <mergeCell ref="AO160:AT160"/>
    <mergeCell ref="AU160:AZ160"/>
    <mergeCell ref="BA160:BF160"/>
    <mergeCell ref="BG160:BL160"/>
    <mergeCell ref="A159:W159"/>
    <mergeCell ref="X159:AH159"/>
    <mergeCell ref="BA162:BF162"/>
    <mergeCell ref="BG162:BL162"/>
    <mergeCell ref="A161:W161"/>
    <mergeCell ref="X161:AH161"/>
    <mergeCell ref="AI161:AN161"/>
    <mergeCell ref="AO161:AT161"/>
    <mergeCell ref="AU161:AZ161"/>
    <mergeCell ref="BA161:BF161"/>
    <mergeCell ref="AI163:AN163"/>
    <mergeCell ref="AO163:AT163"/>
    <mergeCell ref="AU163:AZ163"/>
    <mergeCell ref="BA163:BF163"/>
    <mergeCell ref="BG161:BL161"/>
    <mergeCell ref="A162:W162"/>
    <mergeCell ref="X162:AH162"/>
    <mergeCell ref="AI162:AN162"/>
    <mergeCell ref="AO162:AT162"/>
    <mergeCell ref="AU162:AZ162"/>
    <mergeCell ref="BG163:BL163"/>
    <mergeCell ref="A164:W164"/>
    <mergeCell ref="X164:AH164"/>
    <mergeCell ref="AI164:AN164"/>
    <mergeCell ref="AO164:AT164"/>
    <mergeCell ref="AU164:AZ164"/>
    <mergeCell ref="BA164:BF164"/>
    <mergeCell ref="BG164:BL164"/>
    <mergeCell ref="A163:W163"/>
    <mergeCell ref="X163:AH163"/>
    <mergeCell ref="BA166:BF166"/>
    <mergeCell ref="BG166:BL166"/>
    <mergeCell ref="A165:W165"/>
    <mergeCell ref="X165:AH165"/>
    <mergeCell ref="AI165:AN165"/>
    <mergeCell ref="AO165:AT165"/>
    <mergeCell ref="AU165:AZ165"/>
    <mergeCell ref="BA165:BF165"/>
    <mergeCell ref="AI167:AN167"/>
    <mergeCell ref="AO167:AT167"/>
    <mergeCell ref="AU167:AZ167"/>
    <mergeCell ref="BA167:BF167"/>
    <mergeCell ref="BG165:BL165"/>
    <mergeCell ref="A166:W166"/>
    <mergeCell ref="X166:AH166"/>
    <mergeCell ref="AI166:AN166"/>
    <mergeCell ref="AO166:AT166"/>
    <mergeCell ref="AU166:AZ166"/>
    <mergeCell ref="BG167:BL167"/>
    <mergeCell ref="A168:W168"/>
    <mergeCell ref="X168:AH168"/>
    <mergeCell ref="AI168:AN168"/>
    <mergeCell ref="AO168:AT168"/>
    <mergeCell ref="AU168:AZ168"/>
    <mergeCell ref="BA168:BF168"/>
    <mergeCell ref="BG168:BL168"/>
    <mergeCell ref="A167:W167"/>
    <mergeCell ref="X167:AH167"/>
    <mergeCell ref="BA170:BF170"/>
    <mergeCell ref="BG170:BL170"/>
    <mergeCell ref="A169:W169"/>
    <mergeCell ref="X169:AH169"/>
    <mergeCell ref="AI169:AN169"/>
    <mergeCell ref="AO169:AT169"/>
    <mergeCell ref="AU169:AZ169"/>
    <mergeCell ref="BA169:BF169"/>
    <mergeCell ref="AI171:AN171"/>
    <mergeCell ref="AO171:AT171"/>
    <mergeCell ref="AU171:AZ171"/>
    <mergeCell ref="BA171:BF171"/>
    <mergeCell ref="BG169:BL169"/>
    <mergeCell ref="A170:W170"/>
    <mergeCell ref="X170:AH170"/>
    <mergeCell ref="AI170:AN170"/>
    <mergeCell ref="AO170:AT170"/>
    <mergeCell ref="AU170:AZ170"/>
    <mergeCell ref="BG171:BL171"/>
    <mergeCell ref="A172:W172"/>
    <mergeCell ref="X172:AH172"/>
    <mergeCell ref="AI172:AN172"/>
    <mergeCell ref="AO172:AT172"/>
    <mergeCell ref="AU172:AZ172"/>
    <mergeCell ref="BA172:BF172"/>
    <mergeCell ref="BG172:BL172"/>
    <mergeCell ref="A171:W171"/>
    <mergeCell ref="X171:AH171"/>
    <mergeCell ref="BA174:BF174"/>
    <mergeCell ref="BG174:BL174"/>
    <mergeCell ref="A173:W173"/>
    <mergeCell ref="X173:AH173"/>
    <mergeCell ref="AI173:AN173"/>
    <mergeCell ref="AO173:AT173"/>
    <mergeCell ref="AU173:AZ173"/>
    <mergeCell ref="BA173:BF173"/>
    <mergeCell ref="AI175:AN175"/>
    <mergeCell ref="AO175:AT175"/>
    <mergeCell ref="AU175:AZ175"/>
    <mergeCell ref="BA175:BF175"/>
    <mergeCell ref="BG173:BL173"/>
    <mergeCell ref="A174:W174"/>
    <mergeCell ref="X174:AH174"/>
    <mergeCell ref="AI174:AN174"/>
    <mergeCell ref="AO174:AT174"/>
    <mergeCell ref="AU174:AZ174"/>
    <mergeCell ref="BG175:BL175"/>
    <mergeCell ref="A176:W176"/>
    <mergeCell ref="X176:AH176"/>
    <mergeCell ref="AI176:AN176"/>
    <mergeCell ref="AO176:AT176"/>
    <mergeCell ref="AU176:AZ176"/>
    <mergeCell ref="BA176:BF176"/>
    <mergeCell ref="BG176:BL176"/>
    <mergeCell ref="A175:W175"/>
    <mergeCell ref="X175:AH175"/>
    <mergeCell ref="BG178:BL178"/>
    <mergeCell ref="A177:BL177"/>
    <mergeCell ref="A178:W178"/>
    <mergeCell ref="X178:AH178"/>
    <mergeCell ref="AI178:AN178"/>
    <mergeCell ref="AO178:AT178"/>
    <mergeCell ref="AI179:AN179"/>
    <mergeCell ref="AO179:AT179"/>
    <mergeCell ref="AU179:AZ179"/>
    <mergeCell ref="BA179:BF179"/>
    <mergeCell ref="AU178:AZ178"/>
    <mergeCell ref="BA178:BF178"/>
    <mergeCell ref="BG179:BL179"/>
    <mergeCell ref="A180:W180"/>
    <mergeCell ref="X180:AH180"/>
    <mergeCell ref="AI180:AN180"/>
    <mergeCell ref="AO180:AT180"/>
    <mergeCell ref="AU180:AZ180"/>
    <mergeCell ref="BA180:BF180"/>
    <mergeCell ref="BG180:BL180"/>
    <mergeCell ref="A179:W179"/>
    <mergeCell ref="X179:AH179"/>
    <mergeCell ref="BA182:BF182"/>
    <mergeCell ref="BG182:BL182"/>
    <mergeCell ref="A181:W181"/>
    <mergeCell ref="X181:AH181"/>
    <mergeCell ref="AI181:AN181"/>
    <mergeCell ref="AO181:AT181"/>
    <mergeCell ref="AU181:AZ181"/>
    <mergeCell ref="BA181:BF181"/>
    <mergeCell ref="AI183:AN183"/>
    <mergeCell ref="AO183:AT183"/>
    <mergeCell ref="AU183:AZ183"/>
    <mergeCell ref="BA183:BF183"/>
    <mergeCell ref="BG181:BL181"/>
    <mergeCell ref="A182:W182"/>
    <mergeCell ref="X182:AH182"/>
    <mergeCell ref="AI182:AN182"/>
    <mergeCell ref="AO182:AT182"/>
    <mergeCell ref="AU182:AZ182"/>
    <mergeCell ref="BG183:BL183"/>
    <mergeCell ref="A184:W184"/>
    <mergeCell ref="X184:AH184"/>
    <mergeCell ref="AI184:AN184"/>
    <mergeCell ref="AO184:AT184"/>
    <mergeCell ref="AU184:AZ184"/>
    <mergeCell ref="BA184:BF184"/>
    <mergeCell ref="BG184:BL184"/>
    <mergeCell ref="A183:W183"/>
    <mergeCell ref="X183:AH183"/>
    <mergeCell ref="BA186:BF186"/>
    <mergeCell ref="BG186:BL186"/>
    <mergeCell ref="A185:W185"/>
    <mergeCell ref="X185:AH185"/>
    <mergeCell ref="AI185:AN185"/>
    <mergeCell ref="AO185:AT185"/>
    <mergeCell ref="AU185:AZ185"/>
    <mergeCell ref="BA185:BF185"/>
    <mergeCell ref="AI187:AN187"/>
    <mergeCell ref="AO187:AT187"/>
    <mergeCell ref="AU187:AZ187"/>
    <mergeCell ref="BA187:BF187"/>
    <mergeCell ref="BG185:BL185"/>
    <mergeCell ref="A186:W186"/>
    <mergeCell ref="X186:AH186"/>
    <mergeCell ref="AI186:AN186"/>
    <mergeCell ref="AO186:AT186"/>
    <mergeCell ref="AU186:AZ186"/>
    <mergeCell ref="BG187:BL187"/>
    <mergeCell ref="A188:W188"/>
    <mergeCell ref="X188:AH188"/>
    <mergeCell ref="AI188:AN188"/>
    <mergeCell ref="AO188:AT188"/>
    <mergeCell ref="AU188:AZ188"/>
    <mergeCell ref="BA188:BF188"/>
    <mergeCell ref="BG188:BL188"/>
    <mergeCell ref="A187:W187"/>
    <mergeCell ref="X187:AH187"/>
    <mergeCell ref="BG189:BL189"/>
    <mergeCell ref="A190:BL190"/>
    <mergeCell ref="A189:W189"/>
    <mergeCell ref="X189:AH189"/>
    <mergeCell ref="AI189:AN189"/>
    <mergeCell ref="AO189:AT189"/>
    <mergeCell ref="AU189:AZ189"/>
    <mergeCell ref="BA189:BF189"/>
    <mergeCell ref="BA192:BF192"/>
    <mergeCell ref="BG192:BL192"/>
    <mergeCell ref="A191:W191"/>
    <mergeCell ref="X191:AH191"/>
    <mergeCell ref="AI191:AN191"/>
    <mergeCell ref="AO191:AT191"/>
    <mergeCell ref="AU191:AZ191"/>
    <mergeCell ref="BA191:BF191"/>
    <mergeCell ref="AI193:AN193"/>
    <mergeCell ref="AO193:AT193"/>
    <mergeCell ref="AU193:AZ193"/>
    <mergeCell ref="BA193:BF193"/>
    <mergeCell ref="BG191:BL191"/>
    <mergeCell ref="A192:W192"/>
    <mergeCell ref="X192:AH192"/>
    <mergeCell ref="AI192:AN192"/>
    <mergeCell ref="AO192:AT192"/>
    <mergeCell ref="AU192:AZ192"/>
    <mergeCell ref="BG193:BL193"/>
    <mergeCell ref="A194:W194"/>
    <mergeCell ref="X194:AH194"/>
    <mergeCell ref="AI194:AN194"/>
    <mergeCell ref="AO194:AT194"/>
    <mergeCell ref="AU194:AZ194"/>
    <mergeCell ref="BA194:BF194"/>
    <mergeCell ref="BG194:BL194"/>
    <mergeCell ref="A193:W193"/>
    <mergeCell ref="X193:AH193"/>
    <mergeCell ref="AU197:AZ197"/>
    <mergeCell ref="BA197:BF197"/>
    <mergeCell ref="AU196:AZ196"/>
    <mergeCell ref="BA196:BF196"/>
    <mergeCell ref="BG196:BL196"/>
    <mergeCell ref="A195:BL195"/>
    <mergeCell ref="A196:W196"/>
    <mergeCell ref="X196:AH196"/>
    <mergeCell ref="AI196:AN196"/>
    <mergeCell ref="AO196:AT196"/>
    <mergeCell ref="AI199:AN199"/>
    <mergeCell ref="AO199:AT199"/>
    <mergeCell ref="AU199:AZ199"/>
    <mergeCell ref="BA199:BF199"/>
    <mergeCell ref="BG197:BL197"/>
    <mergeCell ref="A198:BL198"/>
    <mergeCell ref="A197:W197"/>
    <mergeCell ref="X197:AH197"/>
    <mergeCell ref="AI197:AN197"/>
    <mergeCell ref="AO197:AT197"/>
    <mergeCell ref="BG199:BL199"/>
    <mergeCell ref="A200:W200"/>
    <mergeCell ref="X200:AH200"/>
    <mergeCell ref="AI200:AN200"/>
    <mergeCell ref="AO200:AT200"/>
    <mergeCell ref="AU200:AZ200"/>
    <mergeCell ref="BA200:BF200"/>
    <mergeCell ref="BG200:BL200"/>
    <mergeCell ref="A199:W199"/>
    <mergeCell ref="X199:AH199"/>
    <mergeCell ref="BG202:BL202"/>
    <mergeCell ref="A201:BL201"/>
    <mergeCell ref="A202:W202"/>
    <mergeCell ref="X202:AH202"/>
    <mergeCell ref="AI202:AN202"/>
    <mergeCell ref="AO202:AT202"/>
    <mergeCell ref="AI203:AN203"/>
    <mergeCell ref="AO203:AT203"/>
    <mergeCell ref="AU203:AZ203"/>
    <mergeCell ref="BA203:BF203"/>
    <mergeCell ref="AU202:AZ202"/>
    <mergeCell ref="BA202:BF202"/>
    <mergeCell ref="BG203:BL203"/>
    <mergeCell ref="A204:W204"/>
    <mergeCell ref="X204:AH204"/>
    <mergeCell ref="AI204:AN204"/>
    <mergeCell ref="AO204:AT204"/>
    <mergeCell ref="AU204:AZ204"/>
    <mergeCell ref="BA204:BF204"/>
    <mergeCell ref="BG204:BL204"/>
    <mergeCell ref="A203:W203"/>
    <mergeCell ref="X203:AH203"/>
    <mergeCell ref="BA206:BF206"/>
    <mergeCell ref="BG206:BL206"/>
    <mergeCell ref="A205:W205"/>
    <mergeCell ref="X205:AH205"/>
    <mergeCell ref="AI205:AN205"/>
    <mergeCell ref="AO205:AT205"/>
    <mergeCell ref="AU205:AZ205"/>
    <mergeCell ref="BA205:BF205"/>
    <mergeCell ref="AI207:AN207"/>
    <mergeCell ref="AO207:AT207"/>
    <mergeCell ref="AU207:AZ207"/>
    <mergeCell ref="BA207:BF207"/>
    <mergeCell ref="BG205:BL205"/>
    <mergeCell ref="A206:W206"/>
    <mergeCell ref="X206:AH206"/>
    <mergeCell ref="AI206:AN206"/>
    <mergeCell ref="AO206:AT206"/>
    <mergeCell ref="AU206:AZ206"/>
    <mergeCell ref="BG207:BL207"/>
    <mergeCell ref="A208:W208"/>
    <mergeCell ref="X208:AH208"/>
    <mergeCell ref="AI208:AN208"/>
    <mergeCell ref="AO208:AT208"/>
    <mergeCell ref="AU208:AZ208"/>
    <mergeCell ref="BA208:BF208"/>
    <mergeCell ref="BG208:BL208"/>
    <mergeCell ref="A207:W207"/>
    <mergeCell ref="X207:AH207"/>
    <mergeCell ref="BA210:BF210"/>
    <mergeCell ref="BG210:BL210"/>
    <mergeCell ref="A209:W209"/>
    <mergeCell ref="X209:AH209"/>
    <mergeCell ref="AI209:AN209"/>
    <mergeCell ref="AO209:AT209"/>
    <mergeCell ref="AU209:AZ209"/>
    <mergeCell ref="BA209:BF209"/>
    <mergeCell ref="AI211:AN211"/>
    <mergeCell ref="AO211:AT211"/>
    <mergeCell ref="AU211:AZ211"/>
    <mergeCell ref="BA211:BF211"/>
    <mergeCell ref="BG209:BL209"/>
    <mergeCell ref="A210:W210"/>
    <mergeCell ref="X210:AH210"/>
    <mergeCell ref="AI210:AN210"/>
    <mergeCell ref="AO210:AT210"/>
    <mergeCell ref="AU210:AZ210"/>
    <mergeCell ref="BG211:BL211"/>
    <mergeCell ref="A212:W212"/>
    <mergeCell ref="X212:AH212"/>
    <mergeCell ref="AI212:AN212"/>
    <mergeCell ref="AO212:AT212"/>
    <mergeCell ref="AU212:AZ212"/>
    <mergeCell ref="BA212:BF212"/>
    <mergeCell ref="BG212:BL212"/>
    <mergeCell ref="A211:W211"/>
    <mergeCell ref="X211:AH211"/>
    <mergeCell ref="BA214:BF214"/>
    <mergeCell ref="BG214:BL214"/>
    <mergeCell ref="A213:W213"/>
    <mergeCell ref="X213:AH213"/>
    <mergeCell ref="AI213:AN213"/>
    <mergeCell ref="AO213:AT213"/>
    <mergeCell ref="AU213:AZ213"/>
    <mergeCell ref="BA213:BF213"/>
    <mergeCell ref="AI215:AN215"/>
    <mergeCell ref="AO215:AT215"/>
    <mergeCell ref="AU215:AZ215"/>
    <mergeCell ref="BA215:BF215"/>
    <mergeCell ref="BG213:BL213"/>
    <mergeCell ref="A214:W214"/>
    <mergeCell ref="X214:AH214"/>
    <mergeCell ref="AI214:AN214"/>
    <mergeCell ref="AO214:AT214"/>
    <mergeCell ref="AU214:AZ214"/>
    <mergeCell ref="BG215:BL215"/>
    <mergeCell ref="A216:W216"/>
    <mergeCell ref="X216:AH216"/>
    <mergeCell ref="AI216:AN216"/>
    <mergeCell ref="AO216:AT216"/>
    <mergeCell ref="AU216:AZ216"/>
    <mergeCell ref="BA216:BF216"/>
    <mergeCell ref="BG216:BL216"/>
    <mergeCell ref="A215:W215"/>
    <mergeCell ref="X215:AH215"/>
    <mergeCell ref="BG217:BL217"/>
    <mergeCell ref="A218:BL218"/>
    <mergeCell ref="A217:W217"/>
    <mergeCell ref="X217:AH217"/>
    <mergeCell ref="AI217:AN217"/>
    <mergeCell ref="AO217:AT217"/>
    <mergeCell ref="AU217:AZ217"/>
    <mergeCell ref="BA217:BF217"/>
    <mergeCell ref="BA220:BF220"/>
    <mergeCell ref="BG220:BL220"/>
    <mergeCell ref="A219:W219"/>
    <mergeCell ref="X219:AH219"/>
    <mergeCell ref="AI219:AN219"/>
    <mergeCell ref="AO219:AT219"/>
    <mergeCell ref="AU219:AZ219"/>
    <mergeCell ref="BA219:BF219"/>
    <mergeCell ref="AI221:AN221"/>
    <mergeCell ref="AO221:AT221"/>
    <mergeCell ref="AU221:AZ221"/>
    <mergeCell ref="BA221:BF221"/>
    <mergeCell ref="BG219:BL219"/>
    <mergeCell ref="A220:W220"/>
    <mergeCell ref="X220:AH220"/>
    <mergeCell ref="AI220:AN220"/>
    <mergeCell ref="AO220:AT220"/>
    <mergeCell ref="AU220:AZ220"/>
    <mergeCell ref="BG221:BL221"/>
    <mergeCell ref="A222:W222"/>
    <mergeCell ref="X222:AH222"/>
    <mergeCell ref="AI222:AN222"/>
    <mergeCell ref="AO222:AT222"/>
    <mergeCell ref="AU222:AZ222"/>
    <mergeCell ref="BA222:BF222"/>
    <mergeCell ref="BG222:BL222"/>
    <mergeCell ref="A221:W221"/>
    <mergeCell ref="X221:AH221"/>
    <mergeCell ref="AI223:AN223"/>
    <mergeCell ref="AO223:AT223"/>
    <mergeCell ref="AU223:AZ223"/>
    <mergeCell ref="BA223:BF223"/>
    <mergeCell ref="BA224:BF224"/>
    <mergeCell ref="BG224:BL224"/>
    <mergeCell ref="BG223:BL223"/>
    <mergeCell ref="A226:W226"/>
    <mergeCell ref="X226:AH226"/>
    <mergeCell ref="AI226:AN226"/>
    <mergeCell ref="AO226:AT226"/>
    <mergeCell ref="AU226:AZ226"/>
    <mergeCell ref="BA226:BF226"/>
    <mergeCell ref="BG226:BL226"/>
    <mergeCell ref="A223:W223"/>
    <mergeCell ref="X223:AH223"/>
    <mergeCell ref="BA228:BF228"/>
    <mergeCell ref="BG228:BL228"/>
    <mergeCell ref="A227:W227"/>
    <mergeCell ref="X227:AH227"/>
    <mergeCell ref="AI227:AN227"/>
    <mergeCell ref="AO227:AT227"/>
    <mergeCell ref="AU227:AZ227"/>
    <mergeCell ref="BA227:BF227"/>
    <mergeCell ref="AI229:AN229"/>
    <mergeCell ref="AO229:AT229"/>
    <mergeCell ref="AU229:AZ229"/>
    <mergeCell ref="BA229:BF229"/>
    <mergeCell ref="BG227:BL227"/>
    <mergeCell ref="A228:W228"/>
    <mergeCell ref="X228:AH228"/>
    <mergeCell ref="AI228:AN228"/>
    <mergeCell ref="AO228:AT228"/>
    <mergeCell ref="AU228:AZ228"/>
    <mergeCell ref="BG229:BL229"/>
    <mergeCell ref="A230:W230"/>
    <mergeCell ref="X230:AH230"/>
    <mergeCell ref="AI230:AN230"/>
    <mergeCell ref="AO230:AT230"/>
    <mergeCell ref="AU230:AZ230"/>
    <mergeCell ref="BA230:BF230"/>
    <mergeCell ref="BG230:BL230"/>
    <mergeCell ref="A229:W229"/>
    <mergeCell ref="X229:AH229"/>
    <mergeCell ref="BA232:BF232"/>
    <mergeCell ref="BG232:BL232"/>
    <mergeCell ref="A231:W231"/>
    <mergeCell ref="X231:AH231"/>
    <mergeCell ref="AI231:AN231"/>
    <mergeCell ref="AO231:AT231"/>
    <mergeCell ref="AU231:AZ231"/>
    <mergeCell ref="BA231:BF231"/>
    <mergeCell ref="AI233:AN233"/>
    <mergeCell ref="AO233:AT233"/>
    <mergeCell ref="AU233:AZ233"/>
    <mergeCell ref="BA233:BF233"/>
    <mergeCell ref="BG231:BL231"/>
    <mergeCell ref="A232:W232"/>
    <mergeCell ref="X232:AH232"/>
    <mergeCell ref="AI232:AN232"/>
    <mergeCell ref="AO232:AT232"/>
    <mergeCell ref="AU232:AZ232"/>
    <mergeCell ref="BG233:BL233"/>
    <mergeCell ref="A234:W234"/>
    <mergeCell ref="X234:AH234"/>
    <mergeCell ref="AI234:AN234"/>
    <mergeCell ref="AO234:AT234"/>
    <mergeCell ref="AU234:AZ234"/>
    <mergeCell ref="BA234:BF234"/>
    <mergeCell ref="BG234:BL234"/>
    <mergeCell ref="A233:W233"/>
    <mergeCell ref="X233:AH233"/>
    <mergeCell ref="BA236:BF236"/>
    <mergeCell ref="BG236:BL236"/>
    <mergeCell ref="A235:W235"/>
    <mergeCell ref="X235:AH235"/>
    <mergeCell ref="AI235:AN235"/>
    <mergeCell ref="AO235:AT235"/>
    <mergeCell ref="AU235:AZ235"/>
    <mergeCell ref="BA235:BF235"/>
    <mergeCell ref="AI237:AN237"/>
    <mergeCell ref="AO237:AT237"/>
    <mergeCell ref="AU237:AZ237"/>
    <mergeCell ref="BA237:BF237"/>
    <mergeCell ref="BG235:BL235"/>
    <mergeCell ref="A236:W236"/>
    <mergeCell ref="X236:AH236"/>
    <mergeCell ref="AI236:AN236"/>
    <mergeCell ref="AO236:AT236"/>
    <mergeCell ref="AU236:AZ236"/>
    <mergeCell ref="BG237:BL237"/>
    <mergeCell ref="A238:W238"/>
    <mergeCell ref="X238:AH238"/>
    <mergeCell ref="AI238:AN238"/>
    <mergeCell ref="AO238:AT238"/>
    <mergeCell ref="AU238:AZ238"/>
    <mergeCell ref="BA238:BF238"/>
    <mergeCell ref="BG238:BL238"/>
    <mergeCell ref="A237:W237"/>
    <mergeCell ref="X237:AH237"/>
    <mergeCell ref="A243:W243"/>
    <mergeCell ref="X243:AH243"/>
    <mergeCell ref="AI243:AN243"/>
    <mergeCell ref="AO243:AT243"/>
    <mergeCell ref="BA242:BF242"/>
    <mergeCell ref="BG242:BL242"/>
    <mergeCell ref="BG241:BL241"/>
    <mergeCell ref="BG243:BL243"/>
    <mergeCell ref="X241:AH241"/>
    <mergeCell ref="AI241:AN241"/>
    <mergeCell ref="AO241:AT241"/>
    <mergeCell ref="AU243:AZ243"/>
    <mergeCell ref="BA243:BF243"/>
    <mergeCell ref="AU241:AZ241"/>
    <mergeCell ref="BA241:BF241"/>
    <mergeCell ref="AU242:AZ242"/>
    <mergeCell ref="BG244:BL244"/>
    <mergeCell ref="A225:W225"/>
    <mergeCell ref="X225:AH225"/>
    <mergeCell ref="AI225:AN225"/>
    <mergeCell ref="AO225:AT225"/>
    <mergeCell ref="AU225:AZ225"/>
    <mergeCell ref="BA225:BF225"/>
    <mergeCell ref="BG225:BL225"/>
    <mergeCell ref="A244:W244"/>
    <mergeCell ref="BA244:BF244"/>
    <mergeCell ref="X244:AH244"/>
    <mergeCell ref="AI244:AN244"/>
    <mergeCell ref="AO244:AT244"/>
    <mergeCell ref="AU244:AZ244"/>
    <mergeCell ref="BA240:BF240"/>
    <mergeCell ref="BA239:BF239"/>
    <mergeCell ref="X242:AH242"/>
    <mergeCell ref="AI242:AN242"/>
    <mergeCell ref="AO242:AT242"/>
    <mergeCell ref="AI240:AN240"/>
    <mergeCell ref="A246:W246"/>
    <mergeCell ref="X246:AH246"/>
    <mergeCell ref="AI246:AN246"/>
    <mergeCell ref="AO246:AT246"/>
    <mergeCell ref="AU246:AZ246"/>
    <mergeCell ref="BA246:BF246"/>
    <mergeCell ref="AO240:AT240"/>
    <mergeCell ref="AU240:AZ240"/>
    <mergeCell ref="A241:W241"/>
    <mergeCell ref="AI239:AN239"/>
    <mergeCell ref="AO239:AT239"/>
    <mergeCell ref="AU239:AZ239"/>
    <mergeCell ref="BG246:BL246"/>
    <mergeCell ref="A224:W224"/>
    <mergeCell ref="X224:AH224"/>
    <mergeCell ref="AI224:AN224"/>
    <mergeCell ref="AO224:AT224"/>
    <mergeCell ref="AU224:AZ224"/>
    <mergeCell ref="BG239:BL239"/>
    <mergeCell ref="A245:W245"/>
    <mergeCell ref="X245:AH245"/>
    <mergeCell ref="AI245:AN245"/>
    <mergeCell ref="AO245:AT245"/>
    <mergeCell ref="AU245:AZ245"/>
    <mergeCell ref="BA245:BF245"/>
    <mergeCell ref="BG245:BL245"/>
    <mergeCell ref="A239:W239"/>
    <mergeCell ref="X239:AH239"/>
    <mergeCell ref="BG240:BL240"/>
    <mergeCell ref="A242:W242"/>
    <mergeCell ref="A240:W240"/>
    <mergeCell ref="X240:AH240"/>
    <mergeCell ref="BG248:BL248"/>
    <mergeCell ref="A247:BL247"/>
    <mergeCell ref="A248:W248"/>
    <mergeCell ref="X248:AH248"/>
    <mergeCell ref="AI248:AN248"/>
    <mergeCell ref="AO248:AT248"/>
    <mergeCell ref="AI249:AN249"/>
    <mergeCell ref="AO249:AT249"/>
    <mergeCell ref="AU249:AZ249"/>
    <mergeCell ref="BA249:BF249"/>
    <mergeCell ref="AU248:AZ248"/>
    <mergeCell ref="BA248:BF248"/>
    <mergeCell ref="BG249:BL249"/>
    <mergeCell ref="A250:W250"/>
    <mergeCell ref="X250:AH250"/>
    <mergeCell ref="AI250:AN250"/>
    <mergeCell ref="AO250:AT250"/>
    <mergeCell ref="AU250:AZ250"/>
    <mergeCell ref="BA250:BF250"/>
    <mergeCell ref="BG250:BL250"/>
    <mergeCell ref="A249:W249"/>
    <mergeCell ref="X249:AH249"/>
    <mergeCell ref="BA252:BF252"/>
    <mergeCell ref="BG252:BL252"/>
    <mergeCell ref="A251:W251"/>
    <mergeCell ref="X251:AH251"/>
    <mergeCell ref="AI251:AN251"/>
    <mergeCell ref="AO251:AT251"/>
    <mergeCell ref="AU251:AZ251"/>
    <mergeCell ref="BA251:BF251"/>
    <mergeCell ref="AI253:AN253"/>
    <mergeCell ref="AO253:AT253"/>
    <mergeCell ref="AU253:AZ253"/>
    <mergeCell ref="BA253:BF253"/>
    <mergeCell ref="BG251:BL251"/>
    <mergeCell ref="A252:W252"/>
    <mergeCell ref="X252:AH252"/>
    <mergeCell ref="AI252:AN252"/>
    <mergeCell ref="AO252:AT252"/>
    <mergeCell ref="AU252:AZ252"/>
    <mergeCell ref="BG253:BL253"/>
    <mergeCell ref="A254:W254"/>
    <mergeCell ref="X254:AH254"/>
    <mergeCell ref="AI254:AN254"/>
    <mergeCell ref="AO254:AT254"/>
    <mergeCell ref="AU254:AZ254"/>
    <mergeCell ref="BA254:BF254"/>
    <mergeCell ref="BG254:BL254"/>
    <mergeCell ref="A253:W253"/>
    <mergeCell ref="X253:AH253"/>
    <mergeCell ref="BA256:BF256"/>
    <mergeCell ref="BG256:BL256"/>
    <mergeCell ref="A255:W255"/>
    <mergeCell ref="X255:AH255"/>
    <mergeCell ref="AI255:AN255"/>
    <mergeCell ref="AO255:AT255"/>
    <mergeCell ref="AU255:AZ255"/>
    <mergeCell ref="BA255:BF255"/>
    <mergeCell ref="AI257:AN257"/>
    <mergeCell ref="AO257:AT257"/>
    <mergeCell ref="AU257:AZ257"/>
    <mergeCell ref="BA257:BF257"/>
    <mergeCell ref="BG255:BL255"/>
    <mergeCell ref="A256:W256"/>
    <mergeCell ref="X256:AH256"/>
    <mergeCell ref="AI256:AN256"/>
    <mergeCell ref="AO256:AT256"/>
    <mergeCell ref="AU256:AZ256"/>
    <mergeCell ref="BG257:BL257"/>
    <mergeCell ref="A258:W258"/>
    <mergeCell ref="X258:AH258"/>
    <mergeCell ref="AI258:AN258"/>
    <mergeCell ref="AO258:AT258"/>
    <mergeCell ref="AU258:AZ258"/>
    <mergeCell ref="BA258:BF258"/>
    <mergeCell ref="BG258:BL258"/>
    <mergeCell ref="A257:W257"/>
    <mergeCell ref="X257:AH257"/>
    <mergeCell ref="BA260:BF260"/>
    <mergeCell ref="BG260:BL260"/>
    <mergeCell ref="A259:W259"/>
    <mergeCell ref="X259:AH259"/>
    <mergeCell ref="AI259:AN259"/>
    <mergeCell ref="AO259:AT259"/>
    <mergeCell ref="AU259:AZ259"/>
    <mergeCell ref="BA259:BF259"/>
    <mergeCell ref="AI261:AN261"/>
    <mergeCell ref="AO261:AT261"/>
    <mergeCell ref="AU261:AZ261"/>
    <mergeCell ref="BA261:BF261"/>
    <mergeCell ref="BG259:BL259"/>
    <mergeCell ref="A260:W260"/>
    <mergeCell ref="X260:AH260"/>
    <mergeCell ref="AI260:AN260"/>
    <mergeCell ref="AO260:AT260"/>
    <mergeCell ref="AU260:AZ260"/>
    <mergeCell ref="BG261:BL261"/>
    <mergeCell ref="A262:W262"/>
    <mergeCell ref="X262:AH262"/>
    <mergeCell ref="AI262:AN262"/>
    <mergeCell ref="AO262:AT262"/>
    <mergeCell ref="AU262:AZ262"/>
    <mergeCell ref="BA262:BF262"/>
    <mergeCell ref="BG262:BL262"/>
    <mergeCell ref="A261:W261"/>
    <mergeCell ref="X261:AH261"/>
    <mergeCell ref="BG263:BL263"/>
    <mergeCell ref="A264:BL264"/>
    <mergeCell ref="A263:W263"/>
    <mergeCell ref="X263:AH263"/>
    <mergeCell ref="AI263:AN263"/>
    <mergeCell ref="AO263:AT263"/>
    <mergeCell ref="AU263:AZ263"/>
    <mergeCell ref="BA263:BF263"/>
    <mergeCell ref="A266:W266"/>
    <mergeCell ref="X266:AH266"/>
    <mergeCell ref="AI266:AN266"/>
    <mergeCell ref="AO266:AT266"/>
    <mergeCell ref="A265:W265"/>
    <mergeCell ref="AI265:AN265"/>
    <mergeCell ref="AO265:AT265"/>
    <mergeCell ref="X265:AH265"/>
    <mergeCell ref="BG265:BL265"/>
    <mergeCell ref="AU266:AZ266"/>
    <mergeCell ref="BA266:BF266"/>
    <mergeCell ref="BG266:BL266"/>
    <mergeCell ref="BA267:BF267"/>
    <mergeCell ref="BA265:BF265"/>
    <mergeCell ref="BG267:BL267"/>
    <mergeCell ref="AU265:AZ265"/>
    <mergeCell ref="BG268:BL268"/>
    <mergeCell ref="A267:W267"/>
    <mergeCell ref="X267:AH267"/>
    <mergeCell ref="A268:W268"/>
    <mergeCell ref="X268:AH268"/>
    <mergeCell ref="AI268:AN268"/>
    <mergeCell ref="AO268:AT268"/>
    <mergeCell ref="AI267:AN267"/>
    <mergeCell ref="AO267:AT267"/>
    <mergeCell ref="AU267:AZ267"/>
    <mergeCell ref="AI269:AN269"/>
    <mergeCell ref="AO269:AT269"/>
    <mergeCell ref="AU269:AZ269"/>
    <mergeCell ref="BA269:BF269"/>
    <mergeCell ref="AU268:AZ268"/>
    <mergeCell ref="BA268:BF268"/>
    <mergeCell ref="BG269:BL269"/>
    <mergeCell ref="A270:W270"/>
    <mergeCell ref="X270:AH270"/>
    <mergeCell ref="AI270:AN270"/>
    <mergeCell ref="AO270:AT270"/>
    <mergeCell ref="AU270:AZ270"/>
    <mergeCell ref="BA270:BF270"/>
    <mergeCell ref="BG270:BL270"/>
    <mergeCell ref="A269:W269"/>
    <mergeCell ref="X269:AH269"/>
    <mergeCell ref="BA272:BF272"/>
    <mergeCell ref="BG272:BL272"/>
    <mergeCell ref="A271:W271"/>
    <mergeCell ref="X271:AH271"/>
    <mergeCell ref="AI271:AN271"/>
    <mergeCell ref="AO271:AT271"/>
    <mergeCell ref="AU271:AZ271"/>
    <mergeCell ref="BA271:BF271"/>
    <mergeCell ref="AI273:AN273"/>
    <mergeCell ref="AO273:AT273"/>
    <mergeCell ref="AU273:AZ273"/>
    <mergeCell ref="BA273:BF273"/>
    <mergeCell ref="BG271:BL271"/>
    <mergeCell ref="A272:W272"/>
    <mergeCell ref="X272:AH272"/>
    <mergeCell ref="AI272:AN272"/>
    <mergeCell ref="AO272:AT272"/>
    <mergeCell ref="AU272:AZ272"/>
    <mergeCell ref="BG273:BL273"/>
    <mergeCell ref="A274:W274"/>
    <mergeCell ref="X274:AH274"/>
    <mergeCell ref="AI274:AN274"/>
    <mergeCell ref="AO274:AT274"/>
    <mergeCell ref="AU274:AZ274"/>
    <mergeCell ref="BA274:BF274"/>
    <mergeCell ref="BG274:BL274"/>
    <mergeCell ref="A273:W273"/>
    <mergeCell ref="X273:AH273"/>
    <mergeCell ref="BG275:BL275"/>
    <mergeCell ref="A275:W275"/>
    <mergeCell ref="X275:AH275"/>
    <mergeCell ref="AI275:AN275"/>
    <mergeCell ref="AO275:AT275"/>
    <mergeCell ref="AU275:AZ275"/>
    <mergeCell ref="BA275:BF275"/>
    <mergeCell ref="A283:E283"/>
    <mergeCell ref="F283:I283"/>
    <mergeCell ref="J283:M283"/>
    <mergeCell ref="N283:AC283"/>
    <mergeCell ref="AD283:AI283"/>
    <mergeCell ref="AJ283:AO283"/>
    <mergeCell ref="AP285:AU285"/>
    <mergeCell ref="AV285:BA285"/>
    <mergeCell ref="BB283:BG283"/>
    <mergeCell ref="BH283:BL283"/>
    <mergeCell ref="A284:E284"/>
    <mergeCell ref="F284:I284"/>
    <mergeCell ref="J284:M284"/>
    <mergeCell ref="N284:AC284"/>
    <mergeCell ref="AD284:AI284"/>
    <mergeCell ref="AJ284:AO284"/>
    <mergeCell ref="AP286:AU286"/>
    <mergeCell ref="AV286:BA286"/>
    <mergeCell ref="BB284:BG284"/>
    <mergeCell ref="BH284:BL284"/>
    <mergeCell ref="A285:E285"/>
    <mergeCell ref="F285:I285"/>
    <mergeCell ref="J285:M285"/>
    <mergeCell ref="N285:AC285"/>
    <mergeCell ref="AD285:AI285"/>
    <mergeCell ref="AJ285:AO285"/>
    <mergeCell ref="AP287:AU287"/>
    <mergeCell ref="AV287:BA287"/>
    <mergeCell ref="BB285:BG285"/>
    <mergeCell ref="BH285:BL285"/>
    <mergeCell ref="A286:E286"/>
    <mergeCell ref="F286:I286"/>
    <mergeCell ref="J286:M286"/>
    <mergeCell ref="N286:AC286"/>
    <mergeCell ref="AD286:AI286"/>
    <mergeCell ref="AJ286:AO286"/>
    <mergeCell ref="AP288:AU288"/>
    <mergeCell ref="AV288:BA288"/>
    <mergeCell ref="BB286:BG286"/>
    <mergeCell ref="BH286:BL286"/>
    <mergeCell ref="A287:E287"/>
    <mergeCell ref="F287:I287"/>
    <mergeCell ref="J287:M287"/>
    <mergeCell ref="N287:AC287"/>
    <mergeCell ref="AD287:AI287"/>
    <mergeCell ref="AJ287:AO287"/>
    <mergeCell ref="AP289:AU289"/>
    <mergeCell ref="AV289:BA289"/>
    <mergeCell ref="BB287:BG287"/>
    <mergeCell ref="BH287:BL287"/>
    <mergeCell ref="A288:E288"/>
    <mergeCell ref="F288:I288"/>
    <mergeCell ref="J288:M288"/>
    <mergeCell ref="N288:AC288"/>
    <mergeCell ref="AD288:AI288"/>
    <mergeCell ref="AJ288:AO288"/>
    <mergeCell ref="AP290:AU290"/>
    <mergeCell ref="AV290:BA290"/>
    <mergeCell ref="BB288:BG288"/>
    <mergeCell ref="BH288:BL288"/>
    <mergeCell ref="A289:E289"/>
    <mergeCell ref="F289:I289"/>
    <mergeCell ref="J289:M289"/>
    <mergeCell ref="N289:AC289"/>
    <mergeCell ref="AD289:AI289"/>
    <mergeCell ref="AJ289:AO289"/>
    <mergeCell ref="AP291:AU291"/>
    <mergeCell ref="AV291:BA291"/>
    <mergeCell ref="BB289:BG289"/>
    <mergeCell ref="BH289:BL289"/>
    <mergeCell ref="A290:E290"/>
    <mergeCell ref="F290:I290"/>
    <mergeCell ref="J290:M290"/>
    <mergeCell ref="N290:AC290"/>
    <mergeCell ref="AD290:AI290"/>
    <mergeCell ref="AJ290:AO290"/>
    <mergeCell ref="AP292:AU292"/>
    <mergeCell ref="AV292:BA292"/>
    <mergeCell ref="BB290:BG290"/>
    <mergeCell ref="BH290:BL290"/>
    <mergeCell ref="A291:E291"/>
    <mergeCell ref="F291:I291"/>
    <mergeCell ref="J291:M291"/>
    <mergeCell ref="N291:AC291"/>
    <mergeCell ref="AD291:AI291"/>
    <mergeCell ref="AJ291:AO291"/>
    <mergeCell ref="AP293:AU293"/>
    <mergeCell ref="AV293:BA293"/>
    <mergeCell ref="BB291:BG291"/>
    <mergeCell ref="BH291:BL291"/>
    <mergeCell ref="A292:E292"/>
    <mergeCell ref="F292:I292"/>
    <mergeCell ref="J292:M292"/>
    <mergeCell ref="N292:AC292"/>
    <mergeCell ref="AD292:AI292"/>
    <mergeCell ref="AJ292:AO292"/>
    <mergeCell ref="AP294:AU294"/>
    <mergeCell ref="AV294:BA294"/>
    <mergeCell ref="BB292:BG292"/>
    <mergeCell ref="BH292:BL292"/>
    <mergeCell ref="A293:E293"/>
    <mergeCell ref="F293:I293"/>
    <mergeCell ref="J293:M293"/>
    <mergeCell ref="N293:AC293"/>
    <mergeCell ref="AD293:AI293"/>
    <mergeCell ref="AJ293:AO293"/>
    <mergeCell ref="BB295:BG295"/>
    <mergeCell ref="BH295:BL295"/>
    <mergeCell ref="BB293:BG293"/>
    <mergeCell ref="BH293:BL293"/>
    <mergeCell ref="A294:E294"/>
    <mergeCell ref="F294:I294"/>
    <mergeCell ref="J294:M294"/>
    <mergeCell ref="N294:AC294"/>
    <mergeCell ref="AD294:AI294"/>
    <mergeCell ref="AJ294:AO294"/>
    <mergeCell ref="A296:E296"/>
    <mergeCell ref="F296:I296"/>
    <mergeCell ref="J296:M296"/>
    <mergeCell ref="N296:AC296"/>
    <mergeCell ref="BB294:BG294"/>
    <mergeCell ref="BH294:BL294"/>
    <mergeCell ref="A295:E295"/>
    <mergeCell ref="F295:I295"/>
    <mergeCell ref="J295:M295"/>
    <mergeCell ref="N295:AC295"/>
    <mergeCell ref="BB296:BG296"/>
    <mergeCell ref="BH296:BL296"/>
    <mergeCell ref="AD295:AI295"/>
    <mergeCell ref="AJ295:AO295"/>
    <mergeCell ref="AD296:AI296"/>
    <mergeCell ref="AJ296:AO296"/>
    <mergeCell ref="AP296:AU296"/>
    <mergeCell ref="AV296:BA296"/>
    <mergeCell ref="AP295:AU295"/>
    <mergeCell ref="AV295:BA295"/>
    <mergeCell ref="BB298:BG298"/>
    <mergeCell ref="BH298:BL298"/>
    <mergeCell ref="A298:E298"/>
    <mergeCell ref="F298:I298"/>
    <mergeCell ref="J298:M298"/>
    <mergeCell ref="N298:AC298"/>
    <mergeCell ref="AD298:AI298"/>
    <mergeCell ref="AJ298:AO298"/>
    <mergeCell ref="AP298:AU298"/>
    <mergeCell ref="AV298:BA298"/>
    <mergeCell ref="A303:E303"/>
    <mergeCell ref="N303:AC303"/>
    <mergeCell ref="F302:I302"/>
    <mergeCell ref="F304:I304"/>
    <mergeCell ref="J303:M303"/>
    <mergeCell ref="J304:M304"/>
    <mergeCell ref="F303:I303"/>
    <mergeCell ref="N304:AC304"/>
    <mergeCell ref="AJ304:AO304"/>
    <mergeCell ref="AP304:AU304"/>
    <mergeCell ref="A305:E305"/>
    <mergeCell ref="F305:I305"/>
    <mergeCell ref="J305:M305"/>
    <mergeCell ref="N305:AC305"/>
    <mergeCell ref="BB306:BG306"/>
    <mergeCell ref="BH306:BL306"/>
    <mergeCell ref="J306:M306"/>
    <mergeCell ref="N306:AC306"/>
    <mergeCell ref="AP305:AU305"/>
    <mergeCell ref="AV305:BA305"/>
    <mergeCell ref="AD306:AI306"/>
    <mergeCell ref="AJ306:AO306"/>
    <mergeCell ref="AD305:AI305"/>
    <mergeCell ref="AJ305:AO305"/>
    <mergeCell ref="A307:E307"/>
    <mergeCell ref="F307:I307"/>
    <mergeCell ref="BB305:BG305"/>
    <mergeCell ref="BH305:BL305"/>
    <mergeCell ref="J307:M307"/>
    <mergeCell ref="N307:AC307"/>
    <mergeCell ref="AD307:AI307"/>
    <mergeCell ref="AJ307:AO307"/>
    <mergeCell ref="AP306:AU306"/>
    <mergeCell ref="AV306:BA306"/>
    <mergeCell ref="A308:E308"/>
    <mergeCell ref="F308:I308"/>
    <mergeCell ref="J308:M308"/>
    <mergeCell ref="N308:AC308"/>
    <mergeCell ref="AD308:AI308"/>
    <mergeCell ref="AJ308:AO308"/>
    <mergeCell ref="AP307:AU307"/>
    <mergeCell ref="AV307:BA307"/>
    <mergeCell ref="AP308:AU308"/>
    <mergeCell ref="AV308:BA308"/>
    <mergeCell ref="BB307:BG307"/>
    <mergeCell ref="BH307:BL307"/>
    <mergeCell ref="AD310:AI310"/>
    <mergeCell ref="AJ310:AO310"/>
    <mergeCell ref="AP309:AU309"/>
    <mergeCell ref="AV309:BA309"/>
    <mergeCell ref="A309:E309"/>
    <mergeCell ref="F309:I309"/>
    <mergeCell ref="J309:M309"/>
    <mergeCell ref="N309:AC309"/>
    <mergeCell ref="AD309:AI309"/>
    <mergeCell ref="AJ309:AO309"/>
    <mergeCell ref="A311:E311"/>
    <mergeCell ref="F311:I311"/>
    <mergeCell ref="J311:M311"/>
    <mergeCell ref="N311:AC311"/>
    <mergeCell ref="A310:E310"/>
    <mergeCell ref="F310:I310"/>
    <mergeCell ref="J310:M310"/>
    <mergeCell ref="N310:AC310"/>
    <mergeCell ref="AP311:AU311"/>
    <mergeCell ref="AV311:BA311"/>
    <mergeCell ref="AD311:AI311"/>
    <mergeCell ref="AJ311:AO311"/>
    <mergeCell ref="AP312:AU312"/>
    <mergeCell ref="AV312:BA312"/>
    <mergeCell ref="A312:E312"/>
    <mergeCell ref="F312:I312"/>
    <mergeCell ref="J312:M312"/>
    <mergeCell ref="N312:AC312"/>
    <mergeCell ref="AD312:AI312"/>
    <mergeCell ref="AJ312:AO312"/>
    <mergeCell ref="BB312:BG312"/>
    <mergeCell ref="BH312:BL312"/>
    <mergeCell ref="AD314:AI314"/>
    <mergeCell ref="AJ314:AO314"/>
    <mergeCell ref="AD313:AI313"/>
    <mergeCell ref="AJ313:AO313"/>
    <mergeCell ref="AP314:AU314"/>
    <mergeCell ref="AV314:BA314"/>
    <mergeCell ref="BB313:BG313"/>
    <mergeCell ref="BH313:BL313"/>
    <mergeCell ref="J314:M314"/>
    <mergeCell ref="N314:AC314"/>
    <mergeCell ref="A313:E313"/>
    <mergeCell ref="F313:I313"/>
    <mergeCell ref="J313:M313"/>
    <mergeCell ref="N313:AC313"/>
    <mergeCell ref="BB314:BG314"/>
    <mergeCell ref="BH314:BL314"/>
    <mergeCell ref="A315:E315"/>
    <mergeCell ref="F315:I315"/>
    <mergeCell ref="J315:M315"/>
    <mergeCell ref="N315:AC315"/>
    <mergeCell ref="BB315:BG315"/>
    <mergeCell ref="BH315:BL315"/>
    <mergeCell ref="A314:E314"/>
    <mergeCell ref="F314:I314"/>
    <mergeCell ref="BB297:BG297"/>
    <mergeCell ref="BH297:BL297"/>
    <mergeCell ref="BB311:BG311"/>
    <mergeCell ref="BH311:BL311"/>
    <mergeCell ref="BB310:BG310"/>
    <mergeCell ref="BH310:BL310"/>
    <mergeCell ref="BB309:BG309"/>
    <mergeCell ref="BH309:BL309"/>
    <mergeCell ref="BB308:BG308"/>
    <mergeCell ref="BH308:BL308"/>
    <mergeCell ref="AP315:AU315"/>
    <mergeCell ref="AV315:BA315"/>
    <mergeCell ref="AP297:AU297"/>
    <mergeCell ref="AV297:BA297"/>
    <mergeCell ref="AD315:AI315"/>
    <mergeCell ref="AJ315:AO315"/>
    <mergeCell ref="AP313:AU313"/>
    <mergeCell ref="AV313:BA313"/>
    <mergeCell ref="AP310:AU310"/>
    <mergeCell ref="AV310:BA310"/>
    <mergeCell ref="A297:E297"/>
    <mergeCell ref="F297:I297"/>
    <mergeCell ref="J297:M297"/>
    <mergeCell ref="N297:AC297"/>
    <mergeCell ref="AD297:AI297"/>
    <mergeCell ref="AJ297:AO297"/>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1"/>
  <sheetViews>
    <sheetView view="pageBreakPreview" zoomScale="60" zoomScaleNormal="100" workbookViewId="0">
      <selection activeCell="AH290" sqref="AH290:AP291"/>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193</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557</v>
      </c>
      <c r="C10" s="106"/>
      <c r="D10" s="106"/>
      <c r="E10" s="106"/>
      <c r="F10" s="106"/>
      <c r="G10" s="106"/>
      <c r="H10" s="106"/>
      <c r="I10" s="106"/>
      <c r="J10" s="106"/>
      <c r="K10" s="106"/>
      <c r="L10" s="106"/>
      <c r="N10" s="106" t="s">
        <v>558</v>
      </c>
      <c r="O10" s="106"/>
      <c r="P10" s="106"/>
      <c r="Q10" s="106"/>
      <c r="R10" s="106"/>
      <c r="S10" s="106"/>
      <c r="T10" s="106"/>
      <c r="U10" s="106"/>
      <c r="V10" s="106"/>
      <c r="W10" s="106"/>
      <c r="X10" s="106"/>
      <c r="Y10" s="106"/>
      <c r="Z10" s="31"/>
      <c r="AA10" s="106" t="s">
        <v>507</v>
      </c>
      <c r="AB10" s="106"/>
      <c r="AC10" s="106"/>
      <c r="AD10" s="106"/>
      <c r="AE10" s="106"/>
      <c r="AF10" s="106"/>
      <c r="AG10" s="106"/>
      <c r="AH10" s="106"/>
      <c r="AI10" s="106"/>
      <c r="AJ10" s="31"/>
      <c r="AK10" s="201" t="s">
        <v>449</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27.6" customHeight="1" x14ac:dyDescent="0.2">
      <c r="A15" s="101" t="s">
        <v>92</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27.6" customHeight="1" x14ac:dyDescent="0.2">
      <c r="A18" s="101" t="s">
        <v>553</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41.45" customHeight="1" x14ac:dyDescent="0.2">
      <c r="A21" s="101" t="s">
        <v>554</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107" t="s">
        <v>679</v>
      </c>
      <c r="B29" s="108"/>
      <c r="C29" s="108"/>
      <c r="D29" s="109"/>
      <c r="E29" s="107" t="s">
        <v>680</v>
      </c>
      <c r="F29" s="108"/>
      <c r="G29" s="108"/>
      <c r="H29" s="108"/>
      <c r="I29" s="108"/>
      <c r="J29" s="108"/>
      <c r="K29" s="108"/>
      <c r="L29" s="108"/>
      <c r="M29" s="108"/>
      <c r="N29" s="108"/>
      <c r="O29" s="108"/>
      <c r="P29" s="108"/>
      <c r="Q29" s="108"/>
      <c r="R29" s="108"/>
      <c r="S29" s="108"/>
      <c r="T29" s="108"/>
      <c r="U29" s="195" t="s">
        <v>688</v>
      </c>
      <c r="V29" s="196"/>
      <c r="W29" s="196"/>
      <c r="X29" s="196"/>
      <c r="Y29" s="197"/>
      <c r="Z29" s="195" t="s">
        <v>689</v>
      </c>
      <c r="AA29" s="196"/>
      <c r="AB29" s="196"/>
      <c r="AC29" s="196"/>
      <c r="AD29" s="197"/>
      <c r="AE29" s="107" t="s">
        <v>715</v>
      </c>
      <c r="AF29" s="108"/>
      <c r="AG29" s="108"/>
      <c r="AH29" s="109"/>
      <c r="AI29" s="165" t="s">
        <v>295</v>
      </c>
      <c r="AJ29" s="166"/>
      <c r="AK29" s="166"/>
      <c r="AL29" s="166"/>
      <c r="AM29" s="167"/>
      <c r="AN29" s="107" t="s">
        <v>690</v>
      </c>
      <c r="AO29" s="108"/>
      <c r="AP29" s="108"/>
      <c r="AQ29" s="108"/>
      <c r="AR29" s="109"/>
      <c r="AS29" s="107" t="s">
        <v>691</v>
      </c>
      <c r="AT29" s="108"/>
      <c r="AU29" s="108"/>
      <c r="AV29" s="108"/>
      <c r="AW29" s="109"/>
      <c r="AX29" s="107" t="s">
        <v>716</v>
      </c>
      <c r="AY29" s="108"/>
      <c r="AZ29" s="108"/>
      <c r="BA29" s="109"/>
      <c r="BB29" s="165" t="s">
        <v>295</v>
      </c>
      <c r="BC29" s="166"/>
      <c r="BD29" s="166"/>
      <c r="BE29" s="166"/>
      <c r="BF29" s="167"/>
      <c r="BG29" s="107" t="s">
        <v>681</v>
      </c>
      <c r="BH29" s="108"/>
      <c r="BI29" s="108"/>
      <c r="BJ29" s="108"/>
      <c r="BK29" s="109"/>
      <c r="BL29" s="107" t="s">
        <v>682</v>
      </c>
      <c r="BM29" s="108"/>
      <c r="BN29" s="108"/>
      <c r="BO29" s="108"/>
      <c r="BP29" s="109"/>
      <c r="BQ29" s="107" t="s">
        <v>717</v>
      </c>
      <c r="BR29" s="108"/>
      <c r="BS29" s="108"/>
      <c r="BT29" s="10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0</v>
      </c>
      <c r="V30" s="156"/>
      <c r="W30" s="156"/>
      <c r="X30" s="156"/>
      <c r="Y30" s="156"/>
      <c r="Z30" s="156" t="s">
        <v>472</v>
      </c>
      <c r="AA30" s="156"/>
      <c r="AB30" s="156"/>
      <c r="AC30" s="156"/>
      <c r="AD30" s="156"/>
      <c r="AE30" s="153" t="s">
        <v>472</v>
      </c>
      <c r="AF30" s="154"/>
      <c r="AG30" s="154"/>
      <c r="AH30" s="155"/>
      <c r="AI30" s="153">
        <f>IF(ISNUMBER(U30),U30,0)+IF(ISNUMBER(Z30),Z30,0)</f>
        <v>0</v>
      </c>
      <c r="AJ30" s="154"/>
      <c r="AK30" s="154"/>
      <c r="AL30" s="154"/>
      <c r="AM30" s="155"/>
      <c r="AN30" s="153">
        <v>1258340</v>
      </c>
      <c r="AO30" s="154"/>
      <c r="AP30" s="154"/>
      <c r="AQ30" s="154"/>
      <c r="AR30" s="155"/>
      <c r="AS30" s="153" t="s">
        <v>472</v>
      </c>
      <c r="AT30" s="154"/>
      <c r="AU30" s="154"/>
      <c r="AV30" s="154"/>
      <c r="AW30" s="155"/>
      <c r="AX30" s="153" t="s">
        <v>472</v>
      </c>
      <c r="AY30" s="154"/>
      <c r="AZ30" s="154"/>
      <c r="BA30" s="155"/>
      <c r="BB30" s="153">
        <f>IF(ISNUMBER(AN30),AN30,0)+IF(ISNUMBER(AS30),AS30,0)</f>
        <v>1258340</v>
      </c>
      <c r="BC30" s="154"/>
      <c r="BD30" s="154"/>
      <c r="BE30" s="154"/>
      <c r="BF30" s="155"/>
      <c r="BG30" s="153">
        <v>1258000</v>
      </c>
      <c r="BH30" s="154"/>
      <c r="BI30" s="154"/>
      <c r="BJ30" s="154"/>
      <c r="BK30" s="155"/>
      <c r="BL30" s="153" t="s">
        <v>472</v>
      </c>
      <c r="BM30" s="154"/>
      <c r="BN30" s="154"/>
      <c r="BO30" s="154"/>
      <c r="BP30" s="155"/>
      <c r="BQ30" s="153" t="s">
        <v>472</v>
      </c>
      <c r="BR30" s="154"/>
      <c r="BS30" s="154"/>
      <c r="BT30" s="155"/>
      <c r="BU30" s="153">
        <f>IF(ISNUMBER(BG30),BG30,0)+IF(ISNUMBER(BL30),BL30,0)</f>
        <v>1258000</v>
      </c>
      <c r="BV30" s="154"/>
      <c r="BW30" s="154"/>
      <c r="BX30" s="154"/>
      <c r="BY30" s="155"/>
      <c r="CA30" s="43" t="s">
        <v>632</v>
      </c>
    </row>
    <row r="31" spans="1:79" s="43" customFormat="1" ht="26.45" customHeight="1" x14ac:dyDescent="0.2">
      <c r="A31" s="137"/>
      <c r="B31" s="138"/>
      <c r="C31" s="138"/>
      <c r="D31" s="164"/>
      <c r="E31" s="61" t="s">
        <v>994</v>
      </c>
      <c r="F31" s="57"/>
      <c r="G31" s="57"/>
      <c r="H31" s="57"/>
      <c r="I31" s="57"/>
      <c r="J31" s="57"/>
      <c r="K31" s="57"/>
      <c r="L31" s="57"/>
      <c r="M31" s="57"/>
      <c r="N31" s="57"/>
      <c r="O31" s="57"/>
      <c r="P31" s="57"/>
      <c r="Q31" s="57"/>
      <c r="R31" s="57"/>
      <c r="S31" s="57"/>
      <c r="T31" s="58"/>
      <c r="U31" s="156" t="s">
        <v>472</v>
      </c>
      <c r="V31" s="156"/>
      <c r="W31" s="156"/>
      <c r="X31" s="156"/>
      <c r="Y31" s="156"/>
      <c r="Z31" s="156">
        <v>0</v>
      </c>
      <c r="AA31" s="156"/>
      <c r="AB31" s="156"/>
      <c r="AC31" s="156"/>
      <c r="AD31" s="156"/>
      <c r="AE31" s="153">
        <v>0</v>
      </c>
      <c r="AF31" s="154"/>
      <c r="AG31" s="154"/>
      <c r="AH31" s="155"/>
      <c r="AI31" s="153">
        <f>IF(ISNUMBER(U31),U31,0)+IF(ISNUMBER(Z31),Z31,0)</f>
        <v>0</v>
      </c>
      <c r="AJ31" s="154"/>
      <c r="AK31" s="154"/>
      <c r="AL31" s="154"/>
      <c r="AM31" s="155"/>
      <c r="AN31" s="153" t="s">
        <v>472</v>
      </c>
      <c r="AO31" s="154"/>
      <c r="AP31" s="154"/>
      <c r="AQ31" s="154"/>
      <c r="AR31" s="155"/>
      <c r="AS31" s="153">
        <v>519000</v>
      </c>
      <c r="AT31" s="154"/>
      <c r="AU31" s="154"/>
      <c r="AV31" s="154"/>
      <c r="AW31" s="155"/>
      <c r="AX31" s="153">
        <v>519000</v>
      </c>
      <c r="AY31" s="154"/>
      <c r="AZ31" s="154"/>
      <c r="BA31" s="155"/>
      <c r="BB31" s="153">
        <f>IF(ISNUMBER(AN31),AN31,0)+IF(ISNUMBER(AS31),AS31,0)</f>
        <v>519000</v>
      </c>
      <c r="BC31" s="154"/>
      <c r="BD31" s="154"/>
      <c r="BE31" s="154"/>
      <c r="BF31" s="155"/>
      <c r="BG31" s="153" t="s">
        <v>472</v>
      </c>
      <c r="BH31" s="154"/>
      <c r="BI31" s="154"/>
      <c r="BJ31" s="154"/>
      <c r="BK31" s="155"/>
      <c r="BL31" s="153">
        <v>0</v>
      </c>
      <c r="BM31" s="154"/>
      <c r="BN31" s="154"/>
      <c r="BO31" s="154"/>
      <c r="BP31" s="155"/>
      <c r="BQ31" s="153">
        <v>0</v>
      </c>
      <c r="BR31" s="154"/>
      <c r="BS31" s="154"/>
      <c r="BT31" s="155"/>
      <c r="BU31" s="153">
        <f>IF(ISNUMBER(BG31),BG31,0)+IF(ISNUMBER(BL31),BL31,0)</f>
        <v>0</v>
      </c>
      <c r="BV31" s="154"/>
      <c r="BW31" s="154"/>
      <c r="BX31" s="154"/>
      <c r="BY31" s="155"/>
    </row>
    <row r="32" spans="1:79" s="43" customFormat="1" ht="39.6" customHeight="1" x14ac:dyDescent="0.2">
      <c r="A32" s="137">
        <v>602400</v>
      </c>
      <c r="B32" s="138"/>
      <c r="C32" s="138"/>
      <c r="D32" s="164"/>
      <c r="E32" s="61" t="s">
        <v>997</v>
      </c>
      <c r="F32" s="57"/>
      <c r="G32" s="57"/>
      <c r="H32" s="57"/>
      <c r="I32" s="57"/>
      <c r="J32" s="57"/>
      <c r="K32" s="57"/>
      <c r="L32" s="57"/>
      <c r="M32" s="57"/>
      <c r="N32" s="57"/>
      <c r="O32" s="57"/>
      <c r="P32" s="57"/>
      <c r="Q32" s="57"/>
      <c r="R32" s="57"/>
      <c r="S32" s="57"/>
      <c r="T32" s="58"/>
      <c r="U32" s="156" t="s">
        <v>472</v>
      </c>
      <c r="V32" s="156"/>
      <c r="W32" s="156"/>
      <c r="X32" s="156"/>
      <c r="Y32" s="156"/>
      <c r="Z32" s="156">
        <v>0</v>
      </c>
      <c r="AA32" s="156"/>
      <c r="AB32" s="156"/>
      <c r="AC32" s="156"/>
      <c r="AD32" s="156"/>
      <c r="AE32" s="153">
        <v>0</v>
      </c>
      <c r="AF32" s="154"/>
      <c r="AG32" s="154"/>
      <c r="AH32" s="155"/>
      <c r="AI32" s="153">
        <f>IF(ISNUMBER(U32),U32,0)+IF(ISNUMBER(Z32),Z32,0)</f>
        <v>0</v>
      </c>
      <c r="AJ32" s="154"/>
      <c r="AK32" s="154"/>
      <c r="AL32" s="154"/>
      <c r="AM32" s="155"/>
      <c r="AN32" s="153" t="s">
        <v>472</v>
      </c>
      <c r="AO32" s="154"/>
      <c r="AP32" s="154"/>
      <c r="AQ32" s="154"/>
      <c r="AR32" s="155"/>
      <c r="AS32" s="153">
        <v>519000</v>
      </c>
      <c r="AT32" s="154"/>
      <c r="AU32" s="154"/>
      <c r="AV32" s="154"/>
      <c r="AW32" s="155"/>
      <c r="AX32" s="153">
        <v>519000</v>
      </c>
      <c r="AY32" s="154"/>
      <c r="AZ32" s="154"/>
      <c r="BA32" s="155"/>
      <c r="BB32" s="153">
        <f>IF(ISNUMBER(AN32),AN32,0)+IF(ISNUMBER(AS32),AS32,0)</f>
        <v>519000</v>
      </c>
      <c r="BC32" s="154"/>
      <c r="BD32" s="154"/>
      <c r="BE32" s="154"/>
      <c r="BF32" s="155"/>
      <c r="BG32" s="153" t="s">
        <v>472</v>
      </c>
      <c r="BH32" s="154"/>
      <c r="BI32" s="154"/>
      <c r="BJ32" s="154"/>
      <c r="BK32" s="155"/>
      <c r="BL32" s="153">
        <v>0</v>
      </c>
      <c r="BM32" s="154"/>
      <c r="BN32" s="154"/>
      <c r="BO32" s="154"/>
      <c r="BP32" s="155"/>
      <c r="BQ32" s="153">
        <v>0</v>
      </c>
      <c r="BR32" s="154"/>
      <c r="BS32" s="154"/>
      <c r="BT32" s="155"/>
      <c r="BU32" s="153">
        <f>IF(ISNUMBER(BG32),BG32,0)+IF(ISNUMBER(BL32),BL32,0)</f>
        <v>0</v>
      </c>
      <c r="BV32" s="154"/>
      <c r="BW32" s="154"/>
      <c r="BX32" s="154"/>
      <c r="BY32" s="155"/>
    </row>
    <row r="33" spans="1:79" s="9" customFormat="1" ht="12.75" customHeight="1" x14ac:dyDescent="0.2">
      <c r="A33" s="139"/>
      <c r="B33" s="140"/>
      <c r="C33" s="140"/>
      <c r="D33" s="163"/>
      <c r="E33" s="69" t="s">
        <v>257</v>
      </c>
      <c r="F33" s="65"/>
      <c r="G33" s="65"/>
      <c r="H33" s="65"/>
      <c r="I33" s="65"/>
      <c r="J33" s="65"/>
      <c r="K33" s="65"/>
      <c r="L33" s="65"/>
      <c r="M33" s="65"/>
      <c r="N33" s="65"/>
      <c r="O33" s="65"/>
      <c r="P33" s="65"/>
      <c r="Q33" s="65"/>
      <c r="R33" s="65"/>
      <c r="S33" s="65"/>
      <c r="T33" s="66"/>
      <c r="U33" s="152">
        <v>0</v>
      </c>
      <c r="V33" s="152"/>
      <c r="W33" s="152"/>
      <c r="X33" s="152"/>
      <c r="Y33" s="152"/>
      <c r="Z33" s="152">
        <v>0</v>
      </c>
      <c r="AA33" s="152"/>
      <c r="AB33" s="152"/>
      <c r="AC33" s="152"/>
      <c r="AD33" s="152"/>
      <c r="AE33" s="157">
        <v>0</v>
      </c>
      <c r="AF33" s="158"/>
      <c r="AG33" s="158"/>
      <c r="AH33" s="159"/>
      <c r="AI33" s="157">
        <f>IF(ISNUMBER(U33),U33,0)+IF(ISNUMBER(Z33),Z33,0)</f>
        <v>0</v>
      </c>
      <c r="AJ33" s="158"/>
      <c r="AK33" s="158"/>
      <c r="AL33" s="158"/>
      <c r="AM33" s="159"/>
      <c r="AN33" s="157">
        <v>1258340</v>
      </c>
      <c r="AO33" s="158"/>
      <c r="AP33" s="158"/>
      <c r="AQ33" s="158"/>
      <c r="AR33" s="159"/>
      <c r="AS33" s="157">
        <v>519000</v>
      </c>
      <c r="AT33" s="158"/>
      <c r="AU33" s="158"/>
      <c r="AV33" s="158"/>
      <c r="AW33" s="159"/>
      <c r="AX33" s="157">
        <v>519000</v>
      </c>
      <c r="AY33" s="158"/>
      <c r="AZ33" s="158"/>
      <c r="BA33" s="159"/>
      <c r="BB33" s="157">
        <f>IF(ISNUMBER(AN33),AN33,0)+IF(ISNUMBER(AS33),AS33,0)</f>
        <v>1777340</v>
      </c>
      <c r="BC33" s="158"/>
      <c r="BD33" s="158"/>
      <c r="BE33" s="158"/>
      <c r="BF33" s="159"/>
      <c r="BG33" s="157">
        <v>1258000</v>
      </c>
      <c r="BH33" s="158"/>
      <c r="BI33" s="158"/>
      <c r="BJ33" s="158"/>
      <c r="BK33" s="159"/>
      <c r="BL33" s="157">
        <v>0</v>
      </c>
      <c r="BM33" s="158"/>
      <c r="BN33" s="158"/>
      <c r="BO33" s="158"/>
      <c r="BP33" s="159"/>
      <c r="BQ33" s="157">
        <v>0</v>
      </c>
      <c r="BR33" s="158"/>
      <c r="BS33" s="158"/>
      <c r="BT33" s="159"/>
      <c r="BU33" s="157">
        <f>IF(ISNUMBER(BG33),BG33,0)+IF(ISNUMBER(BL33),BL33,0)</f>
        <v>1258000</v>
      </c>
      <c r="BV33" s="158"/>
      <c r="BW33" s="158"/>
      <c r="BX33" s="158"/>
      <c r="BY33" s="159"/>
    </row>
    <row r="35" spans="1:79" ht="14.25" customHeight="1" x14ac:dyDescent="0.2">
      <c r="A35" s="194" t="s">
        <v>46</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row>
    <row r="36" spans="1:79" ht="15" customHeight="1" x14ac:dyDescent="0.2">
      <c r="A36" s="168" t="s">
        <v>462</v>
      </c>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row>
    <row r="37" spans="1:79" ht="22.5" customHeight="1" x14ac:dyDescent="0.2">
      <c r="A37" s="148" t="s">
        <v>607</v>
      </c>
      <c r="B37" s="149"/>
      <c r="C37" s="149"/>
      <c r="D37" s="169"/>
      <c r="E37" s="148" t="s">
        <v>624</v>
      </c>
      <c r="F37" s="149"/>
      <c r="G37" s="149"/>
      <c r="H37" s="149"/>
      <c r="I37" s="149"/>
      <c r="J37" s="149"/>
      <c r="K37" s="149"/>
      <c r="L37" s="149"/>
      <c r="M37" s="149"/>
      <c r="N37" s="149"/>
      <c r="O37" s="149"/>
      <c r="P37" s="149"/>
      <c r="Q37" s="149"/>
      <c r="R37" s="149"/>
      <c r="S37" s="149"/>
      <c r="T37" s="149"/>
      <c r="U37" s="149"/>
      <c r="V37" s="149"/>
      <c r="W37" s="169"/>
      <c r="X37" s="113" t="s">
        <v>466</v>
      </c>
      <c r="Y37" s="114"/>
      <c r="Z37" s="114"/>
      <c r="AA37" s="114"/>
      <c r="AB37" s="114"/>
      <c r="AC37" s="114"/>
      <c r="AD37" s="114"/>
      <c r="AE37" s="114"/>
      <c r="AF37" s="114"/>
      <c r="AG37" s="114"/>
      <c r="AH37" s="114"/>
      <c r="AI37" s="114"/>
      <c r="AJ37" s="114"/>
      <c r="AK37" s="114"/>
      <c r="AL37" s="114"/>
      <c r="AM37" s="114"/>
      <c r="AN37" s="114"/>
      <c r="AO37" s="114"/>
      <c r="AP37" s="114"/>
      <c r="AQ37" s="115"/>
      <c r="AR37" s="72" t="s">
        <v>468</v>
      </c>
      <c r="AS37" s="72"/>
      <c r="AT37" s="72"/>
      <c r="AU37" s="72"/>
      <c r="AV37" s="72"/>
      <c r="AW37" s="72"/>
      <c r="AX37" s="72"/>
      <c r="AY37" s="72"/>
      <c r="AZ37" s="72"/>
      <c r="BA37" s="72"/>
      <c r="BB37" s="72"/>
      <c r="BC37" s="72"/>
      <c r="BD37" s="72"/>
      <c r="BE37" s="72"/>
      <c r="BF37" s="72"/>
      <c r="BG37" s="72"/>
      <c r="BH37" s="72"/>
      <c r="BI37" s="72"/>
      <c r="BJ37" s="72"/>
      <c r="BK37" s="72"/>
    </row>
    <row r="38" spans="1:79" ht="36" customHeight="1" x14ac:dyDescent="0.2">
      <c r="A38" s="150"/>
      <c r="B38" s="151"/>
      <c r="C38" s="151"/>
      <c r="D38" s="170"/>
      <c r="E38" s="150"/>
      <c r="F38" s="151"/>
      <c r="G38" s="151"/>
      <c r="H38" s="151"/>
      <c r="I38" s="151"/>
      <c r="J38" s="151"/>
      <c r="K38" s="151"/>
      <c r="L38" s="151"/>
      <c r="M38" s="151"/>
      <c r="N38" s="151"/>
      <c r="O38" s="151"/>
      <c r="P38" s="151"/>
      <c r="Q38" s="151"/>
      <c r="R38" s="151"/>
      <c r="S38" s="151"/>
      <c r="T38" s="151"/>
      <c r="U38" s="151"/>
      <c r="V38" s="151"/>
      <c r="W38" s="170"/>
      <c r="X38" s="72" t="s">
        <v>609</v>
      </c>
      <c r="Y38" s="72"/>
      <c r="Z38" s="72"/>
      <c r="AA38" s="72"/>
      <c r="AB38" s="72"/>
      <c r="AC38" s="72" t="s">
        <v>608</v>
      </c>
      <c r="AD38" s="72"/>
      <c r="AE38" s="72"/>
      <c r="AF38" s="72"/>
      <c r="AG38" s="72"/>
      <c r="AH38" s="160" t="s">
        <v>225</v>
      </c>
      <c r="AI38" s="161"/>
      <c r="AJ38" s="161"/>
      <c r="AK38" s="161"/>
      <c r="AL38" s="162"/>
      <c r="AM38" s="113" t="s">
        <v>610</v>
      </c>
      <c r="AN38" s="114"/>
      <c r="AO38" s="114"/>
      <c r="AP38" s="114"/>
      <c r="AQ38" s="115"/>
      <c r="AR38" s="113" t="s">
        <v>609</v>
      </c>
      <c r="AS38" s="114"/>
      <c r="AT38" s="114"/>
      <c r="AU38" s="114"/>
      <c r="AV38" s="115"/>
      <c r="AW38" s="113" t="s">
        <v>608</v>
      </c>
      <c r="AX38" s="114"/>
      <c r="AY38" s="114"/>
      <c r="AZ38" s="114"/>
      <c r="BA38" s="115"/>
      <c r="BB38" s="160" t="s">
        <v>225</v>
      </c>
      <c r="BC38" s="161"/>
      <c r="BD38" s="161"/>
      <c r="BE38" s="161"/>
      <c r="BF38" s="162"/>
      <c r="BG38" s="113" t="s">
        <v>720</v>
      </c>
      <c r="BH38" s="114"/>
      <c r="BI38" s="114"/>
      <c r="BJ38" s="114"/>
      <c r="BK38" s="115"/>
    </row>
    <row r="39" spans="1:79" ht="15" customHeight="1" x14ac:dyDescent="0.2">
      <c r="A39" s="113">
        <v>1</v>
      </c>
      <c r="B39" s="114"/>
      <c r="C39" s="114"/>
      <c r="D39" s="115"/>
      <c r="E39" s="113">
        <v>2</v>
      </c>
      <c r="F39" s="114"/>
      <c r="G39" s="114"/>
      <c r="H39" s="114"/>
      <c r="I39" s="114"/>
      <c r="J39" s="114"/>
      <c r="K39" s="114"/>
      <c r="L39" s="114"/>
      <c r="M39" s="114"/>
      <c r="N39" s="114"/>
      <c r="O39" s="114"/>
      <c r="P39" s="114"/>
      <c r="Q39" s="114"/>
      <c r="R39" s="114"/>
      <c r="S39" s="114"/>
      <c r="T39" s="114"/>
      <c r="U39" s="114"/>
      <c r="V39" s="114"/>
      <c r="W39" s="115"/>
      <c r="X39" s="72">
        <v>3</v>
      </c>
      <c r="Y39" s="72"/>
      <c r="Z39" s="72"/>
      <c r="AA39" s="72"/>
      <c r="AB39" s="72"/>
      <c r="AC39" s="72">
        <v>4</v>
      </c>
      <c r="AD39" s="72"/>
      <c r="AE39" s="72"/>
      <c r="AF39" s="72"/>
      <c r="AG39" s="72"/>
      <c r="AH39" s="72">
        <v>5</v>
      </c>
      <c r="AI39" s="72"/>
      <c r="AJ39" s="72"/>
      <c r="AK39" s="72"/>
      <c r="AL39" s="72"/>
      <c r="AM39" s="72">
        <v>6</v>
      </c>
      <c r="AN39" s="72"/>
      <c r="AO39" s="72"/>
      <c r="AP39" s="72"/>
      <c r="AQ39" s="72"/>
      <c r="AR39" s="113">
        <v>7</v>
      </c>
      <c r="AS39" s="114"/>
      <c r="AT39" s="114"/>
      <c r="AU39" s="114"/>
      <c r="AV39" s="115"/>
      <c r="AW39" s="113">
        <v>8</v>
      </c>
      <c r="AX39" s="114"/>
      <c r="AY39" s="114"/>
      <c r="AZ39" s="114"/>
      <c r="BA39" s="115"/>
      <c r="BB39" s="113">
        <v>9</v>
      </c>
      <c r="BC39" s="114"/>
      <c r="BD39" s="114"/>
      <c r="BE39" s="114"/>
      <c r="BF39" s="115"/>
      <c r="BG39" s="113">
        <v>10</v>
      </c>
      <c r="BH39" s="114"/>
      <c r="BI39" s="114"/>
      <c r="BJ39" s="114"/>
      <c r="BK39" s="115"/>
    </row>
    <row r="40" spans="1:79" ht="20.25" hidden="1" customHeight="1" x14ac:dyDescent="0.2">
      <c r="A40" s="107" t="s">
        <v>679</v>
      </c>
      <c r="B40" s="108"/>
      <c r="C40" s="108"/>
      <c r="D40" s="109"/>
      <c r="E40" s="107" t="s">
        <v>680</v>
      </c>
      <c r="F40" s="108"/>
      <c r="G40" s="108"/>
      <c r="H40" s="108"/>
      <c r="I40" s="108"/>
      <c r="J40" s="108"/>
      <c r="K40" s="108"/>
      <c r="L40" s="108"/>
      <c r="M40" s="108"/>
      <c r="N40" s="108"/>
      <c r="O40" s="108"/>
      <c r="P40" s="108"/>
      <c r="Q40" s="108"/>
      <c r="R40" s="108"/>
      <c r="S40" s="108"/>
      <c r="T40" s="108"/>
      <c r="U40" s="108"/>
      <c r="V40" s="108"/>
      <c r="W40" s="109"/>
      <c r="X40" s="74" t="s">
        <v>683</v>
      </c>
      <c r="Y40" s="74"/>
      <c r="Z40" s="74"/>
      <c r="AA40" s="74"/>
      <c r="AB40" s="74"/>
      <c r="AC40" s="74" t="s">
        <v>684</v>
      </c>
      <c r="AD40" s="74"/>
      <c r="AE40" s="74"/>
      <c r="AF40" s="74"/>
      <c r="AG40" s="74"/>
      <c r="AH40" s="107" t="s">
        <v>718</v>
      </c>
      <c r="AI40" s="108"/>
      <c r="AJ40" s="108"/>
      <c r="AK40" s="108"/>
      <c r="AL40" s="109"/>
      <c r="AM40" s="165" t="s">
        <v>296</v>
      </c>
      <c r="AN40" s="166"/>
      <c r="AO40" s="166"/>
      <c r="AP40" s="166"/>
      <c r="AQ40" s="167"/>
      <c r="AR40" s="107" t="s">
        <v>685</v>
      </c>
      <c r="AS40" s="108"/>
      <c r="AT40" s="108"/>
      <c r="AU40" s="108"/>
      <c r="AV40" s="109"/>
      <c r="AW40" s="107" t="s">
        <v>686</v>
      </c>
      <c r="AX40" s="108"/>
      <c r="AY40" s="108"/>
      <c r="AZ40" s="108"/>
      <c r="BA40" s="109"/>
      <c r="BB40" s="107" t="s">
        <v>719</v>
      </c>
      <c r="BC40" s="108"/>
      <c r="BD40" s="108"/>
      <c r="BE40" s="108"/>
      <c r="BF40" s="109"/>
      <c r="BG40" s="165" t="s">
        <v>296</v>
      </c>
      <c r="BH40" s="166"/>
      <c r="BI40" s="166"/>
      <c r="BJ40" s="166"/>
      <c r="BK40" s="167"/>
      <c r="CA40" t="s">
        <v>633</v>
      </c>
    </row>
    <row r="41" spans="1:79" s="43" customFormat="1" ht="13.15" customHeight="1" x14ac:dyDescent="0.2">
      <c r="A41" s="137"/>
      <c r="B41" s="138"/>
      <c r="C41" s="138"/>
      <c r="D41" s="164"/>
      <c r="E41" s="61" t="s">
        <v>471</v>
      </c>
      <c r="F41" s="57"/>
      <c r="G41" s="57"/>
      <c r="H41" s="57"/>
      <c r="I41" s="57"/>
      <c r="J41" s="57"/>
      <c r="K41" s="57"/>
      <c r="L41" s="57"/>
      <c r="M41" s="57"/>
      <c r="N41" s="57"/>
      <c r="O41" s="57"/>
      <c r="P41" s="57"/>
      <c r="Q41" s="57"/>
      <c r="R41" s="57"/>
      <c r="S41" s="57"/>
      <c r="T41" s="57"/>
      <c r="U41" s="57"/>
      <c r="V41" s="57"/>
      <c r="W41" s="58"/>
      <c r="X41" s="153">
        <v>2220700</v>
      </c>
      <c r="Y41" s="154"/>
      <c r="Z41" s="154"/>
      <c r="AA41" s="154"/>
      <c r="AB41" s="155"/>
      <c r="AC41" s="153" t="s">
        <v>472</v>
      </c>
      <c r="AD41" s="154"/>
      <c r="AE41" s="154"/>
      <c r="AF41" s="154"/>
      <c r="AG41" s="155"/>
      <c r="AH41" s="153" t="s">
        <v>472</v>
      </c>
      <c r="AI41" s="154"/>
      <c r="AJ41" s="154"/>
      <c r="AK41" s="154"/>
      <c r="AL41" s="155"/>
      <c r="AM41" s="153">
        <f>IF(ISNUMBER(X41),X41,0)+IF(ISNUMBER(AC41),AC41,0)</f>
        <v>2220700</v>
      </c>
      <c r="AN41" s="154"/>
      <c r="AO41" s="154"/>
      <c r="AP41" s="154"/>
      <c r="AQ41" s="155"/>
      <c r="AR41" s="153">
        <v>2443350</v>
      </c>
      <c r="AS41" s="154"/>
      <c r="AT41" s="154"/>
      <c r="AU41" s="154"/>
      <c r="AV41" s="155"/>
      <c r="AW41" s="153" t="s">
        <v>472</v>
      </c>
      <c r="AX41" s="154"/>
      <c r="AY41" s="154"/>
      <c r="AZ41" s="154"/>
      <c r="BA41" s="155"/>
      <c r="BB41" s="153" t="s">
        <v>472</v>
      </c>
      <c r="BC41" s="154"/>
      <c r="BD41" s="154"/>
      <c r="BE41" s="154"/>
      <c r="BF41" s="155"/>
      <c r="BG41" s="156">
        <f>IF(ISNUMBER(AR41),AR41,0)+IF(ISNUMBER(AW41),AW41,0)</f>
        <v>2443350</v>
      </c>
      <c r="BH41" s="156"/>
      <c r="BI41" s="156"/>
      <c r="BJ41" s="156"/>
      <c r="BK41" s="156"/>
      <c r="CA41" s="43" t="s">
        <v>634</v>
      </c>
    </row>
    <row r="42" spans="1:79" s="43" customFormat="1" ht="26.45" customHeight="1" x14ac:dyDescent="0.2">
      <c r="A42" s="137"/>
      <c r="B42" s="138"/>
      <c r="C42" s="138"/>
      <c r="D42" s="164"/>
      <c r="E42" s="61" t="s">
        <v>994</v>
      </c>
      <c r="F42" s="57"/>
      <c r="G42" s="57"/>
      <c r="H42" s="57"/>
      <c r="I42" s="57"/>
      <c r="J42" s="57"/>
      <c r="K42" s="57"/>
      <c r="L42" s="57"/>
      <c r="M42" s="57"/>
      <c r="N42" s="57"/>
      <c r="O42" s="57"/>
      <c r="P42" s="57"/>
      <c r="Q42" s="57"/>
      <c r="R42" s="57"/>
      <c r="S42" s="57"/>
      <c r="T42" s="57"/>
      <c r="U42" s="57"/>
      <c r="V42" s="57"/>
      <c r="W42" s="58"/>
      <c r="X42" s="153" t="s">
        <v>472</v>
      </c>
      <c r="Y42" s="154"/>
      <c r="Z42" s="154"/>
      <c r="AA42" s="154"/>
      <c r="AB42" s="155"/>
      <c r="AC42" s="153">
        <v>0</v>
      </c>
      <c r="AD42" s="154"/>
      <c r="AE42" s="154"/>
      <c r="AF42" s="154"/>
      <c r="AG42" s="155"/>
      <c r="AH42" s="153">
        <v>0</v>
      </c>
      <c r="AI42" s="154"/>
      <c r="AJ42" s="154"/>
      <c r="AK42" s="154"/>
      <c r="AL42" s="155"/>
      <c r="AM42" s="153">
        <f>IF(ISNUMBER(X42),X42,0)+IF(ISNUMBER(AC42),AC42,0)</f>
        <v>0</v>
      </c>
      <c r="AN42" s="154"/>
      <c r="AO42" s="154"/>
      <c r="AP42" s="154"/>
      <c r="AQ42" s="155"/>
      <c r="AR42" s="153" t="s">
        <v>472</v>
      </c>
      <c r="AS42" s="154"/>
      <c r="AT42" s="154"/>
      <c r="AU42" s="154"/>
      <c r="AV42" s="155"/>
      <c r="AW42" s="153">
        <v>0</v>
      </c>
      <c r="AX42" s="154"/>
      <c r="AY42" s="154"/>
      <c r="AZ42" s="154"/>
      <c r="BA42" s="155"/>
      <c r="BB42" s="153">
        <v>0</v>
      </c>
      <c r="BC42" s="154"/>
      <c r="BD42" s="154"/>
      <c r="BE42" s="154"/>
      <c r="BF42" s="155"/>
      <c r="BG42" s="156">
        <f>IF(ISNUMBER(AR42),AR42,0)+IF(ISNUMBER(AW42),AW42,0)</f>
        <v>0</v>
      </c>
      <c r="BH42" s="156"/>
      <c r="BI42" s="156"/>
      <c r="BJ42" s="156"/>
      <c r="BK42" s="156"/>
    </row>
    <row r="43" spans="1:79" s="43" customFormat="1" ht="26.45" customHeight="1" x14ac:dyDescent="0.2">
      <c r="A43" s="137">
        <v>602400</v>
      </c>
      <c r="B43" s="138"/>
      <c r="C43" s="138"/>
      <c r="D43" s="164"/>
      <c r="E43" s="61" t="s">
        <v>997</v>
      </c>
      <c r="F43" s="57"/>
      <c r="G43" s="57"/>
      <c r="H43" s="57"/>
      <c r="I43" s="57"/>
      <c r="J43" s="57"/>
      <c r="K43" s="57"/>
      <c r="L43" s="57"/>
      <c r="M43" s="57"/>
      <c r="N43" s="57"/>
      <c r="O43" s="57"/>
      <c r="P43" s="57"/>
      <c r="Q43" s="57"/>
      <c r="R43" s="57"/>
      <c r="S43" s="57"/>
      <c r="T43" s="57"/>
      <c r="U43" s="57"/>
      <c r="V43" s="57"/>
      <c r="W43" s="58"/>
      <c r="X43" s="153" t="s">
        <v>472</v>
      </c>
      <c r="Y43" s="154"/>
      <c r="Z43" s="154"/>
      <c r="AA43" s="154"/>
      <c r="AB43" s="155"/>
      <c r="AC43" s="153">
        <v>0</v>
      </c>
      <c r="AD43" s="154"/>
      <c r="AE43" s="154"/>
      <c r="AF43" s="154"/>
      <c r="AG43" s="155"/>
      <c r="AH43" s="153">
        <v>0</v>
      </c>
      <c r="AI43" s="154"/>
      <c r="AJ43" s="154"/>
      <c r="AK43" s="154"/>
      <c r="AL43" s="155"/>
      <c r="AM43" s="153">
        <f>IF(ISNUMBER(X43),X43,0)+IF(ISNUMBER(AC43),AC43,0)</f>
        <v>0</v>
      </c>
      <c r="AN43" s="154"/>
      <c r="AO43" s="154"/>
      <c r="AP43" s="154"/>
      <c r="AQ43" s="155"/>
      <c r="AR43" s="153" t="s">
        <v>472</v>
      </c>
      <c r="AS43" s="154"/>
      <c r="AT43" s="154"/>
      <c r="AU43" s="154"/>
      <c r="AV43" s="155"/>
      <c r="AW43" s="153">
        <v>0</v>
      </c>
      <c r="AX43" s="154"/>
      <c r="AY43" s="154"/>
      <c r="AZ43" s="154"/>
      <c r="BA43" s="155"/>
      <c r="BB43" s="153">
        <v>0</v>
      </c>
      <c r="BC43" s="154"/>
      <c r="BD43" s="154"/>
      <c r="BE43" s="154"/>
      <c r="BF43" s="155"/>
      <c r="BG43" s="156">
        <f>IF(ISNUMBER(AR43),AR43,0)+IF(ISNUMBER(AW43),AW43,0)</f>
        <v>0</v>
      </c>
      <c r="BH43" s="156"/>
      <c r="BI43" s="156"/>
      <c r="BJ43" s="156"/>
      <c r="BK43" s="156"/>
    </row>
    <row r="44" spans="1:79" s="9" customFormat="1" ht="12.75" customHeight="1" x14ac:dyDescent="0.2">
      <c r="A44" s="139"/>
      <c r="B44" s="140"/>
      <c r="C44" s="140"/>
      <c r="D44" s="163"/>
      <c r="E44" s="69" t="s">
        <v>257</v>
      </c>
      <c r="F44" s="65"/>
      <c r="G44" s="65"/>
      <c r="H44" s="65"/>
      <c r="I44" s="65"/>
      <c r="J44" s="65"/>
      <c r="K44" s="65"/>
      <c r="L44" s="65"/>
      <c r="M44" s="65"/>
      <c r="N44" s="65"/>
      <c r="O44" s="65"/>
      <c r="P44" s="65"/>
      <c r="Q44" s="65"/>
      <c r="R44" s="65"/>
      <c r="S44" s="65"/>
      <c r="T44" s="65"/>
      <c r="U44" s="65"/>
      <c r="V44" s="65"/>
      <c r="W44" s="66"/>
      <c r="X44" s="157">
        <v>2220700</v>
      </c>
      <c r="Y44" s="158"/>
      <c r="Z44" s="158"/>
      <c r="AA44" s="158"/>
      <c r="AB44" s="159"/>
      <c r="AC44" s="157">
        <v>0</v>
      </c>
      <c r="AD44" s="158"/>
      <c r="AE44" s="158"/>
      <c r="AF44" s="158"/>
      <c r="AG44" s="159"/>
      <c r="AH44" s="157">
        <v>0</v>
      </c>
      <c r="AI44" s="158"/>
      <c r="AJ44" s="158"/>
      <c r="AK44" s="158"/>
      <c r="AL44" s="159"/>
      <c r="AM44" s="157">
        <f>IF(ISNUMBER(X44),X44,0)+IF(ISNUMBER(AC44),AC44,0)</f>
        <v>2220700</v>
      </c>
      <c r="AN44" s="158"/>
      <c r="AO44" s="158"/>
      <c r="AP44" s="158"/>
      <c r="AQ44" s="159"/>
      <c r="AR44" s="157">
        <v>2443350</v>
      </c>
      <c r="AS44" s="158"/>
      <c r="AT44" s="158"/>
      <c r="AU44" s="158"/>
      <c r="AV44" s="159"/>
      <c r="AW44" s="157">
        <v>0</v>
      </c>
      <c r="AX44" s="158"/>
      <c r="AY44" s="158"/>
      <c r="AZ44" s="158"/>
      <c r="BA44" s="159"/>
      <c r="BB44" s="157">
        <v>0</v>
      </c>
      <c r="BC44" s="158"/>
      <c r="BD44" s="158"/>
      <c r="BE44" s="158"/>
      <c r="BF44" s="159"/>
      <c r="BG44" s="152">
        <f>IF(ISNUMBER(AR44),AR44,0)+IF(ISNUMBER(AW44),AW44,0)</f>
        <v>2443350</v>
      </c>
      <c r="BH44" s="152"/>
      <c r="BI44" s="152"/>
      <c r="BJ44" s="152"/>
      <c r="BK44" s="152"/>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4" t="s">
        <v>226</v>
      </c>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25"/>
    </row>
    <row r="48" spans="1:79" ht="14.25" customHeight="1" x14ac:dyDescent="0.2">
      <c r="A48" s="124" t="s">
        <v>33</v>
      </c>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row>
    <row r="49" spans="1:79" ht="15" customHeight="1" x14ac:dyDescent="0.2">
      <c r="A49" s="98" t="s">
        <v>462</v>
      </c>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row>
    <row r="50" spans="1:79" ht="23.1" customHeight="1" x14ac:dyDescent="0.2">
      <c r="A50" s="185" t="s">
        <v>227</v>
      </c>
      <c r="B50" s="186"/>
      <c r="C50" s="186"/>
      <c r="D50" s="187"/>
      <c r="E50" s="72" t="s">
        <v>624</v>
      </c>
      <c r="F50" s="72"/>
      <c r="G50" s="72"/>
      <c r="H50" s="72"/>
      <c r="I50" s="72"/>
      <c r="J50" s="72"/>
      <c r="K50" s="72"/>
      <c r="L50" s="72"/>
      <c r="M50" s="72"/>
      <c r="N50" s="72"/>
      <c r="O50" s="72"/>
      <c r="P50" s="72"/>
      <c r="Q50" s="72"/>
      <c r="R50" s="72"/>
      <c r="S50" s="72"/>
      <c r="T50" s="72"/>
      <c r="U50" s="113" t="s">
        <v>463</v>
      </c>
      <c r="V50" s="114"/>
      <c r="W50" s="114"/>
      <c r="X50" s="114"/>
      <c r="Y50" s="114"/>
      <c r="Z50" s="114"/>
      <c r="AA50" s="114"/>
      <c r="AB50" s="114"/>
      <c r="AC50" s="114"/>
      <c r="AD50" s="114"/>
      <c r="AE50" s="114"/>
      <c r="AF50" s="114"/>
      <c r="AG50" s="114"/>
      <c r="AH50" s="114"/>
      <c r="AI50" s="114"/>
      <c r="AJ50" s="114"/>
      <c r="AK50" s="114"/>
      <c r="AL50" s="114"/>
      <c r="AM50" s="115"/>
      <c r="AN50" s="113" t="s">
        <v>464</v>
      </c>
      <c r="AO50" s="114"/>
      <c r="AP50" s="114"/>
      <c r="AQ50" s="114"/>
      <c r="AR50" s="114"/>
      <c r="AS50" s="114"/>
      <c r="AT50" s="114"/>
      <c r="AU50" s="114"/>
      <c r="AV50" s="114"/>
      <c r="AW50" s="114"/>
      <c r="AX50" s="114"/>
      <c r="AY50" s="114"/>
      <c r="AZ50" s="114"/>
      <c r="BA50" s="114"/>
      <c r="BB50" s="114"/>
      <c r="BC50" s="114"/>
      <c r="BD50" s="114"/>
      <c r="BE50" s="114"/>
      <c r="BF50" s="115"/>
      <c r="BG50" s="113" t="s">
        <v>465</v>
      </c>
      <c r="BH50" s="114"/>
      <c r="BI50" s="114"/>
      <c r="BJ50" s="114"/>
      <c r="BK50" s="114"/>
      <c r="BL50" s="114"/>
      <c r="BM50" s="114"/>
      <c r="BN50" s="114"/>
      <c r="BO50" s="114"/>
      <c r="BP50" s="114"/>
      <c r="BQ50" s="114"/>
      <c r="BR50" s="114"/>
      <c r="BS50" s="114"/>
      <c r="BT50" s="114"/>
      <c r="BU50" s="114"/>
      <c r="BV50" s="114"/>
      <c r="BW50" s="114"/>
      <c r="BX50" s="114"/>
      <c r="BY50" s="115"/>
    </row>
    <row r="51" spans="1:79" ht="48.75" customHeight="1" x14ac:dyDescent="0.2">
      <c r="A51" s="188"/>
      <c r="B51" s="189"/>
      <c r="C51" s="189"/>
      <c r="D51" s="190"/>
      <c r="E51" s="72"/>
      <c r="F51" s="72"/>
      <c r="G51" s="72"/>
      <c r="H51" s="72"/>
      <c r="I51" s="72"/>
      <c r="J51" s="72"/>
      <c r="K51" s="72"/>
      <c r="L51" s="72"/>
      <c r="M51" s="72"/>
      <c r="N51" s="72"/>
      <c r="O51" s="72"/>
      <c r="P51" s="72"/>
      <c r="Q51" s="72"/>
      <c r="R51" s="72"/>
      <c r="S51" s="72"/>
      <c r="T51" s="72"/>
      <c r="U51" s="113" t="s">
        <v>609</v>
      </c>
      <c r="V51" s="114"/>
      <c r="W51" s="114"/>
      <c r="X51" s="114"/>
      <c r="Y51" s="115"/>
      <c r="Z51" s="113" t="s">
        <v>608</v>
      </c>
      <c r="AA51" s="114"/>
      <c r="AB51" s="114"/>
      <c r="AC51" s="114"/>
      <c r="AD51" s="115"/>
      <c r="AE51" s="160" t="s">
        <v>225</v>
      </c>
      <c r="AF51" s="161"/>
      <c r="AG51" s="161"/>
      <c r="AH51" s="162"/>
      <c r="AI51" s="113" t="s">
        <v>610</v>
      </c>
      <c r="AJ51" s="114"/>
      <c r="AK51" s="114"/>
      <c r="AL51" s="114"/>
      <c r="AM51" s="115"/>
      <c r="AN51" s="113" t="s">
        <v>609</v>
      </c>
      <c r="AO51" s="114"/>
      <c r="AP51" s="114"/>
      <c r="AQ51" s="114"/>
      <c r="AR51" s="115"/>
      <c r="AS51" s="113" t="s">
        <v>608</v>
      </c>
      <c r="AT51" s="114"/>
      <c r="AU51" s="114"/>
      <c r="AV51" s="114"/>
      <c r="AW51" s="115"/>
      <c r="AX51" s="160" t="s">
        <v>225</v>
      </c>
      <c r="AY51" s="161"/>
      <c r="AZ51" s="161"/>
      <c r="BA51" s="162"/>
      <c r="BB51" s="113" t="s">
        <v>720</v>
      </c>
      <c r="BC51" s="114"/>
      <c r="BD51" s="114"/>
      <c r="BE51" s="114"/>
      <c r="BF51" s="115"/>
      <c r="BG51" s="113" t="s">
        <v>609</v>
      </c>
      <c r="BH51" s="114"/>
      <c r="BI51" s="114"/>
      <c r="BJ51" s="114"/>
      <c r="BK51" s="115"/>
      <c r="BL51" s="113" t="s">
        <v>608</v>
      </c>
      <c r="BM51" s="114"/>
      <c r="BN51" s="114"/>
      <c r="BO51" s="114"/>
      <c r="BP51" s="115"/>
      <c r="BQ51" s="160" t="s">
        <v>225</v>
      </c>
      <c r="BR51" s="161"/>
      <c r="BS51" s="161"/>
      <c r="BT51" s="162"/>
      <c r="BU51" s="113" t="s">
        <v>721</v>
      </c>
      <c r="BV51" s="114"/>
      <c r="BW51" s="114"/>
      <c r="BX51" s="114"/>
      <c r="BY51" s="115"/>
    </row>
    <row r="52" spans="1:79" ht="15" customHeight="1" x14ac:dyDescent="0.2">
      <c r="A52" s="113">
        <v>1</v>
      </c>
      <c r="B52" s="114"/>
      <c r="C52" s="114"/>
      <c r="D52" s="115"/>
      <c r="E52" s="113">
        <v>2</v>
      </c>
      <c r="F52" s="114"/>
      <c r="G52" s="114"/>
      <c r="H52" s="114"/>
      <c r="I52" s="114"/>
      <c r="J52" s="114"/>
      <c r="K52" s="114"/>
      <c r="L52" s="114"/>
      <c r="M52" s="114"/>
      <c r="N52" s="114"/>
      <c r="O52" s="114"/>
      <c r="P52" s="114"/>
      <c r="Q52" s="114"/>
      <c r="R52" s="114"/>
      <c r="S52" s="114"/>
      <c r="T52" s="115"/>
      <c r="U52" s="113">
        <v>3</v>
      </c>
      <c r="V52" s="114"/>
      <c r="W52" s="114"/>
      <c r="X52" s="114"/>
      <c r="Y52" s="115"/>
      <c r="Z52" s="113">
        <v>4</v>
      </c>
      <c r="AA52" s="114"/>
      <c r="AB52" s="114"/>
      <c r="AC52" s="114"/>
      <c r="AD52" s="115"/>
      <c r="AE52" s="113">
        <v>5</v>
      </c>
      <c r="AF52" s="114"/>
      <c r="AG52" s="114"/>
      <c r="AH52" s="115"/>
      <c r="AI52" s="113">
        <v>6</v>
      </c>
      <c r="AJ52" s="114"/>
      <c r="AK52" s="114"/>
      <c r="AL52" s="114"/>
      <c r="AM52" s="115"/>
      <c r="AN52" s="113">
        <v>7</v>
      </c>
      <c r="AO52" s="114"/>
      <c r="AP52" s="114"/>
      <c r="AQ52" s="114"/>
      <c r="AR52" s="115"/>
      <c r="AS52" s="113">
        <v>8</v>
      </c>
      <c r="AT52" s="114"/>
      <c r="AU52" s="114"/>
      <c r="AV52" s="114"/>
      <c r="AW52" s="115"/>
      <c r="AX52" s="113">
        <v>9</v>
      </c>
      <c r="AY52" s="114"/>
      <c r="AZ52" s="114"/>
      <c r="BA52" s="115"/>
      <c r="BB52" s="113">
        <v>10</v>
      </c>
      <c r="BC52" s="114"/>
      <c r="BD52" s="114"/>
      <c r="BE52" s="114"/>
      <c r="BF52" s="115"/>
      <c r="BG52" s="113">
        <v>11</v>
      </c>
      <c r="BH52" s="114"/>
      <c r="BI52" s="114"/>
      <c r="BJ52" s="114"/>
      <c r="BK52" s="115"/>
      <c r="BL52" s="113">
        <v>12</v>
      </c>
      <c r="BM52" s="114"/>
      <c r="BN52" s="114"/>
      <c r="BO52" s="114"/>
      <c r="BP52" s="115"/>
      <c r="BQ52" s="113">
        <v>13</v>
      </c>
      <c r="BR52" s="114"/>
      <c r="BS52" s="114"/>
      <c r="BT52" s="115"/>
      <c r="BU52" s="113">
        <v>14</v>
      </c>
      <c r="BV52" s="114"/>
      <c r="BW52" s="114"/>
      <c r="BX52" s="114"/>
      <c r="BY52" s="115"/>
    </row>
    <row r="53" spans="1:79" s="2" customFormat="1" ht="12.75" hidden="1" customHeight="1" x14ac:dyDescent="0.2">
      <c r="A53" s="107" t="s">
        <v>687</v>
      </c>
      <c r="B53" s="108"/>
      <c r="C53" s="108"/>
      <c r="D53" s="109"/>
      <c r="E53" s="107" t="s">
        <v>680</v>
      </c>
      <c r="F53" s="108"/>
      <c r="G53" s="108"/>
      <c r="H53" s="108"/>
      <c r="I53" s="108"/>
      <c r="J53" s="108"/>
      <c r="K53" s="108"/>
      <c r="L53" s="108"/>
      <c r="M53" s="108"/>
      <c r="N53" s="108"/>
      <c r="O53" s="108"/>
      <c r="P53" s="108"/>
      <c r="Q53" s="108"/>
      <c r="R53" s="108"/>
      <c r="S53" s="108"/>
      <c r="T53" s="109"/>
      <c r="U53" s="107" t="s">
        <v>688</v>
      </c>
      <c r="V53" s="108"/>
      <c r="W53" s="108"/>
      <c r="X53" s="108"/>
      <c r="Y53" s="109"/>
      <c r="Z53" s="107" t="s">
        <v>689</v>
      </c>
      <c r="AA53" s="108"/>
      <c r="AB53" s="108"/>
      <c r="AC53" s="108"/>
      <c r="AD53" s="109"/>
      <c r="AE53" s="107" t="s">
        <v>715</v>
      </c>
      <c r="AF53" s="108"/>
      <c r="AG53" s="108"/>
      <c r="AH53" s="109"/>
      <c r="AI53" s="165" t="s">
        <v>295</v>
      </c>
      <c r="AJ53" s="166"/>
      <c r="AK53" s="166"/>
      <c r="AL53" s="166"/>
      <c r="AM53" s="167"/>
      <c r="AN53" s="107" t="s">
        <v>690</v>
      </c>
      <c r="AO53" s="108"/>
      <c r="AP53" s="108"/>
      <c r="AQ53" s="108"/>
      <c r="AR53" s="109"/>
      <c r="AS53" s="107" t="s">
        <v>691</v>
      </c>
      <c r="AT53" s="108"/>
      <c r="AU53" s="108"/>
      <c r="AV53" s="108"/>
      <c r="AW53" s="109"/>
      <c r="AX53" s="107" t="s">
        <v>716</v>
      </c>
      <c r="AY53" s="108"/>
      <c r="AZ53" s="108"/>
      <c r="BA53" s="109"/>
      <c r="BB53" s="165" t="s">
        <v>295</v>
      </c>
      <c r="BC53" s="166"/>
      <c r="BD53" s="166"/>
      <c r="BE53" s="166"/>
      <c r="BF53" s="167"/>
      <c r="BG53" s="107" t="s">
        <v>681</v>
      </c>
      <c r="BH53" s="108"/>
      <c r="BI53" s="108"/>
      <c r="BJ53" s="108"/>
      <c r="BK53" s="109"/>
      <c r="BL53" s="107" t="s">
        <v>682</v>
      </c>
      <c r="BM53" s="108"/>
      <c r="BN53" s="108"/>
      <c r="BO53" s="108"/>
      <c r="BP53" s="109"/>
      <c r="BQ53" s="107" t="s">
        <v>717</v>
      </c>
      <c r="BR53" s="108"/>
      <c r="BS53" s="108"/>
      <c r="BT53" s="109"/>
      <c r="BU53" s="165" t="s">
        <v>295</v>
      </c>
      <c r="BV53" s="166"/>
      <c r="BW53" s="166"/>
      <c r="BX53" s="166"/>
      <c r="BY53" s="167"/>
      <c r="CA53" t="s">
        <v>635</v>
      </c>
    </row>
    <row r="54" spans="1:79" s="43" customFormat="1" ht="13.15" customHeight="1" x14ac:dyDescent="0.2">
      <c r="A54" s="137">
        <v>2111</v>
      </c>
      <c r="B54" s="138"/>
      <c r="C54" s="138"/>
      <c r="D54" s="164"/>
      <c r="E54" s="61" t="s">
        <v>473</v>
      </c>
      <c r="F54" s="57"/>
      <c r="G54" s="57"/>
      <c r="H54" s="57"/>
      <c r="I54" s="57"/>
      <c r="J54" s="57"/>
      <c r="K54" s="57"/>
      <c r="L54" s="57"/>
      <c r="M54" s="57"/>
      <c r="N54" s="57"/>
      <c r="O54" s="57"/>
      <c r="P54" s="57"/>
      <c r="Q54" s="57"/>
      <c r="R54" s="57"/>
      <c r="S54" s="57"/>
      <c r="T54" s="58"/>
      <c r="U54" s="153">
        <v>0</v>
      </c>
      <c r="V54" s="154"/>
      <c r="W54" s="154"/>
      <c r="X54" s="154"/>
      <c r="Y54" s="155"/>
      <c r="Z54" s="153">
        <v>0</v>
      </c>
      <c r="AA54" s="154"/>
      <c r="AB54" s="154"/>
      <c r="AC54" s="154"/>
      <c r="AD54" s="155"/>
      <c r="AE54" s="153">
        <v>0</v>
      </c>
      <c r="AF54" s="154"/>
      <c r="AG54" s="154"/>
      <c r="AH54" s="155"/>
      <c r="AI54" s="153">
        <f t="shared" ref="AI54:AI68" si="0">IF(ISNUMBER(U54),U54,0)+IF(ISNUMBER(Z54),Z54,0)</f>
        <v>0</v>
      </c>
      <c r="AJ54" s="154"/>
      <c r="AK54" s="154"/>
      <c r="AL54" s="154"/>
      <c r="AM54" s="155"/>
      <c r="AN54" s="153">
        <v>882200</v>
      </c>
      <c r="AO54" s="154"/>
      <c r="AP54" s="154"/>
      <c r="AQ54" s="154"/>
      <c r="AR54" s="155"/>
      <c r="AS54" s="153">
        <v>0</v>
      </c>
      <c r="AT54" s="154"/>
      <c r="AU54" s="154"/>
      <c r="AV54" s="154"/>
      <c r="AW54" s="155"/>
      <c r="AX54" s="153">
        <v>0</v>
      </c>
      <c r="AY54" s="154"/>
      <c r="AZ54" s="154"/>
      <c r="BA54" s="155"/>
      <c r="BB54" s="153">
        <f t="shared" ref="BB54:BB68" si="1">IF(ISNUMBER(AN54),AN54,0)+IF(ISNUMBER(AS54),AS54,0)</f>
        <v>882200</v>
      </c>
      <c r="BC54" s="154"/>
      <c r="BD54" s="154"/>
      <c r="BE54" s="154"/>
      <c r="BF54" s="155"/>
      <c r="BG54" s="153">
        <v>830000</v>
      </c>
      <c r="BH54" s="154"/>
      <c r="BI54" s="154"/>
      <c r="BJ54" s="154"/>
      <c r="BK54" s="155"/>
      <c r="BL54" s="153">
        <v>0</v>
      </c>
      <c r="BM54" s="154"/>
      <c r="BN54" s="154"/>
      <c r="BO54" s="154"/>
      <c r="BP54" s="155"/>
      <c r="BQ54" s="153">
        <v>0</v>
      </c>
      <c r="BR54" s="154"/>
      <c r="BS54" s="154"/>
      <c r="BT54" s="155"/>
      <c r="BU54" s="153">
        <f t="shared" ref="BU54:BU68" si="2">IF(ISNUMBER(BG54),BG54,0)+IF(ISNUMBER(BL54),BL54,0)</f>
        <v>830000</v>
      </c>
      <c r="BV54" s="154"/>
      <c r="BW54" s="154"/>
      <c r="BX54" s="154"/>
      <c r="BY54" s="155"/>
      <c r="CA54" s="43" t="s">
        <v>636</v>
      </c>
    </row>
    <row r="55" spans="1:79" s="43" customFormat="1" ht="13.15" customHeight="1" x14ac:dyDescent="0.2">
      <c r="A55" s="137">
        <v>2120</v>
      </c>
      <c r="B55" s="138"/>
      <c r="C55" s="138"/>
      <c r="D55" s="164"/>
      <c r="E55" s="61" t="s">
        <v>474</v>
      </c>
      <c r="F55" s="57"/>
      <c r="G55" s="57"/>
      <c r="H55" s="57"/>
      <c r="I55" s="57"/>
      <c r="J55" s="57"/>
      <c r="K55" s="57"/>
      <c r="L55" s="57"/>
      <c r="M55" s="57"/>
      <c r="N55" s="57"/>
      <c r="O55" s="57"/>
      <c r="P55" s="57"/>
      <c r="Q55" s="57"/>
      <c r="R55" s="57"/>
      <c r="S55" s="57"/>
      <c r="T55" s="58"/>
      <c r="U55" s="153">
        <v>0</v>
      </c>
      <c r="V55" s="154"/>
      <c r="W55" s="154"/>
      <c r="X55" s="154"/>
      <c r="Y55" s="155"/>
      <c r="Z55" s="153">
        <v>0</v>
      </c>
      <c r="AA55" s="154"/>
      <c r="AB55" s="154"/>
      <c r="AC55" s="154"/>
      <c r="AD55" s="155"/>
      <c r="AE55" s="153">
        <v>0</v>
      </c>
      <c r="AF55" s="154"/>
      <c r="AG55" s="154"/>
      <c r="AH55" s="155"/>
      <c r="AI55" s="153">
        <f t="shared" si="0"/>
        <v>0</v>
      </c>
      <c r="AJ55" s="154"/>
      <c r="AK55" s="154"/>
      <c r="AL55" s="154"/>
      <c r="AM55" s="155"/>
      <c r="AN55" s="153">
        <v>197450</v>
      </c>
      <c r="AO55" s="154"/>
      <c r="AP55" s="154"/>
      <c r="AQ55" s="154"/>
      <c r="AR55" s="155"/>
      <c r="AS55" s="153">
        <v>0</v>
      </c>
      <c r="AT55" s="154"/>
      <c r="AU55" s="154"/>
      <c r="AV55" s="154"/>
      <c r="AW55" s="155"/>
      <c r="AX55" s="153">
        <v>0</v>
      </c>
      <c r="AY55" s="154"/>
      <c r="AZ55" s="154"/>
      <c r="BA55" s="155"/>
      <c r="BB55" s="153">
        <f t="shared" si="1"/>
        <v>197450</v>
      </c>
      <c r="BC55" s="154"/>
      <c r="BD55" s="154"/>
      <c r="BE55" s="154"/>
      <c r="BF55" s="155"/>
      <c r="BG55" s="153">
        <v>195100</v>
      </c>
      <c r="BH55" s="154"/>
      <c r="BI55" s="154"/>
      <c r="BJ55" s="154"/>
      <c r="BK55" s="155"/>
      <c r="BL55" s="153">
        <v>0</v>
      </c>
      <c r="BM55" s="154"/>
      <c r="BN55" s="154"/>
      <c r="BO55" s="154"/>
      <c r="BP55" s="155"/>
      <c r="BQ55" s="153">
        <v>0</v>
      </c>
      <c r="BR55" s="154"/>
      <c r="BS55" s="154"/>
      <c r="BT55" s="155"/>
      <c r="BU55" s="153">
        <f t="shared" si="2"/>
        <v>195100</v>
      </c>
      <c r="BV55" s="154"/>
      <c r="BW55" s="154"/>
      <c r="BX55" s="154"/>
      <c r="BY55" s="155"/>
    </row>
    <row r="56" spans="1:79" s="43" customFormat="1" ht="13.15" customHeight="1" x14ac:dyDescent="0.2">
      <c r="A56" s="137">
        <v>2210</v>
      </c>
      <c r="B56" s="138"/>
      <c r="C56" s="138"/>
      <c r="D56" s="164"/>
      <c r="E56" s="61" t="s">
        <v>475</v>
      </c>
      <c r="F56" s="57"/>
      <c r="G56" s="57"/>
      <c r="H56" s="57"/>
      <c r="I56" s="57"/>
      <c r="J56" s="57"/>
      <c r="K56" s="57"/>
      <c r="L56" s="57"/>
      <c r="M56" s="57"/>
      <c r="N56" s="57"/>
      <c r="O56" s="57"/>
      <c r="P56" s="57"/>
      <c r="Q56" s="57"/>
      <c r="R56" s="57"/>
      <c r="S56" s="57"/>
      <c r="T56" s="58"/>
      <c r="U56" s="153">
        <v>0</v>
      </c>
      <c r="V56" s="154"/>
      <c r="W56" s="154"/>
      <c r="X56" s="154"/>
      <c r="Y56" s="155"/>
      <c r="Z56" s="153">
        <v>0</v>
      </c>
      <c r="AA56" s="154"/>
      <c r="AB56" s="154"/>
      <c r="AC56" s="154"/>
      <c r="AD56" s="155"/>
      <c r="AE56" s="153">
        <v>0</v>
      </c>
      <c r="AF56" s="154"/>
      <c r="AG56" s="154"/>
      <c r="AH56" s="155"/>
      <c r="AI56" s="153">
        <f t="shared" si="0"/>
        <v>0</v>
      </c>
      <c r="AJ56" s="154"/>
      <c r="AK56" s="154"/>
      <c r="AL56" s="154"/>
      <c r="AM56" s="155"/>
      <c r="AN56" s="153">
        <v>61600</v>
      </c>
      <c r="AO56" s="154"/>
      <c r="AP56" s="154"/>
      <c r="AQ56" s="154"/>
      <c r="AR56" s="155"/>
      <c r="AS56" s="153">
        <v>0</v>
      </c>
      <c r="AT56" s="154"/>
      <c r="AU56" s="154"/>
      <c r="AV56" s="154"/>
      <c r="AW56" s="155"/>
      <c r="AX56" s="153">
        <v>0</v>
      </c>
      <c r="AY56" s="154"/>
      <c r="AZ56" s="154"/>
      <c r="BA56" s="155"/>
      <c r="BB56" s="153">
        <f t="shared" si="1"/>
        <v>61600</v>
      </c>
      <c r="BC56" s="154"/>
      <c r="BD56" s="154"/>
      <c r="BE56" s="154"/>
      <c r="BF56" s="155"/>
      <c r="BG56" s="153">
        <v>18950</v>
      </c>
      <c r="BH56" s="154"/>
      <c r="BI56" s="154"/>
      <c r="BJ56" s="154"/>
      <c r="BK56" s="155"/>
      <c r="BL56" s="153">
        <v>0</v>
      </c>
      <c r="BM56" s="154"/>
      <c r="BN56" s="154"/>
      <c r="BO56" s="154"/>
      <c r="BP56" s="155"/>
      <c r="BQ56" s="153">
        <v>0</v>
      </c>
      <c r="BR56" s="154"/>
      <c r="BS56" s="154"/>
      <c r="BT56" s="155"/>
      <c r="BU56" s="153">
        <f t="shared" si="2"/>
        <v>18950</v>
      </c>
      <c r="BV56" s="154"/>
      <c r="BW56" s="154"/>
      <c r="BX56" s="154"/>
      <c r="BY56" s="155"/>
    </row>
    <row r="57" spans="1:79" s="43" customFormat="1" ht="13.15" customHeight="1" x14ac:dyDescent="0.2">
      <c r="A57" s="137">
        <v>2220</v>
      </c>
      <c r="B57" s="138"/>
      <c r="C57" s="138"/>
      <c r="D57" s="164"/>
      <c r="E57" s="61" t="s">
        <v>998</v>
      </c>
      <c r="F57" s="57"/>
      <c r="G57" s="57"/>
      <c r="H57" s="57"/>
      <c r="I57" s="57"/>
      <c r="J57" s="57"/>
      <c r="K57" s="57"/>
      <c r="L57" s="57"/>
      <c r="M57" s="57"/>
      <c r="N57" s="57"/>
      <c r="O57" s="57"/>
      <c r="P57" s="57"/>
      <c r="Q57" s="57"/>
      <c r="R57" s="57"/>
      <c r="S57" s="57"/>
      <c r="T57" s="58"/>
      <c r="U57" s="153">
        <v>0</v>
      </c>
      <c r="V57" s="154"/>
      <c r="W57" s="154"/>
      <c r="X57" s="154"/>
      <c r="Y57" s="155"/>
      <c r="Z57" s="153">
        <v>0</v>
      </c>
      <c r="AA57" s="154"/>
      <c r="AB57" s="154"/>
      <c r="AC57" s="154"/>
      <c r="AD57" s="155"/>
      <c r="AE57" s="153">
        <v>0</v>
      </c>
      <c r="AF57" s="154"/>
      <c r="AG57" s="154"/>
      <c r="AH57" s="155"/>
      <c r="AI57" s="153">
        <f t="shared" si="0"/>
        <v>0</v>
      </c>
      <c r="AJ57" s="154"/>
      <c r="AK57" s="154"/>
      <c r="AL57" s="154"/>
      <c r="AM57" s="155"/>
      <c r="AN57" s="153">
        <v>900</v>
      </c>
      <c r="AO57" s="154"/>
      <c r="AP57" s="154"/>
      <c r="AQ57" s="154"/>
      <c r="AR57" s="155"/>
      <c r="AS57" s="153">
        <v>0</v>
      </c>
      <c r="AT57" s="154"/>
      <c r="AU57" s="154"/>
      <c r="AV57" s="154"/>
      <c r="AW57" s="155"/>
      <c r="AX57" s="153">
        <v>0</v>
      </c>
      <c r="AY57" s="154"/>
      <c r="AZ57" s="154"/>
      <c r="BA57" s="155"/>
      <c r="BB57" s="153">
        <f t="shared" si="1"/>
        <v>900</v>
      </c>
      <c r="BC57" s="154"/>
      <c r="BD57" s="154"/>
      <c r="BE57" s="154"/>
      <c r="BF57" s="155"/>
      <c r="BG57" s="153">
        <v>1000</v>
      </c>
      <c r="BH57" s="154"/>
      <c r="BI57" s="154"/>
      <c r="BJ57" s="154"/>
      <c r="BK57" s="155"/>
      <c r="BL57" s="153">
        <v>0</v>
      </c>
      <c r="BM57" s="154"/>
      <c r="BN57" s="154"/>
      <c r="BO57" s="154"/>
      <c r="BP57" s="155"/>
      <c r="BQ57" s="153">
        <v>0</v>
      </c>
      <c r="BR57" s="154"/>
      <c r="BS57" s="154"/>
      <c r="BT57" s="155"/>
      <c r="BU57" s="153">
        <f t="shared" si="2"/>
        <v>1000</v>
      </c>
      <c r="BV57" s="154"/>
      <c r="BW57" s="154"/>
      <c r="BX57" s="154"/>
      <c r="BY57" s="155"/>
    </row>
    <row r="58" spans="1:79" s="43" customFormat="1" ht="13.15" customHeight="1" x14ac:dyDescent="0.2">
      <c r="A58" s="137">
        <v>2240</v>
      </c>
      <c r="B58" s="138"/>
      <c r="C58" s="138"/>
      <c r="D58" s="164"/>
      <c r="E58" s="61" t="s">
        <v>476</v>
      </c>
      <c r="F58" s="57"/>
      <c r="G58" s="57"/>
      <c r="H58" s="57"/>
      <c r="I58" s="57"/>
      <c r="J58" s="57"/>
      <c r="K58" s="57"/>
      <c r="L58" s="57"/>
      <c r="M58" s="57"/>
      <c r="N58" s="57"/>
      <c r="O58" s="57"/>
      <c r="P58" s="57"/>
      <c r="Q58" s="57"/>
      <c r="R58" s="57"/>
      <c r="S58" s="57"/>
      <c r="T58" s="58"/>
      <c r="U58" s="153">
        <v>0</v>
      </c>
      <c r="V58" s="154"/>
      <c r="W58" s="154"/>
      <c r="X58" s="154"/>
      <c r="Y58" s="155"/>
      <c r="Z58" s="153">
        <v>0</v>
      </c>
      <c r="AA58" s="154"/>
      <c r="AB58" s="154"/>
      <c r="AC58" s="154"/>
      <c r="AD58" s="155"/>
      <c r="AE58" s="153">
        <v>0</v>
      </c>
      <c r="AF58" s="154"/>
      <c r="AG58" s="154"/>
      <c r="AH58" s="155"/>
      <c r="AI58" s="153">
        <f t="shared" si="0"/>
        <v>0</v>
      </c>
      <c r="AJ58" s="154"/>
      <c r="AK58" s="154"/>
      <c r="AL58" s="154"/>
      <c r="AM58" s="155"/>
      <c r="AN58" s="153">
        <v>8000</v>
      </c>
      <c r="AO58" s="154"/>
      <c r="AP58" s="154"/>
      <c r="AQ58" s="154"/>
      <c r="AR58" s="155"/>
      <c r="AS58" s="153">
        <v>0</v>
      </c>
      <c r="AT58" s="154"/>
      <c r="AU58" s="154"/>
      <c r="AV58" s="154"/>
      <c r="AW58" s="155"/>
      <c r="AX58" s="153">
        <v>0</v>
      </c>
      <c r="AY58" s="154"/>
      <c r="AZ58" s="154"/>
      <c r="BA58" s="155"/>
      <c r="BB58" s="153">
        <f t="shared" si="1"/>
        <v>8000</v>
      </c>
      <c r="BC58" s="154"/>
      <c r="BD58" s="154"/>
      <c r="BE58" s="154"/>
      <c r="BF58" s="155"/>
      <c r="BG58" s="153">
        <v>25000</v>
      </c>
      <c r="BH58" s="154"/>
      <c r="BI58" s="154"/>
      <c r="BJ58" s="154"/>
      <c r="BK58" s="155"/>
      <c r="BL58" s="153">
        <v>0</v>
      </c>
      <c r="BM58" s="154"/>
      <c r="BN58" s="154"/>
      <c r="BO58" s="154"/>
      <c r="BP58" s="155"/>
      <c r="BQ58" s="153">
        <v>0</v>
      </c>
      <c r="BR58" s="154"/>
      <c r="BS58" s="154"/>
      <c r="BT58" s="155"/>
      <c r="BU58" s="153">
        <f t="shared" si="2"/>
        <v>25000</v>
      </c>
      <c r="BV58" s="154"/>
      <c r="BW58" s="154"/>
      <c r="BX58" s="154"/>
      <c r="BY58" s="155"/>
    </row>
    <row r="59" spans="1:79" s="43" customFormat="1" ht="13.15" customHeight="1" x14ac:dyDescent="0.2">
      <c r="A59" s="137">
        <v>2250</v>
      </c>
      <c r="B59" s="138"/>
      <c r="C59" s="138"/>
      <c r="D59" s="164"/>
      <c r="E59" s="61" t="s">
        <v>477</v>
      </c>
      <c r="F59" s="57"/>
      <c r="G59" s="57"/>
      <c r="H59" s="57"/>
      <c r="I59" s="57"/>
      <c r="J59" s="57"/>
      <c r="K59" s="57"/>
      <c r="L59" s="57"/>
      <c r="M59" s="57"/>
      <c r="N59" s="57"/>
      <c r="O59" s="57"/>
      <c r="P59" s="57"/>
      <c r="Q59" s="57"/>
      <c r="R59" s="57"/>
      <c r="S59" s="57"/>
      <c r="T59" s="58"/>
      <c r="U59" s="153">
        <v>0</v>
      </c>
      <c r="V59" s="154"/>
      <c r="W59" s="154"/>
      <c r="X59" s="154"/>
      <c r="Y59" s="155"/>
      <c r="Z59" s="153">
        <v>0</v>
      </c>
      <c r="AA59" s="154"/>
      <c r="AB59" s="154"/>
      <c r="AC59" s="154"/>
      <c r="AD59" s="155"/>
      <c r="AE59" s="153">
        <v>0</v>
      </c>
      <c r="AF59" s="154"/>
      <c r="AG59" s="154"/>
      <c r="AH59" s="155"/>
      <c r="AI59" s="153">
        <f t="shared" si="0"/>
        <v>0</v>
      </c>
      <c r="AJ59" s="154"/>
      <c r="AK59" s="154"/>
      <c r="AL59" s="154"/>
      <c r="AM59" s="155"/>
      <c r="AN59" s="153">
        <v>2000</v>
      </c>
      <c r="AO59" s="154"/>
      <c r="AP59" s="154"/>
      <c r="AQ59" s="154"/>
      <c r="AR59" s="155"/>
      <c r="AS59" s="153">
        <v>0</v>
      </c>
      <c r="AT59" s="154"/>
      <c r="AU59" s="154"/>
      <c r="AV59" s="154"/>
      <c r="AW59" s="155"/>
      <c r="AX59" s="153">
        <v>0</v>
      </c>
      <c r="AY59" s="154"/>
      <c r="AZ59" s="154"/>
      <c r="BA59" s="155"/>
      <c r="BB59" s="153">
        <f t="shared" si="1"/>
        <v>2000</v>
      </c>
      <c r="BC59" s="154"/>
      <c r="BD59" s="154"/>
      <c r="BE59" s="154"/>
      <c r="BF59" s="155"/>
      <c r="BG59" s="153">
        <v>2500</v>
      </c>
      <c r="BH59" s="154"/>
      <c r="BI59" s="154"/>
      <c r="BJ59" s="154"/>
      <c r="BK59" s="155"/>
      <c r="BL59" s="153">
        <v>0</v>
      </c>
      <c r="BM59" s="154"/>
      <c r="BN59" s="154"/>
      <c r="BO59" s="154"/>
      <c r="BP59" s="155"/>
      <c r="BQ59" s="153">
        <v>0</v>
      </c>
      <c r="BR59" s="154"/>
      <c r="BS59" s="154"/>
      <c r="BT59" s="155"/>
      <c r="BU59" s="153">
        <f t="shared" si="2"/>
        <v>2500</v>
      </c>
      <c r="BV59" s="154"/>
      <c r="BW59" s="154"/>
      <c r="BX59" s="154"/>
      <c r="BY59" s="155"/>
    </row>
    <row r="60" spans="1:79" s="43" customFormat="1" ht="13.15" customHeight="1" x14ac:dyDescent="0.2">
      <c r="A60" s="137">
        <v>2271</v>
      </c>
      <c r="B60" s="138"/>
      <c r="C60" s="138"/>
      <c r="D60" s="164"/>
      <c r="E60" s="61" t="s">
        <v>1000</v>
      </c>
      <c r="F60" s="57"/>
      <c r="G60" s="57"/>
      <c r="H60" s="57"/>
      <c r="I60" s="57"/>
      <c r="J60" s="57"/>
      <c r="K60" s="57"/>
      <c r="L60" s="57"/>
      <c r="M60" s="57"/>
      <c r="N60" s="57"/>
      <c r="O60" s="57"/>
      <c r="P60" s="57"/>
      <c r="Q60" s="57"/>
      <c r="R60" s="57"/>
      <c r="S60" s="57"/>
      <c r="T60" s="58"/>
      <c r="U60" s="153">
        <v>0</v>
      </c>
      <c r="V60" s="154"/>
      <c r="W60" s="154"/>
      <c r="X60" s="154"/>
      <c r="Y60" s="155"/>
      <c r="Z60" s="153">
        <v>0</v>
      </c>
      <c r="AA60" s="154"/>
      <c r="AB60" s="154"/>
      <c r="AC60" s="154"/>
      <c r="AD60" s="155"/>
      <c r="AE60" s="153">
        <v>0</v>
      </c>
      <c r="AF60" s="154"/>
      <c r="AG60" s="154"/>
      <c r="AH60" s="155"/>
      <c r="AI60" s="153">
        <f t="shared" si="0"/>
        <v>0</v>
      </c>
      <c r="AJ60" s="154"/>
      <c r="AK60" s="154"/>
      <c r="AL60" s="154"/>
      <c r="AM60" s="155"/>
      <c r="AN60" s="153">
        <v>93200</v>
      </c>
      <c r="AO60" s="154"/>
      <c r="AP60" s="154"/>
      <c r="AQ60" s="154"/>
      <c r="AR60" s="155"/>
      <c r="AS60" s="153">
        <v>0</v>
      </c>
      <c r="AT60" s="154"/>
      <c r="AU60" s="154"/>
      <c r="AV60" s="154"/>
      <c r="AW60" s="155"/>
      <c r="AX60" s="153">
        <v>0</v>
      </c>
      <c r="AY60" s="154"/>
      <c r="AZ60" s="154"/>
      <c r="BA60" s="155"/>
      <c r="BB60" s="153">
        <f t="shared" si="1"/>
        <v>93200</v>
      </c>
      <c r="BC60" s="154"/>
      <c r="BD60" s="154"/>
      <c r="BE60" s="154"/>
      <c r="BF60" s="155"/>
      <c r="BG60" s="153">
        <v>160800</v>
      </c>
      <c r="BH60" s="154"/>
      <c r="BI60" s="154"/>
      <c r="BJ60" s="154"/>
      <c r="BK60" s="155"/>
      <c r="BL60" s="153">
        <v>0</v>
      </c>
      <c r="BM60" s="154"/>
      <c r="BN60" s="154"/>
      <c r="BO60" s="154"/>
      <c r="BP60" s="155"/>
      <c r="BQ60" s="153">
        <v>0</v>
      </c>
      <c r="BR60" s="154"/>
      <c r="BS60" s="154"/>
      <c r="BT60" s="155"/>
      <c r="BU60" s="153">
        <f t="shared" si="2"/>
        <v>160800</v>
      </c>
      <c r="BV60" s="154"/>
      <c r="BW60" s="154"/>
      <c r="BX60" s="154"/>
      <c r="BY60" s="155"/>
    </row>
    <row r="61" spans="1:79" s="43" customFormat="1" ht="13.15" customHeight="1" x14ac:dyDescent="0.2">
      <c r="A61" s="137">
        <v>2272</v>
      </c>
      <c r="B61" s="138"/>
      <c r="C61" s="138"/>
      <c r="D61" s="164"/>
      <c r="E61" s="61" t="s">
        <v>478</v>
      </c>
      <c r="F61" s="57"/>
      <c r="G61" s="57"/>
      <c r="H61" s="57"/>
      <c r="I61" s="57"/>
      <c r="J61" s="57"/>
      <c r="K61" s="57"/>
      <c r="L61" s="57"/>
      <c r="M61" s="57"/>
      <c r="N61" s="57"/>
      <c r="O61" s="57"/>
      <c r="P61" s="57"/>
      <c r="Q61" s="57"/>
      <c r="R61" s="57"/>
      <c r="S61" s="57"/>
      <c r="T61" s="58"/>
      <c r="U61" s="153">
        <v>0</v>
      </c>
      <c r="V61" s="154"/>
      <c r="W61" s="154"/>
      <c r="X61" s="154"/>
      <c r="Y61" s="155"/>
      <c r="Z61" s="153">
        <v>0</v>
      </c>
      <c r="AA61" s="154"/>
      <c r="AB61" s="154"/>
      <c r="AC61" s="154"/>
      <c r="AD61" s="155"/>
      <c r="AE61" s="153">
        <v>0</v>
      </c>
      <c r="AF61" s="154"/>
      <c r="AG61" s="154"/>
      <c r="AH61" s="155"/>
      <c r="AI61" s="153">
        <f t="shared" si="0"/>
        <v>0</v>
      </c>
      <c r="AJ61" s="154"/>
      <c r="AK61" s="154"/>
      <c r="AL61" s="154"/>
      <c r="AM61" s="155"/>
      <c r="AN61" s="153">
        <v>2160</v>
      </c>
      <c r="AO61" s="154"/>
      <c r="AP61" s="154"/>
      <c r="AQ61" s="154"/>
      <c r="AR61" s="155"/>
      <c r="AS61" s="153">
        <v>0</v>
      </c>
      <c r="AT61" s="154"/>
      <c r="AU61" s="154"/>
      <c r="AV61" s="154"/>
      <c r="AW61" s="155"/>
      <c r="AX61" s="153">
        <v>0</v>
      </c>
      <c r="AY61" s="154"/>
      <c r="AZ61" s="154"/>
      <c r="BA61" s="155"/>
      <c r="BB61" s="153">
        <f t="shared" si="1"/>
        <v>2160</v>
      </c>
      <c r="BC61" s="154"/>
      <c r="BD61" s="154"/>
      <c r="BE61" s="154"/>
      <c r="BF61" s="155"/>
      <c r="BG61" s="153">
        <v>3000</v>
      </c>
      <c r="BH61" s="154"/>
      <c r="BI61" s="154"/>
      <c r="BJ61" s="154"/>
      <c r="BK61" s="155"/>
      <c r="BL61" s="153">
        <v>0</v>
      </c>
      <c r="BM61" s="154"/>
      <c r="BN61" s="154"/>
      <c r="BO61" s="154"/>
      <c r="BP61" s="155"/>
      <c r="BQ61" s="153">
        <v>0</v>
      </c>
      <c r="BR61" s="154"/>
      <c r="BS61" s="154"/>
      <c r="BT61" s="155"/>
      <c r="BU61" s="153">
        <f t="shared" si="2"/>
        <v>3000</v>
      </c>
      <c r="BV61" s="154"/>
      <c r="BW61" s="154"/>
      <c r="BX61" s="154"/>
      <c r="BY61" s="155"/>
    </row>
    <row r="62" spans="1:79" s="43" customFormat="1" ht="13.15" customHeight="1" x14ac:dyDescent="0.2">
      <c r="A62" s="137">
        <v>2273</v>
      </c>
      <c r="B62" s="138"/>
      <c r="C62" s="138"/>
      <c r="D62" s="164"/>
      <c r="E62" s="61" t="s">
        <v>479</v>
      </c>
      <c r="F62" s="57"/>
      <c r="G62" s="57"/>
      <c r="H62" s="57"/>
      <c r="I62" s="57"/>
      <c r="J62" s="57"/>
      <c r="K62" s="57"/>
      <c r="L62" s="57"/>
      <c r="M62" s="57"/>
      <c r="N62" s="57"/>
      <c r="O62" s="57"/>
      <c r="P62" s="57"/>
      <c r="Q62" s="57"/>
      <c r="R62" s="57"/>
      <c r="S62" s="57"/>
      <c r="T62" s="58"/>
      <c r="U62" s="153">
        <v>0</v>
      </c>
      <c r="V62" s="154"/>
      <c r="W62" s="154"/>
      <c r="X62" s="154"/>
      <c r="Y62" s="155"/>
      <c r="Z62" s="153">
        <v>0</v>
      </c>
      <c r="AA62" s="154"/>
      <c r="AB62" s="154"/>
      <c r="AC62" s="154"/>
      <c r="AD62" s="155"/>
      <c r="AE62" s="153">
        <v>0</v>
      </c>
      <c r="AF62" s="154"/>
      <c r="AG62" s="154"/>
      <c r="AH62" s="155"/>
      <c r="AI62" s="153">
        <f t="shared" si="0"/>
        <v>0</v>
      </c>
      <c r="AJ62" s="154"/>
      <c r="AK62" s="154"/>
      <c r="AL62" s="154"/>
      <c r="AM62" s="155"/>
      <c r="AN62" s="153">
        <v>8290</v>
      </c>
      <c r="AO62" s="154"/>
      <c r="AP62" s="154"/>
      <c r="AQ62" s="154"/>
      <c r="AR62" s="155"/>
      <c r="AS62" s="153">
        <v>0</v>
      </c>
      <c r="AT62" s="154"/>
      <c r="AU62" s="154"/>
      <c r="AV62" s="154"/>
      <c r="AW62" s="155"/>
      <c r="AX62" s="153">
        <v>0</v>
      </c>
      <c r="AY62" s="154"/>
      <c r="AZ62" s="154"/>
      <c r="BA62" s="155"/>
      <c r="BB62" s="153">
        <f t="shared" si="1"/>
        <v>8290</v>
      </c>
      <c r="BC62" s="154"/>
      <c r="BD62" s="154"/>
      <c r="BE62" s="154"/>
      <c r="BF62" s="155"/>
      <c r="BG62" s="153">
        <v>18900</v>
      </c>
      <c r="BH62" s="154"/>
      <c r="BI62" s="154"/>
      <c r="BJ62" s="154"/>
      <c r="BK62" s="155"/>
      <c r="BL62" s="153">
        <v>0</v>
      </c>
      <c r="BM62" s="154"/>
      <c r="BN62" s="154"/>
      <c r="BO62" s="154"/>
      <c r="BP62" s="155"/>
      <c r="BQ62" s="153">
        <v>0</v>
      </c>
      <c r="BR62" s="154"/>
      <c r="BS62" s="154"/>
      <c r="BT62" s="155"/>
      <c r="BU62" s="153">
        <f t="shared" si="2"/>
        <v>18900</v>
      </c>
      <c r="BV62" s="154"/>
      <c r="BW62" s="154"/>
      <c r="BX62" s="154"/>
      <c r="BY62" s="155"/>
    </row>
    <row r="63" spans="1:79" s="43" customFormat="1" ht="26.45" customHeight="1" x14ac:dyDescent="0.2">
      <c r="A63" s="137">
        <v>2275</v>
      </c>
      <c r="B63" s="138"/>
      <c r="C63" s="138"/>
      <c r="D63" s="164"/>
      <c r="E63" s="61" t="s">
        <v>481</v>
      </c>
      <c r="F63" s="57"/>
      <c r="G63" s="57"/>
      <c r="H63" s="57"/>
      <c r="I63" s="57"/>
      <c r="J63" s="57"/>
      <c r="K63" s="57"/>
      <c r="L63" s="57"/>
      <c r="M63" s="57"/>
      <c r="N63" s="57"/>
      <c r="O63" s="57"/>
      <c r="P63" s="57"/>
      <c r="Q63" s="57"/>
      <c r="R63" s="57"/>
      <c r="S63" s="57"/>
      <c r="T63" s="58"/>
      <c r="U63" s="153">
        <v>0</v>
      </c>
      <c r="V63" s="154"/>
      <c r="W63" s="154"/>
      <c r="X63" s="154"/>
      <c r="Y63" s="155"/>
      <c r="Z63" s="153">
        <v>0</v>
      </c>
      <c r="AA63" s="154"/>
      <c r="AB63" s="154"/>
      <c r="AC63" s="154"/>
      <c r="AD63" s="155"/>
      <c r="AE63" s="153">
        <v>0</v>
      </c>
      <c r="AF63" s="154"/>
      <c r="AG63" s="154"/>
      <c r="AH63" s="155"/>
      <c r="AI63" s="153">
        <f t="shared" si="0"/>
        <v>0</v>
      </c>
      <c r="AJ63" s="154"/>
      <c r="AK63" s="154"/>
      <c r="AL63" s="154"/>
      <c r="AM63" s="155"/>
      <c r="AN63" s="153">
        <v>2040</v>
      </c>
      <c r="AO63" s="154"/>
      <c r="AP63" s="154"/>
      <c r="AQ63" s="154"/>
      <c r="AR63" s="155"/>
      <c r="AS63" s="153">
        <v>0</v>
      </c>
      <c r="AT63" s="154"/>
      <c r="AU63" s="154"/>
      <c r="AV63" s="154"/>
      <c r="AW63" s="155"/>
      <c r="AX63" s="153">
        <v>0</v>
      </c>
      <c r="AY63" s="154"/>
      <c r="AZ63" s="154"/>
      <c r="BA63" s="155"/>
      <c r="BB63" s="153">
        <f t="shared" si="1"/>
        <v>2040</v>
      </c>
      <c r="BC63" s="154"/>
      <c r="BD63" s="154"/>
      <c r="BE63" s="154"/>
      <c r="BF63" s="155"/>
      <c r="BG63" s="153">
        <v>1500</v>
      </c>
      <c r="BH63" s="154"/>
      <c r="BI63" s="154"/>
      <c r="BJ63" s="154"/>
      <c r="BK63" s="155"/>
      <c r="BL63" s="153">
        <v>0</v>
      </c>
      <c r="BM63" s="154"/>
      <c r="BN63" s="154"/>
      <c r="BO63" s="154"/>
      <c r="BP63" s="155"/>
      <c r="BQ63" s="153">
        <v>0</v>
      </c>
      <c r="BR63" s="154"/>
      <c r="BS63" s="154"/>
      <c r="BT63" s="155"/>
      <c r="BU63" s="153">
        <f t="shared" si="2"/>
        <v>1500</v>
      </c>
      <c r="BV63" s="154"/>
      <c r="BW63" s="154"/>
      <c r="BX63" s="154"/>
      <c r="BY63" s="155"/>
    </row>
    <row r="64" spans="1:79" s="43" customFormat="1" ht="39.6" customHeight="1" x14ac:dyDescent="0.2">
      <c r="A64" s="137">
        <v>2282</v>
      </c>
      <c r="B64" s="138"/>
      <c r="C64" s="138"/>
      <c r="D64" s="164"/>
      <c r="E64" s="61" t="s">
        <v>482</v>
      </c>
      <c r="F64" s="57"/>
      <c r="G64" s="57"/>
      <c r="H64" s="57"/>
      <c r="I64" s="57"/>
      <c r="J64" s="57"/>
      <c r="K64" s="57"/>
      <c r="L64" s="57"/>
      <c r="M64" s="57"/>
      <c r="N64" s="57"/>
      <c r="O64" s="57"/>
      <c r="P64" s="57"/>
      <c r="Q64" s="57"/>
      <c r="R64" s="57"/>
      <c r="S64" s="57"/>
      <c r="T64" s="58"/>
      <c r="U64" s="153">
        <v>0</v>
      </c>
      <c r="V64" s="154"/>
      <c r="W64" s="154"/>
      <c r="X64" s="154"/>
      <c r="Y64" s="155"/>
      <c r="Z64" s="153">
        <v>0</v>
      </c>
      <c r="AA64" s="154"/>
      <c r="AB64" s="154"/>
      <c r="AC64" s="154"/>
      <c r="AD64" s="155"/>
      <c r="AE64" s="153">
        <v>0</v>
      </c>
      <c r="AF64" s="154"/>
      <c r="AG64" s="154"/>
      <c r="AH64" s="155"/>
      <c r="AI64" s="153">
        <f t="shared" si="0"/>
        <v>0</v>
      </c>
      <c r="AJ64" s="154"/>
      <c r="AK64" s="154"/>
      <c r="AL64" s="154"/>
      <c r="AM64" s="155"/>
      <c r="AN64" s="153">
        <v>0</v>
      </c>
      <c r="AO64" s="154"/>
      <c r="AP64" s="154"/>
      <c r="AQ64" s="154"/>
      <c r="AR64" s="155"/>
      <c r="AS64" s="153">
        <v>0</v>
      </c>
      <c r="AT64" s="154"/>
      <c r="AU64" s="154"/>
      <c r="AV64" s="154"/>
      <c r="AW64" s="155"/>
      <c r="AX64" s="153">
        <v>0</v>
      </c>
      <c r="AY64" s="154"/>
      <c r="AZ64" s="154"/>
      <c r="BA64" s="155"/>
      <c r="BB64" s="153">
        <f t="shared" si="1"/>
        <v>0</v>
      </c>
      <c r="BC64" s="154"/>
      <c r="BD64" s="154"/>
      <c r="BE64" s="154"/>
      <c r="BF64" s="155"/>
      <c r="BG64" s="153">
        <v>700</v>
      </c>
      <c r="BH64" s="154"/>
      <c r="BI64" s="154"/>
      <c r="BJ64" s="154"/>
      <c r="BK64" s="155"/>
      <c r="BL64" s="153">
        <v>0</v>
      </c>
      <c r="BM64" s="154"/>
      <c r="BN64" s="154"/>
      <c r="BO64" s="154"/>
      <c r="BP64" s="155"/>
      <c r="BQ64" s="153">
        <v>0</v>
      </c>
      <c r="BR64" s="154"/>
      <c r="BS64" s="154"/>
      <c r="BT64" s="155"/>
      <c r="BU64" s="153">
        <f t="shared" si="2"/>
        <v>700</v>
      </c>
      <c r="BV64" s="154"/>
      <c r="BW64" s="154"/>
      <c r="BX64" s="154"/>
      <c r="BY64" s="155"/>
    </row>
    <row r="65" spans="1:79" s="43" customFormat="1" ht="13.15" customHeight="1" x14ac:dyDescent="0.2">
      <c r="A65" s="137">
        <v>2800</v>
      </c>
      <c r="B65" s="138"/>
      <c r="C65" s="138"/>
      <c r="D65" s="164"/>
      <c r="E65" s="61" t="s">
        <v>483</v>
      </c>
      <c r="F65" s="57"/>
      <c r="G65" s="57"/>
      <c r="H65" s="57"/>
      <c r="I65" s="57"/>
      <c r="J65" s="57"/>
      <c r="K65" s="57"/>
      <c r="L65" s="57"/>
      <c r="M65" s="57"/>
      <c r="N65" s="57"/>
      <c r="O65" s="57"/>
      <c r="P65" s="57"/>
      <c r="Q65" s="57"/>
      <c r="R65" s="57"/>
      <c r="S65" s="57"/>
      <c r="T65" s="58"/>
      <c r="U65" s="153">
        <v>0</v>
      </c>
      <c r="V65" s="154"/>
      <c r="W65" s="154"/>
      <c r="X65" s="154"/>
      <c r="Y65" s="155"/>
      <c r="Z65" s="153">
        <v>0</v>
      </c>
      <c r="AA65" s="154"/>
      <c r="AB65" s="154"/>
      <c r="AC65" s="154"/>
      <c r="AD65" s="155"/>
      <c r="AE65" s="153">
        <v>0</v>
      </c>
      <c r="AF65" s="154"/>
      <c r="AG65" s="154"/>
      <c r="AH65" s="155"/>
      <c r="AI65" s="153">
        <f t="shared" si="0"/>
        <v>0</v>
      </c>
      <c r="AJ65" s="154"/>
      <c r="AK65" s="154"/>
      <c r="AL65" s="154"/>
      <c r="AM65" s="155"/>
      <c r="AN65" s="153">
        <v>500</v>
      </c>
      <c r="AO65" s="154"/>
      <c r="AP65" s="154"/>
      <c r="AQ65" s="154"/>
      <c r="AR65" s="155"/>
      <c r="AS65" s="153">
        <v>0</v>
      </c>
      <c r="AT65" s="154"/>
      <c r="AU65" s="154"/>
      <c r="AV65" s="154"/>
      <c r="AW65" s="155"/>
      <c r="AX65" s="153">
        <v>0</v>
      </c>
      <c r="AY65" s="154"/>
      <c r="AZ65" s="154"/>
      <c r="BA65" s="155"/>
      <c r="BB65" s="153">
        <f t="shared" si="1"/>
        <v>500</v>
      </c>
      <c r="BC65" s="154"/>
      <c r="BD65" s="154"/>
      <c r="BE65" s="154"/>
      <c r="BF65" s="155"/>
      <c r="BG65" s="153">
        <v>550</v>
      </c>
      <c r="BH65" s="154"/>
      <c r="BI65" s="154"/>
      <c r="BJ65" s="154"/>
      <c r="BK65" s="155"/>
      <c r="BL65" s="153">
        <v>0</v>
      </c>
      <c r="BM65" s="154"/>
      <c r="BN65" s="154"/>
      <c r="BO65" s="154"/>
      <c r="BP65" s="155"/>
      <c r="BQ65" s="153">
        <v>0</v>
      </c>
      <c r="BR65" s="154"/>
      <c r="BS65" s="154"/>
      <c r="BT65" s="155"/>
      <c r="BU65" s="153">
        <f t="shared" si="2"/>
        <v>550</v>
      </c>
      <c r="BV65" s="154"/>
      <c r="BW65" s="154"/>
      <c r="BX65" s="154"/>
      <c r="BY65" s="155"/>
    </row>
    <row r="66" spans="1:79" s="43" customFormat="1" ht="26.45" customHeight="1" x14ac:dyDescent="0.2">
      <c r="A66" s="137">
        <v>3110</v>
      </c>
      <c r="B66" s="138"/>
      <c r="C66" s="138"/>
      <c r="D66" s="164"/>
      <c r="E66" s="61" t="s">
        <v>1001</v>
      </c>
      <c r="F66" s="57"/>
      <c r="G66" s="57"/>
      <c r="H66" s="57"/>
      <c r="I66" s="57"/>
      <c r="J66" s="57"/>
      <c r="K66" s="57"/>
      <c r="L66" s="57"/>
      <c r="M66" s="57"/>
      <c r="N66" s="57"/>
      <c r="O66" s="57"/>
      <c r="P66" s="57"/>
      <c r="Q66" s="57"/>
      <c r="R66" s="57"/>
      <c r="S66" s="57"/>
      <c r="T66" s="58"/>
      <c r="U66" s="153">
        <v>0</v>
      </c>
      <c r="V66" s="154"/>
      <c r="W66" s="154"/>
      <c r="X66" s="154"/>
      <c r="Y66" s="155"/>
      <c r="Z66" s="153">
        <v>0</v>
      </c>
      <c r="AA66" s="154"/>
      <c r="AB66" s="154"/>
      <c r="AC66" s="154"/>
      <c r="AD66" s="155"/>
      <c r="AE66" s="153">
        <v>0</v>
      </c>
      <c r="AF66" s="154"/>
      <c r="AG66" s="154"/>
      <c r="AH66" s="155"/>
      <c r="AI66" s="153">
        <f t="shared" si="0"/>
        <v>0</v>
      </c>
      <c r="AJ66" s="154"/>
      <c r="AK66" s="154"/>
      <c r="AL66" s="154"/>
      <c r="AM66" s="155"/>
      <c r="AN66" s="153">
        <v>0</v>
      </c>
      <c r="AO66" s="154"/>
      <c r="AP66" s="154"/>
      <c r="AQ66" s="154"/>
      <c r="AR66" s="155"/>
      <c r="AS66" s="153">
        <v>34000</v>
      </c>
      <c r="AT66" s="154"/>
      <c r="AU66" s="154"/>
      <c r="AV66" s="154"/>
      <c r="AW66" s="155"/>
      <c r="AX66" s="153">
        <v>34000</v>
      </c>
      <c r="AY66" s="154"/>
      <c r="AZ66" s="154"/>
      <c r="BA66" s="155"/>
      <c r="BB66" s="153">
        <f t="shared" si="1"/>
        <v>34000</v>
      </c>
      <c r="BC66" s="154"/>
      <c r="BD66" s="154"/>
      <c r="BE66" s="154"/>
      <c r="BF66" s="155"/>
      <c r="BG66" s="153">
        <v>0</v>
      </c>
      <c r="BH66" s="154"/>
      <c r="BI66" s="154"/>
      <c r="BJ66" s="154"/>
      <c r="BK66" s="155"/>
      <c r="BL66" s="153">
        <v>0</v>
      </c>
      <c r="BM66" s="154"/>
      <c r="BN66" s="154"/>
      <c r="BO66" s="154"/>
      <c r="BP66" s="155"/>
      <c r="BQ66" s="153">
        <v>0</v>
      </c>
      <c r="BR66" s="154"/>
      <c r="BS66" s="154"/>
      <c r="BT66" s="155"/>
      <c r="BU66" s="153">
        <f t="shared" si="2"/>
        <v>0</v>
      </c>
      <c r="BV66" s="154"/>
      <c r="BW66" s="154"/>
      <c r="BX66" s="154"/>
      <c r="BY66" s="155"/>
    </row>
    <row r="67" spans="1:79" s="43" customFormat="1" ht="13.15" customHeight="1" x14ac:dyDescent="0.2">
      <c r="A67" s="137">
        <v>3132</v>
      </c>
      <c r="B67" s="138"/>
      <c r="C67" s="138"/>
      <c r="D67" s="164"/>
      <c r="E67" s="61" t="s">
        <v>1002</v>
      </c>
      <c r="F67" s="57"/>
      <c r="G67" s="57"/>
      <c r="H67" s="57"/>
      <c r="I67" s="57"/>
      <c r="J67" s="57"/>
      <c r="K67" s="57"/>
      <c r="L67" s="57"/>
      <c r="M67" s="57"/>
      <c r="N67" s="57"/>
      <c r="O67" s="57"/>
      <c r="P67" s="57"/>
      <c r="Q67" s="57"/>
      <c r="R67" s="57"/>
      <c r="S67" s="57"/>
      <c r="T67" s="58"/>
      <c r="U67" s="153">
        <v>0</v>
      </c>
      <c r="V67" s="154"/>
      <c r="W67" s="154"/>
      <c r="X67" s="154"/>
      <c r="Y67" s="155"/>
      <c r="Z67" s="153">
        <v>0</v>
      </c>
      <c r="AA67" s="154"/>
      <c r="AB67" s="154"/>
      <c r="AC67" s="154"/>
      <c r="AD67" s="155"/>
      <c r="AE67" s="153">
        <v>0</v>
      </c>
      <c r="AF67" s="154"/>
      <c r="AG67" s="154"/>
      <c r="AH67" s="155"/>
      <c r="AI67" s="153">
        <f t="shared" si="0"/>
        <v>0</v>
      </c>
      <c r="AJ67" s="154"/>
      <c r="AK67" s="154"/>
      <c r="AL67" s="154"/>
      <c r="AM67" s="155"/>
      <c r="AN67" s="153">
        <v>0</v>
      </c>
      <c r="AO67" s="154"/>
      <c r="AP67" s="154"/>
      <c r="AQ67" s="154"/>
      <c r="AR67" s="155"/>
      <c r="AS67" s="153">
        <v>485000</v>
      </c>
      <c r="AT67" s="154"/>
      <c r="AU67" s="154"/>
      <c r="AV67" s="154"/>
      <c r="AW67" s="155"/>
      <c r="AX67" s="153">
        <v>485000</v>
      </c>
      <c r="AY67" s="154"/>
      <c r="AZ67" s="154"/>
      <c r="BA67" s="155"/>
      <c r="BB67" s="153">
        <f t="shared" si="1"/>
        <v>485000</v>
      </c>
      <c r="BC67" s="154"/>
      <c r="BD67" s="154"/>
      <c r="BE67" s="154"/>
      <c r="BF67" s="155"/>
      <c r="BG67" s="153">
        <v>0</v>
      </c>
      <c r="BH67" s="154"/>
      <c r="BI67" s="154"/>
      <c r="BJ67" s="154"/>
      <c r="BK67" s="155"/>
      <c r="BL67" s="153">
        <v>0</v>
      </c>
      <c r="BM67" s="154"/>
      <c r="BN67" s="154"/>
      <c r="BO67" s="154"/>
      <c r="BP67" s="155"/>
      <c r="BQ67" s="153">
        <v>0</v>
      </c>
      <c r="BR67" s="154"/>
      <c r="BS67" s="154"/>
      <c r="BT67" s="155"/>
      <c r="BU67" s="153">
        <f t="shared" si="2"/>
        <v>0</v>
      </c>
      <c r="BV67" s="154"/>
      <c r="BW67" s="154"/>
      <c r="BX67" s="154"/>
      <c r="BY67" s="155"/>
    </row>
    <row r="68" spans="1:79" s="9" customFormat="1" ht="12.75" customHeight="1" x14ac:dyDescent="0.2">
      <c r="A68" s="139"/>
      <c r="B68" s="140"/>
      <c r="C68" s="140"/>
      <c r="D68" s="163"/>
      <c r="E68" s="69" t="s">
        <v>257</v>
      </c>
      <c r="F68" s="65"/>
      <c r="G68" s="65"/>
      <c r="H68" s="65"/>
      <c r="I68" s="65"/>
      <c r="J68" s="65"/>
      <c r="K68" s="65"/>
      <c r="L68" s="65"/>
      <c r="M68" s="65"/>
      <c r="N68" s="65"/>
      <c r="O68" s="65"/>
      <c r="P68" s="65"/>
      <c r="Q68" s="65"/>
      <c r="R68" s="65"/>
      <c r="S68" s="65"/>
      <c r="T68" s="66"/>
      <c r="U68" s="157">
        <v>0</v>
      </c>
      <c r="V68" s="158"/>
      <c r="W68" s="158"/>
      <c r="X68" s="158"/>
      <c r="Y68" s="159"/>
      <c r="Z68" s="157">
        <v>0</v>
      </c>
      <c r="AA68" s="158"/>
      <c r="AB68" s="158"/>
      <c r="AC68" s="158"/>
      <c r="AD68" s="159"/>
      <c r="AE68" s="157">
        <v>0</v>
      </c>
      <c r="AF68" s="158"/>
      <c r="AG68" s="158"/>
      <c r="AH68" s="159"/>
      <c r="AI68" s="157">
        <f t="shared" si="0"/>
        <v>0</v>
      </c>
      <c r="AJ68" s="158"/>
      <c r="AK68" s="158"/>
      <c r="AL68" s="158"/>
      <c r="AM68" s="159"/>
      <c r="AN68" s="157">
        <v>1258340</v>
      </c>
      <c r="AO68" s="158"/>
      <c r="AP68" s="158"/>
      <c r="AQ68" s="158"/>
      <c r="AR68" s="159"/>
      <c r="AS68" s="157">
        <v>519000</v>
      </c>
      <c r="AT68" s="158"/>
      <c r="AU68" s="158"/>
      <c r="AV68" s="158"/>
      <c r="AW68" s="159"/>
      <c r="AX68" s="157">
        <v>519000</v>
      </c>
      <c r="AY68" s="158"/>
      <c r="AZ68" s="158"/>
      <c r="BA68" s="159"/>
      <c r="BB68" s="157">
        <f t="shared" si="1"/>
        <v>1777340</v>
      </c>
      <c r="BC68" s="158"/>
      <c r="BD68" s="158"/>
      <c r="BE68" s="158"/>
      <c r="BF68" s="159"/>
      <c r="BG68" s="157">
        <v>1258000</v>
      </c>
      <c r="BH68" s="158"/>
      <c r="BI68" s="158"/>
      <c r="BJ68" s="158"/>
      <c r="BK68" s="159"/>
      <c r="BL68" s="157">
        <v>0</v>
      </c>
      <c r="BM68" s="158"/>
      <c r="BN68" s="158"/>
      <c r="BO68" s="158"/>
      <c r="BP68" s="159"/>
      <c r="BQ68" s="157">
        <v>0</v>
      </c>
      <c r="BR68" s="158"/>
      <c r="BS68" s="158"/>
      <c r="BT68" s="159"/>
      <c r="BU68" s="157">
        <f t="shared" si="2"/>
        <v>1258000</v>
      </c>
      <c r="BV68" s="158"/>
      <c r="BW68" s="158"/>
      <c r="BX68" s="158"/>
      <c r="BY68" s="159"/>
    </row>
    <row r="70" spans="1:79" ht="14.25" customHeight="1" x14ac:dyDescent="0.2">
      <c r="A70" s="124" t="s">
        <v>34</v>
      </c>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row>
    <row r="71" spans="1:79" ht="15" customHeight="1" x14ac:dyDescent="0.2">
      <c r="A71" s="168" t="s">
        <v>462</v>
      </c>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row>
    <row r="72" spans="1:79" ht="23.1" customHeight="1" x14ac:dyDescent="0.2">
      <c r="A72" s="185" t="s">
        <v>228</v>
      </c>
      <c r="B72" s="186"/>
      <c r="C72" s="186"/>
      <c r="D72" s="186"/>
      <c r="E72" s="187"/>
      <c r="F72" s="72" t="s">
        <v>624</v>
      </c>
      <c r="G72" s="72"/>
      <c r="H72" s="72"/>
      <c r="I72" s="72"/>
      <c r="J72" s="72"/>
      <c r="K72" s="72"/>
      <c r="L72" s="72"/>
      <c r="M72" s="72"/>
      <c r="N72" s="72"/>
      <c r="O72" s="72"/>
      <c r="P72" s="72"/>
      <c r="Q72" s="72"/>
      <c r="R72" s="72"/>
      <c r="S72" s="72"/>
      <c r="T72" s="72"/>
      <c r="U72" s="113" t="s">
        <v>463</v>
      </c>
      <c r="V72" s="114"/>
      <c r="W72" s="114"/>
      <c r="X72" s="114"/>
      <c r="Y72" s="114"/>
      <c r="Z72" s="114"/>
      <c r="AA72" s="114"/>
      <c r="AB72" s="114"/>
      <c r="AC72" s="114"/>
      <c r="AD72" s="114"/>
      <c r="AE72" s="114"/>
      <c r="AF72" s="114"/>
      <c r="AG72" s="114"/>
      <c r="AH72" s="114"/>
      <c r="AI72" s="114"/>
      <c r="AJ72" s="114"/>
      <c r="AK72" s="114"/>
      <c r="AL72" s="114"/>
      <c r="AM72" s="115"/>
      <c r="AN72" s="113" t="s">
        <v>464</v>
      </c>
      <c r="AO72" s="114"/>
      <c r="AP72" s="114"/>
      <c r="AQ72" s="114"/>
      <c r="AR72" s="114"/>
      <c r="AS72" s="114"/>
      <c r="AT72" s="114"/>
      <c r="AU72" s="114"/>
      <c r="AV72" s="114"/>
      <c r="AW72" s="114"/>
      <c r="AX72" s="114"/>
      <c r="AY72" s="114"/>
      <c r="AZ72" s="114"/>
      <c r="BA72" s="114"/>
      <c r="BB72" s="114"/>
      <c r="BC72" s="114"/>
      <c r="BD72" s="114"/>
      <c r="BE72" s="114"/>
      <c r="BF72" s="115"/>
      <c r="BG72" s="113" t="s">
        <v>465</v>
      </c>
      <c r="BH72" s="114"/>
      <c r="BI72" s="114"/>
      <c r="BJ72" s="114"/>
      <c r="BK72" s="114"/>
      <c r="BL72" s="114"/>
      <c r="BM72" s="114"/>
      <c r="BN72" s="114"/>
      <c r="BO72" s="114"/>
      <c r="BP72" s="114"/>
      <c r="BQ72" s="114"/>
      <c r="BR72" s="114"/>
      <c r="BS72" s="114"/>
      <c r="BT72" s="114"/>
      <c r="BU72" s="114"/>
      <c r="BV72" s="114"/>
      <c r="BW72" s="114"/>
      <c r="BX72" s="114"/>
      <c r="BY72" s="115"/>
    </row>
    <row r="73" spans="1:79" ht="51.75" customHeight="1" x14ac:dyDescent="0.2">
      <c r="A73" s="188"/>
      <c r="B73" s="189"/>
      <c r="C73" s="189"/>
      <c r="D73" s="189"/>
      <c r="E73" s="190"/>
      <c r="F73" s="72"/>
      <c r="G73" s="72"/>
      <c r="H73" s="72"/>
      <c r="I73" s="72"/>
      <c r="J73" s="72"/>
      <c r="K73" s="72"/>
      <c r="L73" s="72"/>
      <c r="M73" s="72"/>
      <c r="N73" s="72"/>
      <c r="O73" s="72"/>
      <c r="P73" s="72"/>
      <c r="Q73" s="72"/>
      <c r="R73" s="72"/>
      <c r="S73" s="72"/>
      <c r="T73" s="72"/>
      <c r="U73" s="113" t="s">
        <v>609</v>
      </c>
      <c r="V73" s="114"/>
      <c r="W73" s="114"/>
      <c r="X73" s="114"/>
      <c r="Y73" s="115"/>
      <c r="Z73" s="113" t="s">
        <v>608</v>
      </c>
      <c r="AA73" s="114"/>
      <c r="AB73" s="114"/>
      <c r="AC73" s="114"/>
      <c r="AD73" s="115"/>
      <c r="AE73" s="160" t="s">
        <v>225</v>
      </c>
      <c r="AF73" s="161"/>
      <c r="AG73" s="161"/>
      <c r="AH73" s="162"/>
      <c r="AI73" s="113" t="s">
        <v>610</v>
      </c>
      <c r="AJ73" s="114"/>
      <c r="AK73" s="114"/>
      <c r="AL73" s="114"/>
      <c r="AM73" s="115"/>
      <c r="AN73" s="113" t="s">
        <v>609</v>
      </c>
      <c r="AO73" s="114"/>
      <c r="AP73" s="114"/>
      <c r="AQ73" s="114"/>
      <c r="AR73" s="115"/>
      <c r="AS73" s="113" t="s">
        <v>608</v>
      </c>
      <c r="AT73" s="114"/>
      <c r="AU73" s="114"/>
      <c r="AV73" s="114"/>
      <c r="AW73" s="115"/>
      <c r="AX73" s="160" t="s">
        <v>225</v>
      </c>
      <c r="AY73" s="161"/>
      <c r="AZ73" s="161"/>
      <c r="BA73" s="162"/>
      <c r="BB73" s="113" t="s">
        <v>720</v>
      </c>
      <c r="BC73" s="114"/>
      <c r="BD73" s="114"/>
      <c r="BE73" s="114"/>
      <c r="BF73" s="115"/>
      <c r="BG73" s="113" t="s">
        <v>609</v>
      </c>
      <c r="BH73" s="114"/>
      <c r="BI73" s="114"/>
      <c r="BJ73" s="114"/>
      <c r="BK73" s="115"/>
      <c r="BL73" s="113" t="s">
        <v>608</v>
      </c>
      <c r="BM73" s="114"/>
      <c r="BN73" s="114"/>
      <c r="BO73" s="114"/>
      <c r="BP73" s="115"/>
      <c r="BQ73" s="160" t="s">
        <v>225</v>
      </c>
      <c r="BR73" s="161"/>
      <c r="BS73" s="161"/>
      <c r="BT73" s="162"/>
      <c r="BU73" s="72" t="s">
        <v>721</v>
      </c>
      <c r="BV73" s="72"/>
      <c r="BW73" s="72"/>
      <c r="BX73" s="72"/>
      <c r="BY73" s="72"/>
    </row>
    <row r="74" spans="1:79" ht="15" customHeight="1" x14ac:dyDescent="0.2">
      <c r="A74" s="113">
        <v>1</v>
      </c>
      <c r="B74" s="114"/>
      <c r="C74" s="114"/>
      <c r="D74" s="114"/>
      <c r="E74" s="115"/>
      <c r="F74" s="113">
        <v>2</v>
      </c>
      <c r="G74" s="114"/>
      <c r="H74" s="114"/>
      <c r="I74" s="114"/>
      <c r="J74" s="114"/>
      <c r="K74" s="114"/>
      <c r="L74" s="114"/>
      <c r="M74" s="114"/>
      <c r="N74" s="114"/>
      <c r="O74" s="114"/>
      <c r="P74" s="114"/>
      <c r="Q74" s="114"/>
      <c r="R74" s="114"/>
      <c r="S74" s="114"/>
      <c r="T74" s="115"/>
      <c r="U74" s="113">
        <v>3</v>
      </c>
      <c r="V74" s="114"/>
      <c r="W74" s="114"/>
      <c r="X74" s="114"/>
      <c r="Y74" s="115"/>
      <c r="Z74" s="113">
        <v>4</v>
      </c>
      <c r="AA74" s="114"/>
      <c r="AB74" s="114"/>
      <c r="AC74" s="114"/>
      <c r="AD74" s="115"/>
      <c r="AE74" s="113">
        <v>5</v>
      </c>
      <c r="AF74" s="114"/>
      <c r="AG74" s="114"/>
      <c r="AH74" s="115"/>
      <c r="AI74" s="113">
        <v>6</v>
      </c>
      <c r="AJ74" s="114"/>
      <c r="AK74" s="114"/>
      <c r="AL74" s="114"/>
      <c r="AM74" s="115"/>
      <c r="AN74" s="113">
        <v>7</v>
      </c>
      <c r="AO74" s="114"/>
      <c r="AP74" s="114"/>
      <c r="AQ74" s="114"/>
      <c r="AR74" s="115"/>
      <c r="AS74" s="113">
        <v>8</v>
      </c>
      <c r="AT74" s="114"/>
      <c r="AU74" s="114"/>
      <c r="AV74" s="114"/>
      <c r="AW74" s="115"/>
      <c r="AX74" s="113">
        <v>9</v>
      </c>
      <c r="AY74" s="114"/>
      <c r="AZ74" s="114"/>
      <c r="BA74" s="115"/>
      <c r="BB74" s="113">
        <v>10</v>
      </c>
      <c r="BC74" s="114"/>
      <c r="BD74" s="114"/>
      <c r="BE74" s="114"/>
      <c r="BF74" s="115"/>
      <c r="BG74" s="113">
        <v>11</v>
      </c>
      <c r="BH74" s="114"/>
      <c r="BI74" s="114"/>
      <c r="BJ74" s="114"/>
      <c r="BK74" s="115"/>
      <c r="BL74" s="113">
        <v>12</v>
      </c>
      <c r="BM74" s="114"/>
      <c r="BN74" s="114"/>
      <c r="BO74" s="114"/>
      <c r="BP74" s="115"/>
      <c r="BQ74" s="113">
        <v>13</v>
      </c>
      <c r="BR74" s="114"/>
      <c r="BS74" s="114"/>
      <c r="BT74" s="115"/>
      <c r="BU74" s="72">
        <v>14</v>
      </c>
      <c r="BV74" s="72"/>
      <c r="BW74" s="72"/>
      <c r="BX74" s="72"/>
      <c r="BY74" s="72"/>
    </row>
    <row r="75" spans="1:79" s="2" customFormat="1" ht="13.5" hidden="1" customHeight="1" x14ac:dyDescent="0.2">
      <c r="A75" s="107" t="s">
        <v>687</v>
      </c>
      <c r="B75" s="108"/>
      <c r="C75" s="108"/>
      <c r="D75" s="108"/>
      <c r="E75" s="109"/>
      <c r="F75" s="107" t="s">
        <v>680</v>
      </c>
      <c r="G75" s="108"/>
      <c r="H75" s="108"/>
      <c r="I75" s="108"/>
      <c r="J75" s="108"/>
      <c r="K75" s="108"/>
      <c r="L75" s="108"/>
      <c r="M75" s="108"/>
      <c r="N75" s="108"/>
      <c r="O75" s="108"/>
      <c r="P75" s="108"/>
      <c r="Q75" s="108"/>
      <c r="R75" s="108"/>
      <c r="S75" s="108"/>
      <c r="T75" s="109"/>
      <c r="U75" s="107" t="s">
        <v>688</v>
      </c>
      <c r="V75" s="108"/>
      <c r="W75" s="108"/>
      <c r="X75" s="108"/>
      <c r="Y75" s="109"/>
      <c r="Z75" s="107" t="s">
        <v>689</v>
      </c>
      <c r="AA75" s="108"/>
      <c r="AB75" s="108"/>
      <c r="AC75" s="108"/>
      <c r="AD75" s="109"/>
      <c r="AE75" s="107" t="s">
        <v>715</v>
      </c>
      <c r="AF75" s="108"/>
      <c r="AG75" s="108"/>
      <c r="AH75" s="109"/>
      <c r="AI75" s="165" t="s">
        <v>295</v>
      </c>
      <c r="AJ75" s="166"/>
      <c r="AK75" s="166"/>
      <c r="AL75" s="166"/>
      <c r="AM75" s="167"/>
      <c r="AN75" s="107" t="s">
        <v>690</v>
      </c>
      <c r="AO75" s="108"/>
      <c r="AP75" s="108"/>
      <c r="AQ75" s="108"/>
      <c r="AR75" s="109"/>
      <c r="AS75" s="107" t="s">
        <v>691</v>
      </c>
      <c r="AT75" s="108"/>
      <c r="AU75" s="108"/>
      <c r="AV75" s="108"/>
      <c r="AW75" s="109"/>
      <c r="AX75" s="107" t="s">
        <v>716</v>
      </c>
      <c r="AY75" s="108"/>
      <c r="AZ75" s="108"/>
      <c r="BA75" s="109"/>
      <c r="BB75" s="165" t="s">
        <v>295</v>
      </c>
      <c r="BC75" s="166"/>
      <c r="BD75" s="166"/>
      <c r="BE75" s="166"/>
      <c r="BF75" s="167"/>
      <c r="BG75" s="107" t="s">
        <v>681</v>
      </c>
      <c r="BH75" s="108"/>
      <c r="BI75" s="108"/>
      <c r="BJ75" s="108"/>
      <c r="BK75" s="109"/>
      <c r="BL75" s="107" t="s">
        <v>682</v>
      </c>
      <c r="BM75" s="108"/>
      <c r="BN75" s="108"/>
      <c r="BO75" s="108"/>
      <c r="BP75" s="109"/>
      <c r="BQ75" s="107" t="s">
        <v>717</v>
      </c>
      <c r="BR75" s="108"/>
      <c r="BS75" s="108"/>
      <c r="BT75" s="109"/>
      <c r="BU75" s="128" t="s">
        <v>295</v>
      </c>
      <c r="BV75" s="128"/>
      <c r="BW75" s="128"/>
      <c r="BX75" s="128"/>
      <c r="BY75" s="128"/>
      <c r="CA75" t="s">
        <v>637</v>
      </c>
    </row>
    <row r="76" spans="1:79" s="9" customFormat="1" ht="12.75" customHeight="1" x14ac:dyDescent="0.2">
      <c r="A76" s="139"/>
      <c r="B76" s="140"/>
      <c r="C76" s="140"/>
      <c r="D76" s="140"/>
      <c r="E76" s="163"/>
      <c r="F76" s="139" t="s">
        <v>257</v>
      </c>
      <c r="G76" s="140"/>
      <c r="H76" s="140"/>
      <c r="I76" s="140"/>
      <c r="J76" s="140"/>
      <c r="K76" s="140"/>
      <c r="L76" s="140"/>
      <c r="M76" s="140"/>
      <c r="N76" s="140"/>
      <c r="O76" s="140"/>
      <c r="P76" s="140"/>
      <c r="Q76" s="140"/>
      <c r="R76" s="140"/>
      <c r="S76" s="140"/>
      <c r="T76" s="163"/>
      <c r="U76" s="157"/>
      <c r="V76" s="158"/>
      <c r="W76" s="158"/>
      <c r="X76" s="158"/>
      <c r="Y76" s="159"/>
      <c r="Z76" s="157"/>
      <c r="AA76" s="158"/>
      <c r="AB76" s="158"/>
      <c r="AC76" s="158"/>
      <c r="AD76" s="159"/>
      <c r="AE76" s="157"/>
      <c r="AF76" s="158"/>
      <c r="AG76" s="158"/>
      <c r="AH76" s="159"/>
      <c r="AI76" s="157">
        <f>IF(ISNUMBER(U76),U76,0)+IF(ISNUMBER(Z76),Z76,0)</f>
        <v>0</v>
      </c>
      <c r="AJ76" s="158"/>
      <c r="AK76" s="158"/>
      <c r="AL76" s="158"/>
      <c r="AM76" s="159"/>
      <c r="AN76" s="157"/>
      <c r="AO76" s="158"/>
      <c r="AP76" s="158"/>
      <c r="AQ76" s="158"/>
      <c r="AR76" s="159"/>
      <c r="AS76" s="157"/>
      <c r="AT76" s="158"/>
      <c r="AU76" s="158"/>
      <c r="AV76" s="158"/>
      <c r="AW76" s="159"/>
      <c r="AX76" s="157"/>
      <c r="AY76" s="158"/>
      <c r="AZ76" s="158"/>
      <c r="BA76" s="159"/>
      <c r="BB76" s="157">
        <f>IF(ISNUMBER(AN76),AN76,0)+IF(ISNUMBER(AS76),AS76,0)</f>
        <v>0</v>
      </c>
      <c r="BC76" s="158"/>
      <c r="BD76" s="158"/>
      <c r="BE76" s="158"/>
      <c r="BF76" s="159"/>
      <c r="BG76" s="157"/>
      <c r="BH76" s="158"/>
      <c r="BI76" s="158"/>
      <c r="BJ76" s="158"/>
      <c r="BK76" s="159"/>
      <c r="BL76" s="157"/>
      <c r="BM76" s="158"/>
      <c r="BN76" s="158"/>
      <c r="BO76" s="158"/>
      <c r="BP76" s="159"/>
      <c r="BQ76" s="157"/>
      <c r="BR76" s="158"/>
      <c r="BS76" s="158"/>
      <c r="BT76" s="159"/>
      <c r="BU76" s="157">
        <f>IF(ISNUMBER(BG76),BG76,0)+IF(ISNUMBER(BL76),BL76,0)</f>
        <v>0</v>
      </c>
      <c r="BV76" s="158"/>
      <c r="BW76" s="158"/>
      <c r="BX76" s="158"/>
      <c r="BY76" s="159"/>
      <c r="CA76" s="9" t="s">
        <v>638</v>
      </c>
    </row>
    <row r="78" spans="1:79" ht="14.25" customHeight="1" x14ac:dyDescent="0.2">
      <c r="A78" s="124" t="s">
        <v>47</v>
      </c>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row>
    <row r="79" spans="1:79" ht="15" customHeight="1" x14ac:dyDescent="0.2">
      <c r="A79" s="168" t="s">
        <v>462</v>
      </c>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row>
    <row r="80" spans="1:79" ht="23.1" customHeight="1" x14ac:dyDescent="0.2">
      <c r="A80" s="185" t="s">
        <v>227</v>
      </c>
      <c r="B80" s="186"/>
      <c r="C80" s="186"/>
      <c r="D80" s="187"/>
      <c r="E80" s="148" t="s">
        <v>624</v>
      </c>
      <c r="F80" s="149"/>
      <c r="G80" s="149"/>
      <c r="H80" s="149"/>
      <c r="I80" s="149"/>
      <c r="J80" s="149"/>
      <c r="K80" s="149"/>
      <c r="L80" s="149"/>
      <c r="M80" s="149"/>
      <c r="N80" s="149"/>
      <c r="O80" s="149"/>
      <c r="P80" s="149"/>
      <c r="Q80" s="149"/>
      <c r="R80" s="149"/>
      <c r="S80" s="149"/>
      <c r="T80" s="149"/>
      <c r="U80" s="149"/>
      <c r="V80" s="149"/>
      <c r="W80" s="169"/>
      <c r="X80" s="113" t="s">
        <v>466</v>
      </c>
      <c r="Y80" s="114"/>
      <c r="Z80" s="114"/>
      <c r="AA80" s="114"/>
      <c r="AB80" s="114"/>
      <c r="AC80" s="114"/>
      <c r="AD80" s="114"/>
      <c r="AE80" s="114"/>
      <c r="AF80" s="114"/>
      <c r="AG80" s="114"/>
      <c r="AH80" s="114"/>
      <c r="AI80" s="114"/>
      <c r="AJ80" s="114"/>
      <c r="AK80" s="114"/>
      <c r="AL80" s="114"/>
      <c r="AM80" s="114"/>
      <c r="AN80" s="114"/>
      <c r="AO80" s="114"/>
      <c r="AP80" s="114"/>
      <c r="AQ80" s="115"/>
      <c r="AR80" s="72" t="s">
        <v>468</v>
      </c>
      <c r="AS80" s="72"/>
      <c r="AT80" s="72"/>
      <c r="AU80" s="72"/>
      <c r="AV80" s="72"/>
      <c r="AW80" s="72"/>
      <c r="AX80" s="72"/>
      <c r="AY80" s="72"/>
      <c r="AZ80" s="72"/>
      <c r="BA80" s="72"/>
      <c r="BB80" s="72"/>
      <c r="BC80" s="72"/>
      <c r="BD80" s="72"/>
      <c r="BE80" s="72"/>
      <c r="BF80" s="72"/>
      <c r="BG80" s="72"/>
      <c r="BH80" s="72"/>
      <c r="BI80" s="72"/>
      <c r="BJ80" s="72"/>
      <c r="BK80" s="72"/>
    </row>
    <row r="81" spans="1:79" ht="48.75" customHeight="1" x14ac:dyDescent="0.2">
      <c r="A81" s="188"/>
      <c r="B81" s="189"/>
      <c r="C81" s="189"/>
      <c r="D81" s="190"/>
      <c r="E81" s="150"/>
      <c r="F81" s="151"/>
      <c r="G81" s="151"/>
      <c r="H81" s="151"/>
      <c r="I81" s="151"/>
      <c r="J81" s="151"/>
      <c r="K81" s="151"/>
      <c r="L81" s="151"/>
      <c r="M81" s="151"/>
      <c r="N81" s="151"/>
      <c r="O81" s="151"/>
      <c r="P81" s="151"/>
      <c r="Q81" s="151"/>
      <c r="R81" s="151"/>
      <c r="S81" s="151"/>
      <c r="T81" s="151"/>
      <c r="U81" s="151"/>
      <c r="V81" s="151"/>
      <c r="W81" s="170"/>
      <c r="X81" s="148" t="s">
        <v>609</v>
      </c>
      <c r="Y81" s="149"/>
      <c r="Z81" s="149"/>
      <c r="AA81" s="149"/>
      <c r="AB81" s="169"/>
      <c r="AC81" s="148" t="s">
        <v>608</v>
      </c>
      <c r="AD81" s="149"/>
      <c r="AE81" s="149"/>
      <c r="AF81" s="149"/>
      <c r="AG81" s="169"/>
      <c r="AH81" s="160" t="s">
        <v>225</v>
      </c>
      <c r="AI81" s="161"/>
      <c r="AJ81" s="161"/>
      <c r="AK81" s="161"/>
      <c r="AL81" s="162"/>
      <c r="AM81" s="113" t="s">
        <v>610</v>
      </c>
      <c r="AN81" s="114"/>
      <c r="AO81" s="114"/>
      <c r="AP81" s="114"/>
      <c r="AQ81" s="115"/>
      <c r="AR81" s="113" t="s">
        <v>609</v>
      </c>
      <c r="AS81" s="114"/>
      <c r="AT81" s="114"/>
      <c r="AU81" s="114"/>
      <c r="AV81" s="115"/>
      <c r="AW81" s="113" t="s">
        <v>608</v>
      </c>
      <c r="AX81" s="114"/>
      <c r="AY81" s="114"/>
      <c r="AZ81" s="114"/>
      <c r="BA81" s="115"/>
      <c r="BB81" s="160" t="s">
        <v>225</v>
      </c>
      <c r="BC81" s="161"/>
      <c r="BD81" s="161"/>
      <c r="BE81" s="161"/>
      <c r="BF81" s="162"/>
      <c r="BG81" s="113" t="s">
        <v>720</v>
      </c>
      <c r="BH81" s="114"/>
      <c r="BI81" s="114"/>
      <c r="BJ81" s="114"/>
      <c r="BK81" s="115"/>
    </row>
    <row r="82" spans="1:79" ht="12.75" customHeight="1" x14ac:dyDescent="0.2">
      <c r="A82" s="113">
        <v>1</v>
      </c>
      <c r="B82" s="114"/>
      <c r="C82" s="114"/>
      <c r="D82" s="115"/>
      <c r="E82" s="113">
        <v>2</v>
      </c>
      <c r="F82" s="114"/>
      <c r="G82" s="114"/>
      <c r="H82" s="114"/>
      <c r="I82" s="114"/>
      <c r="J82" s="114"/>
      <c r="K82" s="114"/>
      <c r="L82" s="114"/>
      <c r="M82" s="114"/>
      <c r="N82" s="114"/>
      <c r="O82" s="114"/>
      <c r="P82" s="114"/>
      <c r="Q82" s="114"/>
      <c r="R82" s="114"/>
      <c r="S82" s="114"/>
      <c r="T82" s="114"/>
      <c r="U82" s="114"/>
      <c r="V82" s="114"/>
      <c r="W82" s="115"/>
      <c r="X82" s="113">
        <v>3</v>
      </c>
      <c r="Y82" s="114"/>
      <c r="Z82" s="114"/>
      <c r="AA82" s="114"/>
      <c r="AB82" s="115"/>
      <c r="AC82" s="113">
        <v>4</v>
      </c>
      <c r="AD82" s="114"/>
      <c r="AE82" s="114"/>
      <c r="AF82" s="114"/>
      <c r="AG82" s="115"/>
      <c r="AH82" s="113">
        <v>5</v>
      </c>
      <c r="AI82" s="114"/>
      <c r="AJ82" s="114"/>
      <c r="AK82" s="114"/>
      <c r="AL82" s="115"/>
      <c r="AM82" s="113">
        <v>6</v>
      </c>
      <c r="AN82" s="114"/>
      <c r="AO82" s="114"/>
      <c r="AP82" s="114"/>
      <c r="AQ82" s="115"/>
      <c r="AR82" s="113">
        <v>7</v>
      </c>
      <c r="AS82" s="114"/>
      <c r="AT82" s="114"/>
      <c r="AU82" s="114"/>
      <c r="AV82" s="115"/>
      <c r="AW82" s="113">
        <v>8</v>
      </c>
      <c r="AX82" s="114"/>
      <c r="AY82" s="114"/>
      <c r="AZ82" s="114"/>
      <c r="BA82" s="115"/>
      <c r="BB82" s="113">
        <v>9</v>
      </c>
      <c r="BC82" s="114"/>
      <c r="BD82" s="114"/>
      <c r="BE82" s="114"/>
      <c r="BF82" s="115"/>
      <c r="BG82" s="113">
        <v>10</v>
      </c>
      <c r="BH82" s="114"/>
      <c r="BI82" s="114"/>
      <c r="BJ82" s="114"/>
      <c r="BK82" s="115"/>
    </row>
    <row r="83" spans="1:79" s="2" customFormat="1" ht="12.75" hidden="1" customHeight="1" x14ac:dyDescent="0.2">
      <c r="A83" s="107" t="s">
        <v>687</v>
      </c>
      <c r="B83" s="108"/>
      <c r="C83" s="108"/>
      <c r="D83" s="109"/>
      <c r="E83" s="107" t="s">
        <v>680</v>
      </c>
      <c r="F83" s="108"/>
      <c r="G83" s="108"/>
      <c r="H83" s="108"/>
      <c r="I83" s="108"/>
      <c r="J83" s="108"/>
      <c r="K83" s="108"/>
      <c r="L83" s="108"/>
      <c r="M83" s="108"/>
      <c r="N83" s="108"/>
      <c r="O83" s="108"/>
      <c r="P83" s="108"/>
      <c r="Q83" s="108"/>
      <c r="R83" s="108"/>
      <c r="S83" s="108"/>
      <c r="T83" s="108"/>
      <c r="U83" s="108"/>
      <c r="V83" s="108"/>
      <c r="W83" s="109"/>
      <c r="X83" s="191" t="s">
        <v>683</v>
      </c>
      <c r="Y83" s="192"/>
      <c r="Z83" s="192"/>
      <c r="AA83" s="192"/>
      <c r="AB83" s="193"/>
      <c r="AC83" s="191" t="s">
        <v>684</v>
      </c>
      <c r="AD83" s="192"/>
      <c r="AE83" s="192"/>
      <c r="AF83" s="192"/>
      <c r="AG83" s="193"/>
      <c r="AH83" s="107" t="s">
        <v>718</v>
      </c>
      <c r="AI83" s="108"/>
      <c r="AJ83" s="108"/>
      <c r="AK83" s="108"/>
      <c r="AL83" s="109"/>
      <c r="AM83" s="165" t="s">
        <v>296</v>
      </c>
      <c r="AN83" s="166"/>
      <c r="AO83" s="166"/>
      <c r="AP83" s="166"/>
      <c r="AQ83" s="167"/>
      <c r="AR83" s="107" t="s">
        <v>685</v>
      </c>
      <c r="AS83" s="108"/>
      <c r="AT83" s="108"/>
      <c r="AU83" s="108"/>
      <c r="AV83" s="109"/>
      <c r="AW83" s="107" t="s">
        <v>686</v>
      </c>
      <c r="AX83" s="108"/>
      <c r="AY83" s="108"/>
      <c r="AZ83" s="108"/>
      <c r="BA83" s="109"/>
      <c r="BB83" s="107" t="s">
        <v>719</v>
      </c>
      <c r="BC83" s="108"/>
      <c r="BD83" s="108"/>
      <c r="BE83" s="108"/>
      <c r="BF83" s="109"/>
      <c r="BG83" s="165" t="s">
        <v>296</v>
      </c>
      <c r="BH83" s="166"/>
      <c r="BI83" s="166"/>
      <c r="BJ83" s="166"/>
      <c r="BK83" s="167"/>
      <c r="CA83" t="s">
        <v>639</v>
      </c>
    </row>
    <row r="84" spans="1:79" s="43" customFormat="1" ht="13.15" customHeight="1" x14ac:dyDescent="0.2">
      <c r="A84" s="137">
        <v>2111</v>
      </c>
      <c r="B84" s="138"/>
      <c r="C84" s="138"/>
      <c r="D84" s="164"/>
      <c r="E84" s="61" t="s">
        <v>473</v>
      </c>
      <c r="F84" s="57"/>
      <c r="G84" s="57"/>
      <c r="H84" s="57"/>
      <c r="I84" s="57"/>
      <c r="J84" s="57"/>
      <c r="K84" s="57"/>
      <c r="L84" s="57"/>
      <c r="M84" s="57"/>
      <c r="N84" s="57"/>
      <c r="O84" s="57"/>
      <c r="P84" s="57"/>
      <c r="Q84" s="57"/>
      <c r="R84" s="57"/>
      <c r="S84" s="57"/>
      <c r="T84" s="57"/>
      <c r="U84" s="57"/>
      <c r="V84" s="57"/>
      <c r="W84" s="58"/>
      <c r="X84" s="153">
        <v>1612450</v>
      </c>
      <c r="Y84" s="154"/>
      <c r="Z84" s="154"/>
      <c r="AA84" s="154"/>
      <c r="AB84" s="155"/>
      <c r="AC84" s="153">
        <v>0</v>
      </c>
      <c r="AD84" s="154"/>
      <c r="AE84" s="154"/>
      <c r="AF84" s="154"/>
      <c r="AG84" s="155"/>
      <c r="AH84" s="153">
        <v>0</v>
      </c>
      <c r="AI84" s="154"/>
      <c r="AJ84" s="154"/>
      <c r="AK84" s="154"/>
      <c r="AL84" s="155"/>
      <c r="AM84" s="153">
        <f t="shared" ref="AM84:AM98" si="3">IF(ISNUMBER(X84),X84,0)+IF(ISNUMBER(AC84),AC84,0)</f>
        <v>1612450</v>
      </c>
      <c r="AN84" s="154"/>
      <c r="AO84" s="154"/>
      <c r="AP84" s="154"/>
      <c r="AQ84" s="155"/>
      <c r="AR84" s="153">
        <v>1775000</v>
      </c>
      <c r="AS84" s="154"/>
      <c r="AT84" s="154"/>
      <c r="AU84" s="154"/>
      <c r="AV84" s="155"/>
      <c r="AW84" s="153">
        <v>0</v>
      </c>
      <c r="AX84" s="154"/>
      <c r="AY84" s="154"/>
      <c r="AZ84" s="154"/>
      <c r="BA84" s="155"/>
      <c r="BB84" s="153">
        <v>0</v>
      </c>
      <c r="BC84" s="154"/>
      <c r="BD84" s="154"/>
      <c r="BE84" s="154"/>
      <c r="BF84" s="155"/>
      <c r="BG84" s="156">
        <f t="shared" ref="BG84:BG98" si="4">IF(ISNUMBER(AR84),AR84,0)+IF(ISNUMBER(AW84),AW84,0)</f>
        <v>1775000</v>
      </c>
      <c r="BH84" s="156"/>
      <c r="BI84" s="156"/>
      <c r="BJ84" s="156"/>
      <c r="BK84" s="156"/>
      <c r="CA84" s="43" t="s">
        <v>640</v>
      </c>
    </row>
    <row r="85" spans="1:79" s="43" customFormat="1" ht="13.15" customHeight="1" x14ac:dyDescent="0.2">
      <c r="A85" s="137">
        <v>2120</v>
      </c>
      <c r="B85" s="138"/>
      <c r="C85" s="138"/>
      <c r="D85" s="164"/>
      <c r="E85" s="61" t="s">
        <v>474</v>
      </c>
      <c r="F85" s="57"/>
      <c r="G85" s="57"/>
      <c r="H85" s="57"/>
      <c r="I85" s="57"/>
      <c r="J85" s="57"/>
      <c r="K85" s="57"/>
      <c r="L85" s="57"/>
      <c r="M85" s="57"/>
      <c r="N85" s="57"/>
      <c r="O85" s="57"/>
      <c r="P85" s="57"/>
      <c r="Q85" s="57"/>
      <c r="R85" s="57"/>
      <c r="S85" s="57"/>
      <c r="T85" s="57"/>
      <c r="U85" s="57"/>
      <c r="V85" s="57"/>
      <c r="W85" s="58"/>
      <c r="X85" s="153">
        <v>354750</v>
      </c>
      <c r="Y85" s="154"/>
      <c r="Z85" s="154"/>
      <c r="AA85" s="154"/>
      <c r="AB85" s="155"/>
      <c r="AC85" s="153">
        <v>0</v>
      </c>
      <c r="AD85" s="154"/>
      <c r="AE85" s="154"/>
      <c r="AF85" s="154"/>
      <c r="AG85" s="155"/>
      <c r="AH85" s="153">
        <v>0</v>
      </c>
      <c r="AI85" s="154"/>
      <c r="AJ85" s="154"/>
      <c r="AK85" s="154"/>
      <c r="AL85" s="155"/>
      <c r="AM85" s="153">
        <f t="shared" si="3"/>
        <v>354750</v>
      </c>
      <c r="AN85" s="154"/>
      <c r="AO85" s="154"/>
      <c r="AP85" s="154"/>
      <c r="AQ85" s="155"/>
      <c r="AR85" s="153">
        <v>390500</v>
      </c>
      <c r="AS85" s="154"/>
      <c r="AT85" s="154"/>
      <c r="AU85" s="154"/>
      <c r="AV85" s="155"/>
      <c r="AW85" s="153">
        <v>0</v>
      </c>
      <c r="AX85" s="154"/>
      <c r="AY85" s="154"/>
      <c r="AZ85" s="154"/>
      <c r="BA85" s="155"/>
      <c r="BB85" s="153">
        <v>0</v>
      </c>
      <c r="BC85" s="154"/>
      <c r="BD85" s="154"/>
      <c r="BE85" s="154"/>
      <c r="BF85" s="155"/>
      <c r="BG85" s="156">
        <f t="shared" si="4"/>
        <v>390500</v>
      </c>
      <c r="BH85" s="156"/>
      <c r="BI85" s="156"/>
      <c r="BJ85" s="156"/>
      <c r="BK85" s="156"/>
    </row>
    <row r="86" spans="1:79" s="43" customFormat="1" ht="13.15" customHeight="1" x14ac:dyDescent="0.2">
      <c r="A86" s="137">
        <v>2210</v>
      </c>
      <c r="B86" s="138"/>
      <c r="C86" s="138"/>
      <c r="D86" s="164"/>
      <c r="E86" s="61" t="s">
        <v>475</v>
      </c>
      <c r="F86" s="57"/>
      <c r="G86" s="57"/>
      <c r="H86" s="57"/>
      <c r="I86" s="57"/>
      <c r="J86" s="57"/>
      <c r="K86" s="57"/>
      <c r="L86" s="57"/>
      <c r="M86" s="57"/>
      <c r="N86" s="57"/>
      <c r="O86" s="57"/>
      <c r="P86" s="57"/>
      <c r="Q86" s="57"/>
      <c r="R86" s="57"/>
      <c r="S86" s="57"/>
      <c r="T86" s="57"/>
      <c r="U86" s="57"/>
      <c r="V86" s="57"/>
      <c r="W86" s="58"/>
      <c r="X86" s="153">
        <v>21600</v>
      </c>
      <c r="Y86" s="154"/>
      <c r="Z86" s="154"/>
      <c r="AA86" s="154"/>
      <c r="AB86" s="155"/>
      <c r="AC86" s="153">
        <v>0</v>
      </c>
      <c r="AD86" s="154"/>
      <c r="AE86" s="154"/>
      <c r="AF86" s="154"/>
      <c r="AG86" s="155"/>
      <c r="AH86" s="153">
        <v>0</v>
      </c>
      <c r="AI86" s="154"/>
      <c r="AJ86" s="154"/>
      <c r="AK86" s="154"/>
      <c r="AL86" s="155"/>
      <c r="AM86" s="153">
        <f t="shared" si="3"/>
        <v>21600</v>
      </c>
      <c r="AN86" s="154"/>
      <c r="AO86" s="154"/>
      <c r="AP86" s="154"/>
      <c r="AQ86" s="155"/>
      <c r="AR86" s="153">
        <v>23700</v>
      </c>
      <c r="AS86" s="154"/>
      <c r="AT86" s="154"/>
      <c r="AU86" s="154"/>
      <c r="AV86" s="155"/>
      <c r="AW86" s="153">
        <v>0</v>
      </c>
      <c r="AX86" s="154"/>
      <c r="AY86" s="154"/>
      <c r="AZ86" s="154"/>
      <c r="BA86" s="155"/>
      <c r="BB86" s="153">
        <v>0</v>
      </c>
      <c r="BC86" s="154"/>
      <c r="BD86" s="154"/>
      <c r="BE86" s="154"/>
      <c r="BF86" s="155"/>
      <c r="BG86" s="156">
        <f t="shared" si="4"/>
        <v>23700</v>
      </c>
      <c r="BH86" s="156"/>
      <c r="BI86" s="156"/>
      <c r="BJ86" s="156"/>
      <c r="BK86" s="156"/>
    </row>
    <row r="87" spans="1:79" s="43" customFormat="1" ht="13.15" customHeight="1" x14ac:dyDescent="0.2">
      <c r="A87" s="137">
        <v>2220</v>
      </c>
      <c r="B87" s="138"/>
      <c r="C87" s="138"/>
      <c r="D87" s="164"/>
      <c r="E87" s="61" t="s">
        <v>998</v>
      </c>
      <c r="F87" s="57"/>
      <c r="G87" s="57"/>
      <c r="H87" s="57"/>
      <c r="I87" s="57"/>
      <c r="J87" s="57"/>
      <c r="K87" s="57"/>
      <c r="L87" s="57"/>
      <c r="M87" s="57"/>
      <c r="N87" s="57"/>
      <c r="O87" s="57"/>
      <c r="P87" s="57"/>
      <c r="Q87" s="57"/>
      <c r="R87" s="57"/>
      <c r="S87" s="57"/>
      <c r="T87" s="57"/>
      <c r="U87" s="57"/>
      <c r="V87" s="57"/>
      <c r="W87" s="58"/>
      <c r="X87" s="153">
        <v>1100</v>
      </c>
      <c r="Y87" s="154"/>
      <c r="Z87" s="154"/>
      <c r="AA87" s="154"/>
      <c r="AB87" s="155"/>
      <c r="AC87" s="153">
        <v>0</v>
      </c>
      <c r="AD87" s="154"/>
      <c r="AE87" s="154"/>
      <c r="AF87" s="154"/>
      <c r="AG87" s="155"/>
      <c r="AH87" s="153">
        <v>0</v>
      </c>
      <c r="AI87" s="154"/>
      <c r="AJ87" s="154"/>
      <c r="AK87" s="154"/>
      <c r="AL87" s="155"/>
      <c r="AM87" s="153">
        <f t="shared" si="3"/>
        <v>1100</v>
      </c>
      <c r="AN87" s="154"/>
      <c r="AO87" s="154"/>
      <c r="AP87" s="154"/>
      <c r="AQ87" s="155"/>
      <c r="AR87" s="153">
        <v>1200</v>
      </c>
      <c r="AS87" s="154"/>
      <c r="AT87" s="154"/>
      <c r="AU87" s="154"/>
      <c r="AV87" s="155"/>
      <c r="AW87" s="153">
        <v>0</v>
      </c>
      <c r="AX87" s="154"/>
      <c r="AY87" s="154"/>
      <c r="AZ87" s="154"/>
      <c r="BA87" s="155"/>
      <c r="BB87" s="153">
        <v>0</v>
      </c>
      <c r="BC87" s="154"/>
      <c r="BD87" s="154"/>
      <c r="BE87" s="154"/>
      <c r="BF87" s="155"/>
      <c r="BG87" s="156">
        <f t="shared" si="4"/>
        <v>1200</v>
      </c>
      <c r="BH87" s="156"/>
      <c r="BI87" s="156"/>
      <c r="BJ87" s="156"/>
      <c r="BK87" s="156"/>
    </row>
    <row r="88" spans="1:79" s="43" customFormat="1" ht="13.15" customHeight="1" x14ac:dyDescent="0.2">
      <c r="A88" s="137">
        <v>2240</v>
      </c>
      <c r="B88" s="138"/>
      <c r="C88" s="138"/>
      <c r="D88" s="164"/>
      <c r="E88" s="61" t="s">
        <v>476</v>
      </c>
      <c r="F88" s="57"/>
      <c r="G88" s="57"/>
      <c r="H88" s="57"/>
      <c r="I88" s="57"/>
      <c r="J88" s="57"/>
      <c r="K88" s="57"/>
      <c r="L88" s="57"/>
      <c r="M88" s="57"/>
      <c r="N88" s="57"/>
      <c r="O88" s="57"/>
      <c r="P88" s="57"/>
      <c r="Q88" s="57"/>
      <c r="R88" s="57"/>
      <c r="S88" s="57"/>
      <c r="T88" s="57"/>
      <c r="U88" s="57"/>
      <c r="V88" s="57"/>
      <c r="W88" s="58"/>
      <c r="X88" s="153">
        <v>28100</v>
      </c>
      <c r="Y88" s="154"/>
      <c r="Z88" s="154"/>
      <c r="AA88" s="154"/>
      <c r="AB88" s="155"/>
      <c r="AC88" s="153">
        <v>0</v>
      </c>
      <c r="AD88" s="154"/>
      <c r="AE88" s="154"/>
      <c r="AF88" s="154"/>
      <c r="AG88" s="155"/>
      <c r="AH88" s="153">
        <v>0</v>
      </c>
      <c r="AI88" s="154"/>
      <c r="AJ88" s="154"/>
      <c r="AK88" s="154"/>
      <c r="AL88" s="155"/>
      <c r="AM88" s="153">
        <f t="shared" si="3"/>
        <v>28100</v>
      </c>
      <c r="AN88" s="154"/>
      <c r="AO88" s="154"/>
      <c r="AP88" s="154"/>
      <c r="AQ88" s="155"/>
      <c r="AR88" s="153">
        <v>30200</v>
      </c>
      <c r="AS88" s="154"/>
      <c r="AT88" s="154"/>
      <c r="AU88" s="154"/>
      <c r="AV88" s="155"/>
      <c r="AW88" s="153">
        <v>0</v>
      </c>
      <c r="AX88" s="154"/>
      <c r="AY88" s="154"/>
      <c r="AZ88" s="154"/>
      <c r="BA88" s="155"/>
      <c r="BB88" s="153">
        <v>0</v>
      </c>
      <c r="BC88" s="154"/>
      <c r="BD88" s="154"/>
      <c r="BE88" s="154"/>
      <c r="BF88" s="155"/>
      <c r="BG88" s="156">
        <f t="shared" si="4"/>
        <v>30200</v>
      </c>
      <c r="BH88" s="156"/>
      <c r="BI88" s="156"/>
      <c r="BJ88" s="156"/>
      <c r="BK88" s="156"/>
    </row>
    <row r="89" spans="1:79" s="43" customFormat="1" ht="13.15" customHeight="1" x14ac:dyDescent="0.2">
      <c r="A89" s="137">
        <v>2250</v>
      </c>
      <c r="B89" s="138"/>
      <c r="C89" s="138"/>
      <c r="D89" s="164"/>
      <c r="E89" s="61" t="s">
        <v>477</v>
      </c>
      <c r="F89" s="57"/>
      <c r="G89" s="57"/>
      <c r="H89" s="57"/>
      <c r="I89" s="57"/>
      <c r="J89" s="57"/>
      <c r="K89" s="57"/>
      <c r="L89" s="57"/>
      <c r="M89" s="57"/>
      <c r="N89" s="57"/>
      <c r="O89" s="57"/>
      <c r="P89" s="57"/>
      <c r="Q89" s="57"/>
      <c r="R89" s="57"/>
      <c r="S89" s="57"/>
      <c r="T89" s="57"/>
      <c r="U89" s="57"/>
      <c r="V89" s="57"/>
      <c r="W89" s="58"/>
      <c r="X89" s="153">
        <v>2700</v>
      </c>
      <c r="Y89" s="154"/>
      <c r="Z89" s="154"/>
      <c r="AA89" s="154"/>
      <c r="AB89" s="155"/>
      <c r="AC89" s="153">
        <v>0</v>
      </c>
      <c r="AD89" s="154"/>
      <c r="AE89" s="154"/>
      <c r="AF89" s="154"/>
      <c r="AG89" s="155"/>
      <c r="AH89" s="153">
        <v>0</v>
      </c>
      <c r="AI89" s="154"/>
      <c r="AJ89" s="154"/>
      <c r="AK89" s="154"/>
      <c r="AL89" s="155"/>
      <c r="AM89" s="153">
        <f t="shared" si="3"/>
        <v>2700</v>
      </c>
      <c r="AN89" s="154"/>
      <c r="AO89" s="154"/>
      <c r="AP89" s="154"/>
      <c r="AQ89" s="155"/>
      <c r="AR89" s="153">
        <v>2900</v>
      </c>
      <c r="AS89" s="154"/>
      <c r="AT89" s="154"/>
      <c r="AU89" s="154"/>
      <c r="AV89" s="155"/>
      <c r="AW89" s="153">
        <v>0</v>
      </c>
      <c r="AX89" s="154"/>
      <c r="AY89" s="154"/>
      <c r="AZ89" s="154"/>
      <c r="BA89" s="155"/>
      <c r="BB89" s="153">
        <v>0</v>
      </c>
      <c r="BC89" s="154"/>
      <c r="BD89" s="154"/>
      <c r="BE89" s="154"/>
      <c r="BF89" s="155"/>
      <c r="BG89" s="156">
        <f t="shared" si="4"/>
        <v>2900</v>
      </c>
      <c r="BH89" s="156"/>
      <c r="BI89" s="156"/>
      <c r="BJ89" s="156"/>
      <c r="BK89" s="156"/>
    </row>
    <row r="90" spans="1:79" s="43" customFormat="1" ht="13.15" customHeight="1" x14ac:dyDescent="0.2">
      <c r="A90" s="137">
        <v>2271</v>
      </c>
      <c r="B90" s="138"/>
      <c r="C90" s="138"/>
      <c r="D90" s="164"/>
      <c r="E90" s="61" t="s">
        <v>1000</v>
      </c>
      <c r="F90" s="57"/>
      <c r="G90" s="57"/>
      <c r="H90" s="57"/>
      <c r="I90" s="57"/>
      <c r="J90" s="57"/>
      <c r="K90" s="57"/>
      <c r="L90" s="57"/>
      <c r="M90" s="57"/>
      <c r="N90" s="57"/>
      <c r="O90" s="57"/>
      <c r="P90" s="57"/>
      <c r="Q90" s="57"/>
      <c r="R90" s="57"/>
      <c r="S90" s="57"/>
      <c r="T90" s="57"/>
      <c r="U90" s="57"/>
      <c r="V90" s="57"/>
      <c r="W90" s="58"/>
      <c r="X90" s="153">
        <v>173600</v>
      </c>
      <c r="Y90" s="154"/>
      <c r="Z90" s="154"/>
      <c r="AA90" s="154"/>
      <c r="AB90" s="155"/>
      <c r="AC90" s="153">
        <v>0</v>
      </c>
      <c r="AD90" s="154"/>
      <c r="AE90" s="154"/>
      <c r="AF90" s="154"/>
      <c r="AG90" s="155"/>
      <c r="AH90" s="153">
        <v>0</v>
      </c>
      <c r="AI90" s="154"/>
      <c r="AJ90" s="154"/>
      <c r="AK90" s="154"/>
      <c r="AL90" s="155"/>
      <c r="AM90" s="153">
        <f t="shared" si="3"/>
        <v>173600</v>
      </c>
      <c r="AN90" s="154"/>
      <c r="AO90" s="154"/>
      <c r="AP90" s="154"/>
      <c r="AQ90" s="155"/>
      <c r="AR90" s="153">
        <v>190900</v>
      </c>
      <c r="AS90" s="154"/>
      <c r="AT90" s="154"/>
      <c r="AU90" s="154"/>
      <c r="AV90" s="155"/>
      <c r="AW90" s="153">
        <v>0</v>
      </c>
      <c r="AX90" s="154"/>
      <c r="AY90" s="154"/>
      <c r="AZ90" s="154"/>
      <c r="BA90" s="155"/>
      <c r="BB90" s="153">
        <v>0</v>
      </c>
      <c r="BC90" s="154"/>
      <c r="BD90" s="154"/>
      <c r="BE90" s="154"/>
      <c r="BF90" s="155"/>
      <c r="BG90" s="156">
        <f t="shared" si="4"/>
        <v>190900</v>
      </c>
      <c r="BH90" s="156"/>
      <c r="BI90" s="156"/>
      <c r="BJ90" s="156"/>
      <c r="BK90" s="156"/>
    </row>
    <row r="91" spans="1:79" s="43" customFormat="1" ht="13.15" customHeight="1" x14ac:dyDescent="0.2">
      <c r="A91" s="137">
        <v>2272</v>
      </c>
      <c r="B91" s="138"/>
      <c r="C91" s="138"/>
      <c r="D91" s="164"/>
      <c r="E91" s="61" t="s">
        <v>478</v>
      </c>
      <c r="F91" s="57"/>
      <c r="G91" s="57"/>
      <c r="H91" s="57"/>
      <c r="I91" s="57"/>
      <c r="J91" s="57"/>
      <c r="K91" s="57"/>
      <c r="L91" s="57"/>
      <c r="M91" s="57"/>
      <c r="N91" s="57"/>
      <c r="O91" s="57"/>
      <c r="P91" s="57"/>
      <c r="Q91" s="57"/>
      <c r="R91" s="57"/>
      <c r="S91" s="57"/>
      <c r="T91" s="57"/>
      <c r="U91" s="57"/>
      <c r="V91" s="57"/>
      <c r="W91" s="58"/>
      <c r="X91" s="153">
        <v>3200</v>
      </c>
      <c r="Y91" s="154"/>
      <c r="Z91" s="154"/>
      <c r="AA91" s="154"/>
      <c r="AB91" s="155"/>
      <c r="AC91" s="153">
        <v>0</v>
      </c>
      <c r="AD91" s="154"/>
      <c r="AE91" s="154"/>
      <c r="AF91" s="154"/>
      <c r="AG91" s="155"/>
      <c r="AH91" s="153">
        <v>0</v>
      </c>
      <c r="AI91" s="154"/>
      <c r="AJ91" s="154"/>
      <c r="AK91" s="154"/>
      <c r="AL91" s="155"/>
      <c r="AM91" s="153">
        <f t="shared" si="3"/>
        <v>3200</v>
      </c>
      <c r="AN91" s="154"/>
      <c r="AO91" s="154"/>
      <c r="AP91" s="154"/>
      <c r="AQ91" s="155"/>
      <c r="AR91" s="153">
        <v>3500</v>
      </c>
      <c r="AS91" s="154"/>
      <c r="AT91" s="154"/>
      <c r="AU91" s="154"/>
      <c r="AV91" s="155"/>
      <c r="AW91" s="153">
        <v>0</v>
      </c>
      <c r="AX91" s="154"/>
      <c r="AY91" s="154"/>
      <c r="AZ91" s="154"/>
      <c r="BA91" s="155"/>
      <c r="BB91" s="153">
        <v>0</v>
      </c>
      <c r="BC91" s="154"/>
      <c r="BD91" s="154"/>
      <c r="BE91" s="154"/>
      <c r="BF91" s="155"/>
      <c r="BG91" s="156">
        <f t="shared" si="4"/>
        <v>3500</v>
      </c>
      <c r="BH91" s="156"/>
      <c r="BI91" s="156"/>
      <c r="BJ91" s="156"/>
      <c r="BK91" s="156"/>
    </row>
    <row r="92" spans="1:79" s="43" customFormat="1" ht="13.15" customHeight="1" x14ac:dyDescent="0.2">
      <c r="A92" s="137">
        <v>2273</v>
      </c>
      <c r="B92" s="138"/>
      <c r="C92" s="138"/>
      <c r="D92" s="164"/>
      <c r="E92" s="61" t="s">
        <v>479</v>
      </c>
      <c r="F92" s="57"/>
      <c r="G92" s="57"/>
      <c r="H92" s="57"/>
      <c r="I92" s="57"/>
      <c r="J92" s="57"/>
      <c r="K92" s="57"/>
      <c r="L92" s="57"/>
      <c r="M92" s="57"/>
      <c r="N92" s="57"/>
      <c r="O92" s="57"/>
      <c r="P92" s="57"/>
      <c r="Q92" s="57"/>
      <c r="R92" s="57"/>
      <c r="S92" s="57"/>
      <c r="T92" s="57"/>
      <c r="U92" s="57"/>
      <c r="V92" s="57"/>
      <c r="W92" s="58"/>
      <c r="X92" s="153">
        <v>20000</v>
      </c>
      <c r="Y92" s="154"/>
      <c r="Z92" s="154"/>
      <c r="AA92" s="154"/>
      <c r="AB92" s="155"/>
      <c r="AC92" s="153">
        <v>0</v>
      </c>
      <c r="AD92" s="154"/>
      <c r="AE92" s="154"/>
      <c r="AF92" s="154"/>
      <c r="AG92" s="155"/>
      <c r="AH92" s="153">
        <v>0</v>
      </c>
      <c r="AI92" s="154"/>
      <c r="AJ92" s="154"/>
      <c r="AK92" s="154"/>
      <c r="AL92" s="155"/>
      <c r="AM92" s="153">
        <f t="shared" si="3"/>
        <v>20000</v>
      </c>
      <c r="AN92" s="154"/>
      <c r="AO92" s="154"/>
      <c r="AP92" s="154"/>
      <c r="AQ92" s="155"/>
      <c r="AR92" s="153">
        <v>22000</v>
      </c>
      <c r="AS92" s="154"/>
      <c r="AT92" s="154"/>
      <c r="AU92" s="154"/>
      <c r="AV92" s="155"/>
      <c r="AW92" s="153">
        <v>0</v>
      </c>
      <c r="AX92" s="154"/>
      <c r="AY92" s="154"/>
      <c r="AZ92" s="154"/>
      <c r="BA92" s="155"/>
      <c r="BB92" s="153">
        <v>0</v>
      </c>
      <c r="BC92" s="154"/>
      <c r="BD92" s="154"/>
      <c r="BE92" s="154"/>
      <c r="BF92" s="155"/>
      <c r="BG92" s="156">
        <f t="shared" si="4"/>
        <v>22000</v>
      </c>
      <c r="BH92" s="156"/>
      <c r="BI92" s="156"/>
      <c r="BJ92" s="156"/>
      <c r="BK92" s="156"/>
    </row>
    <row r="93" spans="1:79" s="43" customFormat="1" ht="13.15" customHeight="1" x14ac:dyDescent="0.2">
      <c r="A93" s="137">
        <v>2275</v>
      </c>
      <c r="B93" s="138"/>
      <c r="C93" s="138"/>
      <c r="D93" s="164"/>
      <c r="E93" s="61" t="s">
        <v>481</v>
      </c>
      <c r="F93" s="57"/>
      <c r="G93" s="57"/>
      <c r="H93" s="57"/>
      <c r="I93" s="57"/>
      <c r="J93" s="57"/>
      <c r="K93" s="57"/>
      <c r="L93" s="57"/>
      <c r="M93" s="57"/>
      <c r="N93" s="57"/>
      <c r="O93" s="57"/>
      <c r="P93" s="57"/>
      <c r="Q93" s="57"/>
      <c r="R93" s="57"/>
      <c r="S93" s="57"/>
      <c r="T93" s="57"/>
      <c r="U93" s="57"/>
      <c r="V93" s="57"/>
      <c r="W93" s="58"/>
      <c r="X93" s="153">
        <v>1600</v>
      </c>
      <c r="Y93" s="154"/>
      <c r="Z93" s="154"/>
      <c r="AA93" s="154"/>
      <c r="AB93" s="155"/>
      <c r="AC93" s="153">
        <v>0</v>
      </c>
      <c r="AD93" s="154"/>
      <c r="AE93" s="154"/>
      <c r="AF93" s="154"/>
      <c r="AG93" s="155"/>
      <c r="AH93" s="153">
        <v>0</v>
      </c>
      <c r="AI93" s="154"/>
      <c r="AJ93" s="154"/>
      <c r="AK93" s="154"/>
      <c r="AL93" s="155"/>
      <c r="AM93" s="153">
        <f t="shared" si="3"/>
        <v>1600</v>
      </c>
      <c r="AN93" s="154"/>
      <c r="AO93" s="154"/>
      <c r="AP93" s="154"/>
      <c r="AQ93" s="155"/>
      <c r="AR93" s="153">
        <v>1700</v>
      </c>
      <c r="AS93" s="154"/>
      <c r="AT93" s="154"/>
      <c r="AU93" s="154"/>
      <c r="AV93" s="155"/>
      <c r="AW93" s="153">
        <v>0</v>
      </c>
      <c r="AX93" s="154"/>
      <c r="AY93" s="154"/>
      <c r="AZ93" s="154"/>
      <c r="BA93" s="155"/>
      <c r="BB93" s="153">
        <v>0</v>
      </c>
      <c r="BC93" s="154"/>
      <c r="BD93" s="154"/>
      <c r="BE93" s="154"/>
      <c r="BF93" s="155"/>
      <c r="BG93" s="156">
        <f t="shared" si="4"/>
        <v>1700</v>
      </c>
      <c r="BH93" s="156"/>
      <c r="BI93" s="156"/>
      <c r="BJ93" s="156"/>
      <c r="BK93" s="156"/>
    </row>
    <row r="94" spans="1:79" s="43" customFormat="1" ht="26.45" customHeight="1" x14ac:dyDescent="0.2">
      <c r="A94" s="137">
        <v>2282</v>
      </c>
      <c r="B94" s="138"/>
      <c r="C94" s="138"/>
      <c r="D94" s="164"/>
      <c r="E94" s="61" t="s">
        <v>482</v>
      </c>
      <c r="F94" s="57"/>
      <c r="G94" s="57"/>
      <c r="H94" s="57"/>
      <c r="I94" s="57"/>
      <c r="J94" s="57"/>
      <c r="K94" s="57"/>
      <c r="L94" s="57"/>
      <c r="M94" s="57"/>
      <c r="N94" s="57"/>
      <c r="O94" s="57"/>
      <c r="P94" s="57"/>
      <c r="Q94" s="57"/>
      <c r="R94" s="57"/>
      <c r="S94" s="57"/>
      <c r="T94" s="57"/>
      <c r="U94" s="57"/>
      <c r="V94" s="57"/>
      <c r="W94" s="58"/>
      <c r="X94" s="153">
        <v>1000</v>
      </c>
      <c r="Y94" s="154"/>
      <c r="Z94" s="154"/>
      <c r="AA94" s="154"/>
      <c r="AB94" s="155"/>
      <c r="AC94" s="153">
        <v>0</v>
      </c>
      <c r="AD94" s="154"/>
      <c r="AE94" s="154"/>
      <c r="AF94" s="154"/>
      <c r="AG94" s="155"/>
      <c r="AH94" s="153">
        <v>0</v>
      </c>
      <c r="AI94" s="154"/>
      <c r="AJ94" s="154"/>
      <c r="AK94" s="154"/>
      <c r="AL94" s="155"/>
      <c r="AM94" s="153">
        <f t="shared" si="3"/>
        <v>1000</v>
      </c>
      <c r="AN94" s="154"/>
      <c r="AO94" s="154"/>
      <c r="AP94" s="154"/>
      <c r="AQ94" s="155"/>
      <c r="AR94" s="153">
        <v>1100</v>
      </c>
      <c r="AS94" s="154"/>
      <c r="AT94" s="154"/>
      <c r="AU94" s="154"/>
      <c r="AV94" s="155"/>
      <c r="AW94" s="153">
        <v>0</v>
      </c>
      <c r="AX94" s="154"/>
      <c r="AY94" s="154"/>
      <c r="AZ94" s="154"/>
      <c r="BA94" s="155"/>
      <c r="BB94" s="153">
        <v>0</v>
      </c>
      <c r="BC94" s="154"/>
      <c r="BD94" s="154"/>
      <c r="BE94" s="154"/>
      <c r="BF94" s="155"/>
      <c r="BG94" s="156">
        <f t="shared" si="4"/>
        <v>1100</v>
      </c>
      <c r="BH94" s="156"/>
      <c r="BI94" s="156"/>
      <c r="BJ94" s="156"/>
      <c r="BK94" s="156"/>
    </row>
    <row r="95" spans="1:79" s="43" customFormat="1" ht="13.15" customHeight="1" x14ac:dyDescent="0.2">
      <c r="A95" s="137">
        <v>2800</v>
      </c>
      <c r="B95" s="138"/>
      <c r="C95" s="138"/>
      <c r="D95" s="164"/>
      <c r="E95" s="61" t="s">
        <v>483</v>
      </c>
      <c r="F95" s="57"/>
      <c r="G95" s="57"/>
      <c r="H95" s="57"/>
      <c r="I95" s="57"/>
      <c r="J95" s="57"/>
      <c r="K95" s="57"/>
      <c r="L95" s="57"/>
      <c r="M95" s="57"/>
      <c r="N95" s="57"/>
      <c r="O95" s="57"/>
      <c r="P95" s="57"/>
      <c r="Q95" s="57"/>
      <c r="R95" s="57"/>
      <c r="S95" s="57"/>
      <c r="T95" s="57"/>
      <c r="U95" s="57"/>
      <c r="V95" s="57"/>
      <c r="W95" s="58"/>
      <c r="X95" s="153">
        <v>600</v>
      </c>
      <c r="Y95" s="154"/>
      <c r="Z95" s="154"/>
      <c r="AA95" s="154"/>
      <c r="AB95" s="155"/>
      <c r="AC95" s="153">
        <v>0</v>
      </c>
      <c r="AD95" s="154"/>
      <c r="AE95" s="154"/>
      <c r="AF95" s="154"/>
      <c r="AG95" s="155"/>
      <c r="AH95" s="153">
        <v>0</v>
      </c>
      <c r="AI95" s="154"/>
      <c r="AJ95" s="154"/>
      <c r="AK95" s="154"/>
      <c r="AL95" s="155"/>
      <c r="AM95" s="153">
        <f t="shared" si="3"/>
        <v>600</v>
      </c>
      <c r="AN95" s="154"/>
      <c r="AO95" s="154"/>
      <c r="AP95" s="154"/>
      <c r="AQ95" s="155"/>
      <c r="AR95" s="153">
        <v>650</v>
      </c>
      <c r="AS95" s="154"/>
      <c r="AT95" s="154"/>
      <c r="AU95" s="154"/>
      <c r="AV95" s="155"/>
      <c r="AW95" s="153">
        <v>0</v>
      </c>
      <c r="AX95" s="154"/>
      <c r="AY95" s="154"/>
      <c r="AZ95" s="154"/>
      <c r="BA95" s="155"/>
      <c r="BB95" s="153">
        <v>0</v>
      </c>
      <c r="BC95" s="154"/>
      <c r="BD95" s="154"/>
      <c r="BE95" s="154"/>
      <c r="BF95" s="155"/>
      <c r="BG95" s="156">
        <f t="shared" si="4"/>
        <v>650</v>
      </c>
      <c r="BH95" s="156"/>
      <c r="BI95" s="156"/>
      <c r="BJ95" s="156"/>
      <c r="BK95" s="156"/>
    </row>
    <row r="96" spans="1:79" s="43" customFormat="1" ht="26.45" customHeight="1" x14ac:dyDescent="0.2">
      <c r="A96" s="137">
        <v>3110</v>
      </c>
      <c r="B96" s="138"/>
      <c r="C96" s="138"/>
      <c r="D96" s="164"/>
      <c r="E96" s="61" t="s">
        <v>1001</v>
      </c>
      <c r="F96" s="57"/>
      <c r="G96" s="57"/>
      <c r="H96" s="57"/>
      <c r="I96" s="57"/>
      <c r="J96" s="57"/>
      <c r="K96" s="57"/>
      <c r="L96" s="57"/>
      <c r="M96" s="57"/>
      <c r="N96" s="57"/>
      <c r="O96" s="57"/>
      <c r="P96" s="57"/>
      <c r="Q96" s="57"/>
      <c r="R96" s="57"/>
      <c r="S96" s="57"/>
      <c r="T96" s="57"/>
      <c r="U96" s="57"/>
      <c r="V96" s="57"/>
      <c r="W96" s="58"/>
      <c r="X96" s="153">
        <v>0</v>
      </c>
      <c r="Y96" s="154"/>
      <c r="Z96" s="154"/>
      <c r="AA96" s="154"/>
      <c r="AB96" s="155"/>
      <c r="AC96" s="153">
        <v>0</v>
      </c>
      <c r="AD96" s="154"/>
      <c r="AE96" s="154"/>
      <c r="AF96" s="154"/>
      <c r="AG96" s="155"/>
      <c r="AH96" s="153">
        <v>0</v>
      </c>
      <c r="AI96" s="154"/>
      <c r="AJ96" s="154"/>
      <c r="AK96" s="154"/>
      <c r="AL96" s="155"/>
      <c r="AM96" s="153">
        <f t="shared" si="3"/>
        <v>0</v>
      </c>
      <c r="AN96" s="154"/>
      <c r="AO96" s="154"/>
      <c r="AP96" s="154"/>
      <c r="AQ96" s="155"/>
      <c r="AR96" s="153">
        <v>0</v>
      </c>
      <c r="AS96" s="154"/>
      <c r="AT96" s="154"/>
      <c r="AU96" s="154"/>
      <c r="AV96" s="155"/>
      <c r="AW96" s="153">
        <v>0</v>
      </c>
      <c r="AX96" s="154"/>
      <c r="AY96" s="154"/>
      <c r="AZ96" s="154"/>
      <c r="BA96" s="155"/>
      <c r="BB96" s="153">
        <v>0</v>
      </c>
      <c r="BC96" s="154"/>
      <c r="BD96" s="154"/>
      <c r="BE96" s="154"/>
      <c r="BF96" s="155"/>
      <c r="BG96" s="156">
        <f t="shared" si="4"/>
        <v>0</v>
      </c>
      <c r="BH96" s="156"/>
      <c r="BI96" s="156"/>
      <c r="BJ96" s="156"/>
      <c r="BK96" s="156"/>
    </row>
    <row r="97" spans="1:79" s="43" customFormat="1" ht="13.15" customHeight="1" x14ac:dyDescent="0.2">
      <c r="A97" s="137">
        <v>3132</v>
      </c>
      <c r="B97" s="138"/>
      <c r="C97" s="138"/>
      <c r="D97" s="164"/>
      <c r="E97" s="61" t="s">
        <v>1002</v>
      </c>
      <c r="F97" s="57"/>
      <c r="G97" s="57"/>
      <c r="H97" s="57"/>
      <c r="I97" s="57"/>
      <c r="J97" s="57"/>
      <c r="K97" s="57"/>
      <c r="L97" s="57"/>
      <c r="M97" s="57"/>
      <c r="N97" s="57"/>
      <c r="O97" s="57"/>
      <c r="P97" s="57"/>
      <c r="Q97" s="57"/>
      <c r="R97" s="57"/>
      <c r="S97" s="57"/>
      <c r="T97" s="57"/>
      <c r="U97" s="57"/>
      <c r="V97" s="57"/>
      <c r="W97" s="58"/>
      <c r="X97" s="153">
        <v>0</v>
      </c>
      <c r="Y97" s="154"/>
      <c r="Z97" s="154"/>
      <c r="AA97" s="154"/>
      <c r="AB97" s="155"/>
      <c r="AC97" s="153">
        <v>0</v>
      </c>
      <c r="AD97" s="154"/>
      <c r="AE97" s="154"/>
      <c r="AF97" s="154"/>
      <c r="AG97" s="155"/>
      <c r="AH97" s="153">
        <v>0</v>
      </c>
      <c r="AI97" s="154"/>
      <c r="AJ97" s="154"/>
      <c r="AK97" s="154"/>
      <c r="AL97" s="155"/>
      <c r="AM97" s="153">
        <f t="shared" si="3"/>
        <v>0</v>
      </c>
      <c r="AN97" s="154"/>
      <c r="AO97" s="154"/>
      <c r="AP97" s="154"/>
      <c r="AQ97" s="155"/>
      <c r="AR97" s="153">
        <v>0</v>
      </c>
      <c r="AS97" s="154"/>
      <c r="AT97" s="154"/>
      <c r="AU97" s="154"/>
      <c r="AV97" s="155"/>
      <c r="AW97" s="153">
        <v>0</v>
      </c>
      <c r="AX97" s="154"/>
      <c r="AY97" s="154"/>
      <c r="AZ97" s="154"/>
      <c r="BA97" s="155"/>
      <c r="BB97" s="153">
        <v>0</v>
      </c>
      <c r="BC97" s="154"/>
      <c r="BD97" s="154"/>
      <c r="BE97" s="154"/>
      <c r="BF97" s="155"/>
      <c r="BG97" s="156">
        <f t="shared" si="4"/>
        <v>0</v>
      </c>
      <c r="BH97" s="156"/>
      <c r="BI97" s="156"/>
      <c r="BJ97" s="156"/>
      <c r="BK97" s="156"/>
    </row>
    <row r="98" spans="1:79" s="9" customFormat="1" ht="12.75" customHeight="1" x14ac:dyDescent="0.2">
      <c r="A98" s="139"/>
      <c r="B98" s="140"/>
      <c r="C98" s="140"/>
      <c r="D98" s="163"/>
      <c r="E98" s="69" t="s">
        <v>257</v>
      </c>
      <c r="F98" s="65"/>
      <c r="G98" s="65"/>
      <c r="H98" s="65"/>
      <c r="I98" s="65"/>
      <c r="J98" s="65"/>
      <c r="K98" s="65"/>
      <c r="L98" s="65"/>
      <c r="M98" s="65"/>
      <c r="N98" s="65"/>
      <c r="O98" s="65"/>
      <c r="P98" s="65"/>
      <c r="Q98" s="65"/>
      <c r="R98" s="65"/>
      <c r="S98" s="65"/>
      <c r="T98" s="65"/>
      <c r="U98" s="65"/>
      <c r="V98" s="65"/>
      <c r="W98" s="66"/>
      <c r="X98" s="157">
        <v>2220700</v>
      </c>
      <c r="Y98" s="158"/>
      <c r="Z98" s="158"/>
      <c r="AA98" s="158"/>
      <c r="AB98" s="159"/>
      <c r="AC98" s="157">
        <v>0</v>
      </c>
      <c r="AD98" s="158"/>
      <c r="AE98" s="158"/>
      <c r="AF98" s="158"/>
      <c r="AG98" s="159"/>
      <c r="AH98" s="157">
        <v>0</v>
      </c>
      <c r="AI98" s="158"/>
      <c r="AJ98" s="158"/>
      <c r="AK98" s="158"/>
      <c r="AL98" s="159"/>
      <c r="AM98" s="157">
        <f t="shared" si="3"/>
        <v>2220700</v>
      </c>
      <c r="AN98" s="158"/>
      <c r="AO98" s="158"/>
      <c r="AP98" s="158"/>
      <c r="AQ98" s="159"/>
      <c r="AR98" s="157">
        <v>2443350</v>
      </c>
      <c r="AS98" s="158"/>
      <c r="AT98" s="158"/>
      <c r="AU98" s="158"/>
      <c r="AV98" s="159"/>
      <c r="AW98" s="157">
        <v>0</v>
      </c>
      <c r="AX98" s="158"/>
      <c r="AY98" s="158"/>
      <c r="AZ98" s="158"/>
      <c r="BA98" s="159"/>
      <c r="BB98" s="157">
        <v>0</v>
      </c>
      <c r="BC98" s="158"/>
      <c r="BD98" s="158"/>
      <c r="BE98" s="158"/>
      <c r="BF98" s="159"/>
      <c r="BG98" s="152">
        <f t="shared" si="4"/>
        <v>2443350</v>
      </c>
      <c r="BH98" s="152"/>
      <c r="BI98" s="152"/>
      <c r="BJ98" s="152"/>
      <c r="BK98" s="152"/>
    </row>
    <row r="100" spans="1:79" ht="14.25" customHeight="1" x14ac:dyDescent="0.2">
      <c r="A100" s="124" t="s">
        <v>48</v>
      </c>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row>
    <row r="101" spans="1:79" ht="15" customHeight="1" x14ac:dyDescent="0.2">
      <c r="A101" s="168" t="s">
        <v>462</v>
      </c>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I101" s="168"/>
      <c r="BJ101" s="168"/>
      <c r="BK101" s="168"/>
    </row>
    <row r="102" spans="1:79" ht="23.1" customHeight="1" x14ac:dyDescent="0.2">
      <c r="A102" s="185" t="s">
        <v>228</v>
      </c>
      <c r="B102" s="186"/>
      <c r="C102" s="186"/>
      <c r="D102" s="186"/>
      <c r="E102" s="187"/>
      <c r="F102" s="148" t="s">
        <v>624</v>
      </c>
      <c r="G102" s="149"/>
      <c r="H102" s="149"/>
      <c r="I102" s="149"/>
      <c r="J102" s="149"/>
      <c r="K102" s="149"/>
      <c r="L102" s="149"/>
      <c r="M102" s="149"/>
      <c r="N102" s="149"/>
      <c r="O102" s="149"/>
      <c r="P102" s="149"/>
      <c r="Q102" s="149"/>
      <c r="R102" s="149"/>
      <c r="S102" s="149"/>
      <c r="T102" s="149"/>
      <c r="U102" s="149"/>
      <c r="V102" s="149"/>
      <c r="W102" s="169"/>
      <c r="X102" s="72" t="s">
        <v>466</v>
      </c>
      <c r="Y102" s="72"/>
      <c r="Z102" s="72"/>
      <c r="AA102" s="72"/>
      <c r="AB102" s="72"/>
      <c r="AC102" s="72"/>
      <c r="AD102" s="72"/>
      <c r="AE102" s="72"/>
      <c r="AF102" s="72"/>
      <c r="AG102" s="72"/>
      <c r="AH102" s="72"/>
      <c r="AI102" s="72"/>
      <c r="AJ102" s="72"/>
      <c r="AK102" s="72"/>
      <c r="AL102" s="72"/>
      <c r="AM102" s="72"/>
      <c r="AN102" s="72"/>
      <c r="AO102" s="72"/>
      <c r="AP102" s="72"/>
      <c r="AQ102" s="72"/>
      <c r="AR102" s="113" t="s">
        <v>468</v>
      </c>
      <c r="AS102" s="114"/>
      <c r="AT102" s="114"/>
      <c r="AU102" s="114"/>
      <c r="AV102" s="114"/>
      <c r="AW102" s="114"/>
      <c r="AX102" s="114"/>
      <c r="AY102" s="114"/>
      <c r="AZ102" s="114"/>
      <c r="BA102" s="114"/>
      <c r="BB102" s="114"/>
      <c r="BC102" s="114"/>
      <c r="BD102" s="114"/>
      <c r="BE102" s="114"/>
      <c r="BF102" s="114"/>
      <c r="BG102" s="114"/>
      <c r="BH102" s="114"/>
      <c r="BI102" s="114"/>
      <c r="BJ102" s="114"/>
      <c r="BK102" s="115"/>
    </row>
    <row r="103" spans="1:79" ht="53.25" customHeight="1" x14ac:dyDescent="0.2">
      <c r="A103" s="188"/>
      <c r="B103" s="189"/>
      <c r="C103" s="189"/>
      <c r="D103" s="189"/>
      <c r="E103" s="190"/>
      <c r="F103" s="150"/>
      <c r="G103" s="151"/>
      <c r="H103" s="151"/>
      <c r="I103" s="151"/>
      <c r="J103" s="151"/>
      <c r="K103" s="151"/>
      <c r="L103" s="151"/>
      <c r="M103" s="151"/>
      <c r="N103" s="151"/>
      <c r="O103" s="151"/>
      <c r="P103" s="151"/>
      <c r="Q103" s="151"/>
      <c r="R103" s="151"/>
      <c r="S103" s="151"/>
      <c r="T103" s="151"/>
      <c r="U103" s="151"/>
      <c r="V103" s="151"/>
      <c r="W103" s="170"/>
      <c r="X103" s="113" t="s">
        <v>609</v>
      </c>
      <c r="Y103" s="114"/>
      <c r="Z103" s="114"/>
      <c r="AA103" s="114"/>
      <c r="AB103" s="115"/>
      <c r="AC103" s="113" t="s">
        <v>608</v>
      </c>
      <c r="AD103" s="114"/>
      <c r="AE103" s="114"/>
      <c r="AF103" s="114"/>
      <c r="AG103" s="115"/>
      <c r="AH103" s="160" t="s">
        <v>225</v>
      </c>
      <c r="AI103" s="161"/>
      <c r="AJ103" s="161"/>
      <c r="AK103" s="161"/>
      <c r="AL103" s="162"/>
      <c r="AM103" s="113" t="s">
        <v>610</v>
      </c>
      <c r="AN103" s="114"/>
      <c r="AO103" s="114"/>
      <c r="AP103" s="114"/>
      <c r="AQ103" s="115"/>
      <c r="AR103" s="113" t="s">
        <v>609</v>
      </c>
      <c r="AS103" s="114"/>
      <c r="AT103" s="114"/>
      <c r="AU103" s="114"/>
      <c r="AV103" s="115"/>
      <c r="AW103" s="113" t="s">
        <v>608</v>
      </c>
      <c r="AX103" s="114"/>
      <c r="AY103" s="114"/>
      <c r="AZ103" s="114"/>
      <c r="BA103" s="115"/>
      <c r="BB103" s="127" t="s">
        <v>225</v>
      </c>
      <c r="BC103" s="127"/>
      <c r="BD103" s="127"/>
      <c r="BE103" s="127"/>
      <c r="BF103" s="127"/>
      <c r="BG103" s="113" t="s">
        <v>720</v>
      </c>
      <c r="BH103" s="114"/>
      <c r="BI103" s="114"/>
      <c r="BJ103" s="114"/>
      <c r="BK103" s="115"/>
    </row>
    <row r="104" spans="1:79" ht="15" customHeight="1" x14ac:dyDescent="0.2">
      <c r="A104" s="113">
        <v>1</v>
      </c>
      <c r="B104" s="114"/>
      <c r="C104" s="114"/>
      <c r="D104" s="114"/>
      <c r="E104" s="115"/>
      <c r="F104" s="113">
        <v>2</v>
      </c>
      <c r="G104" s="114"/>
      <c r="H104" s="114"/>
      <c r="I104" s="114"/>
      <c r="J104" s="114"/>
      <c r="K104" s="114"/>
      <c r="L104" s="114"/>
      <c r="M104" s="114"/>
      <c r="N104" s="114"/>
      <c r="O104" s="114"/>
      <c r="P104" s="114"/>
      <c r="Q104" s="114"/>
      <c r="R104" s="114"/>
      <c r="S104" s="114"/>
      <c r="T104" s="114"/>
      <c r="U104" s="114"/>
      <c r="V104" s="114"/>
      <c r="W104" s="115"/>
      <c r="X104" s="113">
        <v>3</v>
      </c>
      <c r="Y104" s="114"/>
      <c r="Z104" s="114"/>
      <c r="AA104" s="114"/>
      <c r="AB104" s="115"/>
      <c r="AC104" s="113">
        <v>4</v>
      </c>
      <c r="AD104" s="114"/>
      <c r="AE104" s="114"/>
      <c r="AF104" s="114"/>
      <c r="AG104" s="115"/>
      <c r="AH104" s="113">
        <v>5</v>
      </c>
      <c r="AI104" s="114"/>
      <c r="AJ104" s="114"/>
      <c r="AK104" s="114"/>
      <c r="AL104" s="115"/>
      <c r="AM104" s="113">
        <v>6</v>
      </c>
      <c r="AN104" s="114"/>
      <c r="AO104" s="114"/>
      <c r="AP104" s="114"/>
      <c r="AQ104" s="115"/>
      <c r="AR104" s="113">
        <v>7</v>
      </c>
      <c r="AS104" s="114"/>
      <c r="AT104" s="114"/>
      <c r="AU104" s="114"/>
      <c r="AV104" s="115"/>
      <c r="AW104" s="113">
        <v>8</v>
      </c>
      <c r="AX104" s="114"/>
      <c r="AY104" s="114"/>
      <c r="AZ104" s="114"/>
      <c r="BA104" s="115"/>
      <c r="BB104" s="113">
        <v>9</v>
      </c>
      <c r="BC104" s="114"/>
      <c r="BD104" s="114"/>
      <c r="BE104" s="114"/>
      <c r="BF104" s="115"/>
      <c r="BG104" s="113">
        <v>10</v>
      </c>
      <c r="BH104" s="114"/>
      <c r="BI104" s="114"/>
      <c r="BJ104" s="114"/>
      <c r="BK104" s="115"/>
    </row>
    <row r="105" spans="1:79" s="2" customFormat="1" ht="15" hidden="1" customHeight="1" x14ac:dyDescent="0.2">
      <c r="A105" s="107" t="s">
        <v>687</v>
      </c>
      <c r="B105" s="108"/>
      <c r="C105" s="108"/>
      <c r="D105" s="108"/>
      <c r="E105" s="109"/>
      <c r="F105" s="107" t="s">
        <v>680</v>
      </c>
      <c r="G105" s="108"/>
      <c r="H105" s="108"/>
      <c r="I105" s="108"/>
      <c r="J105" s="108"/>
      <c r="K105" s="108"/>
      <c r="L105" s="108"/>
      <c r="M105" s="108"/>
      <c r="N105" s="108"/>
      <c r="O105" s="108"/>
      <c r="P105" s="108"/>
      <c r="Q105" s="108"/>
      <c r="R105" s="108"/>
      <c r="S105" s="108"/>
      <c r="T105" s="108"/>
      <c r="U105" s="108"/>
      <c r="V105" s="108"/>
      <c r="W105" s="109"/>
      <c r="X105" s="107" t="s">
        <v>683</v>
      </c>
      <c r="Y105" s="108"/>
      <c r="Z105" s="108"/>
      <c r="AA105" s="108"/>
      <c r="AB105" s="109"/>
      <c r="AC105" s="107" t="s">
        <v>684</v>
      </c>
      <c r="AD105" s="108"/>
      <c r="AE105" s="108"/>
      <c r="AF105" s="108"/>
      <c r="AG105" s="109"/>
      <c r="AH105" s="107" t="s">
        <v>718</v>
      </c>
      <c r="AI105" s="108"/>
      <c r="AJ105" s="108"/>
      <c r="AK105" s="108"/>
      <c r="AL105" s="109"/>
      <c r="AM105" s="165" t="s">
        <v>296</v>
      </c>
      <c r="AN105" s="166"/>
      <c r="AO105" s="166"/>
      <c r="AP105" s="166"/>
      <c r="AQ105" s="167"/>
      <c r="AR105" s="107" t="s">
        <v>685</v>
      </c>
      <c r="AS105" s="108"/>
      <c r="AT105" s="108"/>
      <c r="AU105" s="108"/>
      <c r="AV105" s="109"/>
      <c r="AW105" s="107" t="s">
        <v>686</v>
      </c>
      <c r="AX105" s="108"/>
      <c r="AY105" s="108"/>
      <c r="AZ105" s="108"/>
      <c r="BA105" s="109"/>
      <c r="BB105" s="107" t="s">
        <v>719</v>
      </c>
      <c r="BC105" s="108"/>
      <c r="BD105" s="108"/>
      <c r="BE105" s="108"/>
      <c r="BF105" s="109"/>
      <c r="BG105" s="165" t="s">
        <v>296</v>
      </c>
      <c r="BH105" s="166"/>
      <c r="BI105" s="166"/>
      <c r="BJ105" s="166"/>
      <c r="BK105" s="167"/>
      <c r="CA105" t="s">
        <v>641</v>
      </c>
    </row>
    <row r="106" spans="1:79" s="9" customFormat="1" ht="12.75" customHeight="1" x14ac:dyDescent="0.2">
      <c r="A106" s="139"/>
      <c r="B106" s="140"/>
      <c r="C106" s="140"/>
      <c r="D106" s="140"/>
      <c r="E106" s="163"/>
      <c r="F106" s="139" t="s">
        <v>257</v>
      </c>
      <c r="G106" s="140"/>
      <c r="H106" s="140"/>
      <c r="I106" s="140"/>
      <c r="J106" s="140"/>
      <c r="K106" s="140"/>
      <c r="L106" s="140"/>
      <c r="M106" s="140"/>
      <c r="N106" s="140"/>
      <c r="O106" s="140"/>
      <c r="P106" s="140"/>
      <c r="Q106" s="140"/>
      <c r="R106" s="140"/>
      <c r="S106" s="140"/>
      <c r="T106" s="140"/>
      <c r="U106" s="140"/>
      <c r="V106" s="140"/>
      <c r="W106" s="163"/>
      <c r="X106" s="182"/>
      <c r="Y106" s="183"/>
      <c r="Z106" s="183"/>
      <c r="AA106" s="183"/>
      <c r="AB106" s="184"/>
      <c r="AC106" s="182"/>
      <c r="AD106" s="183"/>
      <c r="AE106" s="183"/>
      <c r="AF106" s="183"/>
      <c r="AG106" s="184"/>
      <c r="AH106" s="152"/>
      <c r="AI106" s="152"/>
      <c r="AJ106" s="152"/>
      <c r="AK106" s="152"/>
      <c r="AL106" s="152"/>
      <c r="AM106" s="152">
        <f>IF(ISNUMBER(X106),X106,0)+IF(ISNUMBER(AC106),AC106,0)</f>
        <v>0</v>
      </c>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f>IF(ISNUMBER(AR106),AR106,0)+IF(ISNUMBER(AW106),AW106,0)</f>
        <v>0</v>
      </c>
      <c r="BH106" s="152"/>
      <c r="BI106" s="152"/>
      <c r="BJ106" s="152"/>
      <c r="BK106" s="152"/>
      <c r="CA106" s="9" t="s">
        <v>642</v>
      </c>
    </row>
    <row r="109" spans="1:79" ht="14.25" customHeight="1" x14ac:dyDescent="0.2">
      <c r="A109" s="124" t="s">
        <v>229</v>
      </c>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row>
    <row r="110" spans="1:79" ht="14.25" customHeight="1" x14ac:dyDescent="0.2">
      <c r="A110" s="124" t="s">
        <v>35</v>
      </c>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row>
    <row r="111" spans="1:79" ht="15" customHeight="1" x14ac:dyDescent="0.2">
      <c r="A111" s="168" t="s">
        <v>462</v>
      </c>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row>
    <row r="112" spans="1:79" ht="23.1" customHeight="1" x14ac:dyDescent="0.2">
      <c r="A112" s="148" t="s">
        <v>611</v>
      </c>
      <c r="B112" s="149"/>
      <c r="C112" s="149"/>
      <c r="D112" s="148" t="s">
        <v>230</v>
      </c>
      <c r="E112" s="149"/>
      <c r="F112" s="149"/>
      <c r="G112" s="149"/>
      <c r="H112" s="149"/>
      <c r="I112" s="149"/>
      <c r="J112" s="149"/>
      <c r="K112" s="149"/>
      <c r="L112" s="149"/>
      <c r="M112" s="149"/>
      <c r="N112" s="149"/>
      <c r="O112" s="149"/>
      <c r="P112" s="149"/>
      <c r="Q112" s="149"/>
      <c r="R112" s="149"/>
      <c r="S112" s="149"/>
      <c r="T112" s="169"/>
      <c r="U112" s="113" t="s">
        <v>463</v>
      </c>
      <c r="V112" s="114"/>
      <c r="W112" s="114"/>
      <c r="X112" s="114"/>
      <c r="Y112" s="114"/>
      <c r="Z112" s="114"/>
      <c r="AA112" s="114"/>
      <c r="AB112" s="114"/>
      <c r="AC112" s="114"/>
      <c r="AD112" s="114"/>
      <c r="AE112" s="114"/>
      <c r="AF112" s="114"/>
      <c r="AG112" s="114"/>
      <c r="AH112" s="114"/>
      <c r="AI112" s="114"/>
      <c r="AJ112" s="114"/>
      <c r="AK112" s="114"/>
      <c r="AL112" s="114"/>
      <c r="AM112" s="115"/>
      <c r="AN112" s="113" t="s">
        <v>464</v>
      </c>
      <c r="AO112" s="114"/>
      <c r="AP112" s="114"/>
      <c r="AQ112" s="114"/>
      <c r="AR112" s="114"/>
      <c r="AS112" s="114"/>
      <c r="AT112" s="114"/>
      <c r="AU112" s="114"/>
      <c r="AV112" s="114"/>
      <c r="AW112" s="114"/>
      <c r="AX112" s="114"/>
      <c r="AY112" s="114"/>
      <c r="AZ112" s="114"/>
      <c r="BA112" s="114"/>
      <c r="BB112" s="114"/>
      <c r="BC112" s="114"/>
      <c r="BD112" s="114"/>
      <c r="BE112" s="114"/>
      <c r="BF112" s="115"/>
      <c r="BG112" s="72" t="s">
        <v>465</v>
      </c>
      <c r="BH112" s="72"/>
      <c r="BI112" s="72"/>
      <c r="BJ112" s="72"/>
      <c r="BK112" s="72"/>
      <c r="BL112" s="72"/>
      <c r="BM112" s="72"/>
      <c r="BN112" s="72"/>
      <c r="BO112" s="72"/>
      <c r="BP112" s="72"/>
      <c r="BQ112" s="72"/>
      <c r="BR112" s="72"/>
      <c r="BS112" s="72"/>
      <c r="BT112" s="72"/>
      <c r="BU112" s="72"/>
      <c r="BV112" s="72"/>
      <c r="BW112" s="72"/>
      <c r="BX112" s="72"/>
      <c r="BY112" s="72"/>
    </row>
    <row r="113" spans="1:79" ht="52.5" customHeight="1" x14ac:dyDescent="0.2">
      <c r="A113" s="150"/>
      <c r="B113" s="151"/>
      <c r="C113" s="151"/>
      <c r="D113" s="150"/>
      <c r="E113" s="151"/>
      <c r="F113" s="151"/>
      <c r="G113" s="151"/>
      <c r="H113" s="151"/>
      <c r="I113" s="151"/>
      <c r="J113" s="151"/>
      <c r="K113" s="151"/>
      <c r="L113" s="151"/>
      <c r="M113" s="151"/>
      <c r="N113" s="151"/>
      <c r="O113" s="151"/>
      <c r="P113" s="151"/>
      <c r="Q113" s="151"/>
      <c r="R113" s="151"/>
      <c r="S113" s="151"/>
      <c r="T113" s="170"/>
      <c r="U113" s="113" t="s">
        <v>609</v>
      </c>
      <c r="V113" s="114"/>
      <c r="W113" s="114"/>
      <c r="X113" s="114"/>
      <c r="Y113" s="115"/>
      <c r="Z113" s="113" t="s">
        <v>608</v>
      </c>
      <c r="AA113" s="114"/>
      <c r="AB113" s="114"/>
      <c r="AC113" s="114"/>
      <c r="AD113" s="115"/>
      <c r="AE113" s="160" t="s">
        <v>225</v>
      </c>
      <c r="AF113" s="161"/>
      <c r="AG113" s="161"/>
      <c r="AH113" s="162"/>
      <c r="AI113" s="113" t="s">
        <v>610</v>
      </c>
      <c r="AJ113" s="114"/>
      <c r="AK113" s="114"/>
      <c r="AL113" s="114"/>
      <c r="AM113" s="115"/>
      <c r="AN113" s="113" t="s">
        <v>609</v>
      </c>
      <c r="AO113" s="114"/>
      <c r="AP113" s="114"/>
      <c r="AQ113" s="114"/>
      <c r="AR113" s="115"/>
      <c r="AS113" s="113" t="s">
        <v>608</v>
      </c>
      <c r="AT113" s="114"/>
      <c r="AU113" s="114"/>
      <c r="AV113" s="114"/>
      <c r="AW113" s="115"/>
      <c r="AX113" s="160" t="s">
        <v>225</v>
      </c>
      <c r="AY113" s="161"/>
      <c r="AZ113" s="161"/>
      <c r="BA113" s="162"/>
      <c r="BB113" s="113" t="s">
        <v>720</v>
      </c>
      <c r="BC113" s="114"/>
      <c r="BD113" s="114"/>
      <c r="BE113" s="114"/>
      <c r="BF113" s="115"/>
      <c r="BG113" s="113" t="s">
        <v>609</v>
      </c>
      <c r="BH113" s="114"/>
      <c r="BI113" s="114"/>
      <c r="BJ113" s="114"/>
      <c r="BK113" s="115"/>
      <c r="BL113" s="72" t="s">
        <v>608</v>
      </c>
      <c r="BM113" s="72"/>
      <c r="BN113" s="72"/>
      <c r="BO113" s="72"/>
      <c r="BP113" s="72"/>
      <c r="BQ113" s="127" t="s">
        <v>225</v>
      </c>
      <c r="BR113" s="127"/>
      <c r="BS113" s="127"/>
      <c r="BT113" s="127"/>
      <c r="BU113" s="113" t="s">
        <v>721</v>
      </c>
      <c r="BV113" s="114"/>
      <c r="BW113" s="114"/>
      <c r="BX113" s="114"/>
      <c r="BY113" s="115"/>
    </row>
    <row r="114" spans="1:79" ht="15" customHeight="1" x14ac:dyDescent="0.2">
      <c r="A114" s="113">
        <v>1</v>
      </c>
      <c r="B114" s="114"/>
      <c r="C114" s="114"/>
      <c r="D114" s="113">
        <v>2</v>
      </c>
      <c r="E114" s="114"/>
      <c r="F114" s="114"/>
      <c r="G114" s="114"/>
      <c r="H114" s="114"/>
      <c r="I114" s="114"/>
      <c r="J114" s="114"/>
      <c r="K114" s="114"/>
      <c r="L114" s="114"/>
      <c r="M114" s="114"/>
      <c r="N114" s="114"/>
      <c r="O114" s="114"/>
      <c r="P114" s="114"/>
      <c r="Q114" s="114"/>
      <c r="R114" s="114"/>
      <c r="S114" s="114"/>
      <c r="T114" s="115"/>
      <c r="U114" s="113">
        <v>3</v>
      </c>
      <c r="V114" s="114"/>
      <c r="W114" s="114"/>
      <c r="X114" s="114"/>
      <c r="Y114" s="115"/>
      <c r="Z114" s="113">
        <v>4</v>
      </c>
      <c r="AA114" s="114"/>
      <c r="AB114" s="114"/>
      <c r="AC114" s="114"/>
      <c r="AD114" s="115"/>
      <c r="AE114" s="113">
        <v>5</v>
      </c>
      <c r="AF114" s="114"/>
      <c r="AG114" s="114"/>
      <c r="AH114" s="115"/>
      <c r="AI114" s="113">
        <v>6</v>
      </c>
      <c r="AJ114" s="114"/>
      <c r="AK114" s="114"/>
      <c r="AL114" s="114"/>
      <c r="AM114" s="115"/>
      <c r="AN114" s="113">
        <v>7</v>
      </c>
      <c r="AO114" s="114"/>
      <c r="AP114" s="114"/>
      <c r="AQ114" s="114"/>
      <c r="AR114" s="115"/>
      <c r="AS114" s="113">
        <v>8</v>
      </c>
      <c r="AT114" s="114"/>
      <c r="AU114" s="114"/>
      <c r="AV114" s="114"/>
      <c r="AW114" s="115"/>
      <c r="AX114" s="72">
        <v>9</v>
      </c>
      <c r="AY114" s="72"/>
      <c r="AZ114" s="72"/>
      <c r="BA114" s="72"/>
      <c r="BB114" s="113">
        <v>10</v>
      </c>
      <c r="BC114" s="114"/>
      <c r="BD114" s="114"/>
      <c r="BE114" s="114"/>
      <c r="BF114" s="115"/>
      <c r="BG114" s="113">
        <v>11</v>
      </c>
      <c r="BH114" s="114"/>
      <c r="BI114" s="114"/>
      <c r="BJ114" s="114"/>
      <c r="BK114" s="115"/>
      <c r="BL114" s="72">
        <v>12</v>
      </c>
      <c r="BM114" s="72"/>
      <c r="BN114" s="72"/>
      <c r="BO114" s="72"/>
      <c r="BP114" s="72"/>
      <c r="BQ114" s="113">
        <v>13</v>
      </c>
      <c r="BR114" s="114"/>
      <c r="BS114" s="114"/>
      <c r="BT114" s="115"/>
      <c r="BU114" s="113">
        <v>14</v>
      </c>
      <c r="BV114" s="114"/>
      <c r="BW114" s="114"/>
      <c r="BX114" s="114"/>
      <c r="BY114" s="115"/>
    </row>
    <row r="115" spans="1:79" s="2" customFormat="1" ht="14.25" hidden="1" customHeight="1" x14ac:dyDescent="0.2">
      <c r="A115" s="107" t="s">
        <v>692</v>
      </c>
      <c r="B115" s="108"/>
      <c r="C115" s="108"/>
      <c r="D115" s="107" t="s">
        <v>680</v>
      </c>
      <c r="E115" s="108"/>
      <c r="F115" s="108"/>
      <c r="G115" s="108"/>
      <c r="H115" s="108"/>
      <c r="I115" s="108"/>
      <c r="J115" s="108"/>
      <c r="K115" s="108"/>
      <c r="L115" s="108"/>
      <c r="M115" s="108"/>
      <c r="N115" s="108"/>
      <c r="O115" s="108"/>
      <c r="P115" s="108"/>
      <c r="Q115" s="108"/>
      <c r="R115" s="108"/>
      <c r="S115" s="108"/>
      <c r="T115" s="109"/>
      <c r="U115" s="74" t="s">
        <v>688</v>
      </c>
      <c r="V115" s="74"/>
      <c r="W115" s="74"/>
      <c r="X115" s="74"/>
      <c r="Y115" s="74"/>
      <c r="Z115" s="74" t="s">
        <v>689</v>
      </c>
      <c r="AA115" s="74"/>
      <c r="AB115" s="74"/>
      <c r="AC115" s="74"/>
      <c r="AD115" s="74"/>
      <c r="AE115" s="74" t="s">
        <v>715</v>
      </c>
      <c r="AF115" s="74"/>
      <c r="AG115" s="74"/>
      <c r="AH115" s="74"/>
      <c r="AI115" s="128" t="s">
        <v>295</v>
      </c>
      <c r="AJ115" s="128"/>
      <c r="AK115" s="128"/>
      <c r="AL115" s="128"/>
      <c r="AM115" s="128"/>
      <c r="AN115" s="74" t="s">
        <v>690</v>
      </c>
      <c r="AO115" s="74"/>
      <c r="AP115" s="74"/>
      <c r="AQ115" s="74"/>
      <c r="AR115" s="74"/>
      <c r="AS115" s="74" t="s">
        <v>691</v>
      </c>
      <c r="AT115" s="74"/>
      <c r="AU115" s="74"/>
      <c r="AV115" s="74"/>
      <c r="AW115" s="74"/>
      <c r="AX115" s="74" t="s">
        <v>716</v>
      </c>
      <c r="AY115" s="74"/>
      <c r="AZ115" s="74"/>
      <c r="BA115" s="74"/>
      <c r="BB115" s="128" t="s">
        <v>295</v>
      </c>
      <c r="BC115" s="128"/>
      <c r="BD115" s="128"/>
      <c r="BE115" s="128"/>
      <c r="BF115" s="128"/>
      <c r="BG115" s="74" t="s">
        <v>681</v>
      </c>
      <c r="BH115" s="74"/>
      <c r="BI115" s="74"/>
      <c r="BJ115" s="74"/>
      <c r="BK115" s="74"/>
      <c r="BL115" s="74" t="s">
        <v>682</v>
      </c>
      <c r="BM115" s="74"/>
      <c r="BN115" s="74"/>
      <c r="BO115" s="74"/>
      <c r="BP115" s="74"/>
      <c r="BQ115" s="74" t="s">
        <v>717</v>
      </c>
      <c r="BR115" s="74"/>
      <c r="BS115" s="74"/>
      <c r="BT115" s="74"/>
      <c r="BU115" s="128" t="s">
        <v>295</v>
      </c>
      <c r="BV115" s="128"/>
      <c r="BW115" s="128"/>
      <c r="BX115" s="128"/>
      <c r="BY115" s="128"/>
      <c r="CA115" t="s">
        <v>643</v>
      </c>
    </row>
    <row r="116" spans="1:79" s="43" customFormat="1" ht="13.15" customHeight="1" x14ac:dyDescent="0.2">
      <c r="A116" s="137">
        <v>1</v>
      </c>
      <c r="B116" s="138"/>
      <c r="C116" s="138"/>
      <c r="D116" s="61" t="s">
        <v>84</v>
      </c>
      <c r="E116" s="57"/>
      <c r="F116" s="57"/>
      <c r="G116" s="57"/>
      <c r="H116" s="57"/>
      <c r="I116" s="57"/>
      <c r="J116" s="57"/>
      <c r="K116" s="57"/>
      <c r="L116" s="57"/>
      <c r="M116" s="57"/>
      <c r="N116" s="57"/>
      <c r="O116" s="57"/>
      <c r="P116" s="57"/>
      <c r="Q116" s="57"/>
      <c r="R116" s="57"/>
      <c r="S116" s="57"/>
      <c r="T116" s="58"/>
      <c r="U116" s="153">
        <v>0</v>
      </c>
      <c r="V116" s="154"/>
      <c r="W116" s="154"/>
      <c r="X116" s="154"/>
      <c r="Y116" s="155"/>
      <c r="Z116" s="153">
        <v>0</v>
      </c>
      <c r="AA116" s="154"/>
      <c r="AB116" s="154"/>
      <c r="AC116" s="154"/>
      <c r="AD116" s="155"/>
      <c r="AE116" s="153">
        <v>0</v>
      </c>
      <c r="AF116" s="154"/>
      <c r="AG116" s="154"/>
      <c r="AH116" s="155"/>
      <c r="AI116" s="153">
        <f>IF(ISNUMBER(U116),U116,0)+IF(ISNUMBER(Z116),Z116,0)</f>
        <v>0</v>
      </c>
      <c r="AJ116" s="154"/>
      <c r="AK116" s="154"/>
      <c r="AL116" s="154"/>
      <c r="AM116" s="155"/>
      <c r="AN116" s="153">
        <v>0</v>
      </c>
      <c r="AO116" s="154"/>
      <c r="AP116" s="154"/>
      <c r="AQ116" s="154"/>
      <c r="AR116" s="155"/>
      <c r="AS116" s="153">
        <v>485000</v>
      </c>
      <c r="AT116" s="154"/>
      <c r="AU116" s="154"/>
      <c r="AV116" s="154"/>
      <c r="AW116" s="155"/>
      <c r="AX116" s="153">
        <v>485000</v>
      </c>
      <c r="AY116" s="154"/>
      <c r="AZ116" s="154"/>
      <c r="BA116" s="155"/>
      <c r="BB116" s="153">
        <f>IF(ISNUMBER(AN116),AN116,0)+IF(ISNUMBER(AS116),AS116,0)</f>
        <v>485000</v>
      </c>
      <c r="BC116" s="154"/>
      <c r="BD116" s="154"/>
      <c r="BE116" s="154"/>
      <c r="BF116" s="155"/>
      <c r="BG116" s="153">
        <v>0</v>
      </c>
      <c r="BH116" s="154"/>
      <c r="BI116" s="154"/>
      <c r="BJ116" s="154"/>
      <c r="BK116" s="155"/>
      <c r="BL116" s="153">
        <v>0</v>
      </c>
      <c r="BM116" s="154"/>
      <c r="BN116" s="154"/>
      <c r="BO116" s="154"/>
      <c r="BP116" s="155"/>
      <c r="BQ116" s="153">
        <v>0</v>
      </c>
      <c r="BR116" s="154"/>
      <c r="BS116" s="154"/>
      <c r="BT116" s="155"/>
      <c r="BU116" s="153">
        <f>IF(ISNUMBER(BG116),BG116,0)+IF(ISNUMBER(BL116),BL116,0)</f>
        <v>0</v>
      </c>
      <c r="BV116" s="154"/>
      <c r="BW116" s="154"/>
      <c r="BX116" s="154"/>
      <c r="BY116" s="155"/>
      <c r="CA116" s="43" t="s">
        <v>644</v>
      </c>
    </row>
    <row r="117" spans="1:79" s="43" customFormat="1" ht="39.6" customHeight="1" x14ac:dyDescent="0.2">
      <c r="A117" s="137">
        <v>2</v>
      </c>
      <c r="B117" s="138"/>
      <c r="C117" s="138"/>
      <c r="D117" s="61" t="s">
        <v>372</v>
      </c>
      <c r="E117" s="57"/>
      <c r="F117" s="57"/>
      <c r="G117" s="57"/>
      <c r="H117" s="57"/>
      <c r="I117" s="57"/>
      <c r="J117" s="57"/>
      <c r="K117" s="57"/>
      <c r="L117" s="57"/>
      <c r="M117" s="57"/>
      <c r="N117" s="57"/>
      <c r="O117" s="57"/>
      <c r="P117" s="57"/>
      <c r="Q117" s="57"/>
      <c r="R117" s="57"/>
      <c r="S117" s="57"/>
      <c r="T117" s="58"/>
      <c r="U117" s="153">
        <v>0</v>
      </c>
      <c r="V117" s="154"/>
      <c r="W117" s="154"/>
      <c r="X117" s="154"/>
      <c r="Y117" s="155"/>
      <c r="Z117" s="153">
        <v>0</v>
      </c>
      <c r="AA117" s="154"/>
      <c r="AB117" s="154"/>
      <c r="AC117" s="154"/>
      <c r="AD117" s="155"/>
      <c r="AE117" s="153">
        <v>0</v>
      </c>
      <c r="AF117" s="154"/>
      <c r="AG117" s="154"/>
      <c r="AH117" s="155"/>
      <c r="AI117" s="153">
        <f>IF(ISNUMBER(U117),U117,0)+IF(ISNUMBER(Z117),Z117,0)</f>
        <v>0</v>
      </c>
      <c r="AJ117" s="154"/>
      <c r="AK117" s="154"/>
      <c r="AL117" s="154"/>
      <c r="AM117" s="155"/>
      <c r="AN117" s="153">
        <v>2905</v>
      </c>
      <c r="AO117" s="154"/>
      <c r="AP117" s="154"/>
      <c r="AQ117" s="154"/>
      <c r="AR117" s="155"/>
      <c r="AS117" s="153">
        <v>0</v>
      </c>
      <c r="AT117" s="154"/>
      <c r="AU117" s="154"/>
      <c r="AV117" s="154"/>
      <c r="AW117" s="155"/>
      <c r="AX117" s="153">
        <v>0</v>
      </c>
      <c r="AY117" s="154"/>
      <c r="AZ117" s="154"/>
      <c r="BA117" s="155"/>
      <c r="BB117" s="153">
        <f>IF(ISNUMBER(AN117),AN117,0)+IF(ISNUMBER(AS117),AS117,0)</f>
        <v>2905</v>
      </c>
      <c r="BC117" s="154"/>
      <c r="BD117" s="154"/>
      <c r="BE117" s="154"/>
      <c r="BF117" s="155"/>
      <c r="BG117" s="153">
        <v>0</v>
      </c>
      <c r="BH117" s="154"/>
      <c r="BI117" s="154"/>
      <c r="BJ117" s="154"/>
      <c r="BK117" s="155"/>
      <c r="BL117" s="153">
        <v>0</v>
      </c>
      <c r="BM117" s="154"/>
      <c r="BN117" s="154"/>
      <c r="BO117" s="154"/>
      <c r="BP117" s="155"/>
      <c r="BQ117" s="153">
        <v>0</v>
      </c>
      <c r="BR117" s="154"/>
      <c r="BS117" s="154"/>
      <c r="BT117" s="155"/>
      <c r="BU117" s="153">
        <f>IF(ISNUMBER(BG117),BG117,0)+IF(ISNUMBER(BL117),BL117,0)</f>
        <v>0</v>
      </c>
      <c r="BV117" s="154"/>
      <c r="BW117" s="154"/>
      <c r="BX117" s="154"/>
      <c r="BY117" s="155"/>
    </row>
    <row r="118" spans="1:79" s="43" customFormat="1" ht="13.15" customHeight="1" x14ac:dyDescent="0.2">
      <c r="A118" s="137">
        <v>3</v>
      </c>
      <c r="B118" s="138"/>
      <c r="C118" s="138"/>
      <c r="D118" s="61" t="s">
        <v>85</v>
      </c>
      <c r="E118" s="57"/>
      <c r="F118" s="57"/>
      <c r="G118" s="57"/>
      <c r="H118" s="57"/>
      <c r="I118" s="57"/>
      <c r="J118" s="57"/>
      <c r="K118" s="57"/>
      <c r="L118" s="57"/>
      <c r="M118" s="57"/>
      <c r="N118" s="57"/>
      <c r="O118" s="57"/>
      <c r="P118" s="57"/>
      <c r="Q118" s="57"/>
      <c r="R118" s="57"/>
      <c r="S118" s="57"/>
      <c r="T118" s="58"/>
      <c r="U118" s="153">
        <v>0</v>
      </c>
      <c r="V118" s="154"/>
      <c r="W118" s="154"/>
      <c r="X118" s="154"/>
      <c r="Y118" s="155"/>
      <c r="Z118" s="153">
        <v>0</v>
      </c>
      <c r="AA118" s="154"/>
      <c r="AB118" s="154"/>
      <c r="AC118" s="154"/>
      <c r="AD118" s="155"/>
      <c r="AE118" s="153">
        <v>0</v>
      </c>
      <c r="AF118" s="154"/>
      <c r="AG118" s="154"/>
      <c r="AH118" s="155"/>
      <c r="AI118" s="153">
        <f>IF(ISNUMBER(U118),U118,0)+IF(ISNUMBER(Z118),Z118,0)</f>
        <v>0</v>
      </c>
      <c r="AJ118" s="154"/>
      <c r="AK118" s="154"/>
      <c r="AL118" s="154"/>
      <c r="AM118" s="155"/>
      <c r="AN118" s="153">
        <v>0</v>
      </c>
      <c r="AO118" s="154"/>
      <c r="AP118" s="154"/>
      <c r="AQ118" s="154"/>
      <c r="AR118" s="155"/>
      <c r="AS118" s="153">
        <v>34000</v>
      </c>
      <c r="AT118" s="154"/>
      <c r="AU118" s="154"/>
      <c r="AV118" s="154"/>
      <c r="AW118" s="155"/>
      <c r="AX118" s="153">
        <v>34000</v>
      </c>
      <c r="AY118" s="154"/>
      <c r="AZ118" s="154"/>
      <c r="BA118" s="155"/>
      <c r="BB118" s="153">
        <f>IF(ISNUMBER(AN118),AN118,0)+IF(ISNUMBER(AS118),AS118,0)</f>
        <v>34000</v>
      </c>
      <c r="BC118" s="154"/>
      <c r="BD118" s="154"/>
      <c r="BE118" s="154"/>
      <c r="BF118" s="155"/>
      <c r="BG118" s="153">
        <v>0</v>
      </c>
      <c r="BH118" s="154"/>
      <c r="BI118" s="154"/>
      <c r="BJ118" s="154"/>
      <c r="BK118" s="155"/>
      <c r="BL118" s="153">
        <v>0</v>
      </c>
      <c r="BM118" s="154"/>
      <c r="BN118" s="154"/>
      <c r="BO118" s="154"/>
      <c r="BP118" s="155"/>
      <c r="BQ118" s="153">
        <v>0</v>
      </c>
      <c r="BR118" s="154"/>
      <c r="BS118" s="154"/>
      <c r="BT118" s="155"/>
      <c r="BU118" s="153">
        <f>IF(ISNUMBER(BG118),BG118,0)+IF(ISNUMBER(BL118),BL118,0)</f>
        <v>0</v>
      </c>
      <c r="BV118" s="154"/>
      <c r="BW118" s="154"/>
      <c r="BX118" s="154"/>
      <c r="BY118" s="155"/>
    </row>
    <row r="119" spans="1:79" s="43" customFormat="1" ht="79.150000000000006" customHeight="1" x14ac:dyDescent="0.2">
      <c r="A119" s="137">
        <v>4</v>
      </c>
      <c r="B119" s="138"/>
      <c r="C119" s="138"/>
      <c r="D119" s="61" t="s">
        <v>86</v>
      </c>
      <c r="E119" s="57"/>
      <c r="F119" s="57"/>
      <c r="G119" s="57"/>
      <c r="H119" s="57"/>
      <c r="I119" s="57"/>
      <c r="J119" s="57"/>
      <c r="K119" s="57"/>
      <c r="L119" s="57"/>
      <c r="M119" s="57"/>
      <c r="N119" s="57"/>
      <c r="O119" s="57"/>
      <c r="P119" s="57"/>
      <c r="Q119" s="57"/>
      <c r="R119" s="57"/>
      <c r="S119" s="57"/>
      <c r="T119" s="58"/>
      <c r="U119" s="153">
        <v>0</v>
      </c>
      <c r="V119" s="154"/>
      <c r="W119" s="154"/>
      <c r="X119" s="154"/>
      <c r="Y119" s="155"/>
      <c r="Z119" s="153">
        <v>0</v>
      </c>
      <c r="AA119" s="154"/>
      <c r="AB119" s="154"/>
      <c r="AC119" s="154"/>
      <c r="AD119" s="155"/>
      <c r="AE119" s="153">
        <v>0</v>
      </c>
      <c r="AF119" s="154"/>
      <c r="AG119" s="154"/>
      <c r="AH119" s="155"/>
      <c r="AI119" s="153">
        <f>IF(ISNUMBER(U119),U119,0)+IF(ISNUMBER(Z119),Z119,0)</f>
        <v>0</v>
      </c>
      <c r="AJ119" s="154"/>
      <c r="AK119" s="154"/>
      <c r="AL119" s="154"/>
      <c r="AM119" s="155"/>
      <c r="AN119" s="153">
        <v>1255435</v>
      </c>
      <c r="AO119" s="154"/>
      <c r="AP119" s="154"/>
      <c r="AQ119" s="154"/>
      <c r="AR119" s="155"/>
      <c r="AS119" s="153">
        <v>0</v>
      </c>
      <c r="AT119" s="154"/>
      <c r="AU119" s="154"/>
      <c r="AV119" s="154"/>
      <c r="AW119" s="155"/>
      <c r="AX119" s="153">
        <v>0</v>
      </c>
      <c r="AY119" s="154"/>
      <c r="AZ119" s="154"/>
      <c r="BA119" s="155"/>
      <c r="BB119" s="153">
        <f>IF(ISNUMBER(AN119),AN119,0)+IF(ISNUMBER(AS119),AS119,0)</f>
        <v>1255435</v>
      </c>
      <c r="BC119" s="154"/>
      <c r="BD119" s="154"/>
      <c r="BE119" s="154"/>
      <c r="BF119" s="155"/>
      <c r="BG119" s="153">
        <v>1258000</v>
      </c>
      <c r="BH119" s="154"/>
      <c r="BI119" s="154"/>
      <c r="BJ119" s="154"/>
      <c r="BK119" s="155"/>
      <c r="BL119" s="153">
        <v>0</v>
      </c>
      <c r="BM119" s="154"/>
      <c r="BN119" s="154"/>
      <c r="BO119" s="154"/>
      <c r="BP119" s="155"/>
      <c r="BQ119" s="153">
        <v>0</v>
      </c>
      <c r="BR119" s="154"/>
      <c r="BS119" s="154"/>
      <c r="BT119" s="155"/>
      <c r="BU119" s="153">
        <f>IF(ISNUMBER(BG119),BG119,0)+IF(ISNUMBER(BL119),BL119,0)</f>
        <v>1258000</v>
      </c>
      <c r="BV119" s="154"/>
      <c r="BW119" s="154"/>
      <c r="BX119" s="154"/>
      <c r="BY119" s="155"/>
    </row>
    <row r="120" spans="1:79" s="9" customFormat="1" ht="12.75" customHeight="1" x14ac:dyDescent="0.2">
      <c r="A120" s="139"/>
      <c r="B120" s="140"/>
      <c r="C120" s="140"/>
      <c r="D120" s="69" t="s">
        <v>257</v>
      </c>
      <c r="E120" s="65"/>
      <c r="F120" s="65"/>
      <c r="G120" s="65"/>
      <c r="H120" s="65"/>
      <c r="I120" s="65"/>
      <c r="J120" s="65"/>
      <c r="K120" s="65"/>
      <c r="L120" s="65"/>
      <c r="M120" s="65"/>
      <c r="N120" s="65"/>
      <c r="O120" s="65"/>
      <c r="P120" s="65"/>
      <c r="Q120" s="65"/>
      <c r="R120" s="65"/>
      <c r="S120" s="65"/>
      <c r="T120" s="66"/>
      <c r="U120" s="157">
        <v>0</v>
      </c>
      <c r="V120" s="158"/>
      <c r="W120" s="158"/>
      <c r="X120" s="158"/>
      <c r="Y120" s="159"/>
      <c r="Z120" s="157">
        <v>0</v>
      </c>
      <c r="AA120" s="158"/>
      <c r="AB120" s="158"/>
      <c r="AC120" s="158"/>
      <c r="AD120" s="159"/>
      <c r="AE120" s="157">
        <v>0</v>
      </c>
      <c r="AF120" s="158"/>
      <c r="AG120" s="158"/>
      <c r="AH120" s="159"/>
      <c r="AI120" s="157">
        <f>IF(ISNUMBER(U120),U120,0)+IF(ISNUMBER(Z120),Z120,0)</f>
        <v>0</v>
      </c>
      <c r="AJ120" s="158"/>
      <c r="AK120" s="158"/>
      <c r="AL120" s="158"/>
      <c r="AM120" s="159"/>
      <c r="AN120" s="157">
        <v>1258340</v>
      </c>
      <c r="AO120" s="158"/>
      <c r="AP120" s="158"/>
      <c r="AQ120" s="158"/>
      <c r="AR120" s="159"/>
      <c r="AS120" s="157">
        <v>519000</v>
      </c>
      <c r="AT120" s="158"/>
      <c r="AU120" s="158"/>
      <c r="AV120" s="158"/>
      <c r="AW120" s="159"/>
      <c r="AX120" s="157">
        <v>519000</v>
      </c>
      <c r="AY120" s="158"/>
      <c r="AZ120" s="158"/>
      <c r="BA120" s="159"/>
      <c r="BB120" s="157">
        <f>IF(ISNUMBER(AN120),AN120,0)+IF(ISNUMBER(AS120),AS120,0)</f>
        <v>1777340</v>
      </c>
      <c r="BC120" s="158"/>
      <c r="BD120" s="158"/>
      <c r="BE120" s="158"/>
      <c r="BF120" s="159"/>
      <c r="BG120" s="157">
        <v>1258000</v>
      </c>
      <c r="BH120" s="158"/>
      <c r="BI120" s="158"/>
      <c r="BJ120" s="158"/>
      <c r="BK120" s="159"/>
      <c r="BL120" s="157">
        <v>0</v>
      </c>
      <c r="BM120" s="158"/>
      <c r="BN120" s="158"/>
      <c r="BO120" s="158"/>
      <c r="BP120" s="159"/>
      <c r="BQ120" s="157">
        <v>0</v>
      </c>
      <c r="BR120" s="158"/>
      <c r="BS120" s="158"/>
      <c r="BT120" s="159"/>
      <c r="BU120" s="157">
        <f>IF(ISNUMBER(BG120),BG120,0)+IF(ISNUMBER(BL120),BL120,0)</f>
        <v>1258000</v>
      </c>
      <c r="BV120" s="158"/>
      <c r="BW120" s="158"/>
      <c r="BX120" s="158"/>
      <c r="BY120" s="159"/>
    </row>
    <row r="122" spans="1:79" ht="14.25" customHeight="1" x14ac:dyDescent="0.2">
      <c r="A122" s="124" t="s">
        <v>49</v>
      </c>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row>
    <row r="123" spans="1:79" ht="15" customHeight="1" x14ac:dyDescent="0.2">
      <c r="A123" s="176" t="s">
        <v>462</v>
      </c>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row>
    <row r="124" spans="1:79" ht="23.1" customHeight="1" x14ac:dyDescent="0.2">
      <c r="A124" s="148" t="s">
        <v>611</v>
      </c>
      <c r="B124" s="149"/>
      <c r="C124" s="149"/>
      <c r="D124" s="148" t="s">
        <v>230</v>
      </c>
      <c r="E124" s="149"/>
      <c r="F124" s="149"/>
      <c r="G124" s="149"/>
      <c r="H124" s="149"/>
      <c r="I124" s="149"/>
      <c r="J124" s="149"/>
      <c r="K124" s="149"/>
      <c r="L124" s="149"/>
      <c r="M124" s="149"/>
      <c r="N124" s="149"/>
      <c r="O124" s="149"/>
      <c r="P124" s="149"/>
      <c r="Q124" s="149"/>
      <c r="R124" s="149"/>
      <c r="S124" s="149"/>
      <c r="T124" s="169"/>
      <c r="U124" s="72" t="s">
        <v>466</v>
      </c>
      <c r="V124" s="72"/>
      <c r="W124" s="72"/>
      <c r="X124" s="72"/>
      <c r="Y124" s="72"/>
      <c r="Z124" s="72"/>
      <c r="AA124" s="72"/>
      <c r="AB124" s="72"/>
      <c r="AC124" s="72"/>
      <c r="AD124" s="72"/>
      <c r="AE124" s="72"/>
      <c r="AF124" s="72"/>
      <c r="AG124" s="72"/>
      <c r="AH124" s="72"/>
      <c r="AI124" s="72"/>
      <c r="AJ124" s="72"/>
      <c r="AK124" s="72"/>
      <c r="AL124" s="72"/>
      <c r="AM124" s="72"/>
      <c r="AN124" s="72"/>
      <c r="AO124" s="72" t="s">
        <v>468</v>
      </c>
      <c r="AP124" s="72"/>
      <c r="AQ124" s="72"/>
      <c r="AR124" s="72"/>
      <c r="AS124" s="72"/>
      <c r="AT124" s="72"/>
      <c r="AU124" s="72"/>
      <c r="AV124" s="72"/>
      <c r="AW124" s="72"/>
      <c r="AX124" s="72"/>
      <c r="AY124" s="72"/>
      <c r="AZ124" s="72"/>
      <c r="BA124" s="72"/>
      <c r="BB124" s="72"/>
      <c r="BC124" s="72"/>
      <c r="BD124" s="72"/>
      <c r="BE124" s="72"/>
      <c r="BF124" s="72"/>
      <c r="BG124" s="72"/>
      <c r="BH124" s="72"/>
    </row>
    <row r="125" spans="1:79" ht="54" customHeight="1" x14ac:dyDescent="0.2">
      <c r="A125" s="150"/>
      <c r="B125" s="151"/>
      <c r="C125" s="151"/>
      <c r="D125" s="150"/>
      <c r="E125" s="151"/>
      <c r="F125" s="151"/>
      <c r="G125" s="151"/>
      <c r="H125" s="151"/>
      <c r="I125" s="151"/>
      <c r="J125" s="151"/>
      <c r="K125" s="151"/>
      <c r="L125" s="151"/>
      <c r="M125" s="151"/>
      <c r="N125" s="151"/>
      <c r="O125" s="151"/>
      <c r="P125" s="151"/>
      <c r="Q125" s="151"/>
      <c r="R125" s="151"/>
      <c r="S125" s="151"/>
      <c r="T125" s="170"/>
      <c r="U125" s="113" t="s">
        <v>609</v>
      </c>
      <c r="V125" s="114"/>
      <c r="W125" s="114"/>
      <c r="X125" s="114"/>
      <c r="Y125" s="115"/>
      <c r="Z125" s="113" t="s">
        <v>608</v>
      </c>
      <c r="AA125" s="114"/>
      <c r="AB125" s="114"/>
      <c r="AC125" s="114"/>
      <c r="AD125" s="115"/>
      <c r="AE125" s="160" t="s">
        <v>225</v>
      </c>
      <c r="AF125" s="161"/>
      <c r="AG125" s="161"/>
      <c r="AH125" s="161"/>
      <c r="AI125" s="162"/>
      <c r="AJ125" s="113" t="s">
        <v>610</v>
      </c>
      <c r="AK125" s="114"/>
      <c r="AL125" s="114"/>
      <c r="AM125" s="114"/>
      <c r="AN125" s="115"/>
      <c r="AO125" s="113" t="s">
        <v>609</v>
      </c>
      <c r="AP125" s="114"/>
      <c r="AQ125" s="114"/>
      <c r="AR125" s="114"/>
      <c r="AS125" s="115"/>
      <c r="AT125" s="113" t="s">
        <v>608</v>
      </c>
      <c r="AU125" s="114"/>
      <c r="AV125" s="114"/>
      <c r="AW125" s="114"/>
      <c r="AX125" s="115"/>
      <c r="AY125" s="160" t="s">
        <v>225</v>
      </c>
      <c r="AZ125" s="161"/>
      <c r="BA125" s="161"/>
      <c r="BB125" s="161"/>
      <c r="BC125" s="162"/>
      <c r="BD125" s="72" t="s">
        <v>720</v>
      </c>
      <c r="BE125" s="72"/>
      <c r="BF125" s="72"/>
      <c r="BG125" s="72"/>
      <c r="BH125" s="72"/>
    </row>
    <row r="126" spans="1:79" ht="15" customHeight="1" x14ac:dyDescent="0.2">
      <c r="A126" s="113" t="s">
        <v>294</v>
      </c>
      <c r="B126" s="114"/>
      <c r="C126" s="114"/>
      <c r="D126" s="113">
        <v>2</v>
      </c>
      <c r="E126" s="114"/>
      <c r="F126" s="114"/>
      <c r="G126" s="114"/>
      <c r="H126" s="114"/>
      <c r="I126" s="114"/>
      <c r="J126" s="114"/>
      <c r="K126" s="114"/>
      <c r="L126" s="114"/>
      <c r="M126" s="114"/>
      <c r="N126" s="114"/>
      <c r="O126" s="114"/>
      <c r="P126" s="114"/>
      <c r="Q126" s="114"/>
      <c r="R126" s="114"/>
      <c r="S126" s="114"/>
      <c r="T126" s="115"/>
      <c r="U126" s="113">
        <v>3</v>
      </c>
      <c r="V126" s="114"/>
      <c r="W126" s="114"/>
      <c r="X126" s="114"/>
      <c r="Y126" s="115"/>
      <c r="Z126" s="113">
        <v>4</v>
      </c>
      <c r="AA126" s="114"/>
      <c r="AB126" s="114"/>
      <c r="AC126" s="114"/>
      <c r="AD126" s="115"/>
      <c r="AE126" s="113">
        <v>5</v>
      </c>
      <c r="AF126" s="114"/>
      <c r="AG126" s="114"/>
      <c r="AH126" s="114"/>
      <c r="AI126" s="115"/>
      <c r="AJ126" s="113">
        <v>6</v>
      </c>
      <c r="AK126" s="114"/>
      <c r="AL126" s="114"/>
      <c r="AM126" s="114"/>
      <c r="AN126" s="115"/>
      <c r="AO126" s="113">
        <v>7</v>
      </c>
      <c r="AP126" s="114"/>
      <c r="AQ126" s="114"/>
      <c r="AR126" s="114"/>
      <c r="AS126" s="115"/>
      <c r="AT126" s="113">
        <v>8</v>
      </c>
      <c r="AU126" s="114"/>
      <c r="AV126" s="114"/>
      <c r="AW126" s="114"/>
      <c r="AX126" s="115"/>
      <c r="AY126" s="113">
        <v>9</v>
      </c>
      <c r="AZ126" s="114"/>
      <c r="BA126" s="114"/>
      <c r="BB126" s="114"/>
      <c r="BC126" s="115"/>
      <c r="BD126" s="113">
        <v>10</v>
      </c>
      <c r="BE126" s="114"/>
      <c r="BF126" s="114"/>
      <c r="BG126" s="114"/>
      <c r="BH126" s="115"/>
    </row>
    <row r="127" spans="1:79" s="2" customFormat="1" ht="12.75" hidden="1" customHeight="1" x14ac:dyDescent="0.2">
      <c r="A127" s="107" t="s">
        <v>692</v>
      </c>
      <c r="B127" s="108"/>
      <c r="C127" s="108"/>
      <c r="D127" s="107" t="s">
        <v>680</v>
      </c>
      <c r="E127" s="108"/>
      <c r="F127" s="108"/>
      <c r="G127" s="108"/>
      <c r="H127" s="108"/>
      <c r="I127" s="108"/>
      <c r="J127" s="108"/>
      <c r="K127" s="108"/>
      <c r="L127" s="108"/>
      <c r="M127" s="108"/>
      <c r="N127" s="108"/>
      <c r="O127" s="108"/>
      <c r="P127" s="108"/>
      <c r="Q127" s="108"/>
      <c r="R127" s="108"/>
      <c r="S127" s="108"/>
      <c r="T127" s="109"/>
      <c r="U127" s="107" t="s">
        <v>683</v>
      </c>
      <c r="V127" s="108"/>
      <c r="W127" s="108"/>
      <c r="X127" s="108"/>
      <c r="Y127" s="109"/>
      <c r="Z127" s="107" t="s">
        <v>684</v>
      </c>
      <c r="AA127" s="108"/>
      <c r="AB127" s="108"/>
      <c r="AC127" s="108"/>
      <c r="AD127" s="109"/>
      <c r="AE127" s="107" t="s">
        <v>718</v>
      </c>
      <c r="AF127" s="108"/>
      <c r="AG127" s="108"/>
      <c r="AH127" s="108"/>
      <c r="AI127" s="109"/>
      <c r="AJ127" s="165" t="s">
        <v>296</v>
      </c>
      <c r="AK127" s="166"/>
      <c r="AL127" s="166"/>
      <c r="AM127" s="166"/>
      <c r="AN127" s="167"/>
      <c r="AO127" s="107" t="s">
        <v>685</v>
      </c>
      <c r="AP127" s="108"/>
      <c r="AQ127" s="108"/>
      <c r="AR127" s="108"/>
      <c r="AS127" s="109"/>
      <c r="AT127" s="107" t="s">
        <v>686</v>
      </c>
      <c r="AU127" s="108"/>
      <c r="AV127" s="108"/>
      <c r="AW127" s="108"/>
      <c r="AX127" s="109"/>
      <c r="AY127" s="107" t="s">
        <v>719</v>
      </c>
      <c r="AZ127" s="108"/>
      <c r="BA127" s="108"/>
      <c r="BB127" s="108"/>
      <c r="BC127" s="109"/>
      <c r="BD127" s="128" t="s">
        <v>296</v>
      </c>
      <c r="BE127" s="128"/>
      <c r="BF127" s="128"/>
      <c r="BG127" s="128"/>
      <c r="BH127" s="128"/>
      <c r="CA127" s="2" t="s">
        <v>645</v>
      </c>
    </row>
    <row r="128" spans="1:79" s="43" customFormat="1" ht="79.150000000000006" customHeight="1" x14ac:dyDescent="0.2">
      <c r="A128" s="137">
        <v>1</v>
      </c>
      <c r="B128" s="138"/>
      <c r="C128" s="138"/>
      <c r="D128" s="61" t="s">
        <v>86</v>
      </c>
      <c r="E128" s="57"/>
      <c r="F128" s="57"/>
      <c r="G128" s="57"/>
      <c r="H128" s="57"/>
      <c r="I128" s="57"/>
      <c r="J128" s="57"/>
      <c r="K128" s="57"/>
      <c r="L128" s="57"/>
      <c r="M128" s="57"/>
      <c r="N128" s="57"/>
      <c r="O128" s="57"/>
      <c r="P128" s="57"/>
      <c r="Q128" s="57"/>
      <c r="R128" s="57"/>
      <c r="S128" s="57"/>
      <c r="T128" s="58"/>
      <c r="U128" s="153">
        <v>2220700</v>
      </c>
      <c r="V128" s="154"/>
      <c r="W128" s="154"/>
      <c r="X128" s="154"/>
      <c r="Y128" s="155"/>
      <c r="Z128" s="153">
        <v>0</v>
      </c>
      <c r="AA128" s="154"/>
      <c r="AB128" s="154"/>
      <c r="AC128" s="154"/>
      <c r="AD128" s="155"/>
      <c r="AE128" s="156">
        <v>0</v>
      </c>
      <c r="AF128" s="156"/>
      <c r="AG128" s="156"/>
      <c r="AH128" s="156"/>
      <c r="AI128" s="156"/>
      <c r="AJ128" s="156">
        <f>IF(ISNUMBER(U128),U128,0)+IF(ISNUMBER(Z128),Z128,0)</f>
        <v>2220700</v>
      </c>
      <c r="AK128" s="156"/>
      <c r="AL128" s="156"/>
      <c r="AM128" s="156"/>
      <c r="AN128" s="156"/>
      <c r="AO128" s="156">
        <v>2443350</v>
      </c>
      <c r="AP128" s="156"/>
      <c r="AQ128" s="156"/>
      <c r="AR128" s="156"/>
      <c r="AS128" s="156"/>
      <c r="AT128" s="156">
        <v>0</v>
      </c>
      <c r="AU128" s="156"/>
      <c r="AV128" s="156"/>
      <c r="AW128" s="156"/>
      <c r="AX128" s="156"/>
      <c r="AY128" s="156">
        <v>0</v>
      </c>
      <c r="AZ128" s="156"/>
      <c r="BA128" s="156"/>
      <c r="BB128" s="156"/>
      <c r="BC128" s="156"/>
      <c r="BD128" s="156">
        <f>IF(ISNUMBER(AO128),AO128,0)+IF(ISNUMBER(AT128),AT128,0)</f>
        <v>2443350</v>
      </c>
      <c r="BE128" s="156"/>
      <c r="BF128" s="156"/>
      <c r="BG128" s="156"/>
      <c r="BH128" s="156"/>
    </row>
    <row r="129" spans="1:79" s="9" customFormat="1" ht="12.75" customHeight="1" x14ac:dyDescent="0.2">
      <c r="A129" s="139"/>
      <c r="B129" s="140"/>
      <c r="C129" s="140"/>
      <c r="D129" s="69" t="s">
        <v>257</v>
      </c>
      <c r="E129" s="65"/>
      <c r="F129" s="65"/>
      <c r="G129" s="65"/>
      <c r="H129" s="65"/>
      <c r="I129" s="65"/>
      <c r="J129" s="65"/>
      <c r="K129" s="65"/>
      <c r="L129" s="65"/>
      <c r="M129" s="65"/>
      <c r="N129" s="65"/>
      <c r="O129" s="65"/>
      <c r="P129" s="65"/>
      <c r="Q129" s="65"/>
      <c r="R129" s="65"/>
      <c r="S129" s="65"/>
      <c r="T129" s="66"/>
      <c r="U129" s="157">
        <v>2220700</v>
      </c>
      <c r="V129" s="158"/>
      <c r="W129" s="158"/>
      <c r="X129" s="158"/>
      <c r="Y129" s="159"/>
      <c r="Z129" s="157">
        <v>0</v>
      </c>
      <c r="AA129" s="158"/>
      <c r="AB129" s="158"/>
      <c r="AC129" s="158"/>
      <c r="AD129" s="159"/>
      <c r="AE129" s="152">
        <v>0</v>
      </c>
      <c r="AF129" s="152"/>
      <c r="AG129" s="152"/>
      <c r="AH129" s="152"/>
      <c r="AI129" s="152"/>
      <c r="AJ129" s="152">
        <f>IF(ISNUMBER(U129),U129,0)+IF(ISNUMBER(Z129),Z129,0)</f>
        <v>2220700</v>
      </c>
      <c r="AK129" s="152"/>
      <c r="AL129" s="152"/>
      <c r="AM129" s="152"/>
      <c r="AN129" s="152"/>
      <c r="AO129" s="152">
        <v>2443350</v>
      </c>
      <c r="AP129" s="152"/>
      <c r="AQ129" s="152"/>
      <c r="AR129" s="152"/>
      <c r="AS129" s="152"/>
      <c r="AT129" s="152">
        <v>0</v>
      </c>
      <c r="AU129" s="152"/>
      <c r="AV129" s="152"/>
      <c r="AW129" s="152"/>
      <c r="AX129" s="152"/>
      <c r="AY129" s="152">
        <v>0</v>
      </c>
      <c r="AZ129" s="152"/>
      <c r="BA129" s="152"/>
      <c r="BB129" s="152"/>
      <c r="BC129" s="152"/>
      <c r="BD129" s="152">
        <f>IF(ISNUMBER(AO129),AO129,0)+IF(ISNUMBER(AT129),AT129,0)</f>
        <v>2443350</v>
      </c>
      <c r="BE129" s="152"/>
      <c r="BF129" s="152"/>
      <c r="BG129" s="152"/>
      <c r="BH129" s="152"/>
    </row>
    <row r="130" spans="1:79" s="8" customFormat="1" ht="12.75" customHeight="1" x14ac:dyDescent="0.2">
      <c r="A130" s="33"/>
      <c r="B130" s="33"/>
      <c r="C130" s="33"/>
      <c r="D130" s="33"/>
      <c r="E130" s="33"/>
      <c r="F130" s="33"/>
      <c r="G130" s="33"/>
      <c r="H130" s="33"/>
      <c r="I130" s="33"/>
      <c r="J130" s="33"/>
      <c r="K130" s="33"/>
      <c r="L130" s="33"/>
      <c r="M130" s="33"/>
      <c r="N130" s="33"/>
      <c r="O130" s="33"/>
      <c r="P130" s="33"/>
      <c r="Q130" s="33"/>
      <c r="R130" s="33"/>
      <c r="S130" s="33"/>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row>
    <row r="132" spans="1:79" ht="14.25" customHeight="1" x14ac:dyDescent="0.2">
      <c r="A132" s="124" t="s">
        <v>262</v>
      </c>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row>
    <row r="133" spans="1:79" ht="14.25" customHeight="1" x14ac:dyDescent="0.2">
      <c r="A133" s="124" t="s">
        <v>36</v>
      </c>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row>
    <row r="134" spans="1:79" ht="23.1" customHeight="1" x14ac:dyDescent="0.2">
      <c r="A134" s="148" t="s">
        <v>611</v>
      </c>
      <c r="B134" s="149"/>
      <c r="C134" s="149"/>
      <c r="D134" s="72" t="s">
        <v>614</v>
      </c>
      <c r="E134" s="72"/>
      <c r="F134" s="72"/>
      <c r="G134" s="72"/>
      <c r="H134" s="72"/>
      <c r="I134" s="72"/>
      <c r="J134" s="72"/>
      <c r="K134" s="72"/>
      <c r="L134" s="72"/>
      <c r="M134" s="72"/>
      <c r="N134" s="72"/>
      <c r="O134" s="72"/>
      <c r="P134" s="72"/>
      <c r="Q134" s="72" t="s">
        <v>613</v>
      </c>
      <c r="R134" s="72"/>
      <c r="S134" s="72"/>
      <c r="T134" s="72"/>
      <c r="U134" s="72"/>
      <c r="V134" s="72" t="s">
        <v>612</v>
      </c>
      <c r="W134" s="72"/>
      <c r="X134" s="72"/>
      <c r="Y134" s="72"/>
      <c r="Z134" s="72"/>
      <c r="AA134" s="72"/>
      <c r="AB134" s="72"/>
      <c r="AC134" s="72"/>
      <c r="AD134" s="72"/>
      <c r="AE134" s="72"/>
      <c r="AF134" s="113" t="s">
        <v>463</v>
      </c>
      <c r="AG134" s="114"/>
      <c r="AH134" s="114"/>
      <c r="AI134" s="114"/>
      <c r="AJ134" s="114"/>
      <c r="AK134" s="114"/>
      <c r="AL134" s="114"/>
      <c r="AM134" s="114"/>
      <c r="AN134" s="114"/>
      <c r="AO134" s="114"/>
      <c r="AP134" s="114"/>
      <c r="AQ134" s="114"/>
      <c r="AR134" s="114"/>
      <c r="AS134" s="114"/>
      <c r="AT134" s="115"/>
      <c r="AU134" s="113" t="s">
        <v>464</v>
      </c>
      <c r="AV134" s="114"/>
      <c r="AW134" s="114"/>
      <c r="AX134" s="114"/>
      <c r="AY134" s="114"/>
      <c r="AZ134" s="114"/>
      <c r="BA134" s="114"/>
      <c r="BB134" s="114"/>
      <c r="BC134" s="114"/>
      <c r="BD134" s="114"/>
      <c r="BE134" s="114"/>
      <c r="BF134" s="114"/>
      <c r="BG134" s="114"/>
      <c r="BH134" s="114"/>
      <c r="BI134" s="115"/>
      <c r="BJ134" s="113" t="s">
        <v>465</v>
      </c>
      <c r="BK134" s="114"/>
      <c r="BL134" s="114"/>
      <c r="BM134" s="114"/>
      <c r="BN134" s="114"/>
      <c r="BO134" s="114"/>
      <c r="BP134" s="114"/>
      <c r="BQ134" s="114"/>
      <c r="BR134" s="114"/>
      <c r="BS134" s="114"/>
      <c r="BT134" s="114"/>
      <c r="BU134" s="114"/>
      <c r="BV134" s="114"/>
      <c r="BW134" s="114"/>
      <c r="BX134" s="115"/>
    </row>
    <row r="135" spans="1:79" ht="32.25" customHeight="1" x14ac:dyDescent="0.2">
      <c r="A135" s="150"/>
      <c r="B135" s="151"/>
      <c r="C135" s="151"/>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t="s">
        <v>609</v>
      </c>
      <c r="AG135" s="72"/>
      <c r="AH135" s="72"/>
      <c r="AI135" s="72"/>
      <c r="AJ135" s="72"/>
      <c r="AK135" s="72" t="s">
        <v>608</v>
      </c>
      <c r="AL135" s="72"/>
      <c r="AM135" s="72"/>
      <c r="AN135" s="72"/>
      <c r="AO135" s="72"/>
      <c r="AP135" s="72" t="s">
        <v>232</v>
      </c>
      <c r="AQ135" s="72"/>
      <c r="AR135" s="72"/>
      <c r="AS135" s="72"/>
      <c r="AT135" s="72"/>
      <c r="AU135" s="72" t="s">
        <v>609</v>
      </c>
      <c r="AV135" s="72"/>
      <c r="AW135" s="72"/>
      <c r="AX135" s="72"/>
      <c r="AY135" s="72"/>
      <c r="AZ135" s="72" t="s">
        <v>608</v>
      </c>
      <c r="BA135" s="72"/>
      <c r="BB135" s="72"/>
      <c r="BC135" s="72"/>
      <c r="BD135" s="72"/>
      <c r="BE135" s="72" t="s">
        <v>714</v>
      </c>
      <c r="BF135" s="72"/>
      <c r="BG135" s="72"/>
      <c r="BH135" s="72"/>
      <c r="BI135" s="72"/>
      <c r="BJ135" s="72" t="s">
        <v>609</v>
      </c>
      <c r="BK135" s="72"/>
      <c r="BL135" s="72"/>
      <c r="BM135" s="72"/>
      <c r="BN135" s="72"/>
      <c r="BO135" s="72" t="s">
        <v>608</v>
      </c>
      <c r="BP135" s="72"/>
      <c r="BQ135" s="72"/>
      <c r="BR135" s="72"/>
      <c r="BS135" s="72"/>
      <c r="BT135" s="72" t="s">
        <v>721</v>
      </c>
      <c r="BU135" s="72"/>
      <c r="BV135" s="72"/>
      <c r="BW135" s="72"/>
      <c r="BX135" s="72"/>
    </row>
    <row r="136" spans="1:79" ht="15" customHeight="1" x14ac:dyDescent="0.2">
      <c r="A136" s="113">
        <v>1</v>
      </c>
      <c r="B136" s="114"/>
      <c r="C136" s="114"/>
      <c r="D136" s="72">
        <v>2</v>
      </c>
      <c r="E136" s="72"/>
      <c r="F136" s="72"/>
      <c r="G136" s="72"/>
      <c r="H136" s="72"/>
      <c r="I136" s="72"/>
      <c r="J136" s="72"/>
      <c r="K136" s="72"/>
      <c r="L136" s="72"/>
      <c r="M136" s="72"/>
      <c r="N136" s="72"/>
      <c r="O136" s="72"/>
      <c r="P136" s="72"/>
      <c r="Q136" s="72">
        <v>3</v>
      </c>
      <c r="R136" s="72"/>
      <c r="S136" s="72"/>
      <c r="T136" s="72"/>
      <c r="U136" s="72"/>
      <c r="V136" s="72">
        <v>4</v>
      </c>
      <c r="W136" s="72"/>
      <c r="X136" s="72"/>
      <c r="Y136" s="72"/>
      <c r="Z136" s="72"/>
      <c r="AA136" s="72"/>
      <c r="AB136" s="72"/>
      <c r="AC136" s="72"/>
      <c r="AD136" s="72"/>
      <c r="AE136" s="72"/>
      <c r="AF136" s="72">
        <v>5</v>
      </c>
      <c r="AG136" s="72"/>
      <c r="AH136" s="72"/>
      <c r="AI136" s="72"/>
      <c r="AJ136" s="72"/>
      <c r="AK136" s="72">
        <v>6</v>
      </c>
      <c r="AL136" s="72"/>
      <c r="AM136" s="72"/>
      <c r="AN136" s="72"/>
      <c r="AO136" s="72"/>
      <c r="AP136" s="72">
        <v>7</v>
      </c>
      <c r="AQ136" s="72"/>
      <c r="AR136" s="72"/>
      <c r="AS136" s="72"/>
      <c r="AT136" s="72"/>
      <c r="AU136" s="72">
        <v>8</v>
      </c>
      <c r="AV136" s="72"/>
      <c r="AW136" s="72"/>
      <c r="AX136" s="72"/>
      <c r="AY136" s="72"/>
      <c r="AZ136" s="72">
        <v>9</v>
      </c>
      <c r="BA136" s="72"/>
      <c r="BB136" s="72"/>
      <c r="BC136" s="72"/>
      <c r="BD136" s="72"/>
      <c r="BE136" s="72">
        <v>10</v>
      </c>
      <c r="BF136" s="72"/>
      <c r="BG136" s="72"/>
      <c r="BH136" s="72"/>
      <c r="BI136" s="72"/>
      <c r="BJ136" s="72">
        <v>11</v>
      </c>
      <c r="BK136" s="72"/>
      <c r="BL136" s="72"/>
      <c r="BM136" s="72"/>
      <c r="BN136" s="72"/>
      <c r="BO136" s="72">
        <v>12</v>
      </c>
      <c r="BP136" s="72"/>
      <c r="BQ136" s="72"/>
      <c r="BR136" s="72"/>
      <c r="BS136" s="72"/>
      <c r="BT136" s="72">
        <v>13</v>
      </c>
      <c r="BU136" s="72"/>
      <c r="BV136" s="72"/>
      <c r="BW136" s="72"/>
      <c r="BX136" s="72"/>
    </row>
    <row r="137" spans="1:79" ht="10.5" hidden="1" customHeight="1" x14ac:dyDescent="0.2">
      <c r="A137" s="107" t="s">
        <v>265</v>
      </c>
      <c r="B137" s="108"/>
      <c r="C137" s="108"/>
      <c r="D137" s="72" t="s">
        <v>680</v>
      </c>
      <c r="E137" s="72"/>
      <c r="F137" s="72"/>
      <c r="G137" s="72"/>
      <c r="H137" s="72"/>
      <c r="I137" s="72"/>
      <c r="J137" s="72"/>
      <c r="K137" s="72"/>
      <c r="L137" s="72"/>
      <c r="M137" s="72"/>
      <c r="N137" s="72"/>
      <c r="O137" s="72"/>
      <c r="P137" s="72"/>
      <c r="Q137" s="72" t="s">
        <v>693</v>
      </c>
      <c r="R137" s="72"/>
      <c r="S137" s="72"/>
      <c r="T137" s="72"/>
      <c r="U137" s="72"/>
      <c r="V137" s="72" t="s">
        <v>694</v>
      </c>
      <c r="W137" s="72"/>
      <c r="X137" s="72"/>
      <c r="Y137" s="72"/>
      <c r="Z137" s="72"/>
      <c r="AA137" s="72"/>
      <c r="AB137" s="72"/>
      <c r="AC137" s="72"/>
      <c r="AD137" s="72"/>
      <c r="AE137" s="72"/>
      <c r="AF137" s="74" t="s">
        <v>217</v>
      </c>
      <c r="AG137" s="74"/>
      <c r="AH137" s="74"/>
      <c r="AI137" s="74"/>
      <c r="AJ137" s="74"/>
      <c r="AK137" s="71" t="s">
        <v>218</v>
      </c>
      <c r="AL137" s="71"/>
      <c r="AM137" s="71"/>
      <c r="AN137" s="71"/>
      <c r="AO137" s="71"/>
      <c r="AP137" s="128" t="s">
        <v>231</v>
      </c>
      <c r="AQ137" s="128"/>
      <c r="AR137" s="128"/>
      <c r="AS137" s="128"/>
      <c r="AT137" s="128"/>
      <c r="AU137" s="74" t="s">
        <v>219</v>
      </c>
      <c r="AV137" s="74"/>
      <c r="AW137" s="74"/>
      <c r="AX137" s="74"/>
      <c r="AY137" s="74"/>
      <c r="AZ137" s="71" t="s">
        <v>220</v>
      </c>
      <c r="BA137" s="71"/>
      <c r="BB137" s="71"/>
      <c r="BC137" s="71"/>
      <c r="BD137" s="71"/>
      <c r="BE137" s="128" t="s">
        <v>231</v>
      </c>
      <c r="BF137" s="128"/>
      <c r="BG137" s="128"/>
      <c r="BH137" s="128"/>
      <c r="BI137" s="128"/>
      <c r="BJ137" s="74" t="s">
        <v>211</v>
      </c>
      <c r="BK137" s="74"/>
      <c r="BL137" s="74"/>
      <c r="BM137" s="74"/>
      <c r="BN137" s="74"/>
      <c r="BO137" s="71" t="s">
        <v>212</v>
      </c>
      <c r="BP137" s="71"/>
      <c r="BQ137" s="71"/>
      <c r="BR137" s="71"/>
      <c r="BS137" s="71"/>
      <c r="BT137" s="128" t="s">
        <v>231</v>
      </c>
      <c r="BU137" s="128"/>
      <c r="BV137" s="128"/>
      <c r="BW137" s="128"/>
      <c r="BX137" s="128"/>
      <c r="CA137" t="s">
        <v>647</v>
      </c>
    </row>
    <row r="138" spans="1:79" s="9" customFormat="1" ht="15" customHeight="1" x14ac:dyDescent="0.2">
      <c r="A138" s="139">
        <v>1</v>
      </c>
      <c r="B138" s="140"/>
      <c r="C138" s="140"/>
      <c r="D138" s="143" t="s">
        <v>486</v>
      </c>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c r="AA138" s="143"/>
      <c r="AB138" s="143"/>
      <c r="AC138" s="143"/>
      <c r="AD138" s="143"/>
      <c r="AE138" s="143"/>
      <c r="AF138" s="135"/>
      <c r="AG138" s="135"/>
      <c r="AH138" s="135"/>
      <c r="AI138" s="135"/>
      <c r="AJ138" s="135"/>
      <c r="AK138" s="135"/>
      <c r="AL138" s="135"/>
      <c r="AM138" s="135"/>
      <c r="AN138" s="135"/>
      <c r="AO138" s="135"/>
      <c r="AP138" s="135">
        <f t="shared" ref="AP138:AP157" si="5">IF(ISNUMBER(AF138),AF138,0)+IF(ISNUMBER(AK138),AK138,0)</f>
        <v>0</v>
      </c>
      <c r="AQ138" s="135"/>
      <c r="AR138" s="135"/>
      <c r="AS138" s="135"/>
      <c r="AT138" s="135"/>
      <c r="AU138" s="135"/>
      <c r="AV138" s="135"/>
      <c r="AW138" s="135"/>
      <c r="AX138" s="135"/>
      <c r="AY138" s="135"/>
      <c r="AZ138" s="135"/>
      <c r="BA138" s="135"/>
      <c r="BB138" s="135"/>
      <c r="BC138" s="135"/>
      <c r="BD138" s="135"/>
      <c r="BE138" s="135">
        <f t="shared" ref="BE138:BE157" si="6">IF(ISNUMBER(AU138),AU138,0)+IF(ISNUMBER(AZ138),AZ138,0)</f>
        <v>0</v>
      </c>
      <c r="BF138" s="135"/>
      <c r="BG138" s="135"/>
      <c r="BH138" s="135"/>
      <c r="BI138" s="135"/>
      <c r="BJ138" s="135"/>
      <c r="BK138" s="135"/>
      <c r="BL138" s="135"/>
      <c r="BM138" s="135"/>
      <c r="BN138" s="135"/>
      <c r="BO138" s="135"/>
      <c r="BP138" s="135"/>
      <c r="BQ138" s="135"/>
      <c r="BR138" s="135"/>
      <c r="BS138" s="135"/>
      <c r="BT138" s="135">
        <f t="shared" ref="BT138:BT157" si="7">IF(ISNUMBER(BJ138),BJ138,0)+IF(ISNUMBER(BO138),BO138,0)</f>
        <v>0</v>
      </c>
      <c r="BU138" s="135"/>
      <c r="BV138" s="135"/>
      <c r="BW138" s="135"/>
      <c r="BX138" s="135"/>
      <c r="CA138" s="9" t="s">
        <v>648</v>
      </c>
    </row>
    <row r="139" spans="1:79" s="43" customFormat="1" ht="15" customHeight="1" x14ac:dyDescent="0.2">
      <c r="A139" s="137">
        <f>1+A138</f>
        <v>2</v>
      </c>
      <c r="B139" s="138"/>
      <c r="C139" s="138"/>
      <c r="D139" s="141" t="s">
        <v>335</v>
      </c>
      <c r="E139" s="146"/>
      <c r="F139" s="146"/>
      <c r="G139" s="146"/>
      <c r="H139" s="146"/>
      <c r="I139" s="146"/>
      <c r="J139" s="146"/>
      <c r="K139" s="146"/>
      <c r="L139" s="146"/>
      <c r="M139" s="146"/>
      <c r="N139" s="146"/>
      <c r="O139" s="146"/>
      <c r="P139" s="147"/>
      <c r="Q139" s="72" t="s">
        <v>298</v>
      </c>
      <c r="R139" s="72"/>
      <c r="S139" s="72"/>
      <c r="T139" s="72"/>
      <c r="U139" s="72"/>
      <c r="V139" s="72" t="s">
        <v>374</v>
      </c>
      <c r="W139" s="72"/>
      <c r="X139" s="72"/>
      <c r="Y139" s="72"/>
      <c r="Z139" s="72"/>
      <c r="AA139" s="72"/>
      <c r="AB139" s="72"/>
      <c r="AC139" s="72"/>
      <c r="AD139" s="72"/>
      <c r="AE139" s="72"/>
      <c r="AF139" s="136">
        <v>0</v>
      </c>
      <c r="AG139" s="136"/>
      <c r="AH139" s="136"/>
      <c r="AI139" s="136"/>
      <c r="AJ139" s="136"/>
      <c r="AK139" s="136">
        <v>0</v>
      </c>
      <c r="AL139" s="136"/>
      <c r="AM139" s="136"/>
      <c r="AN139" s="136"/>
      <c r="AO139" s="136"/>
      <c r="AP139" s="136">
        <f t="shared" si="5"/>
        <v>0</v>
      </c>
      <c r="AQ139" s="136"/>
      <c r="AR139" s="136"/>
      <c r="AS139" s="136"/>
      <c r="AT139" s="136"/>
      <c r="AU139" s="136">
        <v>1</v>
      </c>
      <c r="AV139" s="136"/>
      <c r="AW139" s="136"/>
      <c r="AX139" s="136"/>
      <c r="AY139" s="136"/>
      <c r="AZ139" s="136">
        <v>0</v>
      </c>
      <c r="BA139" s="136"/>
      <c r="BB139" s="136"/>
      <c r="BC139" s="136"/>
      <c r="BD139" s="136"/>
      <c r="BE139" s="136">
        <f t="shared" si="6"/>
        <v>1</v>
      </c>
      <c r="BF139" s="136"/>
      <c r="BG139" s="136"/>
      <c r="BH139" s="136"/>
      <c r="BI139" s="136"/>
      <c r="BJ139" s="136">
        <v>1</v>
      </c>
      <c r="BK139" s="136"/>
      <c r="BL139" s="136"/>
      <c r="BM139" s="136"/>
      <c r="BN139" s="136"/>
      <c r="BO139" s="136">
        <v>0</v>
      </c>
      <c r="BP139" s="136"/>
      <c r="BQ139" s="136"/>
      <c r="BR139" s="136"/>
      <c r="BS139" s="136"/>
      <c r="BT139" s="136">
        <f t="shared" si="7"/>
        <v>1</v>
      </c>
      <c r="BU139" s="136"/>
      <c r="BV139" s="136"/>
      <c r="BW139" s="136"/>
      <c r="BX139" s="136"/>
    </row>
    <row r="140" spans="1:79" s="43" customFormat="1" ht="41.45" customHeight="1" x14ac:dyDescent="0.2">
      <c r="A140" s="137">
        <f t="shared" ref="A140:A157" si="8">1+A139</f>
        <v>3</v>
      </c>
      <c r="B140" s="138"/>
      <c r="C140" s="138"/>
      <c r="D140" s="141" t="s">
        <v>87</v>
      </c>
      <c r="E140" s="57"/>
      <c r="F140" s="57"/>
      <c r="G140" s="57"/>
      <c r="H140" s="57"/>
      <c r="I140" s="57"/>
      <c r="J140" s="57"/>
      <c r="K140" s="57"/>
      <c r="L140" s="57"/>
      <c r="M140" s="57"/>
      <c r="N140" s="57"/>
      <c r="O140" s="57"/>
      <c r="P140" s="58"/>
      <c r="Q140" s="72" t="s">
        <v>298</v>
      </c>
      <c r="R140" s="72"/>
      <c r="S140" s="72"/>
      <c r="T140" s="72"/>
      <c r="U140" s="72"/>
      <c r="V140" s="72" t="s">
        <v>487</v>
      </c>
      <c r="W140" s="72"/>
      <c r="X140" s="72"/>
      <c r="Y140" s="72"/>
      <c r="Z140" s="72"/>
      <c r="AA140" s="72"/>
      <c r="AB140" s="72"/>
      <c r="AC140" s="72"/>
      <c r="AD140" s="72"/>
      <c r="AE140" s="72"/>
      <c r="AF140" s="136">
        <v>0</v>
      </c>
      <c r="AG140" s="136"/>
      <c r="AH140" s="136"/>
      <c r="AI140" s="136"/>
      <c r="AJ140" s="136"/>
      <c r="AK140" s="136">
        <v>0</v>
      </c>
      <c r="AL140" s="136"/>
      <c r="AM140" s="136"/>
      <c r="AN140" s="136"/>
      <c r="AO140" s="136"/>
      <c r="AP140" s="136">
        <f t="shared" si="5"/>
        <v>0</v>
      </c>
      <c r="AQ140" s="136"/>
      <c r="AR140" s="136"/>
      <c r="AS140" s="136"/>
      <c r="AT140" s="136"/>
      <c r="AU140" s="136">
        <v>6.5</v>
      </c>
      <c r="AV140" s="136"/>
      <c r="AW140" s="136"/>
      <c r="AX140" s="136"/>
      <c r="AY140" s="136"/>
      <c r="AZ140" s="136">
        <v>0</v>
      </c>
      <c r="BA140" s="136"/>
      <c r="BB140" s="136"/>
      <c r="BC140" s="136"/>
      <c r="BD140" s="136"/>
      <c r="BE140" s="136">
        <f t="shared" si="6"/>
        <v>6.5</v>
      </c>
      <c r="BF140" s="136"/>
      <c r="BG140" s="136"/>
      <c r="BH140" s="136"/>
      <c r="BI140" s="136"/>
      <c r="BJ140" s="136">
        <v>6.5</v>
      </c>
      <c r="BK140" s="136"/>
      <c r="BL140" s="136"/>
      <c r="BM140" s="136"/>
      <c r="BN140" s="136"/>
      <c r="BO140" s="136">
        <v>0</v>
      </c>
      <c r="BP140" s="136"/>
      <c r="BQ140" s="136"/>
      <c r="BR140" s="136"/>
      <c r="BS140" s="136"/>
      <c r="BT140" s="136">
        <f t="shared" si="7"/>
        <v>6.5</v>
      </c>
      <c r="BU140" s="136"/>
      <c r="BV140" s="136"/>
      <c r="BW140" s="136"/>
      <c r="BX140" s="136"/>
    </row>
    <row r="141" spans="1:79" s="43" customFormat="1" ht="41.45" customHeight="1" x14ac:dyDescent="0.2">
      <c r="A141" s="137">
        <f t="shared" si="8"/>
        <v>4</v>
      </c>
      <c r="B141" s="138"/>
      <c r="C141" s="138"/>
      <c r="D141" s="141" t="s">
        <v>135</v>
      </c>
      <c r="E141" s="57"/>
      <c r="F141" s="57"/>
      <c r="G141" s="57"/>
      <c r="H141" s="57"/>
      <c r="I141" s="57"/>
      <c r="J141" s="57"/>
      <c r="K141" s="57"/>
      <c r="L141" s="57"/>
      <c r="M141" s="57"/>
      <c r="N141" s="57"/>
      <c r="O141" s="57"/>
      <c r="P141" s="58"/>
      <c r="Q141" s="72" t="s">
        <v>298</v>
      </c>
      <c r="R141" s="72"/>
      <c r="S141" s="72"/>
      <c r="T141" s="72"/>
      <c r="U141" s="72"/>
      <c r="V141" s="72" t="s">
        <v>487</v>
      </c>
      <c r="W141" s="72"/>
      <c r="X141" s="72"/>
      <c r="Y141" s="72"/>
      <c r="Z141" s="72"/>
      <c r="AA141" s="72"/>
      <c r="AB141" s="72"/>
      <c r="AC141" s="72"/>
      <c r="AD141" s="72"/>
      <c r="AE141" s="72"/>
      <c r="AF141" s="136">
        <v>0</v>
      </c>
      <c r="AG141" s="136"/>
      <c r="AH141" s="136"/>
      <c r="AI141" s="136"/>
      <c r="AJ141" s="136"/>
      <c r="AK141" s="136">
        <v>0</v>
      </c>
      <c r="AL141" s="136"/>
      <c r="AM141" s="136"/>
      <c r="AN141" s="136"/>
      <c r="AO141" s="136"/>
      <c r="AP141" s="136">
        <f t="shared" si="5"/>
        <v>0</v>
      </c>
      <c r="AQ141" s="136"/>
      <c r="AR141" s="136"/>
      <c r="AS141" s="136"/>
      <c r="AT141" s="136"/>
      <c r="AU141" s="136">
        <v>6</v>
      </c>
      <c r="AV141" s="136"/>
      <c r="AW141" s="136"/>
      <c r="AX141" s="136"/>
      <c r="AY141" s="136"/>
      <c r="AZ141" s="136">
        <v>0</v>
      </c>
      <c r="BA141" s="136"/>
      <c r="BB141" s="136"/>
      <c r="BC141" s="136"/>
      <c r="BD141" s="136"/>
      <c r="BE141" s="136">
        <f t="shared" si="6"/>
        <v>6</v>
      </c>
      <c r="BF141" s="136"/>
      <c r="BG141" s="136"/>
      <c r="BH141" s="136"/>
      <c r="BI141" s="136"/>
      <c r="BJ141" s="136">
        <v>6</v>
      </c>
      <c r="BK141" s="136"/>
      <c r="BL141" s="136"/>
      <c r="BM141" s="136"/>
      <c r="BN141" s="136"/>
      <c r="BO141" s="136">
        <v>0</v>
      </c>
      <c r="BP141" s="136"/>
      <c r="BQ141" s="136"/>
      <c r="BR141" s="136"/>
      <c r="BS141" s="136"/>
      <c r="BT141" s="136">
        <f t="shared" si="7"/>
        <v>6</v>
      </c>
      <c r="BU141" s="136"/>
      <c r="BV141" s="136"/>
      <c r="BW141" s="136"/>
      <c r="BX141" s="136"/>
    </row>
    <row r="142" spans="1:79" s="43" customFormat="1" ht="55.15" customHeight="1" x14ac:dyDescent="0.2">
      <c r="A142" s="137">
        <f t="shared" si="8"/>
        <v>5</v>
      </c>
      <c r="B142" s="138"/>
      <c r="C142" s="138"/>
      <c r="D142" s="141" t="s">
        <v>88</v>
      </c>
      <c r="E142" s="57"/>
      <c r="F142" s="57"/>
      <c r="G142" s="57"/>
      <c r="H142" s="57"/>
      <c r="I142" s="57"/>
      <c r="J142" s="57"/>
      <c r="K142" s="57"/>
      <c r="L142" s="57"/>
      <c r="M142" s="57"/>
      <c r="N142" s="57"/>
      <c r="O142" s="57"/>
      <c r="P142" s="58"/>
      <c r="Q142" s="72" t="s">
        <v>304</v>
      </c>
      <c r="R142" s="72"/>
      <c r="S142" s="72"/>
      <c r="T142" s="72"/>
      <c r="U142" s="72"/>
      <c r="V142" s="141" t="s">
        <v>488</v>
      </c>
      <c r="W142" s="146"/>
      <c r="X142" s="146"/>
      <c r="Y142" s="146"/>
      <c r="Z142" s="146"/>
      <c r="AA142" s="146"/>
      <c r="AB142" s="146"/>
      <c r="AC142" s="146"/>
      <c r="AD142" s="146"/>
      <c r="AE142" s="147"/>
      <c r="AF142" s="136">
        <v>0</v>
      </c>
      <c r="AG142" s="136"/>
      <c r="AH142" s="136"/>
      <c r="AI142" s="136"/>
      <c r="AJ142" s="136"/>
      <c r="AK142" s="136">
        <v>0</v>
      </c>
      <c r="AL142" s="136"/>
      <c r="AM142" s="136"/>
      <c r="AN142" s="136"/>
      <c r="AO142" s="136"/>
      <c r="AP142" s="136">
        <f t="shared" si="5"/>
        <v>0</v>
      </c>
      <c r="AQ142" s="136"/>
      <c r="AR142" s="136"/>
      <c r="AS142" s="136"/>
      <c r="AT142" s="136"/>
      <c r="AU142" s="121">
        <v>2905</v>
      </c>
      <c r="AV142" s="121"/>
      <c r="AW142" s="121"/>
      <c r="AX142" s="121"/>
      <c r="AY142" s="121"/>
      <c r="AZ142" s="121">
        <v>0</v>
      </c>
      <c r="BA142" s="121"/>
      <c r="BB142" s="121"/>
      <c r="BC142" s="121"/>
      <c r="BD142" s="121"/>
      <c r="BE142" s="121">
        <f t="shared" si="6"/>
        <v>2905</v>
      </c>
      <c r="BF142" s="121"/>
      <c r="BG142" s="121"/>
      <c r="BH142" s="121"/>
      <c r="BI142" s="121"/>
      <c r="BJ142" s="136">
        <v>0</v>
      </c>
      <c r="BK142" s="136"/>
      <c r="BL142" s="136"/>
      <c r="BM142" s="136"/>
      <c r="BN142" s="136"/>
      <c r="BO142" s="136">
        <v>0</v>
      </c>
      <c r="BP142" s="136"/>
      <c r="BQ142" s="136"/>
      <c r="BR142" s="136"/>
      <c r="BS142" s="136"/>
      <c r="BT142" s="136">
        <f t="shared" si="7"/>
        <v>0</v>
      </c>
      <c r="BU142" s="136"/>
      <c r="BV142" s="136"/>
      <c r="BW142" s="136"/>
      <c r="BX142" s="136"/>
    </row>
    <row r="143" spans="1:79" s="43" customFormat="1" ht="41.45" customHeight="1" x14ac:dyDescent="0.2">
      <c r="A143" s="137">
        <f t="shared" si="8"/>
        <v>6</v>
      </c>
      <c r="B143" s="138"/>
      <c r="C143" s="138"/>
      <c r="D143" s="141" t="s">
        <v>862</v>
      </c>
      <c r="E143" s="57"/>
      <c r="F143" s="57"/>
      <c r="G143" s="57"/>
      <c r="H143" s="57"/>
      <c r="I143" s="57"/>
      <c r="J143" s="57"/>
      <c r="K143" s="57"/>
      <c r="L143" s="57"/>
      <c r="M143" s="57"/>
      <c r="N143" s="57"/>
      <c r="O143" s="57"/>
      <c r="P143" s="58"/>
      <c r="Q143" s="72" t="s">
        <v>304</v>
      </c>
      <c r="R143" s="72"/>
      <c r="S143" s="72"/>
      <c r="T143" s="72"/>
      <c r="U143" s="72"/>
      <c r="V143" s="141" t="s">
        <v>436</v>
      </c>
      <c r="W143" s="57"/>
      <c r="X143" s="57"/>
      <c r="Y143" s="57"/>
      <c r="Z143" s="57"/>
      <c r="AA143" s="57"/>
      <c r="AB143" s="57"/>
      <c r="AC143" s="57"/>
      <c r="AD143" s="57"/>
      <c r="AE143" s="58"/>
      <c r="AF143" s="136">
        <v>0</v>
      </c>
      <c r="AG143" s="136"/>
      <c r="AH143" s="136"/>
      <c r="AI143" s="136"/>
      <c r="AJ143" s="136"/>
      <c r="AK143" s="136">
        <v>0</v>
      </c>
      <c r="AL143" s="136"/>
      <c r="AM143" s="136"/>
      <c r="AN143" s="136"/>
      <c r="AO143" s="136"/>
      <c r="AP143" s="136">
        <f t="shared" si="5"/>
        <v>0</v>
      </c>
      <c r="AQ143" s="136"/>
      <c r="AR143" s="136"/>
      <c r="AS143" s="136"/>
      <c r="AT143" s="136"/>
      <c r="AU143" s="136">
        <v>0</v>
      </c>
      <c r="AV143" s="136"/>
      <c r="AW143" s="136"/>
      <c r="AX143" s="136"/>
      <c r="AY143" s="136"/>
      <c r="AZ143" s="121">
        <v>34000</v>
      </c>
      <c r="BA143" s="121"/>
      <c r="BB143" s="121"/>
      <c r="BC143" s="121"/>
      <c r="BD143" s="121"/>
      <c r="BE143" s="121">
        <f t="shared" si="6"/>
        <v>34000</v>
      </c>
      <c r="BF143" s="121"/>
      <c r="BG143" s="121"/>
      <c r="BH143" s="121"/>
      <c r="BI143" s="121"/>
      <c r="BJ143" s="136">
        <v>0</v>
      </c>
      <c r="BK143" s="136"/>
      <c r="BL143" s="136"/>
      <c r="BM143" s="136"/>
      <c r="BN143" s="136"/>
      <c r="BO143" s="136">
        <v>0</v>
      </c>
      <c r="BP143" s="136"/>
      <c r="BQ143" s="136"/>
      <c r="BR143" s="136"/>
      <c r="BS143" s="136"/>
      <c r="BT143" s="136">
        <f t="shared" si="7"/>
        <v>0</v>
      </c>
      <c r="BU143" s="136"/>
      <c r="BV143" s="136"/>
      <c r="BW143" s="136"/>
      <c r="BX143" s="136"/>
    </row>
    <row r="144" spans="1:79" s="43" customFormat="1" ht="27.6" customHeight="1" x14ac:dyDescent="0.2">
      <c r="A144" s="137">
        <f t="shared" si="8"/>
        <v>7</v>
      </c>
      <c r="B144" s="138"/>
      <c r="C144" s="138"/>
      <c r="D144" s="141" t="s">
        <v>863</v>
      </c>
      <c r="E144" s="57"/>
      <c r="F144" s="57"/>
      <c r="G144" s="57"/>
      <c r="H144" s="57"/>
      <c r="I144" s="57"/>
      <c r="J144" s="57"/>
      <c r="K144" s="57"/>
      <c r="L144" s="57"/>
      <c r="M144" s="57"/>
      <c r="N144" s="57"/>
      <c r="O144" s="57"/>
      <c r="P144" s="58"/>
      <c r="Q144" s="72" t="s">
        <v>306</v>
      </c>
      <c r="R144" s="72"/>
      <c r="S144" s="72"/>
      <c r="T144" s="72"/>
      <c r="U144" s="72"/>
      <c r="V144" s="141" t="s">
        <v>436</v>
      </c>
      <c r="W144" s="57"/>
      <c r="X144" s="57"/>
      <c r="Y144" s="57"/>
      <c r="Z144" s="57"/>
      <c r="AA144" s="57"/>
      <c r="AB144" s="57"/>
      <c r="AC144" s="57"/>
      <c r="AD144" s="57"/>
      <c r="AE144" s="58"/>
      <c r="AF144" s="136">
        <v>0</v>
      </c>
      <c r="AG144" s="136"/>
      <c r="AH144" s="136"/>
      <c r="AI144" s="136"/>
      <c r="AJ144" s="136"/>
      <c r="AK144" s="136">
        <v>0</v>
      </c>
      <c r="AL144" s="136"/>
      <c r="AM144" s="136"/>
      <c r="AN144" s="136"/>
      <c r="AO144" s="136"/>
      <c r="AP144" s="136">
        <f t="shared" si="5"/>
        <v>0</v>
      </c>
      <c r="AQ144" s="136"/>
      <c r="AR144" s="136"/>
      <c r="AS144" s="136"/>
      <c r="AT144" s="136"/>
      <c r="AU144" s="136">
        <v>0</v>
      </c>
      <c r="AV144" s="136"/>
      <c r="AW144" s="136"/>
      <c r="AX144" s="136"/>
      <c r="AY144" s="136"/>
      <c r="AZ144" s="121">
        <v>485000</v>
      </c>
      <c r="BA144" s="121"/>
      <c r="BB144" s="121"/>
      <c r="BC144" s="121"/>
      <c r="BD144" s="121"/>
      <c r="BE144" s="121">
        <f t="shared" si="6"/>
        <v>485000</v>
      </c>
      <c r="BF144" s="121"/>
      <c r="BG144" s="121"/>
      <c r="BH144" s="121"/>
      <c r="BI144" s="121"/>
      <c r="BJ144" s="136">
        <v>0</v>
      </c>
      <c r="BK144" s="136"/>
      <c r="BL144" s="136"/>
      <c r="BM144" s="136"/>
      <c r="BN144" s="136"/>
      <c r="BO144" s="136">
        <v>0</v>
      </c>
      <c r="BP144" s="136"/>
      <c r="BQ144" s="136"/>
      <c r="BR144" s="136"/>
      <c r="BS144" s="136"/>
      <c r="BT144" s="136">
        <f t="shared" si="7"/>
        <v>0</v>
      </c>
      <c r="BU144" s="136"/>
      <c r="BV144" s="136"/>
      <c r="BW144" s="136"/>
      <c r="BX144" s="136"/>
    </row>
    <row r="145" spans="1:76" s="9" customFormat="1" ht="15" customHeight="1" x14ac:dyDescent="0.2">
      <c r="A145" s="137">
        <f t="shared" si="8"/>
        <v>8</v>
      </c>
      <c r="B145" s="138"/>
      <c r="C145" s="138"/>
      <c r="D145" s="142" t="s">
        <v>489</v>
      </c>
      <c r="E145" s="65"/>
      <c r="F145" s="65"/>
      <c r="G145" s="65"/>
      <c r="H145" s="65"/>
      <c r="I145" s="65"/>
      <c r="J145" s="65"/>
      <c r="K145" s="65"/>
      <c r="L145" s="65"/>
      <c r="M145" s="65"/>
      <c r="N145" s="65"/>
      <c r="O145" s="65"/>
      <c r="P145" s="66"/>
      <c r="Q145" s="143"/>
      <c r="R145" s="143"/>
      <c r="S145" s="143"/>
      <c r="T145" s="143"/>
      <c r="U145" s="143"/>
      <c r="V145" s="142"/>
      <c r="W145" s="65"/>
      <c r="X145" s="65"/>
      <c r="Y145" s="65"/>
      <c r="Z145" s="65"/>
      <c r="AA145" s="65"/>
      <c r="AB145" s="65"/>
      <c r="AC145" s="65"/>
      <c r="AD145" s="65"/>
      <c r="AE145" s="66"/>
      <c r="AF145" s="135"/>
      <c r="AG145" s="135"/>
      <c r="AH145" s="135"/>
      <c r="AI145" s="135"/>
      <c r="AJ145" s="135"/>
      <c r="AK145" s="135"/>
      <c r="AL145" s="135"/>
      <c r="AM145" s="135"/>
      <c r="AN145" s="135"/>
      <c r="AO145" s="135"/>
      <c r="AP145" s="135">
        <f t="shared" si="5"/>
        <v>0</v>
      </c>
      <c r="AQ145" s="135"/>
      <c r="AR145" s="135"/>
      <c r="AS145" s="135"/>
      <c r="AT145" s="135"/>
      <c r="AU145" s="135"/>
      <c r="AV145" s="135"/>
      <c r="AW145" s="135"/>
      <c r="AX145" s="135"/>
      <c r="AY145" s="135"/>
      <c r="AZ145" s="135"/>
      <c r="BA145" s="135"/>
      <c r="BB145" s="135"/>
      <c r="BC145" s="135"/>
      <c r="BD145" s="135"/>
      <c r="BE145" s="135">
        <f t="shared" si="6"/>
        <v>0</v>
      </c>
      <c r="BF145" s="135"/>
      <c r="BG145" s="135"/>
      <c r="BH145" s="135"/>
      <c r="BI145" s="135"/>
      <c r="BJ145" s="135"/>
      <c r="BK145" s="135"/>
      <c r="BL145" s="135"/>
      <c r="BM145" s="135"/>
      <c r="BN145" s="135"/>
      <c r="BO145" s="135"/>
      <c r="BP145" s="135"/>
      <c r="BQ145" s="135"/>
      <c r="BR145" s="135"/>
      <c r="BS145" s="135"/>
      <c r="BT145" s="135">
        <f t="shared" si="7"/>
        <v>0</v>
      </c>
      <c r="BU145" s="135"/>
      <c r="BV145" s="135"/>
      <c r="BW145" s="135"/>
      <c r="BX145" s="135"/>
    </row>
    <row r="146" spans="1:76" s="43" customFormat="1" ht="55.15" customHeight="1" x14ac:dyDescent="0.2">
      <c r="A146" s="137">
        <f t="shared" si="8"/>
        <v>9</v>
      </c>
      <c r="B146" s="138"/>
      <c r="C146" s="138"/>
      <c r="D146" s="141" t="s">
        <v>326</v>
      </c>
      <c r="E146" s="57"/>
      <c r="F146" s="57"/>
      <c r="G146" s="57"/>
      <c r="H146" s="57"/>
      <c r="I146" s="57"/>
      <c r="J146" s="57"/>
      <c r="K146" s="57"/>
      <c r="L146" s="57"/>
      <c r="M146" s="57"/>
      <c r="N146" s="57"/>
      <c r="O146" s="57"/>
      <c r="P146" s="58"/>
      <c r="Q146" s="72" t="s">
        <v>304</v>
      </c>
      <c r="R146" s="72"/>
      <c r="S146" s="72"/>
      <c r="T146" s="72"/>
      <c r="U146" s="72"/>
      <c r="V146" s="141" t="s">
        <v>488</v>
      </c>
      <c r="W146" s="57"/>
      <c r="X146" s="57"/>
      <c r="Y146" s="57"/>
      <c r="Z146" s="57"/>
      <c r="AA146" s="57"/>
      <c r="AB146" s="57"/>
      <c r="AC146" s="57"/>
      <c r="AD146" s="57"/>
      <c r="AE146" s="58"/>
      <c r="AF146" s="136">
        <v>0</v>
      </c>
      <c r="AG146" s="136"/>
      <c r="AH146" s="136"/>
      <c r="AI146" s="136"/>
      <c r="AJ146" s="136"/>
      <c r="AK146" s="136">
        <v>0</v>
      </c>
      <c r="AL146" s="136"/>
      <c r="AM146" s="136"/>
      <c r="AN146" s="136"/>
      <c r="AO146" s="136"/>
      <c r="AP146" s="136">
        <f t="shared" si="5"/>
        <v>0</v>
      </c>
      <c r="AQ146" s="136"/>
      <c r="AR146" s="136"/>
      <c r="AS146" s="136"/>
      <c r="AT146" s="136"/>
      <c r="AU146" s="136">
        <v>2905</v>
      </c>
      <c r="AV146" s="136"/>
      <c r="AW146" s="136"/>
      <c r="AX146" s="136"/>
      <c r="AY146" s="136"/>
      <c r="AZ146" s="136">
        <v>0</v>
      </c>
      <c r="BA146" s="136"/>
      <c r="BB146" s="136"/>
      <c r="BC146" s="136"/>
      <c r="BD146" s="136"/>
      <c r="BE146" s="136">
        <f t="shared" si="6"/>
        <v>2905</v>
      </c>
      <c r="BF146" s="136"/>
      <c r="BG146" s="136"/>
      <c r="BH146" s="136"/>
      <c r="BI146" s="136"/>
      <c r="BJ146" s="136">
        <v>0</v>
      </c>
      <c r="BK146" s="136"/>
      <c r="BL146" s="136"/>
      <c r="BM146" s="136"/>
      <c r="BN146" s="136"/>
      <c r="BO146" s="136">
        <v>0</v>
      </c>
      <c r="BP146" s="136"/>
      <c r="BQ146" s="136"/>
      <c r="BR146" s="136"/>
      <c r="BS146" s="136"/>
      <c r="BT146" s="136">
        <f t="shared" si="7"/>
        <v>0</v>
      </c>
      <c r="BU146" s="136"/>
      <c r="BV146" s="136"/>
      <c r="BW146" s="136"/>
      <c r="BX146" s="136"/>
    </row>
    <row r="147" spans="1:76" s="43" customFormat="1" ht="15" customHeight="1" x14ac:dyDescent="0.2">
      <c r="A147" s="137">
        <f t="shared" si="8"/>
        <v>10</v>
      </c>
      <c r="B147" s="138"/>
      <c r="C147" s="138"/>
      <c r="D147" s="141" t="s">
        <v>140</v>
      </c>
      <c r="E147" s="57"/>
      <c r="F147" s="57"/>
      <c r="G147" s="57"/>
      <c r="H147" s="57"/>
      <c r="I147" s="57"/>
      <c r="J147" s="57"/>
      <c r="K147" s="57"/>
      <c r="L147" s="57"/>
      <c r="M147" s="57"/>
      <c r="N147" s="57"/>
      <c r="O147" s="57"/>
      <c r="P147" s="58"/>
      <c r="Q147" s="72" t="s">
        <v>298</v>
      </c>
      <c r="R147" s="72"/>
      <c r="S147" s="72"/>
      <c r="T147" s="72"/>
      <c r="U147" s="72"/>
      <c r="V147" s="141" t="s">
        <v>381</v>
      </c>
      <c r="W147" s="57"/>
      <c r="X147" s="57"/>
      <c r="Y147" s="57"/>
      <c r="Z147" s="57"/>
      <c r="AA147" s="57"/>
      <c r="AB147" s="57"/>
      <c r="AC147" s="57"/>
      <c r="AD147" s="57"/>
      <c r="AE147" s="58"/>
      <c r="AF147" s="136">
        <v>0</v>
      </c>
      <c r="AG147" s="136"/>
      <c r="AH147" s="136"/>
      <c r="AI147" s="136"/>
      <c r="AJ147" s="136"/>
      <c r="AK147" s="136">
        <v>0</v>
      </c>
      <c r="AL147" s="136"/>
      <c r="AM147" s="136"/>
      <c r="AN147" s="136"/>
      <c r="AO147" s="136"/>
      <c r="AP147" s="136">
        <f t="shared" si="5"/>
        <v>0</v>
      </c>
      <c r="AQ147" s="136"/>
      <c r="AR147" s="136"/>
      <c r="AS147" s="136"/>
      <c r="AT147" s="136"/>
      <c r="AU147" s="136">
        <v>0</v>
      </c>
      <c r="AV147" s="136"/>
      <c r="AW147" s="136"/>
      <c r="AX147" s="136"/>
      <c r="AY147" s="136"/>
      <c r="AZ147" s="136">
        <v>2</v>
      </c>
      <c r="BA147" s="136"/>
      <c r="BB147" s="136"/>
      <c r="BC147" s="136"/>
      <c r="BD147" s="136"/>
      <c r="BE147" s="136">
        <f t="shared" si="6"/>
        <v>2</v>
      </c>
      <c r="BF147" s="136"/>
      <c r="BG147" s="136"/>
      <c r="BH147" s="136"/>
      <c r="BI147" s="136"/>
      <c r="BJ147" s="136">
        <v>0</v>
      </c>
      <c r="BK147" s="136"/>
      <c r="BL147" s="136"/>
      <c r="BM147" s="136"/>
      <c r="BN147" s="136"/>
      <c r="BO147" s="136">
        <v>0</v>
      </c>
      <c r="BP147" s="136"/>
      <c r="BQ147" s="136"/>
      <c r="BR147" s="136"/>
      <c r="BS147" s="136"/>
      <c r="BT147" s="136">
        <f t="shared" si="7"/>
        <v>0</v>
      </c>
      <c r="BU147" s="136"/>
      <c r="BV147" s="136"/>
      <c r="BW147" s="136"/>
      <c r="BX147" s="136"/>
    </row>
    <row r="148" spans="1:76" s="43" customFormat="1" ht="15" customHeight="1" x14ac:dyDescent="0.2">
      <c r="A148" s="137">
        <f t="shared" si="8"/>
        <v>11</v>
      </c>
      <c r="B148" s="138"/>
      <c r="C148" s="138"/>
      <c r="D148" s="141" t="s">
        <v>141</v>
      </c>
      <c r="E148" s="57"/>
      <c r="F148" s="57"/>
      <c r="G148" s="57"/>
      <c r="H148" s="57"/>
      <c r="I148" s="57"/>
      <c r="J148" s="57"/>
      <c r="K148" s="57"/>
      <c r="L148" s="57"/>
      <c r="M148" s="57"/>
      <c r="N148" s="57"/>
      <c r="O148" s="57"/>
      <c r="P148" s="58"/>
      <c r="Q148" s="72" t="s">
        <v>142</v>
      </c>
      <c r="R148" s="72"/>
      <c r="S148" s="72"/>
      <c r="T148" s="72"/>
      <c r="U148" s="72"/>
      <c r="V148" s="141" t="s">
        <v>381</v>
      </c>
      <c r="W148" s="57"/>
      <c r="X148" s="57"/>
      <c r="Y148" s="57"/>
      <c r="Z148" s="57"/>
      <c r="AA148" s="57"/>
      <c r="AB148" s="57"/>
      <c r="AC148" s="57"/>
      <c r="AD148" s="57"/>
      <c r="AE148" s="58"/>
      <c r="AF148" s="136">
        <v>0</v>
      </c>
      <c r="AG148" s="136"/>
      <c r="AH148" s="136"/>
      <c r="AI148" s="136"/>
      <c r="AJ148" s="136"/>
      <c r="AK148" s="136">
        <v>0</v>
      </c>
      <c r="AL148" s="136"/>
      <c r="AM148" s="136"/>
      <c r="AN148" s="136"/>
      <c r="AO148" s="136"/>
      <c r="AP148" s="136">
        <f t="shared" si="5"/>
        <v>0</v>
      </c>
      <c r="AQ148" s="136"/>
      <c r="AR148" s="136"/>
      <c r="AS148" s="136"/>
      <c r="AT148" s="136"/>
      <c r="AU148" s="136">
        <v>0</v>
      </c>
      <c r="AV148" s="136"/>
      <c r="AW148" s="136"/>
      <c r="AX148" s="136"/>
      <c r="AY148" s="136"/>
      <c r="AZ148" s="136">
        <v>952</v>
      </c>
      <c r="BA148" s="136"/>
      <c r="BB148" s="136"/>
      <c r="BC148" s="136"/>
      <c r="BD148" s="136"/>
      <c r="BE148" s="136">
        <f t="shared" si="6"/>
        <v>952</v>
      </c>
      <c r="BF148" s="136"/>
      <c r="BG148" s="136"/>
      <c r="BH148" s="136"/>
      <c r="BI148" s="136"/>
      <c r="BJ148" s="136">
        <v>0</v>
      </c>
      <c r="BK148" s="136"/>
      <c r="BL148" s="136"/>
      <c r="BM148" s="136"/>
      <c r="BN148" s="136"/>
      <c r="BO148" s="136">
        <v>0</v>
      </c>
      <c r="BP148" s="136"/>
      <c r="BQ148" s="136"/>
      <c r="BR148" s="136"/>
      <c r="BS148" s="136"/>
      <c r="BT148" s="136">
        <f t="shared" si="7"/>
        <v>0</v>
      </c>
      <c r="BU148" s="136"/>
      <c r="BV148" s="136"/>
      <c r="BW148" s="136"/>
      <c r="BX148" s="136"/>
    </row>
    <row r="149" spans="1:76" s="43" customFormat="1" ht="41.45" customHeight="1" x14ac:dyDescent="0.2">
      <c r="A149" s="137">
        <f t="shared" si="8"/>
        <v>12</v>
      </c>
      <c r="B149" s="138"/>
      <c r="C149" s="138"/>
      <c r="D149" s="141" t="s">
        <v>89</v>
      </c>
      <c r="E149" s="57"/>
      <c r="F149" s="57"/>
      <c r="G149" s="57"/>
      <c r="H149" s="57"/>
      <c r="I149" s="57"/>
      <c r="J149" s="57"/>
      <c r="K149" s="57"/>
      <c r="L149" s="57"/>
      <c r="M149" s="57"/>
      <c r="N149" s="57"/>
      <c r="O149" s="57"/>
      <c r="P149" s="58"/>
      <c r="Q149" s="72" t="s">
        <v>322</v>
      </c>
      <c r="R149" s="72"/>
      <c r="S149" s="72"/>
      <c r="T149" s="72"/>
      <c r="U149" s="72"/>
      <c r="V149" s="141" t="s">
        <v>90</v>
      </c>
      <c r="W149" s="57"/>
      <c r="X149" s="57"/>
      <c r="Y149" s="57"/>
      <c r="Z149" s="57"/>
      <c r="AA149" s="57"/>
      <c r="AB149" s="57"/>
      <c r="AC149" s="57"/>
      <c r="AD149" s="57"/>
      <c r="AE149" s="58"/>
      <c r="AF149" s="136">
        <v>0</v>
      </c>
      <c r="AG149" s="136"/>
      <c r="AH149" s="136"/>
      <c r="AI149" s="136"/>
      <c r="AJ149" s="136"/>
      <c r="AK149" s="136">
        <v>0</v>
      </c>
      <c r="AL149" s="136"/>
      <c r="AM149" s="136"/>
      <c r="AN149" s="136"/>
      <c r="AO149" s="136"/>
      <c r="AP149" s="136">
        <f t="shared" si="5"/>
        <v>0</v>
      </c>
      <c r="AQ149" s="136"/>
      <c r="AR149" s="136"/>
      <c r="AS149" s="136"/>
      <c r="AT149" s="136"/>
      <c r="AU149" s="136">
        <v>0</v>
      </c>
      <c r="AV149" s="136"/>
      <c r="AW149" s="136"/>
      <c r="AX149" s="136"/>
      <c r="AY149" s="136"/>
      <c r="AZ149" s="136">
        <v>0</v>
      </c>
      <c r="BA149" s="136"/>
      <c r="BB149" s="136"/>
      <c r="BC149" s="136"/>
      <c r="BD149" s="136"/>
      <c r="BE149" s="136">
        <f t="shared" si="6"/>
        <v>0</v>
      </c>
      <c r="BF149" s="136"/>
      <c r="BG149" s="136"/>
      <c r="BH149" s="136"/>
      <c r="BI149" s="136"/>
      <c r="BJ149" s="136">
        <v>70</v>
      </c>
      <c r="BK149" s="136"/>
      <c r="BL149" s="136"/>
      <c r="BM149" s="136"/>
      <c r="BN149" s="136"/>
      <c r="BO149" s="136">
        <v>0</v>
      </c>
      <c r="BP149" s="136"/>
      <c r="BQ149" s="136"/>
      <c r="BR149" s="136"/>
      <c r="BS149" s="136"/>
      <c r="BT149" s="136">
        <f t="shared" si="7"/>
        <v>70</v>
      </c>
      <c r="BU149" s="136"/>
      <c r="BV149" s="136"/>
      <c r="BW149" s="136"/>
      <c r="BX149" s="136"/>
    </row>
    <row r="150" spans="1:76" s="43" customFormat="1" ht="41.45" customHeight="1" x14ac:dyDescent="0.2">
      <c r="A150" s="137">
        <f t="shared" si="8"/>
        <v>13</v>
      </c>
      <c r="B150" s="138"/>
      <c r="C150" s="138"/>
      <c r="D150" s="141" t="s">
        <v>139</v>
      </c>
      <c r="E150" s="57"/>
      <c r="F150" s="57"/>
      <c r="G150" s="57"/>
      <c r="H150" s="57"/>
      <c r="I150" s="57"/>
      <c r="J150" s="57"/>
      <c r="K150" s="57"/>
      <c r="L150" s="57"/>
      <c r="M150" s="57"/>
      <c r="N150" s="57"/>
      <c r="O150" s="57"/>
      <c r="P150" s="58"/>
      <c r="Q150" s="72" t="s">
        <v>322</v>
      </c>
      <c r="R150" s="72"/>
      <c r="S150" s="72"/>
      <c r="T150" s="72"/>
      <c r="U150" s="72"/>
      <c r="V150" s="141" t="s">
        <v>90</v>
      </c>
      <c r="W150" s="57"/>
      <c r="X150" s="57"/>
      <c r="Y150" s="57"/>
      <c r="Z150" s="57"/>
      <c r="AA150" s="57"/>
      <c r="AB150" s="57"/>
      <c r="AC150" s="57"/>
      <c r="AD150" s="57"/>
      <c r="AE150" s="58"/>
      <c r="AF150" s="136">
        <v>0</v>
      </c>
      <c r="AG150" s="136"/>
      <c r="AH150" s="136"/>
      <c r="AI150" s="136"/>
      <c r="AJ150" s="136"/>
      <c r="AK150" s="136">
        <v>0</v>
      </c>
      <c r="AL150" s="136"/>
      <c r="AM150" s="136"/>
      <c r="AN150" s="136"/>
      <c r="AO150" s="136"/>
      <c r="AP150" s="136">
        <f t="shared" si="5"/>
        <v>0</v>
      </c>
      <c r="AQ150" s="136"/>
      <c r="AR150" s="136"/>
      <c r="AS150" s="136"/>
      <c r="AT150" s="136"/>
      <c r="AU150" s="136">
        <v>0</v>
      </c>
      <c r="AV150" s="136"/>
      <c r="AW150" s="136"/>
      <c r="AX150" s="136"/>
      <c r="AY150" s="136"/>
      <c r="AZ150" s="136">
        <v>0</v>
      </c>
      <c r="BA150" s="136"/>
      <c r="BB150" s="136"/>
      <c r="BC150" s="136"/>
      <c r="BD150" s="136"/>
      <c r="BE150" s="136">
        <f t="shared" si="6"/>
        <v>0</v>
      </c>
      <c r="BF150" s="136"/>
      <c r="BG150" s="136"/>
      <c r="BH150" s="136"/>
      <c r="BI150" s="136"/>
      <c r="BJ150" s="136">
        <v>123</v>
      </c>
      <c r="BK150" s="136"/>
      <c r="BL150" s="136"/>
      <c r="BM150" s="136"/>
      <c r="BN150" s="136"/>
      <c r="BO150" s="136">
        <v>0</v>
      </c>
      <c r="BP150" s="136"/>
      <c r="BQ150" s="136"/>
      <c r="BR150" s="136"/>
      <c r="BS150" s="136"/>
      <c r="BT150" s="136">
        <f t="shared" si="7"/>
        <v>123</v>
      </c>
      <c r="BU150" s="136"/>
      <c r="BV150" s="136"/>
      <c r="BW150" s="136"/>
      <c r="BX150" s="136"/>
    </row>
    <row r="151" spans="1:76" s="9" customFormat="1" ht="15" customHeight="1" x14ac:dyDescent="0.2">
      <c r="A151" s="137">
        <f t="shared" si="8"/>
        <v>14</v>
      </c>
      <c r="B151" s="138"/>
      <c r="C151" s="138"/>
      <c r="D151" s="142" t="s">
        <v>493</v>
      </c>
      <c r="E151" s="65"/>
      <c r="F151" s="65"/>
      <c r="G151" s="65"/>
      <c r="H151" s="65"/>
      <c r="I151" s="65"/>
      <c r="J151" s="65"/>
      <c r="K151" s="65"/>
      <c r="L151" s="65"/>
      <c r="M151" s="65"/>
      <c r="N151" s="65"/>
      <c r="O151" s="65"/>
      <c r="P151" s="66"/>
      <c r="Q151" s="143"/>
      <c r="R151" s="143"/>
      <c r="S151" s="143"/>
      <c r="T151" s="143"/>
      <c r="U151" s="143"/>
      <c r="V151" s="142"/>
      <c r="W151" s="65"/>
      <c r="X151" s="65"/>
      <c r="Y151" s="65"/>
      <c r="Z151" s="65"/>
      <c r="AA151" s="65"/>
      <c r="AB151" s="65"/>
      <c r="AC151" s="65"/>
      <c r="AD151" s="65"/>
      <c r="AE151" s="66"/>
      <c r="AF151" s="135"/>
      <c r="AG151" s="135"/>
      <c r="AH151" s="135"/>
      <c r="AI151" s="135"/>
      <c r="AJ151" s="135"/>
      <c r="AK151" s="135"/>
      <c r="AL151" s="135"/>
      <c r="AM151" s="135"/>
      <c r="AN151" s="135"/>
      <c r="AO151" s="135"/>
      <c r="AP151" s="135">
        <f t="shared" si="5"/>
        <v>0</v>
      </c>
      <c r="AQ151" s="135"/>
      <c r="AR151" s="135"/>
      <c r="AS151" s="135"/>
      <c r="AT151" s="135"/>
      <c r="AU151" s="135"/>
      <c r="AV151" s="135"/>
      <c r="AW151" s="135"/>
      <c r="AX151" s="135"/>
      <c r="AY151" s="135"/>
      <c r="AZ151" s="135"/>
      <c r="BA151" s="135"/>
      <c r="BB151" s="135"/>
      <c r="BC151" s="135"/>
      <c r="BD151" s="135"/>
      <c r="BE151" s="135">
        <f t="shared" si="6"/>
        <v>0</v>
      </c>
      <c r="BF151" s="135"/>
      <c r="BG151" s="135"/>
      <c r="BH151" s="135"/>
      <c r="BI151" s="135"/>
      <c r="BJ151" s="135"/>
      <c r="BK151" s="135"/>
      <c r="BL151" s="135"/>
      <c r="BM151" s="135"/>
      <c r="BN151" s="135"/>
      <c r="BO151" s="135"/>
      <c r="BP151" s="135"/>
      <c r="BQ151" s="135"/>
      <c r="BR151" s="135"/>
      <c r="BS151" s="135"/>
      <c r="BT151" s="135">
        <f t="shared" si="7"/>
        <v>0</v>
      </c>
      <c r="BU151" s="135"/>
      <c r="BV151" s="135"/>
      <c r="BW151" s="135"/>
      <c r="BX151" s="135"/>
    </row>
    <row r="152" spans="1:76" s="43" customFormat="1" ht="41.45" customHeight="1" x14ac:dyDescent="0.2">
      <c r="A152" s="137">
        <f t="shared" si="8"/>
        <v>15</v>
      </c>
      <c r="B152" s="138"/>
      <c r="C152" s="138"/>
      <c r="D152" s="141" t="s">
        <v>91</v>
      </c>
      <c r="E152" s="57"/>
      <c r="F152" s="57"/>
      <c r="G152" s="57"/>
      <c r="H152" s="57"/>
      <c r="I152" s="57"/>
      <c r="J152" s="57"/>
      <c r="K152" s="57"/>
      <c r="L152" s="57"/>
      <c r="M152" s="57"/>
      <c r="N152" s="57"/>
      <c r="O152" s="57"/>
      <c r="P152" s="58"/>
      <c r="Q152" s="72" t="s">
        <v>322</v>
      </c>
      <c r="R152" s="72"/>
      <c r="S152" s="72"/>
      <c r="T152" s="72"/>
      <c r="U152" s="72"/>
      <c r="V152" s="141" t="s">
        <v>74</v>
      </c>
      <c r="W152" s="57"/>
      <c r="X152" s="57"/>
      <c r="Y152" s="57"/>
      <c r="Z152" s="57"/>
      <c r="AA152" s="57"/>
      <c r="AB152" s="57"/>
      <c r="AC152" s="57"/>
      <c r="AD152" s="57"/>
      <c r="AE152" s="58"/>
      <c r="AF152" s="136">
        <v>0</v>
      </c>
      <c r="AG152" s="136"/>
      <c r="AH152" s="136"/>
      <c r="AI152" s="136"/>
      <c r="AJ152" s="136"/>
      <c r="AK152" s="136">
        <v>0</v>
      </c>
      <c r="AL152" s="136"/>
      <c r="AM152" s="136"/>
      <c r="AN152" s="136"/>
      <c r="AO152" s="136"/>
      <c r="AP152" s="136">
        <f t="shared" si="5"/>
        <v>0</v>
      </c>
      <c r="AQ152" s="136"/>
      <c r="AR152" s="136"/>
      <c r="AS152" s="136"/>
      <c r="AT152" s="136"/>
      <c r="AU152" s="136">
        <v>0</v>
      </c>
      <c r="AV152" s="136"/>
      <c r="AW152" s="136"/>
      <c r="AX152" s="136"/>
      <c r="AY152" s="136"/>
      <c r="AZ152" s="136">
        <v>0</v>
      </c>
      <c r="BA152" s="136"/>
      <c r="BB152" s="136"/>
      <c r="BC152" s="136"/>
      <c r="BD152" s="136"/>
      <c r="BE152" s="136">
        <f t="shared" si="6"/>
        <v>0</v>
      </c>
      <c r="BF152" s="136"/>
      <c r="BG152" s="136"/>
      <c r="BH152" s="136"/>
      <c r="BI152" s="136"/>
      <c r="BJ152" s="136">
        <v>12</v>
      </c>
      <c r="BK152" s="136"/>
      <c r="BL152" s="136"/>
      <c r="BM152" s="136"/>
      <c r="BN152" s="136"/>
      <c r="BO152" s="136">
        <v>0</v>
      </c>
      <c r="BP152" s="136"/>
      <c r="BQ152" s="136"/>
      <c r="BR152" s="136"/>
      <c r="BS152" s="136"/>
      <c r="BT152" s="136">
        <f t="shared" si="7"/>
        <v>12</v>
      </c>
      <c r="BU152" s="136"/>
      <c r="BV152" s="136"/>
      <c r="BW152" s="136"/>
      <c r="BX152" s="136"/>
    </row>
    <row r="153" spans="1:76" s="9" customFormat="1" ht="15" customHeight="1" x14ac:dyDescent="0.2">
      <c r="A153" s="137">
        <f t="shared" si="8"/>
        <v>16</v>
      </c>
      <c r="B153" s="138"/>
      <c r="C153" s="138"/>
      <c r="D153" s="142" t="s">
        <v>3</v>
      </c>
      <c r="E153" s="65"/>
      <c r="F153" s="65"/>
      <c r="G153" s="65"/>
      <c r="H153" s="65"/>
      <c r="I153" s="65"/>
      <c r="J153" s="65"/>
      <c r="K153" s="65"/>
      <c r="L153" s="65"/>
      <c r="M153" s="65"/>
      <c r="N153" s="65"/>
      <c r="O153" s="65"/>
      <c r="P153" s="66"/>
      <c r="Q153" s="143"/>
      <c r="R153" s="143"/>
      <c r="S153" s="143"/>
      <c r="T153" s="143"/>
      <c r="U153" s="143"/>
      <c r="V153" s="142"/>
      <c r="W153" s="65"/>
      <c r="X153" s="65"/>
      <c r="Y153" s="65"/>
      <c r="Z153" s="65"/>
      <c r="AA153" s="65"/>
      <c r="AB153" s="65"/>
      <c r="AC153" s="65"/>
      <c r="AD153" s="65"/>
      <c r="AE153" s="66"/>
      <c r="AF153" s="135"/>
      <c r="AG153" s="135"/>
      <c r="AH153" s="135"/>
      <c r="AI153" s="135"/>
      <c r="AJ153" s="135"/>
      <c r="AK153" s="135"/>
      <c r="AL153" s="135"/>
      <c r="AM153" s="135"/>
      <c r="AN153" s="135"/>
      <c r="AO153" s="135"/>
      <c r="AP153" s="135">
        <f t="shared" si="5"/>
        <v>0</v>
      </c>
      <c r="AQ153" s="135"/>
      <c r="AR153" s="135"/>
      <c r="AS153" s="135"/>
      <c r="AT153" s="135"/>
      <c r="AU153" s="135"/>
      <c r="AV153" s="135"/>
      <c r="AW153" s="135"/>
      <c r="AX153" s="135"/>
      <c r="AY153" s="135"/>
      <c r="AZ153" s="135"/>
      <c r="BA153" s="135"/>
      <c r="BB153" s="135"/>
      <c r="BC153" s="135"/>
      <c r="BD153" s="135"/>
      <c r="BE153" s="135">
        <f t="shared" si="6"/>
        <v>0</v>
      </c>
      <c r="BF153" s="135"/>
      <c r="BG153" s="135"/>
      <c r="BH153" s="135"/>
      <c r="BI153" s="135"/>
      <c r="BJ153" s="135"/>
      <c r="BK153" s="135"/>
      <c r="BL153" s="135"/>
      <c r="BM153" s="135"/>
      <c r="BN153" s="135"/>
      <c r="BO153" s="135"/>
      <c r="BP153" s="135"/>
      <c r="BQ153" s="135"/>
      <c r="BR153" s="135"/>
      <c r="BS153" s="135"/>
      <c r="BT153" s="135">
        <f t="shared" si="7"/>
        <v>0</v>
      </c>
      <c r="BU153" s="135"/>
      <c r="BV153" s="135"/>
      <c r="BW153" s="135"/>
      <c r="BX153" s="135"/>
    </row>
    <row r="154" spans="1:76" s="43" customFormat="1" ht="41.45" customHeight="1" x14ac:dyDescent="0.2">
      <c r="A154" s="137">
        <f t="shared" si="8"/>
        <v>17</v>
      </c>
      <c r="B154" s="138"/>
      <c r="C154" s="138"/>
      <c r="D154" s="141" t="s">
        <v>864</v>
      </c>
      <c r="E154" s="57"/>
      <c r="F154" s="57"/>
      <c r="G154" s="57"/>
      <c r="H154" s="57"/>
      <c r="I154" s="57"/>
      <c r="J154" s="57"/>
      <c r="K154" s="57"/>
      <c r="L154" s="57"/>
      <c r="M154" s="57"/>
      <c r="N154" s="57"/>
      <c r="O154" s="57"/>
      <c r="P154" s="58"/>
      <c r="Q154" s="72" t="s">
        <v>306</v>
      </c>
      <c r="R154" s="72"/>
      <c r="S154" s="72"/>
      <c r="T154" s="72"/>
      <c r="U154" s="72"/>
      <c r="V154" s="141" t="s">
        <v>74</v>
      </c>
      <c r="W154" s="57"/>
      <c r="X154" s="57"/>
      <c r="Y154" s="57"/>
      <c r="Z154" s="57"/>
      <c r="AA154" s="57"/>
      <c r="AB154" s="57"/>
      <c r="AC154" s="57"/>
      <c r="AD154" s="57"/>
      <c r="AE154" s="58"/>
      <c r="AF154" s="136">
        <v>0</v>
      </c>
      <c r="AG154" s="136"/>
      <c r="AH154" s="136"/>
      <c r="AI154" s="136"/>
      <c r="AJ154" s="136"/>
      <c r="AK154" s="136">
        <v>0</v>
      </c>
      <c r="AL154" s="136"/>
      <c r="AM154" s="136"/>
      <c r="AN154" s="136"/>
      <c r="AO154" s="136"/>
      <c r="AP154" s="136">
        <f t="shared" si="5"/>
        <v>0</v>
      </c>
      <c r="AQ154" s="136"/>
      <c r="AR154" s="136"/>
      <c r="AS154" s="136"/>
      <c r="AT154" s="136"/>
      <c r="AU154" s="136">
        <v>0</v>
      </c>
      <c r="AV154" s="136"/>
      <c r="AW154" s="136"/>
      <c r="AX154" s="136"/>
      <c r="AY154" s="136"/>
      <c r="AZ154" s="136">
        <v>100</v>
      </c>
      <c r="BA154" s="136"/>
      <c r="BB154" s="136"/>
      <c r="BC154" s="136"/>
      <c r="BD154" s="136"/>
      <c r="BE154" s="136">
        <f t="shared" si="6"/>
        <v>100</v>
      </c>
      <c r="BF154" s="136"/>
      <c r="BG154" s="136"/>
      <c r="BH154" s="136"/>
      <c r="BI154" s="136"/>
      <c r="BJ154" s="136">
        <v>0</v>
      </c>
      <c r="BK154" s="136"/>
      <c r="BL154" s="136"/>
      <c r="BM154" s="136"/>
      <c r="BN154" s="136"/>
      <c r="BO154" s="136">
        <v>0</v>
      </c>
      <c r="BP154" s="136"/>
      <c r="BQ154" s="136"/>
      <c r="BR154" s="136"/>
      <c r="BS154" s="136"/>
      <c r="BT154" s="136">
        <f t="shared" si="7"/>
        <v>0</v>
      </c>
      <c r="BU154" s="136"/>
      <c r="BV154" s="136"/>
      <c r="BW154" s="136"/>
      <c r="BX154" s="136"/>
    </row>
    <row r="155" spans="1:76" s="43" customFormat="1" ht="27.6" customHeight="1" x14ac:dyDescent="0.2">
      <c r="A155" s="137">
        <f t="shared" si="8"/>
        <v>18</v>
      </c>
      <c r="B155" s="138"/>
      <c r="C155" s="138"/>
      <c r="D155" s="141" t="s">
        <v>4</v>
      </c>
      <c r="E155" s="57"/>
      <c r="F155" s="57"/>
      <c r="G155" s="57"/>
      <c r="H155" s="57"/>
      <c r="I155" s="57"/>
      <c r="J155" s="57"/>
      <c r="K155" s="57"/>
      <c r="L155" s="57"/>
      <c r="M155" s="57"/>
      <c r="N155" s="57"/>
      <c r="O155" s="57"/>
      <c r="P155" s="58"/>
      <c r="Q155" s="72" t="s">
        <v>306</v>
      </c>
      <c r="R155" s="72"/>
      <c r="S155" s="72"/>
      <c r="T155" s="72"/>
      <c r="U155" s="72"/>
      <c r="V155" s="141" t="s">
        <v>74</v>
      </c>
      <c r="W155" s="57"/>
      <c r="X155" s="57"/>
      <c r="Y155" s="57"/>
      <c r="Z155" s="57"/>
      <c r="AA155" s="57"/>
      <c r="AB155" s="57"/>
      <c r="AC155" s="57"/>
      <c r="AD155" s="57"/>
      <c r="AE155" s="58"/>
      <c r="AF155" s="136">
        <v>0</v>
      </c>
      <c r="AG155" s="136"/>
      <c r="AH155" s="136"/>
      <c r="AI155" s="136"/>
      <c r="AJ155" s="136"/>
      <c r="AK155" s="136">
        <v>0</v>
      </c>
      <c r="AL155" s="136"/>
      <c r="AM155" s="136"/>
      <c r="AN155" s="136"/>
      <c r="AO155" s="136"/>
      <c r="AP155" s="136">
        <f t="shared" si="5"/>
        <v>0</v>
      </c>
      <c r="AQ155" s="136"/>
      <c r="AR155" s="136"/>
      <c r="AS155" s="136"/>
      <c r="AT155" s="136"/>
      <c r="AU155" s="136">
        <v>100</v>
      </c>
      <c r="AV155" s="136"/>
      <c r="AW155" s="136"/>
      <c r="AX155" s="136"/>
      <c r="AY155" s="136"/>
      <c r="AZ155" s="136">
        <v>0</v>
      </c>
      <c r="BA155" s="136"/>
      <c r="BB155" s="136"/>
      <c r="BC155" s="136"/>
      <c r="BD155" s="136"/>
      <c r="BE155" s="136">
        <f t="shared" si="6"/>
        <v>100</v>
      </c>
      <c r="BF155" s="136"/>
      <c r="BG155" s="136"/>
      <c r="BH155" s="136"/>
      <c r="BI155" s="136"/>
      <c r="BJ155" s="136">
        <v>0</v>
      </c>
      <c r="BK155" s="136"/>
      <c r="BL155" s="136"/>
      <c r="BM155" s="136"/>
      <c r="BN155" s="136"/>
      <c r="BO155" s="136">
        <v>0</v>
      </c>
      <c r="BP155" s="136"/>
      <c r="BQ155" s="136"/>
      <c r="BR155" s="136"/>
      <c r="BS155" s="136"/>
      <c r="BT155" s="136">
        <f t="shared" si="7"/>
        <v>0</v>
      </c>
      <c r="BU155" s="136"/>
      <c r="BV155" s="136"/>
      <c r="BW155" s="136"/>
      <c r="BX155" s="136"/>
    </row>
    <row r="156" spans="1:76" s="43" customFormat="1" ht="27.6" customHeight="1" x14ac:dyDescent="0.2">
      <c r="A156" s="137">
        <f t="shared" si="8"/>
        <v>19</v>
      </c>
      <c r="B156" s="138"/>
      <c r="C156" s="138"/>
      <c r="D156" s="141" t="s">
        <v>146</v>
      </c>
      <c r="E156" s="57"/>
      <c r="F156" s="57"/>
      <c r="G156" s="57"/>
      <c r="H156" s="57"/>
      <c r="I156" s="57"/>
      <c r="J156" s="57"/>
      <c r="K156" s="57"/>
      <c r="L156" s="57"/>
      <c r="M156" s="57"/>
      <c r="N156" s="57"/>
      <c r="O156" s="57"/>
      <c r="P156" s="58"/>
      <c r="Q156" s="72" t="s">
        <v>306</v>
      </c>
      <c r="R156" s="72"/>
      <c r="S156" s="72"/>
      <c r="T156" s="72"/>
      <c r="U156" s="72"/>
      <c r="V156" s="141" t="s">
        <v>74</v>
      </c>
      <c r="W156" s="57"/>
      <c r="X156" s="57"/>
      <c r="Y156" s="57"/>
      <c r="Z156" s="57"/>
      <c r="AA156" s="57"/>
      <c r="AB156" s="57"/>
      <c r="AC156" s="57"/>
      <c r="AD156" s="57"/>
      <c r="AE156" s="58"/>
      <c r="AF156" s="136">
        <v>0</v>
      </c>
      <c r="AG156" s="136"/>
      <c r="AH156" s="136"/>
      <c r="AI156" s="136"/>
      <c r="AJ156" s="136"/>
      <c r="AK156" s="136">
        <v>0</v>
      </c>
      <c r="AL156" s="136"/>
      <c r="AM156" s="136"/>
      <c r="AN156" s="136"/>
      <c r="AO156" s="136"/>
      <c r="AP156" s="136">
        <f t="shared" si="5"/>
        <v>0</v>
      </c>
      <c r="AQ156" s="136"/>
      <c r="AR156" s="136"/>
      <c r="AS156" s="136"/>
      <c r="AT156" s="136"/>
      <c r="AU156" s="136">
        <v>0</v>
      </c>
      <c r="AV156" s="136"/>
      <c r="AW156" s="136"/>
      <c r="AX156" s="136"/>
      <c r="AY156" s="136"/>
      <c r="AZ156" s="136">
        <v>100</v>
      </c>
      <c r="BA156" s="136"/>
      <c r="BB156" s="136"/>
      <c r="BC156" s="136"/>
      <c r="BD156" s="136"/>
      <c r="BE156" s="136">
        <f t="shared" si="6"/>
        <v>100</v>
      </c>
      <c r="BF156" s="136"/>
      <c r="BG156" s="136"/>
      <c r="BH156" s="136"/>
      <c r="BI156" s="136"/>
      <c r="BJ156" s="136">
        <v>0</v>
      </c>
      <c r="BK156" s="136"/>
      <c r="BL156" s="136"/>
      <c r="BM156" s="136"/>
      <c r="BN156" s="136"/>
      <c r="BO156" s="136">
        <v>0</v>
      </c>
      <c r="BP156" s="136"/>
      <c r="BQ156" s="136"/>
      <c r="BR156" s="136"/>
      <c r="BS156" s="136"/>
      <c r="BT156" s="136">
        <f t="shared" si="7"/>
        <v>0</v>
      </c>
      <c r="BU156" s="136"/>
      <c r="BV156" s="136"/>
      <c r="BW156" s="136"/>
      <c r="BX156" s="136"/>
    </row>
    <row r="157" spans="1:76" s="43" customFormat="1" ht="31.15" customHeight="1" x14ac:dyDescent="0.2">
      <c r="A157" s="137">
        <f t="shared" si="8"/>
        <v>20</v>
      </c>
      <c r="B157" s="138"/>
      <c r="C157" s="138"/>
      <c r="D157" s="141" t="s">
        <v>144</v>
      </c>
      <c r="E157" s="57"/>
      <c r="F157" s="57"/>
      <c r="G157" s="57"/>
      <c r="H157" s="57"/>
      <c r="I157" s="57"/>
      <c r="J157" s="57"/>
      <c r="K157" s="57"/>
      <c r="L157" s="57"/>
      <c r="M157" s="57"/>
      <c r="N157" s="57"/>
      <c r="O157" s="57"/>
      <c r="P157" s="58"/>
      <c r="Q157" s="72" t="s">
        <v>306</v>
      </c>
      <c r="R157" s="72"/>
      <c r="S157" s="72"/>
      <c r="T157" s="72"/>
      <c r="U157" s="72"/>
      <c r="V157" s="141" t="s">
        <v>74</v>
      </c>
      <c r="W157" s="57"/>
      <c r="X157" s="57"/>
      <c r="Y157" s="57"/>
      <c r="Z157" s="57"/>
      <c r="AA157" s="57"/>
      <c r="AB157" s="57"/>
      <c r="AC157" s="57"/>
      <c r="AD157" s="57"/>
      <c r="AE157" s="58"/>
      <c r="AF157" s="136">
        <v>0</v>
      </c>
      <c r="AG157" s="136"/>
      <c r="AH157" s="136"/>
      <c r="AI157" s="136"/>
      <c r="AJ157" s="136"/>
      <c r="AK157" s="136">
        <v>0</v>
      </c>
      <c r="AL157" s="136"/>
      <c r="AM157" s="136"/>
      <c r="AN157" s="136"/>
      <c r="AO157" s="136"/>
      <c r="AP157" s="136">
        <f t="shared" si="5"/>
        <v>0</v>
      </c>
      <c r="AQ157" s="136"/>
      <c r="AR157" s="136"/>
      <c r="AS157" s="136"/>
      <c r="AT157" s="136"/>
      <c r="AU157" s="136">
        <v>0</v>
      </c>
      <c r="AV157" s="136"/>
      <c r="AW157" s="136"/>
      <c r="AX157" s="136"/>
      <c r="AY157" s="136"/>
      <c r="AZ157" s="136">
        <v>0</v>
      </c>
      <c r="BA157" s="136"/>
      <c r="BB157" s="136"/>
      <c r="BC157" s="136"/>
      <c r="BD157" s="136"/>
      <c r="BE157" s="136">
        <f t="shared" si="6"/>
        <v>0</v>
      </c>
      <c r="BF157" s="136"/>
      <c r="BG157" s="136"/>
      <c r="BH157" s="136"/>
      <c r="BI157" s="136"/>
      <c r="BJ157" s="136">
        <v>100</v>
      </c>
      <c r="BK157" s="136"/>
      <c r="BL157" s="136"/>
      <c r="BM157" s="136"/>
      <c r="BN157" s="136"/>
      <c r="BO157" s="136">
        <v>0</v>
      </c>
      <c r="BP157" s="136"/>
      <c r="BQ157" s="136"/>
      <c r="BR157" s="136"/>
      <c r="BS157" s="136"/>
      <c r="BT157" s="136">
        <f t="shared" si="7"/>
        <v>100</v>
      </c>
      <c r="BU157" s="136"/>
      <c r="BV157" s="136"/>
      <c r="BW157" s="136"/>
      <c r="BX157" s="136"/>
    </row>
    <row r="159" spans="1:76" ht="14.25" customHeight="1" x14ac:dyDescent="0.2">
      <c r="A159" s="124" t="s">
        <v>50</v>
      </c>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row>
    <row r="160" spans="1:76" ht="23.1" customHeight="1" x14ac:dyDescent="0.2">
      <c r="A160" s="148" t="s">
        <v>611</v>
      </c>
      <c r="B160" s="149"/>
      <c r="C160" s="149"/>
      <c r="D160" s="72" t="s">
        <v>614</v>
      </c>
      <c r="E160" s="72"/>
      <c r="F160" s="72"/>
      <c r="G160" s="72"/>
      <c r="H160" s="72"/>
      <c r="I160" s="72"/>
      <c r="J160" s="72"/>
      <c r="K160" s="72"/>
      <c r="L160" s="72"/>
      <c r="M160" s="72"/>
      <c r="N160" s="72"/>
      <c r="O160" s="72"/>
      <c r="P160" s="72"/>
      <c r="Q160" s="72" t="s">
        <v>613</v>
      </c>
      <c r="R160" s="72"/>
      <c r="S160" s="72"/>
      <c r="T160" s="72"/>
      <c r="U160" s="72"/>
      <c r="V160" s="72" t="s">
        <v>612</v>
      </c>
      <c r="W160" s="72"/>
      <c r="X160" s="72"/>
      <c r="Y160" s="72"/>
      <c r="Z160" s="72"/>
      <c r="AA160" s="72"/>
      <c r="AB160" s="72"/>
      <c r="AC160" s="72"/>
      <c r="AD160" s="72"/>
      <c r="AE160" s="72"/>
      <c r="AF160" s="113" t="s">
        <v>466</v>
      </c>
      <c r="AG160" s="114"/>
      <c r="AH160" s="114"/>
      <c r="AI160" s="114"/>
      <c r="AJ160" s="114"/>
      <c r="AK160" s="114"/>
      <c r="AL160" s="114"/>
      <c r="AM160" s="114"/>
      <c r="AN160" s="114"/>
      <c r="AO160" s="114"/>
      <c r="AP160" s="114"/>
      <c r="AQ160" s="114"/>
      <c r="AR160" s="114"/>
      <c r="AS160" s="114"/>
      <c r="AT160" s="115"/>
      <c r="AU160" s="113" t="s">
        <v>468</v>
      </c>
      <c r="AV160" s="114"/>
      <c r="AW160" s="114"/>
      <c r="AX160" s="114"/>
      <c r="AY160" s="114"/>
      <c r="AZ160" s="114"/>
      <c r="BA160" s="114"/>
      <c r="BB160" s="114"/>
      <c r="BC160" s="114"/>
      <c r="BD160" s="114"/>
      <c r="BE160" s="114"/>
      <c r="BF160" s="114"/>
      <c r="BG160" s="114"/>
      <c r="BH160" s="114"/>
      <c r="BI160" s="115"/>
    </row>
    <row r="161" spans="1:79" ht="28.5" customHeight="1" x14ac:dyDescent="0.2">
      <c r="A161" s="150"/>
      <c r="B161" s="151"/>
      <c r="C161" s="151"/>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t="s">
        <v>609</v>
      </c>
      <c r="AG161" s="72"/>
      <c r="AH161" s="72"/>
      <c r="AI161" s="72"/>
      <c r="AJ161" s="72"/>
      <c r="AK161" s="72" t="s">
        <v>608</v>
      </c>
      <c r="AL161" s="72"/>
      <c r="AM161" s="72"/>
      <c r="AN161" s="72"/>
      <c r="AO161" s="72"/>
      <c r="AP161" s="72" t="s">
        <v>232</v>
      </c>
      <c r="AQ161" s="72"/>
      <c r="AR161" s="72"/>
      <c r="AS161" s="72"/>
      <c r="AT161" s="72"/>
      <c r="AU161" s="72" t="s">
        <v>609</v>
      </c>
      <c r="AV161" s="72"/>
      <c r="AW161" s="72"/>
      <c r="AX161" s="72"/>
      <c r="AY161" s="72"/>
      <c r="AZ161" s="72" t="s">
        <v>608</v>
      </c>
      <c r="BA161" s="72"/>
      <c r="BB161" s="72"/>
      <c r="BC161" s="72"/>
      <c r="BD161" s="72"/>
      <c r="BE161" s="72" t="s">
        <v>714</v>
      </c>
      <c r="BF161" s="72"/>
      <c r="BG161" s="72"/>
      <c r="BH161" s="72"/>
      <c r="BI161" s="72"/>
    </row>
    <row r="162" spans="1:79" ht="15" customHeight="1" x14ac:dyDescent="0.2">
      <c r="A162" s="113">
        <v>1</v>
      </c>
      <c r="B162" s="114"/>
      <c r="C162" s="114"/>
      <c r="D162" s="72">
        <v>2</v>
      </c>
      <c r="E162" s="72"/>
      <c r="F162" s="72"/>
      <c r="G162" s="72"/>
      <c r="H162" s="72"/>
      <c r="I162" s="72"/>
      <c r="J162" s="72"/>
      <c r="K162" s="72"/>
      <c r="L162" s="72"/>
      <c r="M162" s="72"/>
      <c r="N162" s="72"/>
      <c r="O162" s="72"/>
      <c r="P162" s="72"/>
      <c r="Q162" s="72">
        <v>3</v>
      </c>
      <c r="R162" s="72"/>
      <c r="S162" s="72"/>
      <c r="T162" s="72"/>
      <c r="U162" s="72"/>
      <c r="V162" s="72">
        <v>4</v>
      </c>
      <c r="W162" s="72"/>
      <c r="X162" s="72"/>
      <c r="Y162" s="72"/>
      <c r="Z162" s="72"/>
      <c r="AA162" s="72"/>
      <c r="AB162" s="72"/>
      <c r="AC162" s="72"/>
      <c r="AD162" s="72"/>
      <c r="AE162" s="72"/>
      <c r="AF162" s="72">
        <v>5</v>
      </c>
      <c r="AG162" s="72"/>
      <c r="AH162" s="72"/>
      <c r="AI162" s="72"/>
      <c r="AJ162" s="72"/>
      <c r="AK162" s="72">
        <v>6</v>
      </c>
      <c r="AL162" s="72"/>
      <c r="AM162" s="72"/>
      <c r="AN162" s="72"/>
      <c r="AO162" s="72"/>
      <c r="AP162" s="72">
        <v>7</v>
      </c>
      <c r="AQ162" s="72"/>
      <c r="AR162" s="72"/>
      <c r="AS162" s="72"/>
      <c r="AT162" s="72"/>
      <c r="AU162" s="72">
        <v>8</v>
      </c>
      <c r="AV162" s="72"/>
      <c r="AW162" s="72"/>
      <c r="AX162" s="72"/>
      <c r="AY162" s="72"/>
      <c r="AZ162" s="72">
        <v>9</v>
      </c>
      <c r="BA162" s="72"/>
      <c r="BB162" s="72"/>
      <c r="BC162" s="72"/>
      <c r="BD162" s="72"/>
      <c r="BE162" s="72">
        <v>10</v>
      </c>
      <c r="BF162" s="72"/>
      <c r="BG162" s="72"/>
      <c r="BH162" s="72"/>
      <c r="BI162" s="72"/>
    </row>
    <row r="163" spans="1:79" ht="15.75" hidden="1" customHeight="1" x14ac:dyDescent="0.2">
      <c r="A163" s="107" t="s">
        <v>265</v>
      </c>
      <c r="B163" s="108"/>
      <c r="C163" s="108"/>
      <c r="D163" s="72" t="s">
        <v>680</v>
      </c>
      <c r="E163" s="72"/>
      <c r="F163" s="72"/>
      <c r="G163" s="72"/>
      <c r="H163" s="72"/>
      <c r="I163" s="72"/>
      <c r="J163" s="72"/>
      <c r="K163" s="72"/>
      <c r="L163" s="72"/>
      <c r="M163" s="72"/>
      <c r="N163" s="72"/>
      <c r="O163" s="72"/>
      <c r="P163" s="72"/>
      <c r="Q163" s="72" t="s">
        <v>693</v>
      </c>
      <c r="R163" s="72"/>
      <c r="S163" s="72"/>
      <c r="T163" s="72"/>
      <c r="U163" s="72"/>
      <c r="V163" s="72" t="s">
        <v>694</v>
      </c>
      <c r="W163" s="72"/>
      <c r="X163" s="72"/>
      <c r="Y163" s="72"/>
      <c r="Z163" s="72"/>
      <c r="AA163" s="72"/>
      <c r="AB163" s="72"/>
      <c r="AC163" s="72"/>
      <c r="AD163" s="72"/>
      <c r="AE163" s="72"/>
      <c r="AF163" s="74" t="s">
        <v>213</v>
      </c>
      <c r="AG163" s="74"/>
      <c r="AH163" s="74"/>
      <c r="AI163" s="74"/>
      <c r="AJ163" s="74"/>
      <c r="AK163" s="71" t="s">
        <v>214</v>
      </c>
      <c r="AL163" s="71"/>
      <c r="AM163" s="71"/>
      <c r="AN163" s="71"/>
      <c r="AO163" s="71"/>
      <c r="AP163" s="128" t="s">
        <v>231</v>
      </c>
      <c r="AQ163" s="128"/>
      <c r="AR163" s="128"/>
      <c r="AS163" s="128"/>
      <c r="AT163" s="128"/>
      <c r="AU163" s="74" t="s">
        <v>215</v>
      </c>
      <c r="AV163" s="74"/>
      <c r="AW163" s="74"/>
      <c r="AX163" s="74"/>
      <c r="AY163" s="74"/>
      <c r="AZ163" s="71" t="s">
        <v>216</v>
      </c>
      <c r="BA163" s="71"/>
      <c r="BB163" s="71"/>
      <c r="BC163" s="71"/>
      <c r="BD163" s="71"/>
      <c r="BE163" s="128" t="s">
        <v>231</v>
      </c>
      <c r="BF163" s="128"/>
      <c r="BG163" s="128"/>
      <c r="BH163" s="128"/>
      <c r="BI163" s="128"/>
      <c r="CA163" t="s">
        <v>649</v>
      </c>
    </row>
    <row r="164" spans="1:79" s="9" customFormat="1" ht="14.25" x14ac:dyDescent="0.2">
      <c r="A164" s="139">
        <v>1</v>
      </c>
      <c r="B164" s="140"/>
      <c r="C164" s="140"/>
      <c r="D164" s="143" t="s">
        <v>486</v>
      </c>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c r="AA164" s="143"/>
      <c r="AB164" s="143"/>
      <c r="AC164" s="143"/>
      <c r="AD164" s="143"/>
      <c r="AE164" s="143"/>
      <c r="AF164" s="135"/>
      <c r="AG164" s="135"/>
      <c r="AH164" s="135"/>
      <c r="AI164" s="135"/>
      <c r="AJ164" s="135"/>
      <c r="AK164" s="135"/>
      <c r="AL164" s="135"/>
      <c r="AM164" s="135"/>
      <c r="AN164" s="135"/>
      <c r="AO164" s="135"/>
      <c r="AP164" s="135">
        <f t="shared" ref="AP164:AP174" si="9">IF(ISNUMBER(AF164),AF164,0)+IF(ISNUMBER(AK164),AK164,0)</f>
        <v>0</v>
      </c>
      <c r="AQ164" s="135"/>
      <c r="AR164" s="135"/>
      <c r="AS164" s="135"/>
      <c r="AT164" s="135"/>
      <c r="AU164" s="135"/>
      <c r="AV164" s="135"/>
      <c r="AW164" s="135"/>
      <c r="AX164" s="135"/>
      <c r="AY164" s="135"/>
      <c r="AZ164" s="135"/>
      <c r="BA164" s="135"/>
      <c r="BB164" s="135"/>
      <c r="BC164" s="135"/>
      <c r="BD164" s="135"/>
      <c r="BE164" s="135">
        <f t="shared" ref="BE164:BE174" si="10">IF(ISNUMBER(AU164),AU164,0)+IF(ISNUMBER(AZ164),AZ164,0)</f>
        <v>0</v>
      </c>
      <c r="BF164" s="135"/>
      <c r="BG164" s="135"/>
      <c r="BH164" s="135"/>
      <c r="BI164" s="135"/>
      <c r="CA164" s="9" t="s">
        <v>650</v>
      </c>
    </row>
    <row r="165" spans="1:79" s="43" customFormat="1" ht="13.9" customHeight="1" x14ac:dyDescent="0.2">
      <c r="A165" s="137">
        <f>1+A164</f>
        <v>2</v>
      </c>
      <c r="B165" s="138"/>
      <c r="C165" s="138"/>
      <c r="D165" s="141" t="s">
        <v>335</v>
      </c>
      <c r="E165" s="146"/>
      <c r="F165" s="146"/>
      <c r="G165" s="146"/>
      <c r="H165" s="146"/>
      <c r="I165" s="146"/>
      <c r="J165" s="146"/>
      <c r="K165" s="146"/>
      <c r="L165" s="146"/>
      <c r="M165" s="146"/>
      <c r="N165" s="146"/>
      <c r="O165" s="146"/>
      <c r="P165" s="147"/>
      <c r="Q165" s="72" t="s">
        <v>298</v>
      </c>
      <c r="R165" s="72"/>
      <c r="S165" s="72"/>
      <c r="T165" s="72"/>
      <c r="U165" s="72"/>
      <c r="V165" s="72" t="s">
        <v>374</v>
      </c>
      <c r="W165" s="72"/>
      <c r="X165" s="72"/>
      <c r="Y165" s="72"/>
      <c r="Z165" s="72"/>
      <c r="AA165" s="72"/>
      <c r="AB165" s="72"/>
      <c r="AC165" s="72"/>
      <c r="AD165" s="72"/>
      <c r="AE165" s="72"/>
      <c r="AF165" s="136">
        <v>1</v>
      </c>
      <c r="AG165" s="136"/>
      <c r="AH165" s="136"/>
      <c r="AI165" s="136"/>
      <c r="AJ165" s="136"/>
      <c r="AK165" s="136">
        <v>0</v>
      </c>
      <c r="AL165" s="136"/>
      <c r="AM165" s="136"/>
      <c r="AN165" s="136"/>
      <c r="AO165" s="136"/>
      <c r="AP165" s="136">
        <f t="shared" si="9"/>
        <v>1</v>
      </c>
      <c r="AQ165" s="136"/>
      <c r="AR165" s="136"/>
      <c r="AS165" s="136"/>
      <c r="AT165" s="136"/>
      <c r="AU165" s="136">
        <v>1</v>
      </c>
      <c r="AV165" s="136"/>
      <c r="AW165" s="136"/>
      <c r="AX165" s="136"/>
      <c r="AY165" s="136"/>
      <c r="AZ165" s="136">
        <v>0</v>
      </c>
      <c r="BA165" s="136"/>
      <c r="BB165" s="136"/>
      <c r="BC165" s="136"/>
      <c r="BD165" s="136"/>
      <c r="BE165" s="136">
        <f t="shared" si="10"/>
        <v>1</v>
      </c>
      <c r="BF165" s="136"/>
      <c r="BG165" s="136"/>
      <c r="BH165" s="136"/>
      <c r="BI165" s="136"/>
    </row>
    <row r="166" spans="1:79" s="43" customFormat="1" ht="41.45" customHeight="1" x14ac:dyDescent="0.2">
      <c r="A166" s="137">
        <f t="shared" ref="A166:A174" si="11">1+A165</f>
        <v>3</v>
      </c>
      <c r="B166" s="138"/>
      <c r="C166" s="138"/>
      <c r="D166" s="141" t="s">
        <v>87</v>
      </c>
      <c r="E166" s="57"/>
      <c r="F166" s="57"/>
      <c r="G166" s="57"/>
      <c r="H166" s="57"/>
      <c r="I166" s="57"/>
      <c r="J166" s="57"/>
      <c r="K166" s="57"/>
      <c r="L166" s="57"/>
      <c r="M166" s="57"/>
      <c r="N166" s="57"/>
      <c r="O166" s="57"/>
      <c r="P166" s="58"/>
      <c r="Q166" s="72" t="s">
        <v>298</v>
      </c>
      <c r="R166" s="72"/>
      <c r="S166" s="72"/>
      <c r="T166" s="72"/>
      <c r="U166" s="72"/>
      <c r="V166" s="72" t="s">
        <v>487</v>
      </c>
      <c r="W166" s="72"/>
      <c r="X166" s="72"/>
      <c r="Y166" s="72"/>
      <c r="Z166" s="72"/>
      <c r="AA166" s="72"/>
      <c r="AB166" s="72"/>
      <c r="AC166" s="72"/>
      <c r="AD166" s="72"/>
      <c r="AE166" s="72"/>
      <c r="AF166" s="136">
        <v>6.5</v>
      </c>
      <c r="AG166" s="136"/>
      <c r="AH166" s="136"/>
      <c r="AI166" s="136"/>
      <c r="AJ166" s="136"/>
      <c r="AK166" s="136">
        <v>0</v>
      </c>
      <c r="AL166" s="136"/>
      <c r="AM166" s="136"/>
      <c r="AN166" s="136"/>
      <c r="AO166" s="136"/>
      <c r="AP166" s="136">
        <f t="shared" si="9"/>
        <v>6.5</v>
      </c>
      <c r="AQ166" s="136"/>
      <c r="AR166" s="136"/>
      <c r="AS166" s="136"/>
      <c r="AT166" s="136"/>
      <c r="AU166" s="136">
        <v>6.5</v>
      </c>
      <c r="AV166" s="136"/>
      <c r="AW166" s="136"/>
      <c r="AX166" s="136"/>
      <c r="AY166" s="136"/>
      <c r="AZ166" s="136">
        <v>0</v>
      </c>
      <c r="BA166" s="136"/>
      <c r="BB166" s="136"/>
      <c r="BC166" s="136"/>
      <c r="BD166" s="136"/>
      <c r="BE166" s="136">
        <f t="shared" si="10"/>
        <v>6.5</v>
      </c>
      <c r="BF166" s="136"/>
      <c r="BG166" s="136"/>
      <c r="BH166" s="136"/>
      <c r="BI166" s="136"/>
    </row>
    <row r="167" spans="1:79" s="43" customFormat="1" ht="41.45" customHeight="1" x14ac:dyDescent="0.2">
      <c r="A167" s="137">
        <f t="shared" si="11"/>
        <v>4</v>
      </c>
      <c r="B167" s="138"/>
      <c r="C167" s="138"/>
      <c r="D167" s="141" t="s">
        <v>135</v>
      </c>
      <c r="E167" s="57"/>
      <c r="F167" s="57"/>
      <c r="G167" s="57"/>
      <c r="H167" s="57"/>
      <c r="I167" s="57"/>
      <c r="J167" s="57"/>
      <c r="K167" s="57"/>
      <c r="L167" s="57"/>
      <c r="M167" s="57"/>
      <c r="N167" s="57"/>
      <c r="O167" s="57"/>
      <c r="P167" s="58"/>
      <c r="Q167" s="72" t="s">
        <v>298</v>
      </c>
      <c r="R167" s="72"/>
      <c r="S167" s="72"/>
      <c r="T167" s="72"/>
      <c r="U167" s="72"/>
      <c r="V167" s="72" t="s">
        <v>487</v>
      </c>
      <c r="W167" s="72"/>
      <c r="X167" s="72"/>
      <c r="Y167" s="72"/>
      <c r="Z167" s="72"/>
      <c r="AA167" s="72"/>
      <c r="AB167" s="72"/>
      <c r="AC167" s="72"/>
      <c r="AD167" s="72"/>
      <c r="AE167" s="72"/>
      <c r="AF167" s="136">
        <v>6</v>
      </c>
      <c r="AG167" s="136"/>
      <c r="AH167" s="136"/>
      <c r="AI167" s="136"/>
      <c r="AJ167" s="136"/>
      <c r="AK167" s="136">
        <v>0</v>
      </c>
      <c r="AL167" s="136"/>
      <c r="AM167" s="136"/>
      <c r="AN167" s="136"/>
      <c r="AO167" s="136"/>
      <c r="AP167" s="136">
        <f t="shared" si="9"/>
        <v>6</v>
      </c>
      <c r="AQ167" s="136"/>
      <c r="AR167" s="136"/>
      <c r="AS167" s="136"/>
      <c r="AT167" s="136"/>
      <c r="AU167" s="136">
        <v>6</v>
      </c>
      <c r="AV167" s="136"/>
      <c r="AW167" s="136"/>
      <c r="AX167" s="136"/>
      <c r="AY167" s="136"/>
      <c r="AZ167" s="136">
        <v>0</v>
      </c>
      <c r="BA167" s="136"/>
      <c r="BB167" s="136"/>
      <c r="BC167" s="136"/>
      <c r="BD167" s="136"/>
      <c r="BE167" s="136">
        <f t="shared" si="10"/>
        <v>6</v>
      </c>
      <c r="BF167" s="136"/>
      <c r="BG167" s="136"/>
      <c r="BH167" s="136"/>
      <c r="BI167" s="136"/>
    </row>
    <row r="168" spans="1:79" s="9" customFormat="1" ht="14.25" x14ac:dyDescent="0.2">
      <c r="A168" s="137">
        <f t="shared" si="11"/>
        <v>5</v>
      </c>
      <c r="B168" s="138"/>
      <c r="C168" s="138"/>
      <c r="D168" s="142" t="s">
        <v>489</v>
      </c>
      <c r="E168" s="65"/>
      <c r="F168" s="65"/>
      <c r="G168" s="65"/>
      <c r="H168" s="65"/>
      <c r="I168" s="65"/>
      <c r="J168" s="65"/>
      <c r="K168" s="65"/>
      <c r="L168" s="65"/>
      <c r="M168" s="65"/>
      <c r="N168" s="65"/>
      <c r="O168" s="65"/>
      <c r="P168" s="66"/>
      <c r="Q168" s="143"/>
      <c r="R168" s="143"/>
      <c r="S168" s="143"/>
      <c r="T168" s="143"/>
      <c r="U168" s="143"/>
      <c r="V168" s="142"/>
      <c r="W168" s="65"/>
      <c r="X168" s="65"/>
      <c r="Y168" s="65"/>
      <c r="Z168" s="65"/>
      <c r="AA168" s="65"/>
      <c r="AB168" s="65"/>
      <c r="AC168" s="65"/>
      <c r="AD168" s="65"/>
      <c r="AE168" s="66"/>
      <c r="AF168" s="135"/>
      <c r="AG168" s="135"/>
      <c r="AH168" s="135"/>
      <c r="AI168" s="135"/>
      <c r="AJ168" s="135"/>
      <c r="AK168" s="135"/>
      <c r="AL168" s="135"/>
      <c r="AM168" s="135"/>
      <c r="AN168" s="135"/>
      <c r="AO168" s="135"/>
      <c r="AP168" s="135">
        <f t="shared" si="9"/>
        <v>0</v>
      </c>
      <c r="AQ168" s="135"/>
      <c r="AR168" s="135"/>
      <c r="AS168" s="135"/>
      <c r="AT168" s="135"/>
      <c r="AU168" s="135"/>
      <c r="AV168" s="135"/>
      <c r="AW168" s="135"/>
      <c r="AX168" s="135"/>
      <c r="AY168" s="135"/>
      <c r="AZ168" s="135"/>
      <c r="BA168" s="135"/>
      <c r="BB168" s="135"/>
      <c r="BC168" s="135"/>
      <c r="BD168" s="135"/>
      <c r="BE168" s="135">
        <f t="shared" si="10"/>
        <v>0</v>
      </c>
      <c r="BF168" s="135"/>
      <c r="BG168" s="135"/>
      <c r="BH168" s="135"/>
      <c r="BI168" s="135"/>
    </row>
    <row r="169" spans="1:79" s="43" customFormat="1" ht="41.45" customHeight="1" x14ac:dyDescent="0.2">
      <c r="A169" s="137">
        <f t="shared" si="11"/>
        <v>6</v>
      </c>
      <c r="B169" s="138"/>
      <c r="C169" s="138"/>
      <c r="D169" s="141" t="s">
        <v>89</v>
      </c>
      <c r="E169" s="57"/>
      <c r="F169" s="57"/>
      <c r="G169" s="57"/>
      <c r="H169" s="57"/>
      <c r="I169" s="57"/>
      <c r="J169" s="57"/>
      <c r="K169" s="57"/>
      <c r="L169" s="57"/>
      <c r="M169" s="57"/>
      <c r="N169" s="57"/>
      <c r="O169" s="57"/>
      <c r="P169" s="58"/>
      <c r="Q169" s="72" t="s">
        <v>322</v>
      </c>
      <c r="R169" s="72"/>
      <c r="S169" s="72"/>
      <c r="T169" s="72"/>
      <c r="U169" s="72"/>
      <c r="V169" s="141" t="s">
        <v>90</v>
      </c>
      <c r="W169" s="57"/>
      <c r="X169" s="57"/>
      <c r="Y169" s="57"/>
      <c r="Z169" s="57"/>
      <c r="AA169" s="57"/>
      <c r="AB169" s="57"/>
      <c r="AC169" s="57"/>
      <c r="AD169" s="57"/>
      <c r="AE169" s="58"/>
      <c r="AF169" s="136">
        <v>70</v>
      </c>
      <c r="AG169" s="136"/>
      <c r="AH169" s="136"/>
      <c r="AI169" s="136"/>
      <c r="AJ169" s="136"/>
      <c r="AK169" s="136">
        <v>0</v>
      </c>
      <c r="AL169" s="136"/>
      <c r="AM169" s="136"/>
      <c r="AN169" s="136"/>
      <c r="AO169" s="136"/>
      <c r="AP169" s="136">
        <f t="shared" si="9"/>
        <v>70</v>
      </c>
      <c r="AQ169" s="136"/>
      <c r="AR169" s="136"/>
      <c r="AS169" s="136"/>
      <c r="AT169" s="136"/>
      <c r="AU169" s="136">
        <v>70</v>
      </c>
      <c r="AV169" s="136"/>
      <c r="AW169" s="136"/>
      <c r="AX169" s="136"/>
      <c r="AY169" s="136"/>
      <c r="AZ169" s="136">
        <v>0</v>
      </c>
      <c r="BA169" s="136"/>
      <c r="BB169" s="136"/>
      <c r="BC169" s="136"/>
      <c r="BD169" s="136"/>
      <c r="BE169" s="136">
        <f t="shared" si="10"/>
        <v>70</v>
      </c>
      <c r="BF169" s="136"/>
      <c r="BG169" s="136"/>
      <c r="BH169" s="136"/>
      <c r="BI169" s="136"/>
    </row>
    <row r="170" spans="1:79" s="43" customFormat="1" ht="41.45" customHeight="1" x14ac:dyDescent="0.2">
      <c r="A170" s="137">
        <f t="shared" si="11"/>
        <v>7</v>
      </c>
      <c r="B170" s="138"/>
      <c r="C170" s="138"/>
      <c r="D170" s="141" t="s">
        <v>139</v>
      </c>
      <c r="E170" s="57"/>
      <c r="F170" s="57"/>
      <c r="G170" s="57"/>
      <c r="H170" s="57"/>
      <c r="I170" s="57"/>
      <c r="J170" s="57"/>
      <c r="K170" s="57"/>
      <c r="L170" s="57"/>
      <c r="M170" s="57"/>
      <c r="N170" s="57"/>
      <c r="O170" s="57"/>
      <c r="P170" s="58"/>
      <c r="Q170" s="72" t="s">
        <v>322</v>
      </c>
      <c r="R170" s="72"/>
      <c r="S170" s="72"/>
      <c r="T170" s="72"/>
      <c r="U170" s="72"/>
      <c r="V170" s="141" t="s">
        <v>90</v>
      </c>
      <c r="W170" s="57"/>
      <c r="X170" s="57"/>
      <c r="Y170" s="57"/>
      <c r="Z170" s="57"/>
      <c r="AA170" s="57"/>
      <c r="AB170" s="57"/>
      <c r="AC170" s="57"/>
      <c r="AD170" s="57"/>
      <c r="AE170" s="58"/>
      <c r="AF170" s="136">
        <v>123</v>
      </c>
      <c r="AG170" s="136"/>
      <c r="AH170" s="136"/>
      <c r="AI170" s="136"/>
      <c r="AJ170" s="136"/>
      <c r="AK170" s="136">
        <v>0</v>
      </c>
      <c r="AL170" s="136"/>
      <c r="AM170" s="136"/>
      <c r="AN170" s="136"/>
      <c r="AO170" s="136"/>
      <c r="AP170" s="136">
        <f t="shared" si="9"/>
        <v>123</v>
      </c>
      <c r="AQ170" s="136"/>
      <c r="AR170" s="136"/>
      <c r="AS170" s="136"/>
      <c r="AT170" s="136"/>
      <c r="AU170" s="136">
        <v>123</v>
      </c>
      <c r="AV170" s="136"/>
      <c r="AW170" s="136"/>
      <c r="AX170" s="136"/>
      <c r="AY170" s="136"/>
      <c r="AZ170" s="136">
        <v>0</v>
      </c>
      <c r="BA170" s="136"/>
      <c r="BB170" s="136"/>
      <c r="BC170" s="136"/>
      <c r="BD170" s="136"/>
      <c r="BE170" s="136">
        <f t="shared" si="10"/>
        <v>123</v>
      </c>
      <c r="BF170" s="136"/>
      <c r="BG170" s="136"/>
      <c r="BH170" s="136"/>
      <c r="BI170" s="136"/>
    </row>
    <row r="171" spans="1:79" s="9" customFormat="1" ht="14.25" x14ac:dyDescent="0.2">
      <c r="A171" s="137">
        <f t="shared" si="11"/>
        <v>8</v>
      </c>
      <c r="B171" s="138"/>
      <c r="C171" s="138"/>
      <c r="D171" s="142" t="s">
        <v>493</v>
      </c>
      <c r="E171" s="65"/>
      <c r="F171" s="65"/>
      <c r="G171" s="65"/>
      <c r="H171" s="65"/>
      <c r="I171" s="65"/>
      <c r="J171" s="65"/>
      <c r="K171" s="65"/>
      <c r="L171" s="65"/>
      <c r="M171" s="65"/>
      <c r="N171" s="65"/>
      <c r="O171" s="65"/>
      <c r="P171" s="66"/>
      <c r="Q171" s="143"/>
      <c r="R171" s="143"/>
      <c r="S171" s="143"/>
      <c r="T171" s="143"/>
      <c r="U171" s="143"/>
      <c r="V171" s="142"/>
      <c r="W171" s="65"/>
      <c r="X171" s="65"/>
      <c r="Y171" s="65"/>
      <c r="Z171" s="65"/>
      <c r="AA171" s="65"/>
      <c r="AB171" s="65"/>
      <c r="AC171" s="65"/>
      <c r="AD171" s="65"/>
      <c r="AE171" s="66"/>
      <c r="AF171" s="135"/>
      <c r="AG171" s="135"/>
      <c r="AH171" s="135"/>
      <c r="AI171" s="135"/>
      <c r="AJ171" s="135"/>
      <c r="AK171" s="135"/>
      <c r="AL171" s="135"/>
      <c r="AM171" s="135"/>
      <c r="AN171" s="135"/>
      <c r="AO171" s="135"/>
      <c r="AP171" s="135">
        <f t="shared" si="9"/>
        <v>0</v>
      </c>
      <c r="AQ171" s="135"/>
      <c r="AR171" s="135"/>
      <c r="AS171" s="135"/>
      <c r="AT171" s="135"/>
      <c r="AU171" s="135"/>
      <c r="AV171" s="135"/>
      <c r="AW171" s="135"/>
      <c r="AX171" s="135"/>
      <c r="AY171" s="135"/>
      <c r="AZ171" s="135"/>
      <c r="BA171" s="135"/>
      <c r="BB171" s="135"/>
      <c r="BC171" s="135"/>
      <c r="BD171" s="135"/>
      <c r="BE171" s="135">
        <f t="shared" si="10"/>
        <v>0</v>
      </c>
      <c r="BF171" s="135"/>
      <c r="BG171" s="135"/>
      <c r="BH171" s="135"/>
      <c r="BI171" s="135"/>
    </row>
    <row r="172" spans="1:79" s="43" customFormat="1" ht="41.45" customHeight="1" x14ac:dyDescent="0.2">
      <c r="A172" s="137">
        <f t="shared" si="11"/>
        <v>9</v>
      </c>
      <c r="B172" s="138"/>
      <c r="C172" s="138"/>
      <c r="D172" s="141" t="s">
        <v>91</v>
      </c>
      <c r="E172" s="57"/>
      <c r="F172" s="57"/>
      <c r="G172" s="57"/>
      <c r="H172" s="57"/>
      <c r="I172" s="57"/>
      <c r="J172" s="57"/>
      <c r="K172" s="57"/>
      <c r="L172" s="57"/>
      <c r="M172" s="57"/>
      <c r="N172" s="57"/>
      <c r="O172" s="57"/>
      <c r="P172" s="58"/>
      <c r="Q172" s="72" t="s">
        <v>322</v>
      </c>
      <c r="R172" s="72"/>
      <c r="S172" s="72"/>
      <c r="T172" s="72"/>
      <c r="U172" s="72"/>
      <c r="V172" s="141" t="s">
        <v>74</v>
      </c>
      <c r="W172" s="57"/>
      <c r="X172" s="57"/>
      <c r="Y172" s="57"/>
      <c r="Z172" s="57"/>
      <c r="AA172" s="57"/>
      <c r="AB172" s="57"/>
      <c r="AC172" s="57"/>
      <c r="AD172" s="57"/>
      <c r="AE172" s="58"/>
      <c r="AF172" s="136">
        <v>12</v>
      </c>
      <c r="AG172" s="136"/>
      <c r="AH172" s="136"/>
      <c r="AI172" s="136"/>
      <c r="AJ172" s="136"/>
      <c r="AK172" s="136">
        <v>0</v>
      </c>
      <c r="AL172" s="136"/>
      <c r="AM172" s="136"/>
      <c r="AN172" s="136"/>
      <c r="AO172" s="136"/>
      <c r="AP172" s="136">
        <f t="shared" si="9"/>
        <v>12</v>
      </c>
      <c r="AQ172" s="136"/>
      <c r="AR172" s="136"/>
      <c r="AS172" s="136"/>
      <c r="AT172" s="136"/>
      <c r="AU172" s="136">
        <v>12</v>
      </c>
      <c r="AV172" s="136"/>
      <c r="AW172" s="136"/>
      <c r="AX172" s="136"/>
      <c r="AY172" s="136"/>
      <c r="AZ172" s="136">
        <v>0</v>
      </c>
      <c r="BA172" s="136"/>
      <c r="BB172" s="136"/>
      <c r="BC172" s="136"/>
      <c r="BD172" s="136"/>
      <c r="BE172" s="136">
        <f t="shared" si="10"/>
        <v>12</v>
      </c>
      <c r="BF172" s="136"/>
      <c r="BG172" s="136"/>
      <c r="BH172" s="136"/>
      <c r="BI172" s="136"/>
    </row>
    <row r="173" spans="1:79" s="9" customFormat="1" ht="14.25" x14ac:dyDescent="0.2">
      <c r="A173" s="137">
        <f t="shared" si="11"/>
        <v>10</v>
      </c>
      <c r="B173" s="138"/>
      <c r="C173" s="138"/>
      <c r="D173" s="142" t="s">
        <v>3</v>
      </c>
      <c r="E173" s="65"/>
      <c r="F173" s="65"/>
      <c r="G173" s="65"/>
      <c r="H173" s="65"/>
      <c r="I173" s="65"/>
      <c r="J173" s="65"/>
      <c r="K173" s="65"/>
      <c r="L173" s="65"/>
      <c r="M173" s="65"/>
      <c r="N173" s="65"/>
      <c r="O173" s="65"/>
      <c r="P173" s="66"/>
      <c r="Q173" s="143"/>
      <c r="R173" s="143"/>
      <c r="S173" s="143"/>
      <c r="T173" s="143"/>
      <c r="U173" s="143"/>
      <c r="V173" s="142"/>
      <c r="W173" s="65"/>
      <c r="X173" s="65"/>
      <c r="Y173" s="65"/>
      <c r="Z173" s="65"/>
      <c r="AA173" s="65"/>
      <c r="AB173" s="65"/>
      <c r="AC173" s="65"/>
      <c r="AD173" s="65"/>
      <c r="AE173" s="66"/>
      <c r="AF173" s="135"/>
      <c r="AG173" s="135"/>
      <c r="AH173" s="135"/>
      <c r="AI173" s="135"/>
      <c r="AJ173" s="135"/>
      <c r="AK173" s="135"/>
      <c r="AL173" s="135"/>
      <c r="AM173" s="135"/>
      <c r="AN173" s="135"/>
      <c r="AO173" s="135"/>
      <c r="AP173" s="135">
        <f t="shared" si="9"/>
        <v>0</v>
      </c>
      <c r="AQ173" s="135"/>
      <c r="AR173" s="135"/>
      <c r="AS173" s="135"/>
      <c r="AT173" s="135"/>
      <c r="AU173" s="135"/>
      <c r="AV173" s="135"/>
      <c r="AW173" s="135"/>
      <c r="AX173" s="135"/>
      <c r="AY173" s="135"/>
      <c r="AZ173" s="135"/>
      <c r="BA173" s="135"/>
      <c r="BB173" s="135"/>
      <c r="BC173" s="135"/>
      <c r="BD173" s="135"/>
      <c r="BE173" s="135">
        <f t="shared" si="10"/>
        <v>0</v>
      </c>
      <c r="BF173" s="135"/>
      <c r="BG173" s="135"/>
      <c r="BH173" s="135"/>
      <c r="BI173" s="135"/>
    </row>
    <row r="174" spans="1:79" s="43" customFormat="1" ht="27.6" customHeight="1" x14ac:dyDescent="0.2">
      <c r="A174" s="137">
        <f t="shared" si="11"/>
        <v>11</v>
      </c>
      <c r="B174" s="138"/>
      <c r="C174" s="138"/>
      <c r="D174" s="141" t="s">
        <v>144</v>
      </c>
      <c r="E174" s="57"/>
      <c r="F174" s="57"/>
      <c r="G174" s="57"/>
      <c r="H174" s="57"/>
      <c r="I174" s="57"/>
      <c r="J174" s="57"/>
      <c r="K174" s="57"/>
      <c r="L174" s="57"/>
      <c r="M174" s="57"/>
      <c r="N174" s="57"/>
      <c r="O174" s="57"/>
      <c r="P174" s="58"/>
      <c r="Q174" s="72" t="s">
        <v>306</v>
      </c>
      <c r="R174" s="72"/>
      <c r="S174" s="72"/>
      <c r="T174" s="72"/>
      <c r="U174" s="72"/>
      <c r="V174" s="141" t="s">
        <v>74</v>
      </c>
      <c r="W174" s="57"/>
      <c r="X174" s="57"/>
      <c r="Y174" s="57"/>
      <c r="Z174" s="57"/>
      <c r="AA174" s="57"/>
      <c r="AB174" s="57"/>
      <c r="AC174" s="57"/>
      <c r="AD174" s="57"/>
      <c r="AE174" s="58"/>
      <c r="AF174" s="136">
        <v>100</v>
      </c>
      <c r="AG174" s="136"/>
      <c r="AH174" s="136"/>
      <c r="AI174" s="136"/>
      <c r="AJ174" s="136"/>
      <c r="AK174" s="136">
        <v>0</v>
      </c>
      <c r="AL174" s="136"/>
      <c r="AM174" s="136"/>
      <c r="AN174" s="136"/>
      <c r="AO174" s="136"/>
      <c r="AP174" s="136">
        <f t="shared" si="9"/>
        <v>100</v>
      </c>
      <c r="AQ174" s="136"/>
      <c r="AR174" s="136"/>
      <c r="AS174" s="136"/>
      <c r="AT174" s="136"/>
      <c r="AU174" s="136">
        <v>100</v>
      </c>
      <c r="AV174" s="136"/>
      <c r="AW174" s="136"/>
      <c r="AX174" s="136"/>
      <c r="AY174" s="136"/>
      <c r="AZ174" s="136">
        <v>0</v>
      </c>
      <c r="BA174" s="136"/>
      <c r="BB174" s="136"/>
      <c r="BC174" s="136"/>
      <c r="BD174" s="136"/>
      <c r="BE174" s="136">
        <f t="shared" si="10"/>
        <v>100</v>
      </c>
      <c r="BF174" s="136"/>
      <c r="BG174" s="136"/>
      <c r="BH174" s="136"/>
      <c r="BI174" s="136"/>
    </row>
    <row r="176" spans="1:79" ht="14.25" customHeight="1" x14ac:dyDescent="0.2">
      <c r="A176" s="124" t="s">
        <v>233</v>
      </c>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row>
    <row r="177" spans="1:79" ht="15" customHeight="1" x14ac:dyDescent="0.2">
      <c r="A177" s="168" t="s">
        <v>462</v>
      </c>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c r="BD177" s="168"/>
      <c r="BE177" s="168"/>
      <c r="BF177" s="168"/>
      <c r="BG177" s="168"/>
      <c r="BH177" s="168"/>
      <c r="BI177" s="168"/>
      <c r="BJ177" s="168"/>
      <c r="BK177" s="168"/>
      <c r="BL177" s="168"/>
      <c r="BM177" s="168"/>
      <c r="BN177" s="168"/>
      <c r="BO177" s="168"/>
      <c r="BP177" s="168"/>
      <c r="BQ177" s="168"/>
      <c r="BR177" s="168"/>
    </row>
    <row r="178" spans="1:79" ht="12.95" customHeight="1" x14ac:dyDescent="0.2">
      <c r="A178" s="148" t="s">
        <v>624</v>
      </c>
      <c r="B178" s="149"/>
      <c r="C178" s="149"/>
      <c r="D178" s="149"/>
      <c r="E178" s="149"/>
      <c r="F178" s="149"/>
      <c r="G178" s="149"/>
      <c r="H178" s="149"/>
      <c r="I178" s="149"/>
      <c r="J178" s="149"/>
      <c r="K178" s="149"/>
      <c r="L178" s="149"/>
      <c r="M178" s="149"/>
      <c r="N178" s="149"/>
      <c r="O178" s="149"/>
      <c r="P178" s="149"/>
      <c r="Q178" s="149"/>
      <c r="R178" s="149"/>
      <c r="S178" s="149"/>
      <c r="T178" s="169"/>
      <c r="U178" s="72" t="s">
        <v>463</v>
      </c>
      <c r="V178" s="72"/>
      <c r="W178" s="72"/>
      <c r="X178" s="72"/>
      <c r="Y178" s="72"/>
      <c r="Z178" s="72"/>
      <c r="AA178" s="72"/>
      <c r="AB178" s="72"/>
      <c r="AC178" s="72"/>
      <c r="AD178" s="72"/>
      <c r="AE178" s="72" t="s">
        <v>464</v>
      </c>
      <c r="AF178" s="72"/>
      <c r="AG178" s="72"/>
      <c r="AH178" s="72"/>
      <c r="AI178" s="72"/>
      <c r="AJ178" s="72"/>
      <c r="AK178" s="72"/>
      <c r="AL178" s="72"/>
      <c r="AM178" s="72"/>
      <c r="AN178" s="72"/>
      <c r="AO178" s="72" t="s">
        <v>465</v>
      </c>
      <c r="AP178" s="72"/>
      <c r="AQ178" s="72"/>
      <c r="AR178" s="72"/>
      <c r="AS178" s="72"/>
      <c r="AT178" s="72"/>
      <c r="AU178" s="72"/>
      <c r="AV178" s="72"/>
      <c r="AW178" s="72"/>
      <c r="AX178" s="72"/>
      <c r="AY178" s="72" t="s">
        <v>466</v>
      </c>
      <c r="AZ178" s="72"/>
      <c r="BA178" s="72"/>
      <c r="BB178" s="72"/>
      <c r="BC178" s="72"/>
      <c r="BD178" s="72"/>
      <c r="BE178" s="72"/>
      <c r="BF178" s="72"/>
      <c r="BG178" s="72"/>
      <c r="BH178" s="72"/>
      <c r="BI178" s="72" t="s">
        <v>468</v>
      </c>
      <c r="BJ178" s="72"/>
      <c r="BK178" s="72"/>
      <c r="BL178" s="72"/>
      <c r="BM178" s="72"/>
      <c r="BN178" s="72"/>
      <c r="BO178" s="72"/>
      <c r="BP178" s="72"/>
      <c r="BQ178" s="72"/>
      <c r="BR178" s="72"/>
    </row>
    <row r="179" spans="1:79" ht="30" customHeight="1" x14ac:dyDescent="0.2">
      <c r="A179" s="150"/>
      <c r="B179" s="151"/>
      <c r="C179" s="151"/>
      <c r="D179" s="151"/>
      <c r="E179" s="151"/>
      <c r="F179" s="151"/>
      <c r="G179" s="151"/>
      <c r="H179" s="151"/>
      <c r="I179" s="151"/>
      <c r="J179" s="151"/>
      <c r="K179" s="151"/>
      <c r="L179" s="151"/>
      <c r="M179" s="151"/>
      <c r="N179" s="151"/>
      <c r="O179" s="151"/>
      <c r="P179" s="151"/>
      <c r="Q179" s="151"/>
      <c r="R179" s="151"/>
      <c r="S179" s="151"/>
      <c r="T179" s="170"/>
      <c r="U179" s="72" t="s">
        <v>609</v>
      </c>
      <c r="V179" s="72"/>
      <c r="W179" s="72"/>
      <c r="X179" s="72"/>
      <c r="Y179" s="72"/>
      <c r="Z179" s="72" t="s">
        <v>608</v>
      </c>
      <c r="AA179" s="72"/>
      <c r="AB179" s="72"/>
      <c r="AC179" s="72"/>
      <c r="AD179" s="72"/>
      <c r="AE179" s="72" t="s">
        <v>609</v>
      </c>
      <c r="AF179" s="72"/>
      <c r="AG179" s="72"/>
      <c r="AH179" s="72"/>
      <c r="AI179" s="72"/>
      <c r="AJ179" s="72" t="s">
        <v>608</v>
      </c>
      <c r="AK179" s="72"/>
      <c r="AL179" s="72"/>
      <c r="AM179" s="72"/>
      <c r="AN179" s="72"/>
      <c r="AO179" s="72" t="s">
        <v>609</v>
      </c>
      <c r="AP179" s="72"/>
      <c r="AQ179" s="72"/>
      <c r="AR179" s="72"/>
      <c r="AS179" s="72"/>
      <c r="AT179" s="72" t="s">
        <v>608</v>
      </c>
      <c r="AU179" s="72"/>
      <c r="AV179" s="72"/>
      <c r="AW179" s="72"/>
      <c r="AX179" s="72"/>
      <c r="AY179" s="72" t="s">
        <v>609</v>
      </c>
      <c r="AZ179" s="72"/>
      <c r="BA179" s="72"/>
      <c r="BB179" s="72"/>
      <c r="BC179" s="72"/>
      <c r="BD179" s="72" t="s">
        <v>608</v>
      </c>
      <c r="BE179" s="72"/>
      <c r="BF179" s="72"/>
      <c r="BG179" s="72"/>
      <c r="BH179" s="72"/>
      <c r="BI179" s="72" t="s">
        <v>609</v>
      </c>
      <c r="BJ179" s="72"/>
      <c r="BK179" s="72"/>
      <c r="BL179" s="72"/>
      <c r="BM179" s="72"/>
      <c r="BN179" s="72" t="s">
        <v>608</v>
      </c>
      <c r="BO179" s="72"/>
      <c r="BP179" s="72"/>
      <c r="BQ179" s="72"/>
      <c r="BR179" s="72"/>
    </row>
    <row r="180" spans="1:79" ht="15" customHeight="1" x14ac:dyDescent="0.2">
      <c r="A180" s="113">
        <v>1</v>
      </c>
      <c r="B180" s="114"/>
      <c r="C180" s="114"/>
      <c r="D180" s="114"/>
      <c r="E180" s="114"/>
      <c r="F180" s="114"/>
      <c r="G180" s="114"/>
      <c r="H180" s="114"/>
      <c r="I180" s="114"/>
      <c r="J180" s="114"/>
      <c r="K180" s="114"/>
      <c r="L180" s="114"/>
      <c r="M180" s="114"/>
      <c r="N180" s="114"/>
      <c r="O180" s="114"/>
      <c r="P180" s="114"/>
      <c r="Q180" s="114"/>
      <c r="R180" s="114"/>
      <c r="S180" s="114"/>
      <c r="T180" s="115"/>
      <c r="U180" s="72">
        <v>2</v>
      </c>
      <c r="V180" s="72"/>
      <c r="W180" s="72"/>
      <c r="X180" s="72"/>
      <c r="Y180" s="72"/>
      <c r="Z180" s="72">
        <v>3</v>
      </c>
      <c r="AA180" s="72"/>
      <c r="AB180" s="72"/>
      <c r="AC180" s="72"/>
      <c r="AD180" s="72"/>
      <c r="AE180" s="72">
        <v>4</v>
      </c>
      <c r="AF180" s="72"/>
      <c r="AG180" s="72"/>
      <c r="AH180" s="72"/>
      <c r="AI180" s="72"/>
      <c r="AJ180" s="72">
        <v>5</v>
      </c>
      <c r="AK180" s="72"/>
      <c r="AL180" s="72"/>
      <c r="AM180" s="72"/>
      <c r="AN180" s="72"/>
      <c r="AO180" s="72">
        <v>6</v>
      </c>
      <c r="AP180" s="72"/>
      <c r="AQ180" s="72"/>
      <c r="AR180" s="72"/>
      <c r="AS180" s="72"/>
      <c r="AT180" s="72">
        <v>7</v>
      </c>
      <c r="AU180" s="72"/>
      <c r="AV180" s="72"/>
      <c r="AW180" s="72"/>
      <c r="AX180" s="72"/>
      <c r="AY180" s="72">
        <v>8</v>
      </c>
      <c r="AZ180" s="72"/>
      <c r="BA180" s="72"/>
      <c r="BB180" s="72"/>
      <c r="BC180" s="72"/>
      <c r="BD180" s="72">
        <v>9</v>
      </c>
      <c r="BE180" s="72"/>
      <c r="BF180" s="72"/>
      <c r="BG180" s="72"/>
      <c r="BH180" s="72"/>
      <c r="BI180" s="72">
        <v>10</v>
      </c>
      <c r="BJ180" s="72"/>
      <c r="BK180" s="72"/>
      <c r="BL180" s="72"/>
      <c r="BM180" s="72"/>
      <c r="BN180" s="72">
        <v>11</v>
      </c>
      <c r="BO180" s="72"/>
      <c r="BP180" s="72"/>
      <c r="BQ180" s="72"/>
      <c r="BR180" s="72"/>
    </row>
    <row r="181" spans="1:79" s="2" customFormat="1" ht="15.75" hidden="1" customHeight="1" x14ac:dyDescent="0.2">
      <c r="A181" s="107" t="s">
        <v>680</v>
      </c>
      <c r="B181" s="108"/>
      <c r="C181" s="108"/>
      <c r="D181" s="108"/>
      <c r="E181" s="108"/>
      <c r="F181" s="108"/>
      <c r="G181" s="108"/>
      <c r="H181" s="108"/>
      <c r="I181" s="108"/>
      <c r="J181" s="108"/>
      <c r="K181" s="108"/>
      <c r="L181" s="108"/>
      <c r="M181" s="108"/>
      <c r="N181" s="108"/>
      <c r="O181" s="108"/>
      <c r="P181" s="108"/>
      <c r="Q181" s="108"/>
      <c r="R181" s="108"/>
      <c r="S181" s="108"/>
      <c r="T181" s="109"/>
      <c r="U181" s="74" t="s">
        <v>688</v>
      </c>
      <c r="V181" s="74"/>
      <c r="W181" s="74"/>
      <c r="X181" s="74"/>
      <c r="Y181" s="74"/>
      <c r="Z181" s="71" t="s">
        <v>689</v>
      </c>
      <c r="AA181" s="71"/>
      <c r="AB181" s="71"/>
      <c r="AC181" s="71"/>
      <c r="AD181" s="71"/>
      <c r="AE181" s="74" t="s">
        <v>690</v>
      </c>
      <c r="AF181" s="74"/>
      <c r="AG181" s="74"/>
      <c r="AH181" s="74"/>
      <c r="AI181" s="74"/>
      <c r="AJ181" s="71" t="s">
        <v>691</v>
      </c>
      <c r="AK181" s="71"/>
      <c r="AL181" s="71"/>
      <c r="AM181" s="71"/>
      <c r="AN181" s="71"/>
      <c r="AO181" s="74" t="s">
        <v>681</v>
      </c>
      <c r="AP181" s="74"/>
      <c r="AQ181" s="74"/>
      <c r="AR181" s="74"/>
      <c r="AS181" s="74"/>
      <c r="AT181" s="71" t="s">
        <v>682</v>
      </c>
      <c r="AU181" s="71"/>
      <c r="AV181" s="71"/>
      <c r="AW181" s="71"/>
      <c r="AX181" s="71"/>
      <c r="AY181" s="74" t="s">
        <v>683</v>
      </c>
      <c r="AZ181" s="74"/>
      <c r="BA181" s="74"/>
      <c r="BB181" s="74"/>
      <c r="BC181" s="74"/>
      <c r="BD181" s="71" t="s">
        <v>684</v>
      </c>
      <c r="BE181" s="71"/>
      <c r="BF181" s="71"/>
      <c r="BG181" s="71"/>
      <c r="BH181" s="71"/>
      <c r="BI181" s="74" t="s">
        <v>685</v>
      </c>
      <c r="BJ181" s="74"/>
      <c r="BK181" s="74"/>
      <c r="BL181" s="74"/>
      <c r="BM181" s="74"/>
      <c r="BN181" s="71" t="s">
        <v>686</v>
      </c>
      <c r="BO181" s="71"/>
      <c r="BP181" s="71"/>
      <c r="BQ181" s="71"/>
      <c r="BR181" s="71"/>
      <c r="CA181" t="s">
        <v>651</v>
      </c>
    </row>
    <row r="182" spans="1:79" s="43" customFormat="1" ht="13.15" customHeight="1" x14ac:dyDescent="0.2">
      <c r="A182" s="61" t="s">
        <v>8</v>
      </c>
      <c r="B182" s="57"/>
      <c r="C182" s="57"/>
      <c r="D182" s="57"/>
      <c r="E182" s="57"/>
      <c r="F182" s="57"/>
      <c r="G182" s="57"/>
      <c r="H182" s="57"/>
      <c r="I182" s="57"/>
      <c r="J182" s="57"/>
      <c r="K182" s="57"/>
      <c r="L182" s="57"/>
      <c r="M182" s="57"/>
      <c r="N182" s="57"/>
      <c r="O182" s="57"/>
      <c r="P182" s="57"/>
      <c r="Q182" s="57"/>
      <c r="R182" s="57"/>
      <c r="S182" s="57"/>
      <c r="T182" s="58"/>
      <c r="U182" s="121">
        <v>0</v>
      </c>
      <c r="V182" s="121"/>
      <c r="W182" s="121"/>
      <c r="X182" s="121"/>
      <c r="Y182" s="121"/>
      <c r="Z182" s="121">
        <v>0</v>
      </c>
      <c r="AA182" s="121"/>
      <c r="AB182" s="121"/>
      <c r="AC182" s="121"/>
      <c r="AD182" s="121"/>
      <c r="AE182" s="121">
        <v>541500</v>
      </c>
      <c r="AF182" s="121"/>
      <c r="AG182" s="121"/>
      <c r="AH182" s="121"/>
      <c r="AI182" s="121"/>
      <c r="AJ182" s="121">
        <v>0</v>
      </c>
      <c r="AK182" s="121"/>
      <c r="AL182" s="121"/>
      <c r="AM182" s="121"/>
      <c r="AN182" s="121"/>
      <c r="AO182" s="121">
        <v>476345</v>
      </c>
      <c r="AP182" s="121"/>
      <c r="AQ182" s="121"/>
      <c r="AR182" s="121"/>
      <c r="AS182" s="121"/>
      <c r="AT182" s="121">
        <v>0</v>
      </c>
      <c r="AU182" s="121"/>
      <c r="AV182" s="121"/>
      <c r="AW182" s="121"/>
      <c r="AX182" s="121"/>
      <c r="AY182" s="121">
        <v>681980</v>
      </c>
      <c r="AZ182" s="121"/>
      <c r="BA182" s="121"/>
      <c r="BB182" s="121"/>
      <c r="BC182" s="121"/>
      <c r="BD182" s="121">
        <v>0</v>
      </c>
      <c r="BE182" s="121"/>
      <c r="BF182" s="121"/>
      <c r="BG182" s="121"/>
      <c r="BH182" s="121"/>
      <c r="BI182" s="121">
        <v>751760</v>
      </c>
      <c r="BJ182" s="121"/>
      <c r="BK182" s="121"/>
      <c r="BL182" s="121"/>
      <c r="BM182" s="121"/>
      <c r="BN182" s="121">
        <v>0</v>
      </c>
      <c r="BO182" s="121"/>
      <c r="BP182" s="121"/>
      <c r="BQ182" s="121"/>
      <c r="BR182" s="121"/>
      <c r="CA182" s="43" t="s">
        <v>652</v>
      </c>
    </row>
    <row r="183" spans="1:79" s="43" customFormat="1" ht="13.15" customHeight="1" x14ac:dyDescent="0.2">
      <c r="A183" s="61" t="s">
        <v>9</v>
      </c>
      <c r="B183" s="57"/>
      <c r="C183" s="57"/>
      <c r="D183" s="57"/>
      <c r="E183" s="57"/>
      <c r="F183" s="57"/>
      <c r="G183" s="57"/>
      <c r="H183" s="57"/>
      <c r="I183" s="57"/>
      <c r="J183" s="57"/>
      <c r="K183" s="57"/>
      <c r="L183" s="57"/>
      <c r="M183" s="57"/>
      <c r="N183" s="57"/>
      <c r="O183" s="57"/>
      <c r="P183" s="57"/>
      <c r="Q183" s="57"/>
      <c r="R183" s="57"/>
      <c r="S183" s="57"/>
      <c r="T183" s="58"/>
      <c r="U183" s="121">
        <v>0</v>
      </c>
      <c r="V183" s="121"/>
      <c r="W183" s="121"/>
      <c r="X183" s="121"/>
      <c r="Y183" s="121"/>
      <c r="Z183" s="121">
        <v>0</v>
      </c>
      <c r="AA183" s="121"/>
      <c r="AB183" s="121"/>
      <c r="AC183" s="121"/>
      <c r="AD183" s="121"/>
      <c r="AE183" s="121">
        <v>207700</v>
      </c>
      <c r="AF183" s="121"/>
      <c r="AG183" s="121"/>
      <c r="AH183" s="121"/>
      <c r="AI183" s="121"/>
      <c r="AJ183" s="121">
        <v>0</v>
      </c>
      <c r="AK183" s="121"/>
      <c r="AL183" s="121"/>
      <c r="AM183" s="121"/>
      <c r="AN183" s="121"/>
      <c r="AO183" s="121">
        <v>224449</v>
      </c>
      <c r="AP183" s="121"/>
      <c r="AQ183" s="121"/>
      <c r="AR183" s="121"/>
      <c r="AS183" s="121"/>
      <c r="AT183" s="121">
        <v>0</v>
      </c>
      <c r="AU183" s="121"/>
      <c r="AV183" s="121"/>
      <c r="AW183" s="121"/>
      <c r="AX183" s="121"/>
      <c r="AY183" s="121">
        <v>454580</v>
      </c>
      <c r="AZ183" s="121"/>
      <c r="BA183" s="121"/>
      <c r="BB183" s="121"/>
      <c r="BC183" s="121"/>
      <c r="BD183" s="121">
        <v>0</v>
      </c>
      <c r="BE183" s="121"/>
      <c r="BF183" s="121"/>
      <c r="BG183" s="121"/>
      <c r="BH183" s="121"/>
      <c r="BI183" s="121">
        <v>507340</v>
      </c>
      <c r="BJ183" s="121"/>
      <c r="BK183" s="121"/>
      <c r="BL183" s="121"/>
      <c r="BM183" s="121"/>
      <c r="BN183" s="121">
        <v>0</v>
      </c>
      <c r="BO183" s="121"/>
      <c r="BP183" s="121"/>
      <c r="BQ183" s="121"/>
      <c r="BR183" s="121"/>
    </row>
    <row r="184" spans="1:79" s="43" customFormat="1" ht="13.15" customHeight="1" x14ac:dyDescent="0.2">
      <c r="A184" s="61" t="s">
        <v>10</v>
      </c>
      <c r="B184" s="57"/>
      <c r="C184" s="57"/>
      <c r="D184" s="57"/>
      <c r="E184" s="57"/>
      <c r="F184" s="57"/>
      <c r="G184" s="57"/>
      <c r="H184" s="57"/>
      <c r="I184" s="57"/>
      <c r="J184" s="57"/>
      <c r="K184" s="57"/>
      <c r="L184" s="57"/>
      <c r="M184" s="57"/>
      <c r="N184" s="57"/>
      <c r="O184" s="57"/>
      <c r="P184" s="57"/>
      <c r="Q184" s="57"/>
      <c r="R184" s="57"/>
      <c r="S184" s="57"/>
      <c r="T184" s="58"/>
      <c r="U184" s="121">
        <v>0</v>
      </c>
      <c r="V184" s="121"/>
      <c r="W184" s="121"/>
      <c r="X184" s="121"/>
      <c r="Y184" s="121"/>
      <c r="Z184" s="121">
        <v>0</v>
      </c>
      <c r="AA184" s="121"/>
      <c r="AB184" s="121"/>
      <c r="AC184" s="121"/>
      <c r="AD184" s="121"/>
      <c r="AE184" s="121">
        <v>0</v>
      </c>
      <c r="AF184" s="121"/>
      <c r="AG184" s="121"/>
      <c r="AH184" s="121"/>
      <c r="AI184" s="121"/>
      <c r="AJ184" s="121">
        <v>0</v>
      </c>
      <c r="AK184" s="121"/>
      <c r="AL184" s="121"/>
      <c r="AM184" s="121"/>
      <c r="AN184" s="121"/>
      <c r="AO184" s="121">
        <v>16800</v>
      </c>
      <c r="AP184" s="121"/>
      <c r="AQ184" s="121"/>
      <c r="AR184" s="121"/>
      <c r="AS184" s="121"/>
      <c r="AT184" s="121">
        <v>0</v>
      </c>
      <c r="AU184" s="121"/>
      <c r="AV184" s="121"/>
      <c r="AW184" s="121"/>
      <c r="AX184" s="121"/>
      <c r="AY184" s="121">
        <v>196320</v>
      </c>
      <c r="AZ184" s="121"/>
      <c r="BA184" s="121"/>
      <c r="BB184" s="121"/>
      <c r="BC184" s="121"/>
      <c r="BD184" s="121">
        <v>0</v>
      </c>
      <c r="BE184" s="121"/>
      <c r="BF184" s="121"/>
      <c r="BG184" s="121"/>
      <c r="BH184" s="121"/>
      <c r="BI184" s="121">
        <v>210000</v>
      </c>
      <c r="BJ184" s="121"/>
      <c r="BK184" s="121"/>
      <c r="BL184" s="121"/>
      <c r="BM184" s="121"/>
      <c r="BN184" s="121">
        <v>0</v>
      </c>
      <c r="BO184" s="121"/>
      <c r="BP184" s="121"/>
      <c r="BQ184" s="121"/>
      <c r="BR184" s="121"/>
    </row>
    <row r="185" spans="1:79" s="43" customFormat="1" ht="12.75" customHeight="1" x14ac:dyDescent="0.2">
      <c r="A185" s="61" t="s">
        <v>11</v>
      </c>
      <c r="B185" s="57"/>
      <c r="C185" s="57"/>
      <c r="D185" s="57"/>
      <c r="E185" s="57"/>
      <c r="F185" s="57"/>
      <c r="G185" s="57"/>
      <c r="H185" s="57"/>
      <c r="I185" s="57"/>
      <c r="J185" s="57"/>
      <c r="K185" s="57"/>
      <c r="L185" s="57"/>
      <c r="M185" s="57"/>
      <c r="N185" s="57"/>
      <c r="O185" s="57"/>
      <c r="P185" s="57"/>
      <c r="Q185" s="57"/>
      <c r="R185" s="57"/>
      <c r="S185" s="57"/>
      <c r="T185" s="58"/>
      <c r="U185" s="121">
        <v>0</v>
      </c>
      <c r="V185" s="121"/>
      <c r="W185" s="121"/>
      <c r="X185" s="121"/>
      <c r="Y185" s="121"/>
      <c r="Z185" s="121">
        <v>0</v>
      </c>
      <c r="AA185" s="121"/>
      <c r="AB185" s="121"/>
      <c r="AC185" s="121"/>
      <c r="AD185" s="121"/>
      <c r="AE185" s="121">
        <v>75000</v>
      </c>
      <c r="AF185" s="121"/>
      <c r="AG185" s="121"/>
      <c r="AH185" s="121"/>
      <c r="AI185" s="121"/>
      <c r="AJ185" s="121">
        <v>0</v>
      </c>
      <c r="AK185" s="121"/>
      <c r="AL185" s="121"/>
      <c r="AM185" s="121"/>
      <c r="AN185" s="121"/>
      <c r="AO185" s="121">
        <v>34370</v>
      </c>
      <c r="AP185" s="121"/>
      <c r="AQ185" s="121"/>
      <c r="AR185" s="121"/>
      <c r="AS185" s="121"/>
      <c r="AT185" s="121">
        <v>0</v>
      </c>
      <c r="AU185" s="121"/>
      <c r="AV185" s="121"/>
      <c r="AW185" s="121"/>
      <c r="AX185" s="121"/>
      <c r="AY185" s="121">
        <v>196320</v>
      </c>
      <c r="AZ185" s="121"/>
      <c r="BA185" s="121"/>
      <c r="BB185" s="121"/>
      <c r="BC185" s="121"/>
      <c r="BD185" s="121">
        <v>0</v>
      </c>
      <c r="BE185" s="121"/>
      <c r="BF185" s="121"/>
      <c r="BG185" s="121"/>
      <c r="BH185" s="121"/>
      <c r="BI185" s="121">
        <v>215900</v>
      </c>
      <c r="BJ185" s="121"/>
      <c r="BK185" s="121"/>
      <c r="BL185" s="121"/>
      <c r="BM185" s="121"/>
      <c r="BN185" s="121">
        <v>0</v>
      </c>
      <c r="BO185" s="121"/>
      <c r="BP185" s="121"/>
      <c r="BQ185" s="121"/>
      <c r="BR185" s="121"/>
    </row>
    <row r="186" spans="1:79" s="43" customFormat="1" ht="13.15" customHeight="1" x14ac:dyDescent="0.2">
      <c r="A186" s="61" t="s">
        <v>12</v>
      </c>
      <c r="B186" s="57"/>
      <c r="C186" s="57"/>
      <c r="D186" s="57"/>
      <c r="E186" s="57"/>
      <c r="F186" s="57"/>
      <c r="G186" s="57"/>
      <c r="H186" s="57"/>
      <c r="I186" s="57"/>
      <c r="J186" s="57"/>
      <c r="K186" s="57"/>
      <c r="L186" s="57"/>
      <c r="M186" s="57"/>
      <c r="N186" s="57"/>
      <c r="O186" s="57"/>
      <c r="P186" s="57"/>
      <c r="Q186" s="57"/>
      <c r="R186" s="57"/>
      <c r="S186" s="57"/>
      <c r="T186" s="58"/>
      <c r="U186" s="121">
        <v>0</v>
      </c>
      <c r="V186" s="121"/>
      <c r="W186" s="121"/>
      <c r="X186" s="121"/>
      <c r="Y186" s="121"/>
      <c r="Z186" s="121">
        <v>0</v>
      </c>
      <c r="AA186" s="121"/>
      <c r="AB186" s="121"/>
      <c r="AC186" s="121"/>
      <c r="AD186" s="121"/>
      <c r="AE186" s="121">
        <v>28000</v>
      </c>
      <c r="AF186" s="121"/>
      <c r="AG186" s="121"/>
      <c r="AH186" s="121"/>
      <c r="AI186" s="121"/>
      <c r="AJ186" s="121">
        <v>0</v>
      </c>
      <c r="AK186" s="121"/>
      <c r="AL186" s="121"/>
      <c r="AM186" s="121"/>
      <c r="AN186" s="121"/>
      <c r="AO186" s="121">
        <v>52791</v>
      </c>
      <c r="AP186" s="121"/>
      <c r="AQ186" s="121"/>
      <c r="AR186" s="121"/>
      <c r="AS186" s="121"/>
      <c r="AT186" s="121">
        <v>0</v>
      </c>
      <c r="AU186" s="121"/>
      <c r="AV186" s="121"/>
      <c r="AW186" s="121"/>
      <c r="AX186" s="121"/>
      <c r="AY186" s="121">
        <v>55500</v>
      </c>
      <c r="AZ186" s="121"/>
      <c r="BA186" s="121"/>
      <c r="BB186" s="121"/>
      <c r="BC186" s="121"/>
      <c r="BD186" s="121">
        <v>0</v>
      </c>
      <c r="BE186" s="121"/>
      <c r="BF186" s="121"/>
      <c r="BG186" s="121"/>
      <c r="BH186" s="121"/>
      <c r="BI186" s="121">
        <v>60000</v>
      </c>
      <c r="BJ186" s="121"/>
      <c r="BK186" s="121"/>
      <c r="BL186" s="121"/>
      <c r="BM186" s="121"/>
      <c r="BN186" s="121">
        <v>0</v>
      </c>
      <c r="BO186" s="121"/>
      <c r="BP186" s="121"/>
      <c r="BQ186" s="121"/>
      <c r="BR186" s="121"/>
    </row>
    <row r="187" spans="1:79" s="43" customFormat="1" ht="12.75" customHeight="1" x14ac:dyDescent="0.2">
      <c r="A187" s="61" t="s">
        <v>14</v>
      </c>
      <c r="B187" s="57"/>
      <c r="C187" s="57"/>
      <c r="D187" s="57"/>
      <c r="E187" s="57"/>
      <c r="F187" s="57"/>
      <c r="G187" s="57"/>
      <c r="H187" s="57"/>
      <c r="I187" s="57"/>
      <c r="J187" s="57"/>
      <c r="K187" s="57"/>
      <c r="L187" s="57"/>
      <c r="M187" s="57"/>
      <c r="N187" s="57"/>
      <c r="O187" s="57"/>
      <c r="P187" s="57"/>
      <c r="Q187" s="57"/>
      <c r="R187" s="57"/>
      <c r="S187" s="57"/>
      <c r="T187" s="58"/>
      <c r="U187" s="121">
        <v>0</v>
      </c>
      <c r="V187" s="121"/>
      <c r="W187" s="121"/>
      <c r="X187" s="121"/>
      <c r="Y187" s="121"/>
      <c r="Z187" s="121">
        <v>0</v>
      </c>
      <c r="AA187" s="121"/>
      <c r="AB187" s="121"/>
      <c r="AC187" s="121"/>
      <c r="AD187" s="121"/>
      <c r="AE187" s="121">
        <v>30000</v>
      </c>
      <c r="AF187" s="121"/>
      <c r="AG187" s="121"/>
      <c r="AH187" s="121"/>
      <c r="AI187" s="121"/>
      <c r="AJ187" s="121">
        <v>0</v>
      </c>
      <c r="AK187" s="121"/>
      <c r="AL187" s="121"/>
      <c r="AM187" s="121"/>
      <c r="AN187" s="121"/>
      <c r="AO187" s="121">
        <v>25245</v>
      </c>
      <c r="AP187" s="121"/>
      <c r="AQ187" s="121"/>
      <c r="AR187" s="121"/>
      <c r="AS187" s="121"/>
      <c r="AT187" s="121">
        <v>0</v>
      </c>
      <c r="AU187" s="121"/>
      <c r="AV187" s="121"/>
      <c r="AW187" s="121"/>
      <c r="AX187" s="121"/>
      <c r="AY187" s="121">
        <v>27750</v>
      </c>
      <c r="AZ187" s="121"/>
      <c r="BA187" s="121"/>
      <c r="BB187" s="121"/>
      <c r="BC187" s="121"/>
      <c r="BD187" s="121">
        <v>0</v>
      </c>
      <c r="BE187" s="121"/>
      <c r="BF187" s="121"/>
      <c r="BG187" s="121"/>
      <c r="BH187" s="121"/>
      <c r="BI187" s="121">
        <v>30000</v>
      </c>
      <c r="BJ187" s="121"/>
      <c r="BK187" s="121"/>
      <c r="BL187" s="121"/>
      <c r="BM187" s="121"/>
      <c r="BN187" s="121">
        <v>0</v>
      </c>
      <c r="BO187" s="121"/>
      <c r="BP187" s="121"/>
      <c r="BQ187" s="121"/>
      <c r="BR187" s="121"/>
    </row>
    <row r="188" spans="1:79" s="43" customFormat="1" ht="13.15" customHeight="1" x14ac:dyDescent="0.2">
      <c r="A188" s="61" t="s">
        <v>388</v>
      </c>
      <c r="B188" s="57"/>
      <c r="C188" s="57"/>
      <c r="D188" s="57"/>
      <c r="E188" s="57"/>
      <c r="F188" s="57"/>
      <c r="G188" s="57"/>
      <c r="H188" s="57"/>
      <c r="I188" s="57"/>
      <c r="J188" s="57"/>
      <c r="K188" s="57"/>
      <c r="L188" s="57"/>
      <c r="M188" s="57"/>
      <c r="N188" s="57"/>
      <c r="O188" s="57"/>
      <c r="P188" s="57"/>
      <c r="Q188" s="57"/>
      <c r="R188" s="57"/>
      <c r="S188" s="57"/>
      <c r="T188" s="58"/>
      <c r="U188" s="121">
        <v>0</v>
      </c>
      <c r="V188" s="121"/>
      <c r="W188" s="121"/>
      <c r="X188" s="121"/>
      <c r="Y188" s="121"/>
      <c r="Z188" s="121">
        <v>0</v>
      </c>
      <c r="AA188" s="121"/>
      <c r="AB188" s="121"/>
      <c r="AC188" s="121"/>
      <c r="AD188" s="121"/>
      <c r="AE188" s="121">
        <v>30000</v>
      </c>
      <c r="AF188" s="121"/>
      <c r="AG188" s="121"/>
      <c r="AH188" s="121"/>
      <c r="AI188" s="121"/>
      <c r="AJ188" s="121">
        <v>0</v>
      </c>
      <c r="AK188" s="121"/>
      <c r="AL188" s="121"/>
      <c r="AM188" s="121"/>
      <c r="AN188" s="121"/>
      <c r="AO188" s="121">
        <v>25245</v>
      </c>
      <c r="AP188" s="121"/>
      <c r="AQ188" s="121"/>
      <c r="AR188" s="121"/>
      <c r="AS188" s="121"/>
      <c r="AT188" s="121">
        <v>0</v>
      </c>
      <c r="AU188" s="121"/>
      <c r="AV188" s="121"/>
      <c r="AW188" s="121"/>
      <c r="AX188" s="121"/>
      <c r="AY188" s="121">
        <v>27750</v>
      </c>
      <c r="AZ188" s="121"/>
      <c r="BA188" s="121"/>
      <c r="BB188" s="121"/>
      <c r="BC188" s="121"/>
      <c r="BD188" s="121">
        <v>0</v>
      </c>
      <c r="BE188" s="121"/>
      <c r="BF188" s="121"/>
      <c r="BG188" s="121"/>
      <c r="BH188" s="121"/>
      <c r="BI188" s="121">
        <v>30000</v>
      </c>
      <c r="BJ188" s="121"/>
      <c r="BK188" s="121"/>
      <c r="BL188" s="121"/>
      <c r="BM188" s="121"/>
      <c r="BN188" s="121">
        <v>0</v>
      </c>
      <c r="BO188" s="121"/>
      <c r="BP188" s="121"/>
      <c r="BQ188" s="121"/>
      <c r="BR188" s="121"/>
    </row>
    <row r="189" spans="1:79" s="43" customFormat="1" ht="13.15" customHeight="1" x14ac:dyDescent="0.2">
      <c r="A189" s="61" t="s">
        <v>13</v>
      </c>
      <c r="B189" s="57"/>
      <c r="C189" s="57"/>
      <c r="D189" s="57"/>
      <c r="E189" s="57"/>
      <c r="F189" s="57"/>
      <c r="G189" s="57"/>
      <c r="H189" s="57"/>
      <c r="I189" s="57"/>
      <c r="J189" s="57"/>
      <c r="K189" s="57"/>
      <c r="L189" s="57"/>
      <c r="M189" s="57"/>
      <c r="N189" s="57"/>
      <c r="O189" s="57"/>
      <c r="P189" s="57"/>
      <c r="Q189" s="57"/>
      <c r="R189" s="57"/>
      <c r="S189" s="57"/>
      <c r="T189" s="58"/>
      <c r="U189" s="121">
        <v>0</v>
      </c>
      <c r="V189" s="121"/>
      <c r="W189" s="121"/>
      <c r="X189" s="121"/>
      <c r="Y189" s="121"/>
      <c r="Z189" s="121">
        <v>0</v>
      </c>
      <c r="AA189" s="121"/>
      <c r="AB189" s="121"/>
      <c r="AC189" s="121"/>
      <c r="AD189" s="121"/>
      <c r="AE189" s="121">
        <v>2000</v>
      </c>
      <c r="AF189" s="121"/>
      <c r="AG189" s="121"/>
      <c r="AH189" s="121"/>
      <c r="AI189" s="121"/>
      <c r="AJ189" s="121">
        <v>0</v>
      </c>
      <c r="AK189" s="121"/>
      <c r="AL189" s="121"/>
      <c r="AM189" s="121"/>
      <c r="AN189" s="121"/>
      <c r="AO189" s="121">
        <v>0</v>
      </c>
      <c r="AP189" s="121"/>
      <c r="AQ189" s="121"/>
      <c r="AR189" s="121"/>
      <c r="AS189" s="121"/>
      <c r="AT189" s="121">
        <v>0</v>
      </c>
      <c r="AU189" s="121"/>
      <c r="AV189" s="121"/>
      <c r="AW189" s="121"/>
      <c r="AX189" s="121"/>
      <c r="AY189" s="121">
        <v>0</v>
      </c>
      <c r="AZ189" s="121"/>
      <c r="BA189" s="121"/>
      <c r="BB189" s="121"/>
      <c r="BC189" s="121"/>
      <c r="BD189" s="121">
        <v>0</v>
      </c>
      <c r="BE189" s="121"/>
      <c r="BF189" s="121"/>
      <c r="BG189" s="121"/>
      <c r="BH189" s="121"/>
      <c r="BI189" s="121">
        <v>0</v>
      </c>
      <c r="BJ189" s="121"/>
      <c r="BK189" s="121"/>
      <c r="BL189" s="121"/>
      <c r="BM189" s="121"/>
      <c r="BN189" s="121">
        <v>0</v>
      </c>
      <c r="BO189" s="121"/>
      <c r="BP189" s="121"/>
      <c r="BQ189" s="121"/>
      <c r="BR189" s="121"/>
    </row>
    <row r="190" spans="1:79" s="9" customFormat="1" ht="12.75" customHeight="1" x14ac:dyDescent="0.2">
      <c r="A190" s="69" t="s">
        <v>257</v>
      </c>
      <c r="B190" s="65"/>
      <c r="C190" s="65"/>
      <c r="D190" s="65"/>
      <c r="E190" s="65"/>
      <c r="F190" s="65"/>
      <c r="G190" s="65"/>
      <c r="H190" s="65"/>
      <c r="I190" s="65"/>
      <c r="J190" s="65"/>
      <c r="K190" s="65"/>
      <c r="L190" s="65"/>
      <c r="M190" s="65"/>
      <c r="N190" s="65"/>
      <c r="O190" s="65"/>
      <c r="P190" s="65"/>
      <c r="Q190" s="65"/>
      <c r="R190" s="65"/>
      <c r="S190" s="65"/>
      <c r="T190" s="66"/>
      <c r="U190" s="120">
        <v>0</v>
      </c>
      <c r="V190" s="120"/>
      <c r="W190" s="120"/>
      <c r="X190" s="120"/>
      <c r="Y190" s="120"/>
      <c r="Z190" s="120">
        <v>0</v>
      </c>
      <c r="AA190" s="120"/>
      <c r="AB190" s="120"/>
      <c r="AC190" s="120"/>
      <c r="AD190" s="120"/>
      <c r="AE190" s="120">
        <v>882200</v>
      </c>
      <c r="AF190" s="120"/>
      <c r="AG190" s="120"/>
      <c r="AH190" s="120"/>
      <c r="AI190" s="120"/>
      <c r="AJ190" s="120">
        <v>0</v>
      </c>
      <c r="AK190" s="120"/>
      <c r="AL190" s="120"/>
      <c r="AM190" s="120"/>
      <c r="AN190" s="120"/>
      <c r="AO190" s="120">
        <v>830000</v>
      </c>
      <c r="AP190" s="120"/>
      <c r="AQ190" s="120"/>
      <c r="AR190" s="120"/>
      <c r="AS190" s="120"/>
      <c r="AT190" s="120">
        <v>0</v>
      </c>
      <c r="AU190" s="120"/>
      <c r="AV190" s="120"/>
      <c r="AW190" s="120"/>
      <c r="AX190" s="120"/>
      <c r="AY190" s="120">
        <v>1612450</v>
      </c>
      <c r="AZ190" s="120"/>
      <c r="BA190" s="120"/>
      <c r="BB190" s="120"/>
      <c r="BC190" s="120"/>
      <c r="BD190" s="120">
        <v>0</v>
      </c>
      <c r="BE190" s="120"/>
      <c r="BF190" s="120"/>
      <c r="BG190" s="120"/>
      <c r="BH190" s="120"/>
      <c r="BI190" s="120">
        <v>1775000</v>
      </c>
      <c r="BJ190" s="120"/>
      <c r="BK190" s="120"/>
      <c r="BL190" s="120"/>
      <c r="BM190" s="120"/>
      <c r="BN190" s="120">
        <v>0</v>
      </c>
      <c r="BO190" s="120"/>
      <c r="BP190" s="120"/>
      <c r="BQ190" s="120"/>
      <c r="BR190" s="120"/>
    </row>
    <row r="191" spans="1:79" s="43" customFormat="1" ht="26.45" customHeight="1" x14ac:dyDescent="0.2">
      <c r="A191" s="61" t="s">
        <v>15</v>
      </c>
      <c r="B191" s="57"/>
      <c r="C191" s="57"/>
      <c r="D191" s="57"/>
      <c r="E191" s="57"/>
      <c r="F191" s="57"/>
      <c r="G191" s="57"/>
      <c r="H191" s="57"/>
      <c r="I191" s="57"/>
      <c r="J191" s="57"/>
      <c r="K191" s="57"/>
      <c r="L191" s="57"/>
      <c r="M191" s="57"/>
      <c r="N191" s="57"/>
      <c r="O191" s="57"/>
      <c r="P191" s="57"/>
      <c r="Q191" s="57"/>
      <c r="R191" s="57"/>
      <c r="S191" s="57"/>
      <c r="T191" s="58"/>
      <c r="U191" s="121" t="s">
        <v>472</v>
      </c>
      <c r="V191" s="121"/>
      <c r="W191" s="121"/>
      <c r="X191" s="121"/>
      <c r="Y191" s="121"/>
      <c r="Z191" s="121"/>
      <c r="AA191" s="121"/>
      <c r="AB191" s="121"/>
      <c r="AC191" s="121"/>
      <c r="AD191" s="121"/>
      <c r="AE191" s="121" t="s">
        <v>472</v>
      </c>
      <c r="AF191" s="121"/>
      <c r="AG191" s="121"/>
      <c r="AH191" s="121"/>
      <c r="AI191" s="121"/>
      <c r="AJ191" s="121"/>
      <c r="AK191" s="121"/>
      <c r="AL191" s="121"/>
      <c r="AM191" s="121"/>
      <c r="AN191" s="121"/>
      <c r="AO191" s="121" t="s">
        <v>472</v>
      </c>
      <c r="AP191" s="121"/>
      <c r="AQ191" s="121"/>
      <c r="AR191" s="121"/>
      <c r="AS191" s="121"/>
      <c r="AT191" s="121"/>
      <c r="AU191" s="121"/>
      <c r="AV191" s="121"/>
      <c r="AW191" s="121"/>
      <c r="AX191" s="121"/>
      <c r="AY191" s="121" t="s">
        <v>472</v>
      </c>
      <c r="AZ191" s="121"/>
      <c r="BA191" s="121"/>
      <c r="BB191" s="121"/>
      <c r="BC191" s="121"/>
      <c r="BD191" s="121"/>
      <c r="BE191" s="121"/>
      <c r="BF191" s="121"/>
      <c r="BG191" s="121"/>
      <c r="BH191" s="121"/>
      <c r="BI191" s="121" t="s">
        <v>472</v>
      </c>
      <c r="BJ191" s="121"/>
      <c r="BK191" s="121"/>
      <c r="BL191" s="121"/>
      <c r="BM191" s="121"/>
      <c r="BN191" s="121"/>
      <c r="BO191" s="121"/>
      <c r="BP191" s="121"/>
      <c r="BQ191" s="121"/>
      <c r="BR191" s="121"/>
    </row>
    <row r="194" spans="1:79" ht="14.25" customHeight="1" x14ac:dyDescent="0.2">
      <c r="A194" s="124" t="s">
        <v>234</v>
      </c>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row>
    <row r="195" spans="1:79" ht="15" customHeight="1" x14ac:dyDescent="0.2">
      <c r="A195" s="148" t="s">
        <v>611</v>
      </c>
      <c r="B195" s="149"/>
      <c r="C195" s="149"/>
      <c r="D195" s="148" t="s">
        <v>615</v>
      </c>
      <c r="E195" s="149"/>
      <c r="F195" s="149"/>
      <c r="G195" s="149"/>
      <c r="H195" s="149"/>
      <c r="I195" s="149"/>
      <c r="J195" s="149"/>
      <c r="K195" s="149"/>
      <c r="L195" s="149"/>
      <c r="M195" s="149"/>
      <c r="N195" s="149"/>
      <c r="O195" s="149"/>
      <c r="P195" s="149"/>
      <c r="Q195" s="149"/>
      <c r="R195" s="149"/>
      <c r="S195" s="149"/>
      <c r="T195" s="149"/>
      <c r="U195" s="149"/>
      <c r="V195" s="169"/>
      <c r="W195" s="72" t="s">
        <v>463</v>
      </c>
      <c r="X195" s="72"/>
      <c r="Y195" s="72"/>
      <c r="Z195" s="72"/>
      <c r="AA195" s="72"/>
      <c r="AB195" s="72"/>
      <c r="AC195" s="72"/>
      <c r="AD195" s="72"/>
      <c r="AE195" s="72"/>
      <c r="AF195" s="72"/>
      <c r="AG195" s="72"/>
      <c r="AH195" s="72"/>
      <c r="AI195" s="72" t="s">
        <v>27</v>
      </c>
      <c r="AJ195" s="72"/>
      <c r="AK195" s="72"/>
      <c r="AL195" s="72"/>
      <c r="AM195" s="72"/>
      <c r="AN195" s="72"/>
      <c r="AO195" s="72"/>
      <c r="AP195" s="72"/>
      <c r="AQ195" s="72"/>
      <c r="AR195" s="72"/>
      <c r="AS195" s="72"/>
      <c r="AT195" s="72"/>
      <c r="AU195" s="72" t="s">
        <v>37</v>
      </c>
      <c r="AV195" s="72"/>
      <c r="AW195" s="72"/>
      <c r="AX195" s="72"/>
      <c r="AY195" s="72"/>
      <c r="AZ195" s="72"/>
      <c r="BA195" s="72" t="s">
        <v>43</v>
      </c>
      <c r="BB195" s="72"/>
      <c r="BC195" s="72"/>
      <c r="BD195" s="72"/>
      <c r="BE195" s="72"/>
      <c r="BF195" s="72"/>
      <c r="BG195" s="72" t="s">
        <v>51</v>
      </c>
      <c r="BH195" s="72"/>
      <c r="BI195" s="72"/>
      <c r="BJ195" s="72"/>
      <c r="BK195" s="72"/>
      <c r="BL195" s="72"/>
    </row>
    <row r="196" spans="1:79" ht="15" customHeight="1" x14ac:dyDescent="0.2">
      <c r="A196" s="179"/>
      <c r="B196" s="180"/>
      <c r="C196" s="180"/>
      <c r="D196" s="179"/>
      <c r="E196" s="180"/>
      <c r="F196" s="180"/>
      <c r="G196" s="180"/>
      <c r="H196" s="180"/>
      <c r="I196" s="180"/>
      <c r="J196" s="180"/>
      <c r="K196" s="180"/>
      <c r="L196" s="180"/>
      <c r="M196" s="180"/>
      <c r="N196" s="180"/>
      <c r="O196" s="180"/>
      <c r="P196" s="180"/>
      <c r="Q196" s="180"/>
      <c r="R196" s="180"/>
      <c r="S196" s="180"/>
      <c r="T196" s="180"/>
      <c r="U196" s="180"/>
      <c r="V196" s="181"/>
      <c r="W196" s="72" t="s">
        <v>609</v>
      </c>
      <c r="X196" s="72"/>
      <c r="Y196" s="72"/>
      <c r="Z196" s="72"/>
      <c r="AA196" s="72"/>
      <c r="AB196" s="72"/>
      <c r="AC196" s="72" t="s">
        <v>608</v>
      </c>
      <c r="AD196" s="72"/>
      <c r="AE196" s="72"/>
      <c r="AF196" s="72"/>
      <c r="AG196" s="72"/>
      <c r="AH196" s="72"/>
      <c r="AI196" s="72" t="s">
        <v>609</v>
      </c>
      <c r="AJ196" s="72"/>
      <c r="AK196" s="72"/>
      <c r="AL196" s="72"/>
      <c r="AM196" s="72"/>
      <c r="AN196" s="72"/>
      <c r="AO196" s="72" t="s">
        <v>608</v>
      </c>
      <c r="AP196" s="72"/>
      <c r="AQ196" s="72"/>
      <c r="AR196" s="72"/>
      <c r="AS196" s="72"/>
      <c r="AT196" s="72"/>
      <c r="AU196" s="127" t="s">
        <v>609</v>
      </c>
      <c r="AV196" s="127"/>
      <c r="AW196" s="127"/>
      <c r="AX196" s="127" t="s">
        <v>608</v>
      </c>
      <c r="AY196" s="127"/>
      <c r="AZ196" s="127"/>
      <c r="BA196" s="127" t="s">
        <v>609</v>
      </c>
      <c r="BB196" s="127"/>
      <c r="BC196" s="127"/>
      <c r="BD196" s="127" t="s">
        <v>608</v>
      </c>
      <c r="BE196" s="127"/>
      <c r="BF196" s="127"/>
      <c r="BG196" s="127" t="s">
        <v>609</v>
      </c>
      <c r="BH196" s="127"/>
      <c r="BI196" s="127"/>
      <c r="BJ196" s="127" t="s">
        <v>608</v>
      </c>
      <c r="BK196" s="127"/>
      <c r="BL196" s="127"/>
    </row>
    <row r="197" spans="1:79" ht="57" customHeight="1" x14ac:dyDescent="0.2">
      <c r="A197" s="150"/>
      <c r="B197" s="151"/>
      <c r="C197" s="151"/>
      <c r="D197" s="150"/>
      <c r="E197" s="151"/>
      <c r="F197" s="151"/>
      <c r="G197" s="151"/>
      <c r="H197" s="151"/>
      <c r="I197" s="151"/>
      <c r="J197" s="151"/>
      <c r="K197" s="151"/>
      <c r="L197" s="151"/>
      <c r="M197" s="151"/>
      <c r="N197" s="151"/>
      <c r="O197" s="151"/>
      <c r="P197" s="151"/>
      <c r="Q197" s="151"/>
      <c r="R197" s="151"/>
      <c r="S197" s="151"/>
      <c r="T197" s="151"/>
      <c r="U197" s="151"/>
      <c r="V197" s="170"/>
      <c r="W197" s="72" t="s">
        <v>617</v>
      </c>
      <c r="X197" s="72"/>
      <c r="Y197" s="72"/>
      <c r="Z197" s="72" t="s">
        <v>616</v>
      </c>
      <c r="AA197" s="72"/>
      <c r="AB197" s="72"/>
      <c r="AC197" s="72" t="s">
        <v>617</v>
      </c>
      <c r="AD197" s="72"/>
      <c r="AE197" s="72"/>
      <c r="AF197" s="72" t="s">
        <v>616</v>
      </c>
      <c r="AG197" s="72"/>
      <c r="AH197" s="72"/>
      <c r="AI197" s="72" t="s">
        <v>617</v>
      </c>
      <c r="AJ197" s="72"/>
      <c r="AK197" s="72"/>
      <c r="AL197" s="72" t="s">
        <v>616</v>
      </c>
      <c r="AM197" s="72"/>
      <c r="AN197" s="72"/>
      <c r="AO197" s="72" t="s">
        <v>617</v>
      </c>
      <c r="AP197" s="72"/>
      <c r="AQ197" s="72"/>
      <c r="AR197" s="72" t="s">
        <v>616</v>
      </c>
      <c r="AS197" s="72"/>
      <c r="AT197" s="72"/>
      <c r="AU197" s="127"/>
      <c r="AV197" s="127"/>
      <c r="AW197" s="127"/>
      <c r="AX197" s="127"/>
      <c r="AY197" s="127"/>
      <c r="AZ197" s="127"/>
      <c r="BA197" s="127"/>
      <c r="BB197" s="127"/>
      <c r="BC197" s="127"/>
      <c r="BD197" s="127"/>
      <c r="BE197" s="127"/>
      <c r="BF197" s="127"/>
      <c r="BG197" s="127"/>
      <c r="BH197" s="127"/>
      <c r="BI197" s="127"/>
      <c r="BJ197" s="127"/>
      <c r="BK197" s="127"/>
      <c r="BL197" s="127"/>
    </row>
    <row r="198" spans="1:79" ht="15" customHeight="1" x14ac:dyDescent="0.2">
      <c r="A198" s="113">
        <v>1</v>
      </c>
      <c r="B198" s="114"/>
      <c r="C198" s="114"/>
      <c r="D198" s="113">
        <v>2</v>
      </c>
      <c r="E198" s="114"/>
      <c r="F198" s="114"/>
      <c r="G198" s="114"/>
      <c r="H198" s="114"/>
      <c r="I198" s="114"/>
      <c r="J198" s="114"/>
      <c r="K198" s="114"/>
      <c r="L198" s="114"/>
      <c r="M198" s="114"/>
      <c r="N198" s="114"/>
      <c r="O198" s="114"/>
      <c r="P198" s="114"/>
      <c r="Q198" s="114"/>
      <c r="R198" s="114"/>
      <c r="S198" s="114"/>
      <c r="T198" s="114"/>
      <c r="U198" s="114"/>
      <c r="V198" s="115"/>
      <c r="W198" s="72">
        <v>3</v>
      </c>
      <c r="X198" s="72"/>
      <c r="Y198" s="72"/>
      <c r="Z198" s="72">
        <v>4</v>
      </c>
      <c r="AA198" s="72"/>
      <c r="AB198" s="72"/>
      <c r="AC198" s="72">
        <v>5</v>
      </c>
      <c r="AD198" s="72"/>
      <c r="AE198" s="72"/>
      <c r="AF198" s="72">
        <v>6</v>
      </c>
      <c r="AG198" s="72"/>
      <c r="AH198" s="72"/>
      <c r="AI198" s="72">
        <v>7</v>
      </c>
      <c r="AJ198" s="72"/>
      <c r="AK198" s="72"/>
      <c r="AL198" s="72">
        <v>8</v>
      </c>
      <c r="AM198" s="72"/>
      <c r="AN198" s="72"/>
      <c r="AO198" s="72">
        <v>9</v>
      </c>
      <c r="AP198" s="72"/>
      <c r="AQ198" s="72"/>
      <c r="AR198" s="72">
        <v>10</v>
      </c>
      <c r="AS198" s="72"/>
      <c r="AT198" s="72"/>
      <c r="AU198" s="72">
        <v>11</v>
      </c>
      <c r="AV198" s="72"/>
      <c r="AW198" s="72"/>
      <c r="AX198" s="72">
        <v>12</v>
      </c>
      <c r="AY198" s="72"/>
      <c r="AZ198" s="72"/>
      <c r="BA198" s="72">
        <v>13</v>
      </c>
      <c r="BB198" s="72"/>
      <c r="BC198" s="72"/>
      <c r="BD198" s="72">
        <v>14</v>
      </c>
      <c r="BE198" s="72"/>
      <c r="BF198" s="72"/>
      <c r="BG198" s="72">
        <v>15</v>
      </c>
      <c r="BH198" s="72"/>
      <c r="BI198" s="72"/>
      <c r="BJ198" s="72">
        <v>16</v>
      </c>
      <c r="BK198" s="72"/>
      <c r="BL198" s="72"/>
    </row>
    <row r="199" spans="1:79" s="2" customFormat="1" ht="12.75" hidden="1" customHeight="1" x14ac:dyDescent="0.2">
      <c r="A199" s="107" t="s">
        <v>692</v>
      </c>
      <c r="B199" s="108"/>
      <c r="C199" s="108"/>
      <c r="D199" s="107" t="s">
        <v>680</v>
      </c>
      <c r="E199" s="108"/>
      <c r="F199" s="108"/>
      <c r="G199" s="108"/>
      <c r="H199" s="108"/>
      <c r="I199" s="108"/>
      <c r="J199" s="108"/>
      <c r="K199" s="108"/>
      <c r="L199" s="108"/>
      <c r="M199" s="108"/>
      <c r="N199" s="108"/>
      <c r="O199" s="108"/>
      <c r="P199" s="108"/>
      <c r="Q199" s="108"/>
      <c r="R199" s="108"/>
      <c r="S199" s="108"/>
      <c r="T199" s="108"/>
      <c r="U199" s="108"/>
      <c r="V199" s="109"/>
      <c r="W199" s="74" t="s">
        <v>695</v>
      </c>
      <c r="X199" s="74"/>
      <c r="Y199" s="74"/>
      <c r="Z199" s="74" t="s">
        <v>696</v>
      </c>
      <c r="AA199" s="74"/>
      <c r="AB199" s="74"/>
      <c r="AC199" s="71" t="s">
        <v>697</v>
      </c>
      <c r="AD199" s="71"/>
      <c r="AE199" s="71"/>
      <c r="AF199" s="71" t="s">
        <v>698</v>
      </c>
      <c r="AG199" s="71"/>
      <c r="AH199" s="71"/>
      <c r="AI199" s="74" t="s">
        <v>699</v>
      </c>
      <c r="AJ199" s="74"/>
      <c r="AK199" s="74"/>
      <c r="AL199" s="74" t="s">
        <v>700</v>
      </c>
      <c r="AM199" s="74"/>
      <c r="AN199" s="74"/>
      <c r="AO199" s="71" t="s">
        <v>729</v>
      </c>
      <c r="AP199" s="71"/>
      <c r="AQ199" s="71"/>
      <c r="AR199" s="71" t="s">
        <v>701</v>
      </c>
      <c r="AS199" s="71"/>
      <c r="AT199" s="71"/>
      <c r="AU199" s="74" t="s">
        <v>211</v>
      </c>
      <c r="AV199" s="74"/>
      <c r="AW199" s="74"/>
      <c r="AX199" s="71" t="s">
        <v>212</v>
      </c>
      <c r="AY199" s="71"/>
      <c r="AZ199" s="71"/>
      <c r="BA199" s="74" t="s">
        <v>213</v>
      </c>
      <c r="BB199" s="74"/>
      <c r="BC199" s="74"/>
      <c r="BD199" s="71" t="s">
        <v>214</v>
      </c>
      <c r="BE199" s="71"/>
      <c r="BF199" s="71"/>
      <c r="BG199" s="74" t="s">
        <v>215</v>
      </c>
      <c r="BH199" s="74"/>
      <c r="BI199" s="74"/>
      <c r="BJ199" s="71" t="s">
        <v>216</v>
      </c>
      <c r="BK199" s="71"/>
      <c r="BL199" s="71"/>
      <c r="CA199" s="2" t="s">
        <v>728</v>
      </c>
    </row>
    <row r="200" spans="1:79" s="43" customFormat="1" ht="13.15" customHeight="1" x14ac:dyDescent="0.2">
      <c r="A200" s="137">
        <v>1</v>
      </c>
      <c r="B200" s="138"/>
      <c r="C200" s="138"/>
      <c r="D200" s="81" t="s">
        <v>865</v>
      </c>
      <c r="E200" s="57"/>
      <c r="F200" s="57"/>
      <c r="G200" s="57"/>
      <c r="H200" s="57"/>
      <c r="I200" s="57"/>
      <c r="J200" s="57"/>
      <c r="K200" s="57"/>
      <c r="L200" s="57"/>
      <c r="M200" s="57"/>
      <c r="N200" s="57"/>
      <c r="O200" s="57"/>
      <c r="P200" s="57"/>
      <c r="Q200" s="57"/>
      <c r="R200" s="57"/>
      <c r="S200" s="57"/>
      <c r="T200" s="57"/>
      <c r="U200" s="57"/>
      <c r="V200" s="58"/>
      <c r="W200" s="136">
        <v>0</v>
      </c>
      <c r="X200" s="136"/>
      <c r="Y200" s="136"/>
      <c r="Z200" s="136">
        <v>0</v>
      </c>
      <c r="AA200" s="136"/>
      <c r="AB200" s="136"/>
      <c r="AC200" s="136">
        <v>0</v>
      </c>
      <c r="AD200" s="136"/>
      <c r="AE200" s="136"/>
      <c r="AF200" s="136">
        <v>0</v>
      </c>
      <c r="AG200" s="136"/>
      <c r="AH200" s="136"/>
      <c r="AI200" s="136">
        <v>1</v>
      </c>
      <c r="AJ200" s="136"/>
      <c r="AK200" s="136"/>
      <c r="AL200" s="136">
        <v>1</v>
      </c>
      <c r="AM200" s="136"/>
      <c r="AN200" s="136"/>
      <c r="AO200" s="136">
        <v>0</v>
      </c>
      <c r="AP200" s="136"/>
      <c r="AQ200" s="136"/>
      <c r="AR200" s="136">
        <v>0</v>
      </c>
      <c r="AS200" s="136"/>
      <c r="AT200" s="136"/>
      <c r="AU200" s="136">
        <v>1</v>
      </c>
      <c r="AV200" s="136"/>
      <c r="AW200" s="136"/>
      <c r="AX200" s="136">
        <v>0</v>
      </c>
      <c r="AY200" s="136"/>
      <c r="AZ200" s="136"/>
      <c r="BA200" s="136">
        <v>1</v>
      </c>
      <c r="BB200" s="136"/>
      <c r="BC200" s="136"/>
      <c r="BD200" s="136">
        <v>0</v>
      </c>
      <c r="BE200" s="136"/>
      <c r="BF200" s="136"/>
      <c r="BG200" s="136">
        <v>1</v>
      </c>
      <c r="BH200" s="136"/>
      <c r="BI200" s="136"/>
      <c r="BJ200" s="136">
        <v>0</v>
      </c>
      <c r="BK200" s="136"/>
      <c r="BL200" s="136"/>
      <c r="CA200" s="43" t="s">
        <v>653</v>
      </c>
    </row>
    <row r="201" spans="1:79" s="43" customFormat="1" ht="13.15" customHeight="1" x14ac:dyDescent="0.2">
      <c r="A201" s="137">
        <v>2</v>
      </c>
      <c r="B201" s="138"/>
      <c r="C201" s="138"/>
      <c r="D201" s="81" t="s">
        <v>961</v>
      </c>
      <c r="E201" s="57"/>
      <c r="F201" s="57"/>
      <c r="G201" s="57"/>
      <c r="H201" s="57"/>
      <c r="I201" s="57"/>
      <c r="J201" s="57"/>
      <c r="K201" s="57"/>
      <c r="L201" s="57"/>
      <c r="M201" s="57"/>
      <c r="N201" s="57"/>
      <c r="O201" s="57"/>
      <c r="P201" s="57"/>
      <c r="Q201" s="57"/>
      <c r="R201" s="57"/>
      <c r="S201" s="57"/>
      <c r="T201" s="57"/>
      <c r="U201" s="57"/>
      <c r="V201" s="58"/>
      <c r="W201" s="136">
        <v>0</v>
      </c>
      <c r="X201" s="136"/>
      <c r="Y201" s="136"/>
      <c r="Z201" s="136">
        <v>0</v>
      </c>
      <c r="AA201" s="136"/>
      <c r="AB201" s="136"/>
      <c r="AC201" s="136">
        <v>0</v>
      </c>
      <c r="AD201" s="136"/>
      <c r="AE201" s="136"/>
      <c r="AF201" s="136">
        <v>0</v>
      </c>
      <c r="AG201" s="136"/>
      <c r="AH201" s="136"/>
      <c r="AI201" s="136">
        <v>0.5</v>
      </c>
      <c r="AJ201" s="136"/>
      <c r="AK201" s="136"/>
      <c r="AL201" s="136">
        <v>0.5</v>
      </c>
      <c r="AM201" s="136"/>
      <c r="AN201" s="136"/>
      <c r="AO201" s="136">
        <v>0</v>
      </c>
      <c r="AP201" s="136"/>
      <c r="AQ201" s="136"/>
      <c r="AR201" s="136">
        <v>0</v>
      </c>
      <c r="AS201" s="136"/>
      <c r="AT201" s="136"/>
      <c r="AU201" s="136">
        <v>0.5</v>
      </c>
      <c r="AV201" s="136"/>
      <c r="AW201" s="136"/>
      <c r="AX201" s="136">
        <v>0</v>
      </c>
      <c r="AY201" s="136"/>
      <c r="AZ201" s="136"/>
      <c r="BA201" s="136">
        <v>0.5</v>
      </c>
      <c r="BB201" s="136"/>
      <c r="BC201" s="136"/>
      <c r="BD201" s="136">
        <v>0</v>
      </c>
      <c r="BE201" s="136"/>
      <c r="BF201" s="136"/>
      <c r="BG201" s="136">
        <v>0.5</v>
      </c>
      <c r="BH201" s="136"/>
      <c r="BI201" s="136"/>
      <c r="BJ201" s="136">
        <v>0</v>
      </c>
      <c r="BK201" s="136"/>
      <c r="BL201" s="136"/>
    </row>
    <row r="202" spans="1:79" s="43" customFormat="1" ht="13.15" customHeight="1" x14ac:dyDescent="0.2">
      <c r="A202" s="137">
        <v>3</v>
      </c>
      <c r="B202" s="138"/>
      <c r="C202" s="138"/>
      <c r="D202" s="81" t="s">
        <v>866</v>
      </c>
      <c r="E202" s="57"/>
      <c r="F202" s="57"/>
      <c r="G202" s="57"/>
      <c r="H202" s="57"/>
      <c r="I202" s="57"/>
      <c r="J202" s="57"/>
      <c r="K202" s="57"/>
      <c r="L202" s="57"/>
      <c r="M202" s="57"/>
      <c r="N202" s="57"/>
      <c r="O202" s="57"/>
      <c r="P202" s="57"/>
      <c r="Q202" s="57"/>
      <c r="R202" s="57"/>
      <c r="S202" s="57"/>
      <c r="T202" s="57"/>
      <c r="U202" s="57"/>
      <c r="V202" s="58"/>
      <c r="W202" s="136">
        <v>0</v>
      </c>
      <c r="X202" s="136"/>
      <c r="Y202" s="136"/>
      <c r="Z202" s="136">
        <v>0</v>
      </c>
      <c r="AA202" s="136"/>
      <c r="AB202" s="136"/>
      <c r="AC202" s="136">
        <v>0</v>
      </c>
      <c r="AD202" s="136"/>
      <c r="AE202" s="136"/>
      <c r="AF202" s="136">
        <v>0</v>
      </c>
      <c r="AG202" s="136"/>
      <c r="AH202" s="136"/>
      <c r="AI202" s="136">
        <v>5</v>
      </c>
      <c r="AJ202" s="136"/>
      <c r="AK202" s="136"/>
      <c r="AL202" s="136">
        <v>3.5</v>
      </c>
      <c r="AM202" s="136"/>
      <c r="AN202" s="136"/>
      <c r="AO202" s="136">
        <v>0</v>
      </c>
      <c r="AP202" s="136"/>
      <c r="AQ202" s="136"/>
      <c r="AR202" s="136">
        <v>0</v>
      </c>
      <c r="AS202" s="136"/>
      <c r="AT202" s="136"/>
      <c r="AU202" s="136">
        <v>5</v>
      </c>
      <c r="AV202" s="136"/>
      <c r="AW202" s="136"/>
      <c r="AX202" s="136">
        <v>0</v>
      </c>
      <c r="AY202" s="136"/>
      <c r="AZ202" s="136"/>
      <c r="BA202" s="136">
        <v>5</v>
      </c>
      <c r="BB202" s="136"/>
      <c r="BC202" s="136"/>
      <c r="BD202" s="136">
        <v>0</v>
      </c>
      <c r="BE202" s="136"/>
      <c r="BF202" s="136"/>
      <c r="BG202" s="136">
        <v>5</v>
      </c>
      <c r="BH202" s="136"/>
      <c r="BI202" s="136"/>
      <c r="BJ202" s="136">
        <v>0</v>
      </c>
      <c r="BK202" s="136"/>
      <c r="BL202" s="136"/>
    </row>
    <row r="203" spans="1:79" s="9" customFormat="1" ht="13.15" customHeight="1" x14ac:dyDescent="0.2">
      <c r="A203" s="139">
        <v>4</v>
      </c>
      <c r="B203" s="140"/>
      <c r="C203" s="140"/>
      <c r="D203" s="69" t="s">
        <v>16</v>
      </c>
      <c r="E203" s="65"/>
      <c r="F203" s="65"/>
      <c r="G203" s="65"/>
      <c r="H203" s="65"/>
      <c r="I203" s="65"/>
      <c r="J203" s="65"/>
      <c r="K203" s="65"/>
      <c r="L203" s="65"/>
      <c r="M203" s="65"/>
      <c r="N203" s="65"/>
      <c r="O203" s="65"/>
      <c r="P203" s="65"/>
      <c r="Q203" s="65"/>
      <c r="R203" s="65"/>
      <c r="S203" s="65"/>
      <c r="T203" s="65"/>
      <c r="U203" s="65"/>
      <c r="V203" s="66"/>
      <c r="W203" s="135">
        <v>0</v>
      </c>
      <c r="X203" s="135"/>
      <c r="Y203" s="135"/>
      <c r="Z203" s="135">
        <v>0</v>
      </c>
      <c r="AA203" s="135"/>
      <c r="AB203" s="135"/>
      <c r="AC203" s="135">
        <v>0</v>
      </c>
      <c r="AD203" s="135"/>
      <c r="AE203" s="135"/>
      <c r="AF203" s="135">
        <v>0</v>
      </c>
      <c r="AG203" s="135"/>
      <c r="AH203" s="135"/>
      <c r="AI203" s="135">
        <v>6.5</v>
      </c>
      <c r="AJ203" s="135"/>
      <c r="AK203" s="135"/>
      <c r="AL203" s="135">
        <v>5</v>
      </c>
      <c r="AM203" s="135"/>
      <c r="AN203" s="135"/>
      <c r="AO203" s="135">
        <v>0</v>
      </c>
      <c r="AP203" s="135"/>
      <c r="AQ203" s="135"/>
      <c r="AR203" s="135">
        <v>0</v>
      </c>
      <c r="AS203" s="135"/>
      <c r="AT203" s="135"/>
      <c r="AU203" s="135">
        <v>6.5</v>
      </c>
      <c r="AV203" s="135"/>
      <c r="AW203" s="135"/>
      <c r="AX203" s="135">
        <v>0</v>
      </c>
      <c r="AY203" s="135"/>
      <c r="AZ203" s="135"/>
      <c r="BA203" s="135">
        <v>6.5</v>
      </c>
      <c r="BB203" s="135"/>
      <c r="BC203" s="135"/>
      <c r="BD203" s="135">
        <v>0</v>
      </c>
      <c r="BE203" s="135"/>
      <c r="BF203" s="135"/>
      <c r="BG203" s="135">
        <v>6.5</v>
      </c>
      <c r="BH203" s="135"/>
      <c r="BI203" s="135"/>
      <c r="BJ203" s="135">
        <v>0</v>
      </c>
      <c r="BK203" s="135"/>
      <c r="BL203" s="135"/>
    </row>
    <row r="204" spans="1:79" s="43" customFormat="1" ht="26.45" customHeight="1" x14ac:dyDescent="0.2">
      <c r="A204" s="137">
        <v>5</v>
      </c>
      <c r="B204" s="138"/>
      <c r="C204" s="138"/>
      <c r="D204" s="61" t="s">
        <v>17</v>
      </c>
      <c r="E204" s="57"/>
      <c r="F204" s="57"/>
      <c r="G204" s="57"/>
      <c r="H204" s="57"/>
      <c r="I204" s="57"/>
      <c r="J204" s="57"/>
      <c r="K204" s="57"/>
      <c r="L204" s="57"/>
      <c r="M204" s="57"/>
      <c r="N204" s="57"/>
      <c r="O204" s="57"/>
      <c r="P204" s="57"/>
      <c r="Q204" s="57"/>
      <c r="R204" s="57"/>
      <c r="S204" s="57"/>
      <c r="T204" s="57"/>
      <c r="U204" s="57"/>
      <c r="V204" s="58"/>
      <c r="W204" s="136" t="s">
        <v>472</v>
      </c>
      <c r="X204" s="136"/>
      <c r="Y204" s="136"/>
      <c r="Z204" s="136" t="s">
        <v>472</v>
      </c>
      <c r="AA204" s="136"/>
      <c r="AB204" s="136"/>
      <c r="AC204" s="136"/>
      <c r="AD204" s="136"/>
      <c r="AE204" s="136"/>
      <c r="AF204" s="136"/>
      <c r="AG204" s="136"/>
      <c r="AH204" s="136"/>
      <c r="AI204" s="136" t="s">
        <v>472</v>
      </c>
      <c r="AJ204" s="136"/>
      <c r="AK204" s="136"/>
      <c r="AL204" s="136" t="s">
        <v>472</v>
      </c>
      <c r="AM204" s="136"/>
      <c r="AN204" s="136"/>
      <c r="AO204" s="136"/>
      <c r="AP204" s="136"/>
      <c r="AQ204" s="136"/>
      <c r="AR204" s="136"/>
      <c r="AS204" s="136"/>
      <c r="AT204" s="136"/>
      <c r="AU204" s="136" t="s">
        <v>472</v>
      </c>
      <c r="AV204" s="136"/>
      <c r="AW204" s="136"/>
      <c r="AX204" s="136"/>
      <c r="AY204" s="136"/>
      <c r="AZ204" s="136"/>
      <c r="BA204" s="136" t="s">
        <v>472</v>
      </c>
      <c r="BB204" s="136"/>
      <c r="BC204" s="136"/>
      <c r="BD204" s="136"/>
      <c r="BE204" s="136"/>
      <c r="BF204" s="136"/>
      <c r="BG204" s="136" t="s">
        <v>472</v>
      </c>
      <c r="BH204" s="136"/>
      <c r="BI204" s="136"/>
      <c r="BJ204" s="136"/>
      <c r="BK204" s="136"/>
      <c r="BL204" s="136"/>
    </row>
    <row r="207" spans="1:79" ht="14.25" customHeight="1" x14ac:dyDescent="0.2">
      <c r="A207" s="124" t="s">
        <v>263</v>
      </c>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row>
    <row r="208" spans="1:79" ht="14.25" customHeight="1" x14ac:dyDescent="0.2">
      <c r="A208" s="124" t="s">
        <v>38</v>
      </c>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row>
    <row r="209" spans="1:79" ht="15" customHeight="1" x14ac:dyDescent="0.2">
      <c r="A209" s="98" t="s">
        <v>462</v>
      </c>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row>
    <row r="210" spans="1:79" ht="15" customHeight="1" x14ac:dyDescent="0.2">
      <c r="A210" s="72" t="s">
        <v>611</v>
      </c>
      <c r="B210" s="72"/>
      <c r="C210" s="72"/>
      <c r="D210" s="72"/>
      <c r="E210" s="72"/>
      <c r="F210" s="72"/>
      <c r="G210" s="72" t="s">
        <v>235</v>
      </c>
      <c r="H210" s="72"/>
      <c r="I210" s="72"/>
      <c r="J210" s="72"/>
      <c r="K210" s="72"/>
      <c r="L210" s="72"/>
      <c r="M210" s="72"/>
      <c r="N210" s="72"/>
      <c r="O210" s="72"/>
      <c r="P210" s="72"/>
      <c r="Q210" s="72"/>
      <c r="R210" s="72"/>
      <c r="S210" s="72"/>
      <c r="T210" s="72" t="s">
        <v>618</v>
      </c>
      <c r="U210" s="72"/>
      <c r="V210" s="72"/>
      <c r="W210" s="72"/>
      <c r="X210" s="72"/>
      <c r="Y210" s="72"/>
      <c r="Z210" s="72"/>
      <c r="AA210" s="113" t="s">
        <v>463</v>
      </c>
      <c r="AB210" s="177"/>
      <c r="AC210" s="177"/>
      <c r="AD210" s="177"/>
      <c r="AE210" s="177"/>
      <c r="AF210" s="177"/>
      <c r="AG210" s="177"/>
      <c r="AH210" s="177"/>
      <c r="AI210" s="177"/>
      <c r="AJ210" s="177"/>
      <c r="AK210" s="177"/>
      <c r="AL210" s="177"/>
      <c r="AM210" s="177"/>
      <c r="AN210" s="177"/>
      <c r="AO210" s="178"/>
      <c r="AP210" s="113" t="s">
        <v>464</v>
      </c>
      <c r="AQ210" s="114"/>
      <c r="AR210" s="114"/>
      <c r="AS210" s="114"/>
      <c r="AT210" s="114"/>
      <c r="AU210" s="114"/>
      <c r="AV210" s="114"/>
      <c r="AW210" s="114"/>
      <c r="AX210" s="114"/>
      <c r="AY210" s="114"/>
      <c r="AZ210" s="114"/>
      <c r="BA210" s="114"/>
      <c r="BB210" s="114"/>
      <c r="BC210" s="114"/>
      <c r="BD210" s="115"/>
      <c r="BE210" s="113" t="s">
        <v>465</v>
      </c>
      <c r="BF210" s="114"/>
      <c r="BG210" s="114"/>
      <c r="BH210" s="114"/>
      <c r="BI210" s="114"/>
      <c r="BJ210" s="114"/>
      <c r="BK210" s="114"/>
      <c r="BL210" s="114"/>
      <c r="BM210" s="114"/>
      <c r="BN210" s="114"/>
      <c r="BO210" s="114"/>
      <c r="BP210" s="114"/>
      <c r="BQ210" s="114"/>
      <c r="BR210" s="114"/>
      <c r="BS210" s="115"/>
    </row>
    <row r="211" spans="1:79" ht="32.1" customHeight="1" x14ac:dyDescent="0.2">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t="s">
        <v>609</v>
      </c>
      <c r="AB211" s="72"/>
      <c r="AC211" s="72"/>
      <c r="AD211" s="72"/>
      <c r="AE211" s="72"/>
      <c r="AF211" s="72" t="s">
        <v>608</v>
      </c>
      <c r="AG211" s="72"/>
      <c r="AH211" s="72"/>
      <c r="AI211" s="72"/>
      <c r="AJ211" s="72"/>
      <c r="AK211" s="72" t="s">
        <v>713</v>
      </c>
      <c r="AL211" s="72"/>
      <c r="AM211" s="72"/>
      <c r="AN211" s="72"/>
      <c r="AO211" s="72"/>
      <c r="AP211" s="72" t="s">
        <v>609</v>
      </c>
      <c r="AQ211" s="72"/>
      <c r="AR211" s="72"/>
      <c r="AS211" s="72"/>
      <c r="AT211" s="72"/>
      <c r="AU211" s="72" t="s">
        <v>608</v>
      </c>
      <c r="AV211" s="72"/>
      <c r="AW211" s="72"/>
      <c r="AX211" s="72"/>
      <c r="AY211" s="72"/>
      <c r="AZ211" s="72" t="s">
        <v>720</v>
      </c>
      <c r="BA211" s="72"/>
      <c r="BB211" s="72"/>
      <c r="BC211" s="72"/>
      <c r="BD211" s="72"/>
      <c r="BE211" s="72" t="s">
        <v>609</v>
      </c>
      <c r="BF211" s="72"/>
      <c r="BG211" s="72"/>
      <c r="BH211" s="72"/>
      <c r="BI211" s="72"/>
      <c r="BJ211" s="72" t="s">
        <v>608</v>
      </c>
      <c r="BK211" s="72"/>
      <c r="BL211" s="72"/>
      <c r="BM211" s="72"/>
      <c r="BN211" s="72"/>
      <c r="BO211" s="72" t="s">
        <v>236</v>
      </c>
      <c r="BP211" s="72"/>
      <c r="BQ211" s="72"/>
      <c r="BR211" s="72"/>
      <c r="BS211" s="72"/>
    </row>
    <row r="212" spans="1:79" ht="15" customHeight="1" x14ac:dyDescent="0.2">
      <c r="A212" s="72">
        <v>1</v>
      </c>
      <c r="B212" s="72"/>
      <c r="C212" s="72"/>
      <c r="D212" s="72"/>
      <c r="E212" s="72"/>
      <c r="F212" s="72"/>
      <c r="G212" s="72">
        <v>2</v>
      </c>
      <c r="H212" s="72"/>
      <c r="I212" s="72"/>
      <c r="J212" s="72"/>
      <c r="K212" s="72"/>
      <c r="L212" s="72"/>
      <c r="M212" s="72"/>
      <c r="N212" s="72"/>
      <c r="O212" s="72"/>
      <c r="P212" s="72"/>
      <c r="Q212" s="72"/>
      <c r="R212" s="72"/>
      <c r="S212" s="72"/>
      <c r="T212" s="72">
        <v>3</v>
      </c>
      <c r="U212" s="72"/>
      <c r="V212" s="72"/>
      <c r="W212" s="72"/>
      <c r="X212" s="72"/>
      <c r="Y212" s="72"/>
      <c r="Z212" s="72"/>
      <c r="AA212" s="72">
        <v>4</v>
      </c>
      <c r="AB212" s="72"/>
      <c r="AC212" s="72"/>
      <c r="AD212" s="72"/>
      <c r="AE212" s="72"/>
      <c r="AF212" s="72">
        <v>5</v>
      </c>
      <c r="AG212" s="72"/>
      <c r="AH212" s="72"/>
      <c r="AI212" s="72"/>
      <c r="AJ212" s="72"/>
      <c r="AK212" s="72">
        <v>6</v>
      </c>
      <c r="AL212" s="72"/>
      <c r="AM212" s="72"/>
      <c r="AN212" s="72"/>
      <c r="AO212" s="72"/>
      <c r="AP212" s="72">
        <v>7</v>
      </c>
      <c r="AQ212" s="72"/>
      <c r="AR212" s="72"/>
      <c r="AS212" s="72"/>
      <c r="AT212" s="72"/>
      <c r="AU212" s="72">
        <v>8</v>
      </c>
      <c r="AV212" s="72"/>
      <c r="AW212" s="72"/>
      <c r="AX212" s="72"/>
      <c r="AY212" s="72"/>
      <c r="AZ212" s="72">
        <v>9</v>
      </c>
      <c r="BA212" s="72"/>
      <c r="BB212" s="72"/>
      <c r="BC212" s="72"/>
      <c r="BD212" s="72"/>
      <c r="BE212" s="72">
        <v>10</v>
      </c>
      <c r="BF212" s="72"/>
      <c r="BG212" s="72"/>
      <c r="BH212" s="72"/>
      <c r="BI212" s="72"/>
      <c r="BJ212" s="72">
        <v>11</v>
      </c>
      <c r="BK212" s="72"/>
      <c r="BL212" s="72"/>
      <c r="BM212" s="72"/>
      <c r="BN212" s="72"/>
      <c r="BO212" s="72">
        <v>12</v>
      </c>
      <c r="BP212" s="72"/>
      <c r="BQ212" s="72"/>
      <c r="BR212" s="72"/>
      <c r="BS212" s="72"/>
    </row>
    <row r="213" spans="1:79" s="2" customFormat="1" ht="15" hidden="1" customHeight="1" x14ac:dyDescent="0.2">
      <c r="A213" s="74" t="s">
        <v>692</v>
      </c>
      <c r="B213" s="74"/>
      <c r="C213" s="74"/>
      <c r="D213" s="74"/>
      <c r="E213" s="74"/>
      <c r="F213" s="74"/>
      <c r="G213" s="123" t="s">
        <v>680</v>
      </c>
      <c r="H213" s="123"/>
      <c r="I213" s="123"/>
      <c r="J213" s="123"/>
      <c r="K213" s="123"/>
      <c r="L213" s="123"/>
      <c r="M213" s="123"/>
      <c r="N213" s="123"/>
      <c r="O213" s="123"/>
      <c r="P213" s="123"/>
      <c r="Q213" s="123"/>
      <c r="R213" s="123"/>
      <c r="S213" s="123"/>
      <c r="T213" s="123" t="s">
        <v>702</v>
      </c>
      <c r="U213" s="123"/>
      <c r="V213" s="123"/>
      <c r="W213" s="123"/>
      <c r="X213" s="123"/>
      <c r="Y213" s="123"/>
      <c r="Z213" s="123"/>
      <c r="AA213" s="71" t="s">
        <v>688</v>
      </c>
      <c r="AB213" s="71"/>
      <c r="AC213" s="71"/>
      <c r="AD213" s="71"/>
      <c r="AE213" s="71"/>
      <c r="AF213" s="71" t="s">
        <v>689</v>
      </c>
      <c r="AG213" s="71"/>
      <c r="AH213" s="71"/>
      <c r="AI213" s="71"/>
      <c r="AJ213" s="71"/>
      <c r="AK213" s="128" t="s">
        <v>231</v>
      </c>
      <c r="AL213" s="128"/>
      <c r="AM213" s="128"/>
      <c r="AN213" s="128"/>
      <c r="AO213" s="128"/>
      <c r="AP213" s="71" t="s">
        <v>690</v>
      </c>
      <c r="AQ213" s="71"/>
      <c r="AR213" s="71"/>
      <c r="AS213" s="71"/>
      <c r="AT213" s="71"/>
      <c r="AU213" s="71" t="s">
        <v>691</v>
      </c>
      <c r="AV213" s="71"/>
      <c r="AW213" s="71"/>
      <c r="AX213" s="71"/>
      <c r="AY213" s="71"/>
      <c r="AZ213" s="128" t="s">
        <v>231</v>
      </c>
      <c r="BA213" s="128"/>
      <c r="BB213" s="128"/>
      <c r="BC213" s="128"/>
      <c r="BD213" s="128"/>
      <c r="BE213" s="71" t="s">
        <v>681</v>
      </c>
      <c r="BF213" s="71"/>
      <c r="BG213" s="71"/>
      <c r="BH213" s="71"/>
      <c r="BI213" s="71"/>
      <c r="BJ213" s="71" t="s">
        <v>682</v>
      </c>
      <c r="BK213" s="71"/>
      <c r="BL213" s="71"/>
      <c r="BM213" s="71"/>
      <c r="BN213" s="71"/>
      <c r="BO213" s="128" t="s">
        <v>231</v>
      </c>
      <c r="BP213" s="128"/>
      <c r="BQ213" s="128"/>
      <c r="BR213" s="128"/>
      <c r="BS213" s="128"/>
      <c r="CA213" s="2" t="s">
        <v>654</v>
      </c>
    </row>
    <row r="214" spans="1:79" s="43" customFormat="1" ht="39.6" customHeight="1" x14ac:dyDescent="0.2">
      <c r="A214" s="122">
        <v>1</v>
      </c>
      <c r="B214" s="122"/>
      <c r="C214" s="122"/>
      <c r="D214" s="122"/>
      <c r="E214" s="122"/>
      <c r="F214" s="122"/>
      <c r="G214" s="61" t="s">
        <v>18</v>
      </c>
      <c r="H214" s="57"/>
      <c r="I214" s="57"/>
      <c r="J214" s="57"/>
      <c r="K214" s="57"/>
      <c r="L214" s="57"/>
      <c r="M214" s="57"/>
      <c r="N214" s="57"/>
      <c r="O214" s="57"/>
      <c r="P214" s="57"/>
      <c r="Q214" s="57"/>
      <c r="R214" s="57"/>
      <c r="S214" s="58"/>
      <c r="T214" s="129" t="s">
        <v>436</v>
      </c>
      <c r="U214" s="130"/>
      <c r="V214" s="130"/>
      <c r="W214" s="130"/>
      <c r="X214" s="130"/>
      <c r="Y214" s="130"/>
      <c r="Z214" s="131"/>
      <c r="AA214" s="121">
        <v>0</v>
      </c>
      <c r="AB214" s="121"/>
      <c r="AC214" s="121"/>
      <c r="AD214" s="121"/>
      <c r="AE214" s="121"/>
      <c r="AF214" s="121">
        <v>0</v>
      </c>
      <c r="AG214" s="121"/>
      <c r="AH214" s="121"/>
      <c r="AI214" s="121"/>
      <c r="AJ214" s="121"/>
      <c r="AK214" s="121">
        <f>IF(ISNUMBER(AA214),AA214,0)+IF(ISNUMBER(AF214),AF214,0)</f>
        <v>0</v>
      </c>
      <c r="AL214" s="121"/>
      <c r="AM214" s="121"/>
      <c r="AN214" s="121"/>
      <c r="AO214" s="121"/>
      <c r="AP214" s="121">
        <v>6588</v>
      </c>
      <c r="AQ214" s="121"/>
      <c r="AR214" s="121"/>
      <c r="AS214" s="121"/>
      <c r="AT214" s="121"/>
      <c r="AU214" s="121">
        <v>0</v>
      </c>
      <c r="AV214" s="121"/>
      <c r="AW214" s="121"/>
      <c r="AX214" s="121"/>
      <c r="AY214" s="121"/>
      <c r="AZ214" s="121">
        <f>IF(ISNUMBER(AP214),AP214,0)+IF(ISNUMBER(AU214),AU214,0)</f>
        <v>6588</v>
      </c>
      <c r="BA214" s="121"/>
      <c r="BB214" s="121"/>
      <c r="BC214" s="121"/>
      <c r="BD214" s="121"/>
      <c r="BE214" s="121">
        <v>0</v>
      </c>
      <c r="BF214" s="121"/>
      <c r="BG214" s="121"/>
      <c r="BH214" s="121"/>
      <c r="BI214" s="121"/>
      <c r="BJ214" s="121">
        <v>0</v>
      </c>
      <c r="BK214" s="121"/>
      <c r="BL214" s="121"/>
      <c r="BM214" s="121"/>
      <c r="BN214" s="121"/>
      <c r="BO214" s="121">
        <f>IF(ISNUMBER(BE214),BE214,0)+IF(ISNUMBER(BJ214),BJ214,0)</f>
        <v>0</v>
      </c>
      <c r="BP214" s="121"/>
      <c r="BQ214" s="121"/>
      <c r="BR214" s="121"/>
      <c r="BS214" s="121"/>
      <c r="CA214" s="43" t="s">
        <v>655</v>
      </c>
    </row>
    <row r="215" spans="1:79" s="9" customFormat="1" ht="12.75" customHeight="1" x14ac:dyDescent="0.2">
      <c r="A215" s="125"/>
      <c r="B215" s="125"/>
      <c r="C215" s="125"/>
      <c r="D215" s="125"/>
      <c r="E215" s="125"/>
      <c r="F215" s="125"/>
      <c r="G215" s="69" t="s">
        <v>257</v>
      </c>
      <c r="H215" s="65"/>
      <c r="I215" s="65"/>
      <c r="J215" s="65"/>
      <c r="K215" s="65"/>
      <c r="L215" s="65"/>
      <c r="M215" s="65"/>
      <c r="N215" s="65"/>
      <c r="O215" s="65"/>
      <c r="P215" s="65"/>
      <c r="Q215" s="65"/>
      <c r="R215" s="65"/>
      <c r="S215" s="66"/>
      <c r="T215" s="132"/>
      <c r="U215" s="133"/>
      <c r="V215" s="133"/>
      <c r="W215" s="133"/>
      <c r="X215" s="133"/>
      <c r="Y215" s="133"/>
      <c r="Z215" s="134"/>
      <c r="AA215" s="120">
        <v>0</v>
      </c>
      <c r="AB215" s="120"/>
      <c r="AC215" s="120"/>
      <c r="AD215" s="120"/>
      <c r="AE215" s="120"/>
      <c r="AF215" s="120">
        <v>0</v>
      </c>
      <c r="AG215" s="120"/>
      <c r="AH215" s="120"/>
      <c r="AI215" s="120"/>
      <c r="AJ215" s="120"/>
      <c r="AK215" s="120">
        <f>IF(ISNUMBER(AA215),AA215,0)+IF(ISNUMBER(AF215),AF215,0)</f>
        <v>0</v>
      </c>
      <c r="AL215" s="120"/>
      <c r="AM215" s="120"/>
      <c r="AN215" s="120"/>
      <c r="AO215" s="120"/>
      <c r="AP215" s="120">
        <v>6588</v>
      </c>
      <c r="AQ215" s="120"/>
      <c r="AR215" s="120"/>
      <c r="AS215" s="120"/>
      <c r="AT215" s="120"/>
      <c r="AU215" s="120">
        <v>0</v>
      </c>
      <c r="AV215" s="120"/>
      <c r="AW215" s="120"/>
      <c r="AX215" s="120"/>
      <c r="AY215" s="120"/>
      <c r="AZ215" s="120">
        <f>IF(ISNUMBER(AP215),AP215,0)+IF(ISNUMBER(AU215),AU215,0)</f>
        <v>6588</v>
      </c>
      <c r="BA215" s="120"/>
      <c r="BB215" s="120"/>
      <c r="BC215" s="120"/>
      <c r="BD215" s="120"/>
      <c r="BE215" s="120">
        <v>0</v>
      </c>
      <c r="BF215" s="120"/>
      <c r="BG215" s="120"/>
      <c r="BH215" s="120"/>
      <c r="BI215" s="120"/>
      <c r="BJ215" s="120">
        <v>0</v>
      </c>
      <c r="BK215" s="120"/>
      <c r="BL215" s="120"/>
      <c r="BM215" s="120"/>
      <c r="BN215" s="120"/>
      <c r="BO215" s="120">
        <f>IF(ISNUMBER(BE215),BE215,0)+IF(ISNUMBER(BJ215),BJ215,0)</f>
        <v>0</v>
      </c>
      <c r="BP215" s="120"/>
      <c r="BQ215" s="120"/>
      <c r="BR215" s="120"/>
      <c r="BS215" s="120"/>
    </row>
    <row r="217" spans="1:79" ht="13.5" customHeight="1" x14ac:dyDescent="0.2">
      <c r="A217" s="124" t="s">
        <v>52</v>
      </c>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row>
    <row r="218" spans="1:79" ht="15" customHeight="1" x14ac:dyDescent="0.2">
      <c r="A218" s="168" t="s">
        <v>462</v>
      </c>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c r="AQ218" s="168"/>
      <c r="AR218" s="168"/>
      <c r="AS218" s="168"/>
      <c r="AT218" s="168"/>
      <c r="AU218" s="168"/>
      <c r="AV218" s="168"/>
      <c r="AW218" s="168"/>
      <c r="AX218" s="168"/>
      <c r="AY218" s="168"/>
      <c r="AZ218" s="168"/>
      <c r="BA218" s="168"/>
      <c r="BB218" s="168"/>
      <c r="BC218" s="168"/>
      <c r="BD218" s="168"/>
    </row>
    <row r="219" spans="1:79" ht="15" customHeight="1" x14ac:dyDescent="0.2">
      <c r="A219" s="72" t="s">
        <v>611</v>
      </c>
      <c r="B219" s="72"/>
      <c r="C219" s="72"/>
      <c r="D219" s="72"/>
      <c r="E219" s="72"/>
      <c r="F219" s="72"/>
      <c r="G219" s="72" t="s">
        <v>235</v>
      </c>
      <c r="H219" s="72"/>
      <c r="I219" s="72"/>
      <c r="J219" s="72"/>
      <c r="K219" s="72"/>
      <c r="L219" s="72"/>
      <c r="M219" s="72"/>
      <c r="N219" s="72"/>
      <c r="O219" s="72"/>
      <c r="P219" s="72"/>
      <c r="Q219" s="72"/>
      <c r="R219" s="72"/>
      <c r="S219" s="72"/>
      <c r="T219" s="72" t="s">
        <v>618</v>
      </c>
      <c r="U219" s="72"/>
      <c r="V219" s="72"/>
      <c r="W219" s="72"/>
      <c r="X219" s="72"/>
      <c r="Y219" s="72"/>
      <c r="Z219" s="72"/>
      <c r="AA219" s="113" t="s">
        <v>466</v>
      </c>
      <c r="AB219" s="177"/>
      <c r="AC219" s="177"/>
      <c r="AD219" s="177"/>
      <c r="AE219" s="177"/>
      <c r="AF219" s="177"/>
      <c r="AG219" s="177"/>
      <c r="AH219" s="177"/>
      <c r="AI219" s="177"/>
      <c r="AJ219" s="177"/>
      <c r="AK219" s="177"/>
      <c r="AL219" s="177"/>
      <c r="AM219" s="177"/>
      <c r="AN219" s="177"/>
      <c r="AO219" s="178"/>
      <c r="AP219" s="113" t="s">
        <v>468</v>
      </c>
      <c r="AQ219" s="114"/>
      <c r="AR219" s="114"/>
      <c r="AS219" s="114"/>
      <c r="AT219" s="114"/>
      <c r="AU219" s="114"/>
      <c r="AV219" s="114"/>
      <c r="AW219" s="114"/>
      <c r="AX219" s="114"/>
      <c r="AY219" s="114"/>
      <c r="AZ219" s="114"/>
      <c r="BA219" s="114"/>
      <c r="BB219" s="114"/>
      <c r="BC219" s="114"/>
      <c r="BD219" s="115"/>
    </row>
    <row r="220" spans="1:79" ht="32.1" customHeight="1" x14ac:dyDescent="0.2">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t="s">
        <v>609</v>
      </c>
      <c r="AB220" s="72"/>
      <c r="AC220" s="72"/>
      <c r="AD220" s="72"/>
      <c r="AE220" s="72"/>
      <c r="AF220" s="72" t="s">
        <v>608</v>
      </c>
      <c r="AG220" s="72"/>
      <c r="AH220" s="72"/>
      <c r="AI220" s="72"/>
      <c r="AJ220" s="72"/>
      <c r="AK220" s="72" t="s">
        <v>713</v>
      </c>
      <c r="AL220" s="72"/>
      <c r="AM220" s="72"/>
      <c r="AN220" s="72"/>
      <c r="AO220" s="72"/>
      <c r="AP220" s="72" t="s">
        <v>609</v>
      </c>
      <c r="AQ220" s="72"/>
      <c r="AR220" s="72"/>
      <c r="AS220" s="72"/>
      <c r="AT220" s="72"/>
      <c r="AU220" s="72" t="s">
        <v>608</v>
      </c>
      <c r="AV220" s="72"/>
      <c r="AW220" s="72"/>
      <c r="AX220" s="72"/>
      <c r="AY220" s="72"/>
      <c r="AZ220" s="72" t="s">
        <v>720</v>
      </c>
      <c r="BA220" s="72"/>
      <c r="BB220" s="72"/>
      <c r="BC220" s="72"/>
      <c r="BD220" s="72"/>
    </row>
    <row r="221" spans="1:79" ht="15" customHeight="1" x14ac:dyDescent="0.2">
      <c r="A221" s="72">
        <v>1</v>
      </c>
      <c r="B221" s="72"/>
      <c r="C221" s="72"/>
      <c r="D221" s="72"/>
      <c r="E221" s="72"/>
      <c r="F221" s="72"/>
      <c r="G221" s="72">
        <v>2</v>
      </c>
      <c r="H221" s="72"/>
      <c r="I221" s="72"/>
      <c r="J221" s="72"/>
      <c r="K221" s="72"/>
      <c r="L221" s="72"/>
      <c r="M221" s="72"/>
      <c r="N221" s="72"/>
      <c r="O221" s="72"/>
      <c r="P221" s="72"/>
      <c r="Q221" s="72"/>
      <c r="R221" s="72"/>
      <c r="S221" s="72"/>
      <c r="T221" s="72">
        <v>3</v>
      </c>
      <c r="U221" s="72"/>
      <c r="V221" s="72"/>
      <c r="W221" s="72"/>
      <c r="X221" s="72"/>
      <c r="Y221" s="72"/>
      <c r="Z221" s="72"/>
      <c r="AA221" s="72">
        <v>4</v>
      </c>
      <c r="AB221" s="72"/>
      <c r="AC221" s="72"/>
      <c r="AD221" s="72"/>
      <c r="AE221" s="72"/>
      <c r="AF221" s="72">
        <v>5</v>
      </c>
      <c r="AG221" s="72"/>
      <c r="AH221" s="72"/>
      <c r="AI221" s="72"/>
      <c r="AJ221" s="72"/>
      <c r="AK221" s="72">
        <v>6</v>
      </c>
      <c r="AL221" s="72"/>
      <c r="AM221" s="72"/>
      <c r="AN221" s="72"/>
      <c r="AO221" s="72"/>
      <c r="AP221" s="72">
        <v>7</v>
      </c>
      <c r="AQ221" s="72"/>
      <c r="AR221" s="72"/>
      <c r="AS221" s="72"/>
      <c r="AT221" s="72"/>
      <c r="AU221" s="72">
        <v>8</v>
      </c>
      <c r="AV221" s="72"/>
      <c r="AW221" s="72"/>
      <c r="AX221" s="72"/>
      <c r="AY221" s="72"/>
      <c r="AZ221" s="72">
        <v>9</v>
      </c>
      <c r="BA221" s="72"/>
      <c r="BB221" s="72"/>
      <c r="BC221" s="72"/>
      <c r="BD221" s="72"/>
    </row>
    <row r="222" spans="1:79" s="2" customFormat="1" ht="12" hidden="1" customHeight="1" x14ac:dyDescent="0.2">
      <c r="A222" s="74" t="s">
        <v>692</v>
      </c>
      <c r="B222" s="74"/>
      <c r="C222" s="74"/>
      <c r="D222" s="74"/>
      <c r="E222" s="74"/>
      <c r="F222" s="74"/>
      <c r="G222" s="123" t="s">
        <v>680</v>
      </c>
      <c r="H222" s="123"/>
      <c r="I222" s="123"/>
      <c r="J222" s="123"/>
      <c r="K222" s="123"/>
      <c r="L222" s="123"/>
      <c r="M222" s="123"/>
      <c r="N222" s="123"/>
      <c r="O222" s="123"/>
      <c r="P222" s="123"/>
      <c r="Q222" s="123"/>
      <c r="R222" s="123"/>
      <c r="S222" s="123"/>
      <c r="T222" s="123" t="s">
        <v>702</v>
      </c>
      <c r="U222" s="123"/>
      <c r="V222" s="123"/>
      <c r="W222" s="123"/>
      <c r="X222" s="123"/>
      <c r="Y222" s="123"/>
      <c r="Z222" s="123"/>
      <c r="AA222" s="71" t="s">
        <v>683</v>
      </c>
      <c r="AB222" s="71"/>
      <c r="AC222" s="71"/>
      <c r="AD222" s="71"/>
      <c r="AE222" s="71"/>
      <c r="AF222" s="71" t="s">
        <v>684</v>
      </c>
      <c r="AG222" s="71"/>
      <c r="AH222" s="71"/>
      <c r="AI222" s="71"/>
      <c r="AJ222" s="71"/>
      <c r="AK222" s="128" t="s">
        <v>231</v>
      </c>
      <c r="AL222" s="128"/>
      <c r="AM222" s="128"/>
      <c r="AN222" s="128"/>
      <c r="AO222" s="128"/>
      <c r="AP222" s="71" t="s">
        <v>685</v>
      </c>
      <c r="AQ222" s="71"/>
      <c r="AR222" s="71"/>
      <c r="AS222" s="71"/>
      <c r="AT222" s="71"/>
      <c r="AU222" s="71" t="s">
        <v>686</v>
      </c>
      <c r="AV222" s="71"/>
      <c r="AW222" s="71"/>
      <c r="AX222" s="71"/>
      <c r="AY222" s="71"/>
      <c r="AZ222" s="128" t="s">
        <v>231</v>
      </c>
      <c r="BA222" s="128"/>
      <c r="BB222" s="128"/>
      <c r="BC222" s="128"/>
      <c r="BD222" s="128"/>
      <c r="CA222" s="2" t="s">
        <v>656</v>
      </c>
    </row>
    <row r="223" spans="1:79" s="9" customFormat="1" x14ac:dyDescent="0.2">
      <c r="A223" s="125"/>
      <c r="B223" s="125"/>
      <c r="C223" s="125"/>
      <c r="D223" s="125"/>
      <c r="E223" s="125"/>
      <c r="F223" s="125"/>
      <c r="G223" s="69" t="s">
        <v>257</v>
      </c>
      <c r="H223" s="65"/>
      <c r="I223" s="65"/>
      <c r="J223" s="65"/>
      <c r="K223" s="65"/>
      <c r="L223" s="65"/>
      <c r="M223" s="65"/>
      <c r="N223" s="65"/>
      <c r="O223" s="65"/>
      <c r="P223" s="65"/>
      <c r="Q223" s="65"/>
      <c r="R223" s="65"/>
      <c r="S223" s="66"/>
      <c r="T223" s="132"/>
      <c r="U223" s="133"/>
      <c r="V223" s="133"/>
      <c r="W223" s="133"/>
      <c r="X223" s="133"/>
      <c r="Y223" s="133"/>
      <c r="Z223" s="134"/>
      <c r="AA223" s="120">
        <v>0</v>
      </c>
      <c r="AB223" s="120"/>
      <c r="AC223" s="120"/>
      <c r="AD223" s="120"/>
      <c r="AE223" s="120"/>
      <c r="AF223" s="120">
        <v>0</v>
      </c>
      <c r="AG223" s="120"/>
      <c r="AH223" s="120"/>
      <c r="AI223" s="120"/>
      <c r="AJ223" s="120"/>
      <c r="AK223" s="120">
        <f>IF(ISNUMBER(AA223),AA223,0)+IF(ISNUMBER(AF223),AF223,0)</f>
        <v>0</v>
      </c>
      <c r="AL223" s="120"/>
      <c r="AM223" s="120"/>
      <c r="AN223" s="120"/>
      <c r="AO223" s="120"/>
      <c r="AP223" s="120">
        <v>0</v>
      </c>
      <c r="AQ223" s="120"/>
      <c r="AR223" s="120"/>
      <c r="AS223" s="120"/>
      <c r="AT223" s="120"/>
      <c r="AU223" s="120">
        <v>0</v>
      </c>
      <c r="AV223" s="120"/>
      <c r="AW223" s="120"/>
      <c r="AX223" s="120"/>
      <c r="AY223" s="120"/>
      <c r="AZ223" s="120">
        <f>IF(ISNUMBER(AP223),AP223,0)+IF(ISNUMBER(AU223),AU223,0)</f>
        <v>0</v>
      </c>
      <c r="BA223" s="120"/>
      <c r="BB223" s="120"/>
      <c r="BC223" s="120"/>
      <c r="BD223" s="120"/>
    </row>
    <row r="226" spans="1:79" ht="14.25" customHeight="1" x14ac:dyDescent="0.2">
      <c r="A226" s="124" t="s">
        <v>53</v>
      </c>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row>
    <row r="227" spans="1:79" ht="15" customHeight="1" x14ac:dyDescent="0.2">
      <c r="A227" s="168" t="s">
        <v>462</v>
      </c>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76"/>
      <c r="AB227" s="176"/>
      <c r="AC227" s="176"/>
      <c r="AD227" s="176"/>
      <c r="AE227" s="176"/>
      <c r="AF227" s="176"/>
      <c r="AG227" s="176"/>
      <c r="AH227" s="176"/>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row>
    <row r="228" spans="1:79" ht="23.1" customHeight="1" x14ac:dyDescent="0.2">
      <c r="A228" s="72" t="s">
        <v>237</v>
      </c>
      <c r="B228" s="72"/>
      <c r="C228" s="72"/>
      <c r="D228" s="72"/>
      <c r="E228" s="72"/>
      <c r="F228" s="72"/>
      <c r="G228" s="72"/>
      <c r="H228" s="72"/>
      <c r="I228" s="72"/>
      <c r="J228" s="72"/>
      <c r="K228" s="72"/>
      <c r="L228" s="72"/>
      <c r="M228" s="72"/>
      <c r="N228" s="148" t="s">
        <v>238</v>
      </c>
      <c r="O228" s="149"/>
      <c r="P228" s="149"/>
      <c r="Q228" s="149"/>
      <c r="R228" s="149"/>
      <c r="S228" s="149"/>
      <c r="T228" s="149"/>
      <c r="U228" s="169"/>
      <c r="V228" s="148" t="s">
        <v>239</v>
      </c>
      <c r="W228" s="149"/>
      <c r="X228" s="149"/>
      <c r="Y228" s="149"/>
      <c r="Z228" s="169"/>
      <c r="AA228" s="72" t="s">
        <v>463</v>
      </c>
      <c r="AB228" s="72"/>
      <c r="AC228" s="72"/>
      <c r="AD228" s="72"/>
      <c r="AE228" s="72"/>
      <c r="AF228" s="72"/>
      <c r="AG228" s="72"/>
      <c r="AH228" s="72"/>
      <c r="AI228" s="72"/>
      <c r="AJ228" s="72" t="s">
        <v>464</v>
      </c>
      <c r="AK228" s="72"/>
      <c r="AL228" s="72"/>
      <c r="AM228" s="72"/>
      <c r="AN228" s="72"/>
      <c r="AO228" s="72"/>
      <c r="AP228" s="72"/>
      <c r="AQ228" s="72"/>
      <c r="AR228" s="72"/>
      <c r="AS228" s="72" t="s">
        <v>465</v>
      </c>
      <c r="AT228" s="72"/>
      <c r="AU228" s="72"/>
      <c r="AV228" s="72"/>
      <c r="AW228" s="72"/>
      <c r="AX228" s="72"/>
      <c r="AY228" s="72"/>
      <c r="AZ228" s="72"/>
      <c r="BA228" s="72"/>
      <c r="BB228" s="72" t="s">
        <v>466</v>
      </c>
      <c r="BC228" s="72"/>
      <c r="BD228" s="72"/>
      <c r="BE228" s="72"/>
      <c r="BF228" s="72"/>
      <c r="BG228" s="72"/>
      <c r="BH228" s="72"/>
      <c r="BI228" s="72"/>
      <c r="BJ228" s="72"/>
      <c r="BK228" s="72" t="s">
        <v>468</v>
      </c>
      <c r="BL228" s="72"/>
      <c r="BM228" s="72"/>
      <c r="BN228" s="72"/>
      <c r="BO228" s="72"/>
      <c r="BP228" s="72"/>
      <c r="BQ228" s="72"/>
      <c r="BR228" s="72"/>
      <c r="BS228" s="72"/>
    </row>
    <row r="229" spans="1:79" ht="95.25" customHeight="1" x14ac:dyDescent="0.2">
      <c r="A229" s="72"/>
      <c r="B229" s="72"/>
      <c r="C229" s="72"/>
      <c r="D229" s="72"/>
      <c r="E229" s="72"/>
      <c r="F229" s="72"/>
      <c r="G229" s="72"/>
      <c r="H229" s="72"/>
      <c r="I229" s="72"/>
      <c r="J229" s="72"/>
      <c r="K229" s="72"/>
      <c r="L229" s="72"/>
      <c r="M229" s="72"/>
      <c r="N229" s="150"/>
      <c r="O229" s="151"/>
      <c r="P229" s="151"/>
      <c r="Q229" s="151"/>
      <c r="R229" s="151"/>
      <c r="S229" s="151"/>
      <c r="T229" s="151"/>
      <c r="U229" s="170"/>
      <c r="V229" s="150"/>
      <c r="W229" s="151"/>
      <c r="X229" s="151"/>
      <c r="Y229" s="151"/>
      <c r="Z229" s="170"/>
      <c r="AA229" s="127" t="s">
        <v>242</v>
      </c>
      <c r="AB229" s="127"/>
      <c r="AC229" s="127"/>
      <c r="AD229" s="127"/>
      <c r="AE229" s="127"/>
      <c r="AF229" s="127" t="s">
        <v>243</v>
      </c>
      <c r="AG229" s="127"/>
      <c r="AH229" s="127"/>
      <c r="AI229" s="127"/>
      <c r="AJ229" s="127" t="s">
        <v>242</v>
      </c>
      <c r="AK229" s="127"/>
      <c r="AL229" s="127"/>
      <c r="AM229" s="127"/>
      <c r="AN229" s="127"/>
      <c r="AO229" s="127" t="s">
        <v>243</v>
      </c>
      <c r="AP229" s="127"/>
      <c r="AQ229" s="127"/>
      <c r="AR229" s="127"/>
      <c r="AS229" s="127" t="s">
        <v>242</v>
      </c>
      <c r="AT229" s="127"/>
      <c r="AU229" s="127"/>
      <c r="AV229" s="127"/>
      <c r="AW229" s="127"/>
      <c r="AX229" s="127" t="s">
        <v>243</v>
      </c>
      <c r="AY229" s="127"/>
      <c r="AZ229" s="127"/>
      <c r="BA229" s="127"/>
      <c r="BB229" s="127" t="s">
        <v>242</v>
      </c>
      <c r="BC229" s="127"/>
      <c r="BD229" s="127"/>
      <c r="BE229" s="127"/>
      <c r="BF229" s="127"/>
      <c r="BG229" s="127" t="s">
        <v>243</v>
      </c>
      <c r="BH229" s="127"/>
      <c r="BI229" s="127"/>
      <c r="BJ229" s="127"/>
      <c r="BK229" s="127" t="s">
        <v>242</v>
      </c>
      <c r="BL229" s="127"/>
      <c r="BM229" s="127"/>
      <c r="BN229" s="127"/>
      <c r="BO229" s="127"/>
      <c r="BP229" s="127" t="s">
        <v>243</v>
      </c>
      <c r="BQ229" s="127"/>
      <c r="BR229" s="127"/>
      <c r="BS229" s="127"/>
    </row>
    <row r="230" spans="1:79" ht="15" customHeight="1" x14ac:dyDescent="0.2">
      <c r="A230" s="72">
        <v>1</v>
      </c>
      <c r="B230" s="72"/>
      <c r="C230" s="72"/>
      <c r="D230" s="72"/>
      <c r="E230" s="72"/>
      <c r="F230" s="72"/>
      <c r="G230" s="72"/>
      <c r="H230" s="72"/>
      <c r="I230" s="72"/>
      <c r="J230" s="72"/>
      <c r="K230" s="72"/>
      <c r="L230" s="72"/>
      <c r="M230" s="72"/>
      <c r="N230" s="113">
        <v>2</v>
      </c>
      <c r="O230" s="114"/>
      <c r="P230" s="114"/>
      <c r="Q230" s="114"/>
      <c r="R230" s="114"/>
      <c r="S230" s="114"/>
      <c r="T230" s="114"/>
      <c r="U230" s="115"/>
      <c r="V230" s="72">
        <v>3</v>
      </c>
      <c r="W230" s="72"/>
      <c r="X230" s="72"/>
      <c r="Y230" s="72"/>
      <c r="Z230" s="72"/>
      <c r="AA230" s="72">
        <v>4</v>
      </c>
      <c r="AB230" s="72"/>
      <c r="AC230" s="72"/>
      <c r="AD230" s="72"/>
      <c r="AE230" s="72"/>
      <c r="AF230" s="72">
        <v>5</v>
      </c>
      <c r="AG230" s="72"/>
      <c r="AH230" s="72"/>
      <c r="AI230" s="72"/>
      <c r="AJ230" s="72">
        <v>6</v>
      </c>
      <c r="AK230" s="72"/>
      <c r="AL230" s="72"/>
      <c r="AM230" s="72"/>
      <c r="AN230" s="72"/>
      <c r="AO230" s="72">
        <v>7</v>
      </c>
      <c r="AP230" s="72"/>
      <c r="AQ230" s="72"/>
      <c r="AR230" s="72"/>
      <c r="AS230" s="72">
        <v>8</v>
      </c>
      <c r="AT230" s="72"/>
      <c r="AU230" s="72"/>
      <c r="AV230" s="72"/>
      <c r="AW230" s="72"/>
      <c r="AX230" s="72">
        <v>9</v>
      </c>
      <c r="AY230" s="72"/>
      <c r="AZ230" s="72"/>
      <c r="BA230" s="72"/>
      <c r="BB230" s="72">
        <v>10</v>
      </c>
      <c r="BC230" s="72"/>
      <c r="BD230" s="72"/>
      <c r="BE230" s="72"/>
      <c r="BF230" s="72"/>
      <c r="BG230" s="72">
        <v>11</v>
      </c>
      <c r="BH230" s="72"/>
      <c r="BI230" s="72"/>
      <c r="BJ230" s="72"/>
      <c r="BK230" s="72">
        <v>12</v>
      </c>
      <c r="BL230" s="72"/>
      <c r="BM230" s="72"/>
      <c r="BN230" s="72"/>
      <c r="BO230" s="72"/>
      <c r="BP230" s="72">
        <v>13</v>
      </c>
      <c r="BQ230" s="72"/>
      <c r="BR230" s="72"/>
      <c r="BS230" s="72"/>
    </row>
    <row r="231" spans="1:79" s="2" customFormat="1" ht="12" hidden="1" customHeight="1" x14ac:dyDescent="0.2">
      <c r="A231" s="123" t="s">
        <v>255</v>
      </c>
      <c r="B231" s="123"/>
      <c r="C231" s="123"/>
      <c r="D231" s="123"/>
      <c r="E231" s="123"/>
      <c r="F231" s="123"/>
      <c r="G231" s="123"/>
      <c r="H231" s="123"/>
      <c r="I231" s="123"/>
      <c r="J231" s="123"/>
      <c r="K231" s="123"/>
      <c r="L231" s="123"/>
      <c r="M231" s="123"/>
      <c r="N231" s="74" t="s">
        <v>240</v>
      </c>
      <c r="O231" s="74"/>
      <c r="P231" s="74"/>
      <c r="Q231" s="74"/>
      <c r="R231" s="74"/>
      <c r="S231" s="74"/>
      <c r="T231" s="74"/>
      <c r="U231" s="74"/>
      <c r="V231" s="74" t="s">
        <v>241</v>
      </c>
      <c r="W231" s="74"/>
      <c r="X231" s="74"/>
      <c r="Y231" s="74"/>
      <c r="Z231" s="74"/>
      <c r="AA231" s="71" t="s">
        <v>688</v>
      </c>
      <c r="AB231" s="71"/>
      <c r="AC231" s="71"/>
      <c r="AD231" s="71"/>
      <c r="AE231" s="71"/>
      <c r="AF231" s="71" t="s">
        <v>689</v>
      </c>
      <c r="AG231" s="71"/>
      <c r="AH231" s="71"/>
      <c r="AI231" s="71"/>
      <c r="AJ231" s="71" t="s">
        <v>690</v>
      </c>
      <c r="AK231" s="71"/>
      <c r="AL231" s="71"/>
      <c r="AM231" s="71"/>
      <c r="AN231" s="71"/>
      <c r="AO231" s="71" t="s">
        <v>691</v>
      </c>
      <c r="AP231" s="71"/>
      <c r="AQ231" s="71"/>
      <c r="AR231" s="71"/>
      <c r="AS231" s="71" t="s">
        <v>681</v>
      </c>
      <c r="AT231" s="71"/>
      <c r="AU231" s="71"/>
      <c r="AV231" s="71"/>
      <c r="AW231" s="71"/>
      <c r="AX231" s="71" t="s">
        <v>682</v>
      </c>
      <c r="AY231" s="71"/>
      <c r="AZ231" s="71"/>
      <c r="BA231" s="71"/>
      <c r="BB231" s="71" t="s">
        <v>683</v>
      </c>
      <c r="BC231" s="71"/>
      <c r="BD231" s="71"/>
      <c r="BE231" s="71"/>
      <c r="BF231" s="71"/>
      <c r="BG231" s="71" t="s">
        <v>684</v>
      </c>
      <c r="BH231" s="71"/>
      <c r="BI231" s="71"/>
      <c r="BJ231" s="71"/>
      <c r="BK231" s="71" t="s">
        <v>685</v>
      </c>
      <c r="BL231" s="71"/>
      <c r="BM231" s="71"/>
      <c r="BN231" s="71"/>
      <c r="BO231" s="71"/>
      <c r="BP231" s="71" t="s">
        <v>686</v>
      </c>
      <c r="BQ231" s="71"/>
      <c r="BR231" s="71"/>
      <c r="BS231" s="71"/>
      <c r="CA231" s="2" t="s">
        <v>658</v>
      </c>
    </row>
    <row r="232" spans="1:79" s="9" customFormat="1" ht="12.75" customHeight="1" x14ac:dyDescent="0.2">
      <c r="A232" s="119" t="s">
        <v>257</v>
      </c>
      <c r="B232" s="119"/>
      <c r="C232" s="119"/>
      <c r="D232" s="119"/>
      <c r="E232" s="119"/>
      <c r="F232" s="119"/>
      <c r="G232" s="119"/>
      <c r="H232" s="119"/>
      <c r="I232" s="119"/>
      <c r="J232" s="119"/>
      <c r="K232" s="119"/>
      <c r="L232" s="119"/>
      <c r="M232" s="119"/>
      <c r="N232" s="139"/>
      <c r="O232" s="140"/>
      <c r="P232" s="140"/>
      <c r="Q232" s="140"/>
      <c r="R232" s="140"/>
      <c r="S232" s="140"/>
      <c r="T232" s="140"/>
      <c r="U232" s="163"/>
      <c r="V232" s="172"/>
      <c r="W232" s="172"/>
      <c r="X232" s="172"/>
      <c r="Y232" s="172"/>
      <c r="Z232" s="172"/>
      <c r="AA232" s="172"/>
      <c r="AB232" s="172"/>
      <c r="AC232" s="172"/>
      <c r="AD232" s="172"/>
      <c r="AE232" s="172"/>
      <c r="AF232" s="172"/>
      <c r="AG232" s="172"/>
      <c r="AH232" s="172"/>
      <c r="AI232" s="172"/>
      <c r="AJ232" s="172"/>
      <c r="AK232" s="172"/>
      <c r="AL232" s="172"/>
      <c r="AM232" s="172"/>
      <c r="AN232" s="172"/>
      <c r="AO232" s="172"/>
      <c r="AP232" s="172"/>
      <c r="AQ232" s="172"/>
      <c r="AR232" s="172"/>
      <c r="AS232" s="172"/>
      <c r="AT232" s="172"/>
      <c r="AU232" s="172"/>
      <c r="AV232" s="172"/>
      <c r="AW232" s="172"/>
      <c r="AX232" s="172"/>
      <c r="AY232" s="172"/>
      <c r="AZ232" s="172"/>
      <c r="BA232" s="172"/>
      <c r="BB232" s="172"/>
      <c r="BC232" s="172"/>
      <c r="BD232" s="172"/>
      <c r="BE232" s="172"/>
      <c r="BF232" s="172"/>
      <c r="BG232" s="172"/>
      <c r="BH232" s="172"/>
      <c r="BI232" s="172"/>
      <c r="BJ232" s="172"/>
      <c r="BK232" s="172"/>
      <c r="BL232" s="172"/>
      <c r="BM232" s="172"/>
      <c r="BN232" s="172"/>
      <c r="BO232" s="172"/>
      <c r="BP232" s="173"/>
      <c r="BQ232" s="174"/>
      <c r="BR232" s="174"/>
      <c r="BS232" s="175"/>
      <c r="CA232" s="9" t="s">
        <v>659</v>
      </c>
    </row>
    <row r="235" spans="1:79" ht="35.25" customHeight="1" x14ac:dyDescent="0.2">
      <c r="A235" s="124" t="s">
        <v>54</v>
      </c>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row>
    <row r="236" spans="1:79" ht="117" customHeight="1" x14ac:dyDescent="0.2">
      <c r="A236" s="101" t="s">
        <v>555</v>
      </c>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row>
    <row r="237" spans="1:79" ht="15"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28.5" customHeight="1" x14ac:dyDescent="0.2">
      <c r="A239" s="104" t="s">
        <v>39</v>
      </c>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row>
    <row r="240" spans="1:79" ht="14.25" customHeight="1" x14ac:dyDescent="0.2">
      <c r="A240" s="124" t="s">
        <v>25</v>
      </c>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row>
    <row r="241" spans="1:79" ht="15" customHeight="1" x14ac:dyDescent="0.2">
      <c r="A241" s="98" t="s">
        <v>462</v>
      </c>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row>
    <row r="242" spans="1:79" ht="42.95" customHeight="1" x14ac:dyDescent="0.2">
      <c r="A242" s="127" t="s">
        <v>244</v>
      </c>
      <c r="B242" s="127"/>
      <c r="C242" s="127"/>
      <c r="D242" s="127"/>
      <c r="E242" s="127"/>
      <c r="F242" s="127"/>
      <c r="G242" s="72" t="s">
        <v>624</v>
      </c>
      <c r="H242" s="72"/>
      <c r="I242" s="72"/>
      <c r="J242" s="72"/>
      <c r="K242" s="72"/>
      <c r="L242" s="72"/>
      <c r="M242" s="72"/>
      <c r="N242" s="72"/>
      <c r="O242" s="72"/>
      <c r="P242" s="72"/>
      <c r="Q242" s="72"/>
      <c r="R242" s="72"/>
      <c r="S242" s="72"/>
      <c r="T242" s="72" t="s">
        <v>620</v>
      </c>
      <c r="U242" s="72"/>
      <c r="V242" s="72"/>
      <c r="W242" s="72"/>
      <c r="X242" s="72"/>
      <c r="Y242" s="72"/>
      <c r="Z242" s="72" t="s">
        <v>619</v>
      </c>
      <c r="AA242" s="72"/>
      <c r="AB242" s="72"/>
      <c r="AC242" s="72"/>
      <c r="AD242" s="72"/>
      <c r="AE242" s="72" t="s">
        <v>245</v>
      </c>
      <c r="AF242" s="72"/>
      <c r="AG242" s="72"/>
      <c r="AH242" s="72"/>
      <c r="AI242" s="72"/>
      <c r="AJ242" s="72"/>
      <c r="AK242" s="72" t="s">
        <v>246</v>
      </c>
      <c r="AL242" s="72"/>
      <c r="AM242" s="72"/>
      <c r="AN242" s="72"/>
      <c r="AO242" s="72"/>
      <c r="AP242" s="72"/>
      <c r="AQ242" s="72" t="s">
        <v>247</v>
      </c>
      <c r="AR242" s="72"/>
      <c r="AS242" s="72"/>
      <c r="AT242" s="72"/>
      <c r="AU242" s="72"/>
      <c r="AV242" s="72"/>
      <c r="AW242" s="72" t="s">
        <v>722</v>
      </c>
      <c r="AX242" s="72"/>
      <c r="AY242" s="72"/>
      <c r="AZ242" s="72"/>
      <c r="BA242" s="72"/>
      <c r="BB242" s="72"/>
      <c r="BC242" s="72"/>
      <c r="BD242" s="72"/>
      <c r="BE242" s="72"/>
      <c r="BF242" s="72"/>
      <c r="BG242" s="72" t="s">
        <v>248</v>
      </c>
      <c r="BH242" s="72"/>
      <c r="BI242" s="72"/>
      <c r="BJ242" s="72"/>
      <c r="BK242" s="72"/>
      <c r="BL242" s="72"/>
    </row>
    <row r="243" spans="1:79" ht="39.950000000000003" customHeight="1" x14ac:dyDescent="0.2">
      <c r="A243" s="127"/>
      <c r="B243" s="127"/>
      <c r="C243" s="127"/>
      <c r="D243" s="127"/>
      <c r="E243" s="127"/>
      <c r="F243" s="127"/>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t="s">
        <v>622</v>
      </c>
      <c r="AX243" s="72"/>
      <c r="AY243" s="72"/>
      <c r="AZ243" s="72"/>
      <c r="BA243" s="72"/>
      <c r="BB243" s="72" t="s">
        <v>621</v>
      </c>
      <c r="BC243" s="72"/>
      <c r="BD243" s="72"/>
      <c r="BE243" s="72"/>
      <c r="BF243" s="72"/>
      <c r="BG243" s="72"/>
      <c r="BH243" s="72"/>
      <c r="BI243" s="72"/>
      <c r="BJ243" s="72"/>
      <c r="BK243" s="72"/>
      <c r="BL243" s="72"/>
    </row>
    <row r="244" spans="1:79" ht="15" customHeight="1" x14ac:dyDescent="0.2">
      <c r="A244" s="72">
        <v>1</v>
      </c>
      <c r="B244" s="72"/>
      <c r="C244" s="72"/>
      <c r="D244" s="72"/>
      <c r="E244" s="72"/>
      <c r="F244" s="72"/>
      <c r="G244" s="72">
        <v>2</v>
      </c>
      <c r="H244" s="72"/>
      <c r="I244" s="72"/>
      <c r="J244" s="72"/>
      <c r="K244" s="72"/>
      <c r="L244" s="72"/>
      <c r="M244" s="72"/>
      <c r="N244" s="72"/>
      <c r="O244" s="72"/>
      <c r="P244" s="72"/>
      <c r="Q244" s="72"/>
      <c r="R244" s="72"/>
      <c r="S244" s="72"/>
      <c r="T244" s="72">
        <v>3</v>
      </c>
      <c r="U244" s="72"/>
      <c r="V244" s="72"/>
      <c r="W244" s="72"/>
      <c r="X244" s="72"/>
      <c r="Y244" s="72"/>
      <c r="Z244" s="72">
        <v>4</v>
      </c>
      <c r="AA244" s="72"/>
      <c r="AB244" s="72"/>
      <c r="AC244" s="72"/>
      <c r="AD244" s="72"/>
      <c r="AE244" s="72">
        <v>5</v>
      </c>
      <c r="AF244" s="72"/>
      <c r="AG244" s="72"/>
      <c r="AH244" s="72"/>
      <c r="AI244" s="72"/>
      <c r="AJ244" s="72"/>
      <c r="AK244" s="72">
        <v>6</v>
      </c>
      <c r="AL244" s="72"/>
      <c r="AM244" s="72"/>
      <c r="AN244" s="72"/>
      <c r="AO244" s="72"/>
      <c r="AP244" s="72"/>
      <c r="AQ244" s="72">
        <v>7</v>
      </c>
      <c r="AR244" s="72"/>
      <c r="AS244" s="72"/>
      <c r="AT244" s="72"/>
      <c r="AU244" s="72"/>
      <c r="AV244" s="72"/>
      <c r="AW244" s="72">
        <v>8</v>
      </c>
      <c r="AX244" s="72"/>
      <c r="AY244" s="72"/>
      <c r="AZ244" s="72"/>
      <c r="BA244" s="72"/>
      <c r="BB244" s="72">
        <v>9</v>
      </c>
      <c r="BC244" s="72"/>
      <c r="BD244" s="72"/>
      <c r="BE244" s="72"/>
      <c r="BF244" s="72"/>
      <c r="BG244" s="72">
        <v>10</v>
      </c>
      <c r="BH244" s="72"/>
      <c r="BI244" s="72"/>
      <c r="BJ244" s="72"/>
      <c r="BK244" s="72"/>
      <c r="BL244" s="72"/>
    </row>
    <row r="245" spans="1:79" s="2" customFormat="1" ht="12" hidden="1" customHeight="1" x14ac:dyDescent="0.2">
      <c r="A245" s="74" t="s">
        <v>687</v>
      </c>
      <c r="B245" s="74"/>
      <c r="C245" s="74"/>
      <c r="D245" s="74"/>
      <c r="E245" s="74"/>
      <c r="F245" s="74"/>
      <c r="G245" s="123" t="s">
        <v>680</v>
      </c>
      <c r="H245" s="123"/>
      <c r="I245" s="123"/>
      <c r="J245" s="123"/>
      <c r="K245" s="123"/>
      <c r="L245" s="123"/>
      <c r="M245" s="123"/>
      <c r="N245" s="123"/>
      <c r="O245" s="123"/>
      <c r="P245" s="123"/>
      <c r="Q245" s="123"/>
      <c r="R245" s="123"/>
      <c r="S245" s="123"/>
      <c r="T245" s="71" t="s">
        <v>703</v>
      </c>
      <c r="U245" s="71"/>
      <c r="V245" s="71"/>
      <c r="W245" s="71"/>
      <c r="X245" s="71"/>
      <c r="Y245" s="71"/>
      <c r="Z245" s="71" t="s">
        <v>704</v>
      </c>
      <c r="AA245" s="71"/>
      <c r="AB245" s="71"/>
      <c r="AC245" s="71"/>
      <c r="AD245" s="71"/>
      <c r="AE245" s="71" t="s">
        <v>705</v>
      </c>
      <c r="AF245" s="71"/>
      <c r="AG245" s="71"/>
      <c r="AH245" s="71"/>
      <c r="AI245" s="71"/>
      <c r="AJ245" s="71"/>
      <c r="AK245" s="71" t="s">
        <v>706</v>
      </c>
      <c r="AL245" s="71"/>
      <c r="AM245" s="71"/>
      <c r="AN245" s="71"/>
      <c r="AO245" s="71"/>
      <c r="AP245" s="71"/>
      <c r="AQ245" s="126" t="s">
        <v>724</v>
      </c>
      <c r="AR245" s="71"/>
      <c r="AS245" s="71"/>
      <c r="AT245" s="71"/>
      <c r="AU245" s="71"/>
      <c r="AV245" s="71"/>
      <c r="AW245" s="71" t="s">
        <v>707</v>
      </c>
      <c r="AX245" s="71"/>
      <c r="AY245" s="71"/>
      <c r="AZ245" s="71"/>
      <c r="BA245" s="71"/>
      <c r="BB245" s="71" t="s">
        <v>708</v>
      </c>
      <c r="BC245" s="71"/>
      <c r="BD245" s="71"/>
      <c r="BE245" s="71"/>
      <c r="BF245" s="71"/>
      <c r="BG245" s="126" t="s">
        <v>725</v>
      </c>
      <c r="BH245" s="71"/>
      <c r="BI245" s="71"/>
      <c r="BJ245" s="71"/>
      <c r="BK245" s="71"/>
      <c r="BL245" s="71"/>
      <c r="CA245" s="2" t="s">
        <v>660</v>
      </c>
    </row>
    <row r="246" spans="1:79" s="9" customFormat="1" ht="12.75" customHeight="1" x14ac:dyDescent="0.2">
      <c r="A246" s="125"/>
      <c r="B246" s="125"/>
      <c r="C246" s="125"/>
      <c r="D246" s="125"/>
      <c r="E246" s="125"/>
      <c r="F246" s="125"/>
      <c r="G246" s="119" t="s">
        <v>257</v>
      </c>
      <c r="H246" s="119"/>
      <c r="I246" s="119"/>
      <c r="J246" s="119"/>
      <c r="K246" s="119"/>
      <c r="L246" s="119"/>
      <c r="M246" s="119"/>
      <c r="N246" s="119"/>
      <c r="O246" s="119"/>
      <c r="P246" s="119"/>
      <c r="Q246" s="119"/>
      <c r="R246" s="119"/>
      <c r="S246" s="119"/>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f>IF(ISNUMBER(AK246),AK246,0)-IF(ISNUMBER(AE246),AE246,0)</f>
        <v>0</v>
      </c>
      <c r="AR246" s="120"/>
      <c r="AS246" s="120"/>
      <c r="AT246" s="120"/>
      <c r="AU246" s="120"/>
      <c r="AV246" s="120"/>
      <c r="AW246" s="120"/>
      <c r="AX246" s="120"/>
      <c r="AY246" s="120"/>
      <c r="AZ246" s="120"/>
      <c r="BA246" s="120"/>
      <c r="BB246" s="120"/>
      <c r="BC246" s="120"/>
      <c r="BD246" s="120"/>
      <c r="BE246" s="120"/>
      <c r="BF246" s="120"/>
      <c r="BG246" s="120">
        <f>IF(ISNUMBER(Z246),Z246,0)+IF(ISNUMBER(AK246),AK246,0)</f>
        <v>0</v>
      </c>
      <c r="BH246" s="120"/>
      <c r="BI246" s="120"/>
      <c r="BJ246" s="120"/>
      <c r="BK246" s="120"/>
      <c r="BL246" s="120"/>
      <c r="CA246" s="9" t="s">
        <v>661</v>
      </c>
    </row>
    <row r="248" spans="1:79" ht="14.25" customHeight="1" x14ac:dyDescent="0.2">
      <c r="A248" s="124" t="s">
        <v>40</v>
      </c>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row>
    <row r="249" spans="1:79" ht="15" customHeight="1" x14ac:dyDescent="0.2">
      <c r="A249" s="98" t="s">
        <v>462</v>
      </c>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row>
    <row r="250" spans="1:79" ht="18" customHeight="1" x14ac:dyDescent="0.2">
      <c r="A250" s="72" t="s">
        <v>244</v>
      </c>
      <c r="B250" s="72"/>
      <c r="C250" s="72"/>
      <c r="D250" s="72"/>
      <c r="E250" s="72"/>
      <c r="F250" s="72"/>
      <c r="G250" s="72" t="s">
        <v>624</v>
      </c>
      <c r="H250" s="72"/>
      <c r="I250" s="72"/>
      <c r="J250" s="72"/>
      <c r="K250" s="72"/>
      <c r="L250" s="72"/>
      <c r="M250" s="72"/>
      <c r="N250" s="72"/>
      <c r="O250" s="72"/>
      <c r="P250" s="72"/>
      <c r="Q250" s="72" t="s">
        <v>28</v>
      </c>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t="s">
        <v>37</v>
      </c>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row>
    <row r="251" spans="1:79" ht="42.95" customHeight="1" x14ac:dyDescent="0.2">
      <c r="A251" s="72"/>
      <c r="B251" s="72"/>
      <c r="C251" s="72"/>
      <c r="D251" s="72"/>
      <c r="E251" s="72"/>
      <c r="F251" s="72"/>
      <c r="G251" s="72"/>
      <c r="H251" s="72"/>
      <c r="I251" s="72"/>
      <c r="J251" s="72"/>
      <c r="K251" s="72"/>
      <c r="L251" s="72"/>
      <c r="M251" s="72"/>
      <c r="N251" s="72"/>
      <c r="O251" s="72"/>
      <c r="P251" s="72"/>
      <c r="Q251" s="72" t="s">
        <v>249</v>
      </c>
      <c r="R251" s="72"/>
      <c r="S251" s="72"/>
      <c r="T251" s="72"/>
      <c r="U251" s="72"/>
      <c r="V251" s="127" t="s">
        <v>250</v>
      </c>
      <c r="W251" s="127"/>
      <c r="X251" s="127"/>
      <c r="Y251" s="127"/>
      <c r="Z251" s="72" t="s">
        <v>251</v>
      </c>
      <c r="AA251" s="72"/>
      <c r="AB251" s="72"/>
      <c r="AC251" s="72"/>
      <c r="AD251" s="72"/>
      <c r="AE251" s="72"/>
      <c r="AF251" s="72"/>
      <c r="AG251" s="72"/>
      <c r="AH251" s="72"/>
      <c r="AI251" s="72"/>
      <c r="AJ251" s="72" t="s">
        <v>252</v>
      </c>
      <c r="AK251" s="72"/>
      <c r="AL251" s="72"/>
      <c r="AM251" s="72"/>
      <c r="AN251" s="72"/>
      <c r="AO251" s="72" t="s">
        <v>625</v>
      </c>
      <c r="AP251" s="72"/>
      <c r="AQ251" s="72"/>
      <c r="AR251" s="72"/>
      <c r="AS251" s="72"/>
      <c r="AT251" s="127" t="s">
        <v>253</v>
      </c>
      <c r="AU251" s="127"/>
      <c r="AV251" s="127"/>
      <c r="AW251" s="127"/>
      <c r="AX251" s="72" t="s">
        <v>251</v>
      </c>
      <c r="AY251" s="72"/>
      <c r="AZ251" s="72"/>
      <c r="BA251" s="72"/>
      <c r="BB251" s="72"/>
      <c r="BC251" s="72"/>
      <c r="BD251" s="72"/>
      <c r="BE251" s="72"/>
      <c r="BF251" s="72"/>
      <c r="BG251" s="72"/>
      <c r="BH251" s="72" t="s">
        <v>254</v>
      </c>
      <c r="BI251" s="72"/>
      <c r="BJ251" s="72"/>
      <c r="BK251" s="72"/>
      <c r="BL251" s="72"/>
    </row>
    <row r="252" spans="1:79" ht="63" customHeight="1" x14ac:dyDescent="0.2">
      <c r="A252" s="72"/>
      <c r="B252" s="72"/>
      <c r="C252" s="72"/>
      <c r="D252" s="72"/>
      <c r="E252" s="72"/>
      <c r="F252" s="72"/>
      <c r="G252" s="72"/>
      <c r="H252" s="72"/>
      <c r="I252" s="72"/>
      <c r="J252" s="72"/>
      <c r="K252" s="72"/>
      <c r="L252" s="72"/>
      <c r="M252" s="72"/>
      <c r="N252" s="72"/>
      <c r="O252" s="72"/>
      <c r="P252" s="72"/>
      <c r="Q252" s="72"/>
      <c r="R252" s="72"/>
      <c r="S252" s="72"/>
      <c r="T252" s="72"/>
      <c r="U252" s="72"/>
      <c r="V252" s="127"/>
      <c r="W252" s="127"/>
      <c r="X252" s="127"/>
      <c r="Y252" s="127"/>
      <c r="Z252" s="72" t="s">
        <v>622</v>
      </c>
      <c r="AA252" s="72"/>
      <c r="AB252" s="72"/>
      <c r="AC252" s="72"/>
      <c r="AD252" s="72"/>
      <c r="AE252" s="72" t="s">
        <v>621</v>
      </c>
      <c r="AF252" s="72"/>
      <c r="AG252" s="72"/>
      <c r="AH252" s="72"/>
      <c r="AI252" s="72"/>
      <c r="AJ252" s="72"/>
      <c r="AK252" s="72"/>
      <c r="AL252" s="72"/>
      <c r="AM252" s="72"/>
      <c r="AN252" s="72"/>
      <c r="AO252" s="72"/>
      <c r="AP252" s="72"/>
      <c r="AQ252" s="72"/>
      <c r="AR252" s="72"/>
      <c r="AS252" s="72"/>
      <c r="AT252" s="127"/>
      <c r="AU252" s="127"/>
      <c r="AV252" s="127"/>
      <c r="AW252" s="127"/>
      <c r="AX252" s="72" t="s">
        <v>622</v>
      </c>
      <c r="AY252" s="72"/>
      <c r="AZ252" s="72"/>
      <c r="BA252" s="72"/>
      <c r="BB252" s="72"/>
      <c r="BC252" s="72" t="s">
        <v>621</v>
      </c>
      <c r="BD252" s="72"/>
      <c r="BE252" s="72"/>
      <c r="BF252" s="72"/>
      <c r="BG252" s="72"/>
      <c r="BH252" s="72"/>
      <c r="BI252" s="72"/>
      <c r="BJ252" s="72"/>
      <c r="BK252" s="72"/>
      <c r="BL252" s="72"/>
    </row>
    <row r="253" spans="1:79" ht="15" customHeight="1" x14ac:dyDescent="0.2">
      <c r="A253" s="72">
        <v>1</v>
      </c>
      <c r="B253" s="72"/>
      <c r="C253" s="72"/>
      <c r="D253" s="72"/>
      <c r="E253" s="72"/>
      <c r="F253" s="72"/>
      <c r="G253" s="72">
        <v>2</v>
      </c>
      <c r="H253" s="72"/>
      <c r="I253" s="72"/>
      <c r="J253" s="72"/>
      <c r="K253" s="72"/>
      <c r="L253" s="72"/>
      <c r="M253" s="72"/>
      <c r="N253" s="72"/>
      <c r="O253" s="72"/>
      <c r="P253" s="72"/>
      <c r="Q253" s="72">
        <v>3</v>
      </c>
      <c r="R253" s="72"/>
      <c r="S253" s="72"/>
      <c r="T253" s="72"/>
      <c r="U253" s="72"/>
      <c r="V253" s="72">
        <v>4</v>
      </c>
      <c r="W253" s="72"/>
      <c r="X253" s="72"/>
      <c r="Y253" s="72"/>
      <c r="Z253" s="72">
        <v>5</v>
      </c>
      <c r="AA253" s="72"/>
      <c r="AB253" s="72"/>
      <c r="AC253" s="72"/>
      <c r="AD253" s="72"/>
      <c r="AE253" s="72">
        <v>6</v>
      </c>
      <c r="AF253" s="72"/>
      <c r="AG253" s="72"/>
      <c r="AH253" s="72"/>
      <c r="AI253" s="72"/>
      <c r="AJ253" s="72">
        <v>7</v>
      </c>
      <c r="AK253" s="72"/>
      <c r="AL253" s="72"/>
      <c r="AM253" s="72"/>
      <c r="AN253" s="72"/>
      <c r="AO253" s="72">
        <v>8</v>
      </c>
      <c r="AP253" s="72"/>
      <c r="AQ253" s="72"/>
      <c r="AR253" s="72"/>
      <c r="AS253" s="72"/>
      <c r="AT253" s="72">
        <v>9</v>
      </c>
      <c r="AU253" s="72"/>
      <c r="AV253" s="72"/>
      <c r="AW253" s="72"/>
      <c r="AX253" s="72">
        <v>10</v>
      </c>
      <c r="AY253" s="72"/>
      <c r="AZ253" s="72"/>
      <c r="BA253" s="72"/>
      <c r="BB253" s="72"/>
      <c r="BC253" s="72">
        <v>11</v>
      </c>
      <c r="BD253" s="72"/>
      <c r="BE253" s="72"/>
      <c r="BF253" s="72"/>
      <c r="BG253" s="72"/>
      <c r="BH253" s="72">
        <v>12</v>
      </c>
      <c r="BI253" s="72"/>
      <c r="BJ253" s="72"/>
      <c r="BK253" s="72"/>
      <c r="BL253" s="72"/>
    </row>
    <row r="254" spans="1:79" s="2" customFormat="1" ht="12" hidden="1" customHeight="1" x14ac:dyDescent="0.2">
      <c r="A254" s="74" t="s">
        <v>687</v>
      </c>
      <c r="B254" s="74"/>
      <c r="C254" s="74"/>
      <c r="D254" s="74"/>
      <c r="E254" s="74"/>
      <c r="F254" s="74"/>
      <c r="G254" s="123" t="s">
        <v>680</v>
      </c>
      <c r="H254" s="123"/>
      <c r="I254" s="123"/>
      <c r="J254" s="123"/>
      <c r="K254" s="123"/>
      <c r="L254" s="123"/>
      <c r="M254" s="123"/>
      <c r="N254" s="123"/>
      <c r="O254" s="123"/>
      <c r="P254" s="123"/>
      <c r="Q254" s="71" t="s">
        <v>703</v>
      </c>
      <c r="R254" s="71"/>
      <c r="S254" s="71"/>
      <c r="T254" s="71"/>
      <c r="U254" s="71"/>
      <c r="V254" s="71" t="s">
        <v>704</v>
      </c>
      <c r="W254" s="71"/>
      <c r="X254" s="71"/>
      <c r="Y254" s="71"/>
      <c r="Z254" s="71" t="s">
        <v>705</v>
      </c>
      <c r="AA254" s="71"/>
      <c r="AB254" s="71"/>
      <c r="AC254" s="71"/>
      <c r="AD254" s="71"/>
      <c r="AE254" s="71" t="s">
        <v>706</v>
      </c>
      <c r="AF254" s="71"/>
      <c r="AG254" s="71"/>
      <c r="AH254" s="71"/>
      <c r="AI254" s="71"/>
      <c r="AJ254" s="126" t="s">
        <v>726</v>
      </c>
      <c r="AK254" s="71"/>
      <c r="AL254" s="71"/>
      <c r="AM254" s="71"/>
      <c r="AN254" s="71"/>
      <c r="AO254" s="71" t="s">
        <v>707</v>
      </c>
      <c r="AP254" s="71"/>
      <c r="AQ254" s="71"/>
      <c r="AR254" s="71"/>
      <c r="AS254" s="71"/>
      <c r="AT254" s="126" t="s">
        <v>727</v>
      </c>
      <c r="AU254" s="71"/>
      <c r="AV254" s="71"/>
      <c r="AW254" s="71"/>
      <c r="AX254" s="71" t="s">
        <v>708</v>
      </c>
      <c r="AY254" s="71"/>
      <c r="AZ254" s="71"/>
      <c r="BA254" s="71"/>
      <c r="BB254" s="71"/>
      <c r="BC254" s="71" t="s">
        <v>709</v>
      </c>
      <c r="BD254" s="71"/>
      <c r="BE254" s="71"/>
      <c r="BF254" s="71"/>
      <c r="BG254" s="71"/>
      <c r="BH254" s="126" t="s">
        <v>726</v>
      </c>
      <c r="BI254" s="71"/>
      <c r="BJ254" s="71"/>
      <c r="BK254" s="71"/>
      <c r="BL254" s="71"/>
      <c r="CA254" s="2" t="s">
        <v>662</v>
      </c>
    </row>
    <row r="255" spans="1:79" s="43" customFormat="1" ht="13.15" customHeight="1" x14ac:dyDescent="0.2">
      <c r="A255" s="122">
        <v>2111</v>
      </c>
      <c r="B255" s="122"/>
      <c r="C255" s="122"/>
      <c r="D255" s="122"/>
      <c r="E255" s="122"/>
      <c r="F255" s="122"/>
      <c r="G255" s="61" t="s">
        <v>473</v>
      </c>
      <c r="H255" s="57"/>
      <c r="I255" s="57"/>
      <c r="J255" s="57"/>
      <c r="K255" s="57"/>
      <c r="L255" s="57"/>
      <c r="M255" s="57"/>
      <c r="N255" s="57"/>
      <c r="O255" s="57"/>
      <c r="P255" s="58"/>
      <c r="Q255" s="121">
        <v>882200</v>
      </c>
      <c r="R255" s="121"/>
      <c r="S255" s="121"/>
      <c r="T255" s="121"/>
      <c r="U255" s="121"/>
      <c r="V255" s="121">
        <v>0</v>
      </c>
      <c r="W255" s="121"/>
      <c r="X255" s="121"/>
      <c r="Y255" s="121"/>
      <c r="Z255" s="121">
        <v>0</v>
      </c>
      <c r="AA255" s="121"/>
      <c r="AB255" s="121"/>
      <c r="AC255" s="121"/>
      <c r="AD255" s="121"/>
      <c r="AE255" s="121">
        <v>0</v>
      </c>
      <c r="AF255" s="121"/>
      <c r="AG255" s="121"/>
      <c r="AH255" s="121"/>
      <c r="AI255" s="121"/>
      <c r="AJ255" s="121">
        <f t="shared" ref="AJ255:AJ267" si="12">IF(ISNUMBER(Q255),Q255,0)-IF(ISNUMBER(Z255),Z255,0)</f>
        <v>882200</v>
      </c>
      <c r="AK255" s="121"/>
      <c r="AL255" s="121"/>
      <c r="AM255" s="121"/>
      <c r="AN255" s="121"/>
      <c r="AO255" s="121">
        <v>830000</v>
      </c>
      <c r="AP255" s="121"/>
      <c r="AQ255" s="121"/>
      <c r="AR255" s="121"/>
      <c r="AS255" s="121"/>
      <c r="AT255" s="121">
        <f t="shared" ref="AT255:AT267" si="13">IF(ISNUMBER(V255),V255,0)-IF(ISNUMBER(Z255),Z255,0)-IF(ISNUMBER(AE255),AE255,0)</f>
        <v>0</v>
      </c>
      <c r="AU255" s="121"/>
      <c r="AV255" s="121"/>
      <c r="AW255" s="121"/>
      <c r="AX255" s="121">
        <v>0</v>
      </c>
      <c r="AY255" s="121"/>
      <c r="AZ255" s="121"/>
      <c r="BA255" s="121"/>
      <c r="BB255" s="121"/>
      <c r="BC255" s="121">
        <v>0</v>
      </c>
      <c r="BD255" s="121"/>
      <c r="BE255" s="121"/>
      <c r="BF255" s="121"/>
      <c r="BG255" s="121"/>
      <c r="BH255" s="121">
        <f t="shared" ref="BH255:BH267" si="14">IF(ISNUMBER(AO255),AO255,0)-IF(ISNUMBER(AX255),AX255,0)</f>
        <v>830000</v>
      </c>
      <c r="BI255" s="121"/>
      <c r="BJ255" s="121"/>
      <c r="BK255" s="121"/>
      <c r="BL255" s="121"/>
      <c r="CA255" s="43" t="s">
        <v>663</v>
      </c>
    </row>
    <row r="256" spans="1:79" s="43" customFormat="1" ht="13.15" customHeight="1" x14ac:dyDescent="0.2">
      <c r="A256" s="122">
        <v>2120</v>
      </c>
      <c r="B256" s="122"/>
      <c r="C256" s="122"/>
      <c r="D256" s="122"/>
      <c r="E256" s="122"/>
      <c r="F256" s="122"/>
      <c r="G256" s="61" t="s">
        <v>474</v>
      </c>
      <c r="H256" s="57"/>
      <c r="I256" s="57"/>
      <c r="J256" s="57"/>
      <c r="K256" s="57"/>
      <c r="L256" s="57"/>
      <c r="M256" s="57"/>
      <c r="N256" s="57"/>
      <c r="O256" s="57"/>
      <c r="P256" s="58"/>
      <c r="Q256" s="121">
        <v>197450</v>
      </c>
      <c r="R256" s="121"/>
      <c r="S256" s="121"/>
      <c r="T256" s="121"/>
      <c r="U256" s="121"/>
      <c r="V256" s="121">
        <v>0</v>
      </c>
      <c r="W256" s="121"/>
      <c r="X256" s="121"/>
      <c r="Y256" s="121"/>
      <c r="Z256" s="121">
        <v>0</v>
      </c>
      <c r="AA256" s="121"/>
      <c r="AB256" s="121"/>
      <c r="AC256" s="121"/>
      <c r="AD256" s="121"/>
      <c r="AE256" s="121">
        <v>0</v>
      </c>
      <c r="AF256" s="121"/>
      <c r="AG256" s="121"/>
      <c r="AH256" s="121"/>
      <c r="AI256" s="121"/>
      <c r="AJ256" s="121">
        <f t="shared" si="12"/>
        <v>197450</v>
      </c>
      <c r="AK256" s="121"/>
      <c r="AL256" s="121"/>
      <c r="AM256" s="121"/>
      <c r="AN256" s="121"/>
      <c r="AO256" s="121">
        <v>195100</v>
      </c>
      <c r="AP256" s="121"/>
      <c r="AQ256" s="121"/>
      <c r="AR256" s="121"/>
      <c r="AS256" s="121"/>
      <c r="AT256" s="121">
        <f t="shared" si="13"/>
        <v>0</v>
      </c>
      <c r="AU256" s="121"/>
      <c r="AV256" s="121"/>
      <c r="AW256" s="121"/>
      <c r="AX256" s="121">
        <v>0</v>
      </c>
      <c r="AY256" s="121"/>
      <c r="AZ256" s="121"/>
      <c r="BA256" s="121"/>
      <c r="BB256" s="121"/>
      <c r="BC256" s="121">
        <v>0</v>
      </c>
      <c r="BD256" s="121"/>
      <c r="BE256" s="121"/>
      <c r="BF256" s="121"/>
      <c r="BG256" s="121"/>
      <c r="BH256" s="121">
        <f t="shared" si="14"/>
        <v>195100</v>
      </c>
      <c r="BI256" s="121"/>
      <c r="BJ256" s="121"/>
      <c r="BK256" s="121"/>
      <c r="BL256" s="121"/>
    </row>
    <row r="257" spans="1:64" s="43" customFormat="1" ht="26.45" customHeight="1" x14ac:dyDescent="0.2">
      <c r="A257" s="122">
        <v>2210</v>
      </c>
      <c r="B257" s="122"/>
      <c r="C257" s="122"/>
      <c r="D257" s="122"/>
      <c r="E257" s="122"/>
      <c r="F257" s="122"/>
      <c r="G257" s="61" t="s">
        <v>475</v>
      </c>
      <c r="H257" s="57"/>
      <c r="I257" s="57"/>
      <c r="J257" s="57"/>
      <c r="K257" s="57"/>
      <c r="L257" s="57"/>
      <c r="M257" s="57"/>
      <c r="N257" s="57"/>
      <c r="O257" s="57"/>
      <c r="P257" s="58"/>
      <c r="Q257" s="121">
        <v>61600</v>
      </c>
      <c r="R257" s="121"/>
      <c r="S257" s="121"/>
      <c r="T257" s="121"/>
      <c r="U257" s="121"/>
      <c r="V257" s="121">
        <v>2905</v>
      </c>
      <c r="W257" s="121"/>
      <c r="X257" s="121"/>
      <c r="Y257" s="121"/>
      <c r="Z257" s="121">
        <v>2905</v>
      </c>
      <c r="AA257" s="121"/>
      <c r="AB257" s="121"/>
      <c r="AC257" s="121"/>
      <c r="AD257" s="121"/>
      <c r="AE257" s="121">
        <v>0</v>
      </c>
      <c r="AF257" s="121"/>
      <c r="AG257" s="121"/>
      <c r="AH257" s="121"/>
      <c r="AI257" s="121"/>
      <c r="AJ257" s="121">
        <f t="shared" si="12"/>
        <v>58695</v>
      </c>
      <c r="AK257" s="121"/>
      <c r="AL257" s="121"/>
      <c r="AM257" s="121"/>
      <c r="AN257" s="121"/>
      <c r="AO257" s="121">
        <v>18950</v>
      </c>
      <c r="AP257" s="121"/>
      <c r="AQ257" s="121"/>
      <c r="AR257" s="121"/>
      <c r="AS257" s="121"/>
      <c r="AT257" s="121">
        <f t="shared" si="13"/>
        <v>0</v>
      </c>
      <c r="AU257" s="121"/>
      <c r="AV257" s="121"/>
      <c r="AW257" s="121"/>
      <c r="AX257" s="121">
        <v>0</v>
      </c>
      <c r="AY257" s="121"/>
      <c r="AZ257" s="121"/>
      <c r="BA257" s="121"/>
      <c r="BB257" s="121"/>
      <c r="BC257" s="121">
        <v>0</v>
      </c>
      <c r="BD257" s="121"/>
      <c r="BE257" s="121"/>
      <c r="BF257" s="121"/>
      <c r="BG257" s="121"/>
      <c r="BH257" s="121">
        <f t="shared" si="14"/>
        <v>18950</v>
      </c>
      <c r="BI257" s="121"/>
      <c r="BJ257" s="121"/>
      <c r="BK257" s="121"/>
      <c r="BL257" s="121"/>
    </row>
    <row r="258" spans="1:64" s="43" customFormat="1" ht="26.45" customHeight="1" x14ac:dyDescent="0.2">
      <c r="A258" s="122">
        <v>2220</v>
      </c>
      <c r="B258" s="122"/>
      <c r="C258" s="122"/>
      <c r="D258" s="122"/>
      <c r="E258" s="122"/>
      <c r="F258" s="122"/>
      <c r="G258" s="61" t="s">
        <v>998</v>
      </c>
      <c r="H258" s="57"/>
      <c r="I258" s="57"/>
      <c r="J258" s="57"/>
      <c r="K258" s="57"/>
      <c r="L258" s="57"/>
      <c r="M258" s="57"/>
      <c r="N258" s="57"/>
      <c r="O258" s="57"/>
      <c r="P258" s="58"/>
      <c r="Q258" s="121">
        <v>900</v>
      </c>
      <c r="R258" s="121"/>
      <c r="S258" s="121"/>
      <c r="T258" s="121"/>
      <c r="U258" s="121"/>
      <c r="V258" s="121">
        <v>0</v>
      </c>
      <c r="W258" s="121"/>
      <c r="X258" s="121"/>
      <c r="Y258" s="121"/>
      <c r="Z258" s="121">
        <v>0</v>
      </c>
      <c r="AA258" s="121"/>
      <c r="AB258" s="121"/>
      <c r="AC258" s="121"/>
      <c r="AD258" s="121"/>
      <c r="AE258" s="121">
        <v>0</v>
      </c>
      <c r="AF258" s="121"/>
      <c r="AG258" s="121"/>
      <c r="AH258" s="121"/>
      <c r="AI258" s="121"/>
      <c r="AJ258" s="121">
        <f t="shared" si="12"/>
        <v>900</v>
      </c>
      <c r="AK258" s="121"/>
      <c r="AL258" s="121"/>
      <c r="AM258" s="121"/>
      <c r="AN258" s="121"/>
      <c r="AO258" s="121">
        <v>1000</v>
      </c>
      <c r="AP258" s="121"/>
      <c r="AQ258" s="121"/>
      <c r="AR258" s="121"/>
      <c r="AS258" s="121"/>
      <c r="AT258" s="121">
        <f t="shared" si="13"/>
        <v>0</v>
      </c>
      <c r="AU258" s="121"/>
      <c r="AV258" s="121"/>
      <c r="AW258" s="121"/>
      <c r="AX258" s="121">
        <v>0</v>
      </c>
      <c r="AY258" s="121"/>
      <c r="AZ258" s="121"/>
      <c r="BA258" s="121"/>
      <c r="BB258" s="121"/>
      <c r="BC258" s="121">
        <v>0</v>
      </c>
      <c r="BD258" s="121"/>
      <c r="BE258" s="121"/>
      <c r="BF258" s="121"/>
      <c r="BG258" s="121"/>
      <c r="BH258" s="121">
        <f t="shared" si="14"/>
        <v>1000</v>
      </c>
      <c r="BI258" s="121"/>
      <c r="BJ258" s="121"/>
      <c r="BK258" s="121"/>
      <c r="BL258" s="121"/>
    </row>
    <row r="259" spans="1:64" s="43" customFormat="1" ht="26.45" customHeight="1" x14ac:dyDescent="0.2">
      <c r="A259" s="122">
        <v>2240</v>
      </c>
      <c r="B259" s="122"/>
      <c r="C259" s="122"/>
      <c r="D259" s="122"/>
      <c r="E259" s="122"/>
      <c r="F259" s="122"/>
      <c r="G259" s="61" t="s">
        <v>476</v>
      </c>
      <c r="H259" s="57"/>
      <c r="I259" s="57"/>
      <c r="J259" s="57"/>
      <c r="K259" s="57"/>
      <c r="L259" s="57"/>
      <c r="M259" s="57"/>
      <c r="N259" s="57"/>
      <c r="O259" s="57"/>
      <c r="P259" s="58"/>
      <c r="Q259" s="121">
        <v>8000</v>
      </c>
      <c r="R259" s="121"/>
      <c r="S259" s="121"/>
      <c r="T259" s="121"/>
      <c r="U259" s="121"/>
      <c r="V259" s="121">
        <v>0</v>
      </c>
      <c r="W259" s="121"/>
      <c r="X259" s="121"/>
      <c r="Y259" s="121"/>
      <c r="Z259" s="121">
        <v>0</v>
      </c>
      <c r="AA259" s="121"/>
      <c r="AB259" s="121"/>
      <c r="AC259" s="121"/>
      <c r="AD259" s="121"/>
      <c r="AE259" s="121">
        <v>0</v>
      </c>
      <c r="AF259" s="121"/>
      <c r="AG259" s="121"/>
      <c r="AH259" s="121"/>
      <c r="AI259" s="121"/>
      <c r="AJ259" s="121">
        <f t="shared" si="12"/>
        <v>8000</v>
      </c>
      <c r="AK259" s="121"/>
      <c r="AL259" s="121"/>
      <c r="AM259" s="121"/>
      <c r="AN259" s="121"/>
      <c r="AO259" s="121">
        <v>25000</v>
      </c>
      <c r="AP259" s="121"/>
      <c r="AQ259" s="121"/>
      <c r="AR259" s="121"/>
      <c r="AS259" s="121"/>
      <c r="AT259" s="121">
        <f t="shared" si="13"/>
        <v>0</v>
      </c>
      <c r="AU259" s="121"/>
      <c r="AV259" s="121"/>
      <c r="AW259" s="121"/>
      <c r="AX259" s="121">
        <v>0</v>
      </c>
      <c r="AY259" s="121"/>
      <c r="AZ259" s="121"/>
      <c r="BA259" s="121"/>
      <c r="BB259" s="121"/>
      <c r="BC259" s="121">
        <v>0</v>
      </c>
      <c r="BD259" s="121"/>
      <c r="BE259" s="121"/>
      <c r="BF259" s="121"/>
      <c r="BG259" s="121"/>
      <c r="BH259" s="121">
        <f t="shared" si="14"/>
        <v>25000</v>
      </c>
      <c r="BI259" s="121"/>
      <c r="BJ259" s="121"/>
      <c r="BK259" s="121"/>
      <c r="BL259" s="121"/>
    </row>
    <row r="260" spans="1:64" s="43" customFormat="1" ht="13.15" customHeight="1" x14ac:dyDescent="0.2">
      <c r="A260" s="122">
        <v>2250</v>
      </c>
      <c r="B260" s="122"/>
      <c r="C260" s="122"/>
      <c r="D260" s="122"/>
      <c r="E260" s="122"/>
      <c r="F260" s="122"/>
      <c r="G260" s="61" t="s">
        <v>477</v>
      </c>
      <c r="H260" s="57"/>
      <c r="I260" s="57"/>
      <c r="J260" s="57"/>
      <c r="K260" s="57"/>
      <c r="L260" s="57"/>
      <c r="M260" s="57"/>
      <c r="N260" s="57"/>
      <c r="O260" s="57"/>
      <c r="P260" s="58"/>
      <c r="Q260" s="121">
        <v>2000</v>
      </c>
      <c r="R260" s="121"/>
      <c r="S260" s="121"/>
      <c r="T260" s="121"/>
      <c r="U260" s="121"/>
      <c r="V260" s="121">
        <v>0</v>
      </c>
      <c r="W260" s="121"/>
      <c r="X260" s="121"/>
      <c r="Y260" s="121"/>
      <c r="Z260" s="121">
        <v>0</v>
      </c>
      <c r="AA260" s="121"/>
      <c r="AB260" s="121"/>
      <c r="AC260" s="121"/>
      <c r="AD260" s="121"/>
      <c r="AE260" s="121">
        <v>0</v>
      </c>
      <c r="AF260" s="121"/>
      <c r="AG260" s="121"/>
      <c r="AH260" s="121"/>
      <c r="AI260" s="121"/>
      <c r="AJ260" s="121">
        <f t="shared" si="12"/>
        <v>2000</v>
      </c>
      <c r="AK260" s="121"/>
      <c r="AL260" s="121"/>
      <c r="AM260" s="121"/>
      <c r="AN260" s="121"/>
      <c r="AO260" s="121">
        <v>2500</v>
      </c>
      <c r="AP260" s="121"/>
      <c r="AQ260" s="121"/>
      <c r="AR260" s="121"/>
      <c r="AS260" s="121"/>
      <c r="AT260" s="121">
        <f t="shared" si="13"/>
        <v>0</v>
      </c>
      <c r="AU260" s="121"/>
      <c r="AV260" s="121"/>
      <c r="AW260" s="121"/>
      <c r="AX260" s="121">
        <v>0</v>
      </c>
      <c r="AY260" s="121"/>
      <c r="AZ260" s="121"/>
      <c r="BA260" s="121"/>
      <c r="BB260" s="121"/>
      <c r="BC260" s="121">
        <v>0</v>
      </c>
      <c r="BD260" s="121"/>
      <c r="BE260" s="121"/>
      <c r="BF260" s="121"/>
      <c r="BG260" s="121"/>
      <c r="BH260" s="121">
        <f t="shared" si="14"/>
        <v>2500</v>
      </c>
      <c r="BI260" s="121"/>
      <c r="BJ260" s="121"/>
      <c r="BK260" s="121"/>
      <c r="BL260" s="121"/>
    </row>
    <row r="261" spans="1:64" s="43" customFormat="1" ht="13.15" customHeight="1" x14ac:dyDescent="0.2">
      <c r="A261" s="122">
        <v>2271</v>
      </c>
      <c r="B261" s="122"/>
      <c r="C261" s="122"/>
      <c r="D261" s="122"/>
      <c r="E261" s="122"/>
      <c r="F261" s="122"/>
      <c r="G261" s="61" t="s">
        <v>1000</v>
      </c>
      <c r="H261" s="57"/>
      <c r="I261" s="57"/>
      <c r="J261" s="57"/>
      <c r="K261" s="57"/>
      <c r="L261" s="57"/>
      <c r="M261" s="57"/>
      <c r="N261" s="57"/>
      <c r="O261" s="57"/>
      <c r="P261" s="58"/>
      <c r="Q261" s="121">
        <v>93200</v>
      </c>
      <c r="R261" s="121"/>
      <c r="S261" s="121"/>
      <c r="T261" s="121"/>
      <c r="U261" s="121"/>
      <c r="V261" s="121">
        <v>0</v>
      </c>
      <c r="W261" s="121"/>
      <c r="X261" s="121"/>
      <c r="Y261" s="121"/>
      <c r="Z261" s="121">
        <v>0</v>
      </c>
      <c r="AA261" s="121"/>
      <c r="AB261" s="121"/>
      <c r="AC261" s="121"/>
      <c r="AD261" s="121"/>
      <c r="AE261" s="121">
        <v>0</v>
      </c>
      <c r="AF261" s="121"/>
      <c r="AG261" s="121"/>
      <c r="AH261" s="121"/>
      <c r="AI261" s="121"/>
      <c r="AJ261" s="121">
        <f t="shared" si="12"/>
        <v>93200</v>
      </c>
      <c r="AK261" s="121"/>
      <c r="AL261" s="121"/>
      <c r="AM261" s="121"/>
      <c r="AN261" s="121"/>
      <c r="AO261" s="121">
        <v>160800</v>
      </c>
      <c r="AP261" s="121"/>
      <c r="AQ261" s="121"/>
      <c r="AR261" s="121"/>
      <c r="AS261" s="121"/>
      <c r="AT261" s="121">
        <f t="shared" si="13"/>
        <v>0</v>
      </c>
      <c r="AU261" s="121"/>
      <c r="AV261" s="121"/>
      <c r="AW261" s="121"/>
      <c r="AX261" s="121">
        <v>0</v>
      </c>
      <c r="AY261" s="121"/>
      <c r="AZ261" s="121"/>
      <c r="BA261" s="121"/>
      <c r="BB261" s="121"/>
      <c r="BC261" s="121">
        <v>0</v>
      </c>
      <c r="BD261" s="121"/>
      <c r="BE261" s="121"/>
      <c r="BF261" s="121"/>
      <c r="BG261" s="121"/>
      <c r="BH261" s="121">
        <f t="shared" si="14"/>
        <v>160800</v>
      </c>
      <c r="BI261" s="121"/>
      <c r="BJ261" s="121"/>
      <c r="BK261" s="121"/>
      <c r="BL261" s="121"/>
    </row>
    <row r="262" spans="1:64" s="43" customFormat="1" ht="26.45" customHeight="1" x14ac:dyDescent="0.2">
      <c r="A262" s="122">
        <v>2272</v>
      </c>
      <c r="B262" s="122"/>
      <c r="C262" s="122"/>
      <c r="D262" s="122"/>
      <c r="E262" s="122"/>
      <c r="F262" s="122"/>
      <c r="G262" s="61" t="s">
        <v>478</v>
      </c>
      <c r="H262" s="57"/>
      <c r="I262" s="57"/>
      <c r="J262" s="57"/>
      <c r="K262" s="57"/>
      <c r="L262" s="57"/>
      <c r="M262" s="57"/>
      <c r="N262" s="57"/>
      <c r="O262" s="57"/>
      <c r="P262" s="58"/>
      <c r="Q262" s="121">
        <v>2160</v>
      </c>
      <c r="R262" s="121"/>
      <c r="S262" s="121"/>
      <c r="T262" s="121"/>
      <c r="U262" s="121"/>
      <c r="V262" s="121">
        <v>0</v>
      </c>
      <c r="W262" s="121"/>
      <c r="X262" s="121"/>
      <c r="Y262" s="121"/>
      <c r="Z262" s="121">
        <v>0</v>
      </c>
      <c r="AA262" s="121"/>
      <c r="AB262" s="121"/>
      <c r="AC262" s="121"/>
      <c r="AD262" s="121"/>
      <c r="AE262" s="121">
        <v>0</v>
      </c>
      <c r="AF262" s="121"/>
      <c r="AG262" s="121"/>
      <c r="AH262" s="121"/>
      <c r="AI262" s="121"/>
      <c r="AJ262" s="121">
        <f t="shared" si="12"/>
        <v>2160</v>
      </c>
      <c r="AK262" s="121"/>
      <c r="AL262" s="121"/>
      <c r="AM262" s="121"/>
      <c r="AN262" s="121"/>
      <c r="AO262" s="121">
        <v>3000</v>
      </c>
      <c r="AP262" s="121"/>
      <c r="AQ262" s="121"/>
      <c r="AR262" s="121"/>
      <c r="AS262" s="121"/>
      <c r="AT262" s="121">
        <f t="shared" si="13"/>
        <v>0</v>
      </c>
      <c r="AU262" s="121"/>
      <c r="AV262" s="121"/>
      <c r="AW262" s="121"/>
      <c r="AX262" s="121">
        <v>0</v>
      </c>
      <c r="AY262" s="121"/>
      <c r="AZ262" s="121"/>
      <c r="BA262" s="121"/>
      <c r="BB262" s="121"/>
      <c r="BC262" s="121">
        <v>0</v>
      </c>
      <c r="BD262" s="121"/>
      <c r="BE262" s="121"/>
      <c r="BF262" s="121"/>
      <c r="BG262" s="121"/>
      <c r="BH262" s="121">
        <f t="shared" si="14"/>
        <v>3000</v>
      </c>
      <c r="BI262" s="121"/>
      <c r="BJ262" s="121"/>
      <c r="BK262" s="121"/>
      <c r="BL262" s="121"/>
    </row>
    <row r="263" spans="1:64" s="43" customFormat="1" ht="13.15" customHeight="1" x14ac:dyDescent="0.2">
      <c r="A263" s="122">
        <v>2273</v>
      </c>
      <c r="B263" s="122"/>
      <c r="C263" s="122"/>
      <c r="D263" s="122"/>
      <c r="E263" s="122"/>
      <c r="F263" s="122"/>
      <c r="G263" s="61" t="s">
        <v>479</v>
      </c>
      <c r="H263" s="57"/>
      <c r="I263" s="57"/>
      <c r="J263" s="57"/>
      <c r="K263" s="57"/>
      <c r="L263" s="57"/>
      <c r="M263" s="57"/>
      <c r="N263" s="57"/>
      <c r="O263" s="57"/>
      <c r="P263" s="58"/>
      <c r="Q263" s="121">
        <v>8290</v>
      </c>
      <c r="R263" s="121"/>
      <c r="S263" s="121"/>
      <c r="T263" s="121"/>
      <c r="U263" s="121"/>
      <c r="V263" s="121">
        <v>0</v>
      </c>
      <c r="W263" s="121"/>
      <c r="X263" s="121"/>
      <c r="Y263" s="121"/>
      <c r="Z263" s="121">
        <v>0</v>
      </c>
      <c r="AA263" s="121"/>
      <c r="AB263" s="121"/>
      <c r="AC263" s="121"/>
      <c r="AD263" s="121"/>
      <c r="AE263" s="121">
        <v>0</v>
      </c>
      <c r="AF263" s="121"/>
      <c r="AG263" s="121"/>
      <c r="AH263" s="121"/>
      <c r="AI263" s="121"/>
      <c r="AJ263" s="121">
        <f t="shared" si="12"/>
        <v>8290</v>
      </c>
      <c r="AK263" s="121"/>
      <c r="AL263" s="121"/>
      <c r="AM263" s="121"/>
      <c r="AN263" s="121"/>
      <c r="AO263" s="121">
        <v>18900</v>
      </c>
      <c r="AP263" s="121"/>
      <c r="AQ263" s="121"/>
      <c r="AR263" s="121"/>
      <c r="AS263" s="121"/>
      <c r="AT263" s="121">
        <f t="shared" si="13"/>
        <v>0</v>
      </c>
      <c r="AU263" s="121"/>
      <c r="AV263" s="121"/>
      <c r="AW263" s="121"/>
      <c r="AX263" s="121">
        <v>0</v>
      </c>
      <c r="AY263" s="121"/>
      <c r="AZ263" s="121"/>
      <c r="BA263" s="121"/>
      <c r="BB263" s="121"/>
      <c r="BC263" s="121">
        <v>0</v>
      </c>
      <c r="BD263" s="121"/>
      <c r="BE263" s="121"/>
      <c r="BF263" s="121"/>
      <c r="BG263" s="121"/>
      <c r="BH263" s="121">
        <f t="shared" si="14"/>
        <v>18900</v>
      </c>
      <c r="BI263" s="121"/>
      <c r="BJ263" s="121"/>
      <c r="BK263" s="121"/>
      <c r="BL263" s="121"/>
    </row>
    <row r="264" spans="1:64" s="43" customFormat="1" ht="26.45" customHeight="1" x14ac:dyDescent="0.2">
      <c r="A264" s="122">
        <v>2275</v>
      </c>
      <c r="B264" s="122"/>
      <c r="C264" s="122"/>
      <c r="D264" s="122"/>
      <c r="E264" s="122"/>
      <c r="F264" s="122"/>
      <c r="G264" s="61" t="s">
        <v>481</v>
      </c>
      <c r="H264" s="57"/>
      <c r="I264" s="57"/>
      <c r="J264" s="57"/>
      <c r="K264" s="57"/>
      <c r="L264" s="57"/>
      <c r="M264" s="57"/>
      <c r="N264" s="57"/>
      <c r="O264" s="57"/>
      <c r="P264" s="58"/>
      <c r="Q264" s="121">
        <v>2040</v>
      </c>
      <c r="R264" s="121"/>
      <c r="S264" s="121"/>
      <c r="T264" s="121"/>
      <c r="U264" s="121"/>
      <c r="V264" s="121">
        <v>0</v>
      </c>
      <c r="W264" s="121"/>
      <c r="X264" s="121"/>
      <c r="Y264" s="121"/>
      <c r="Z264" s="121">
        <v>0</v>
      </c>
      <c r="AA264" s="121"/>
      <c r="AB264" s="121"/>
      <c r="AC264" s="121"/>
      <c r="AD264" s="121"/>
      <c r="AE264" s="121">
        <v>0</v>
      </c>
      <c r="AF264" s="121"/>
      <c r="AG264" s="121"/>
      <c r="AH264" s="121"/>
      <c r="AI264" s="121"/>
      <c r="AJ264" s="121">
        <f t="shared" si="12"/>
        <v>2040</v>
      </c>
      <c r="AK264" s="121"/>
      <c r="AL264" s="121"/>
      <c r="AM264" s="121"/>
      <c r="AN264" s="121"/>
      <c r="AO264" s="121">
        <v>1500</v>
      </c>
      <c r="AP264" s="121"/>
      <c r="AQ264" s="121"/>
      <c r="AR264" s="121"/>
      <c r="AS264" s="121"/>
      <c r="AT264" s="121">
        <f t="shared" si="13"/>
        <v>0</v>
      </c>
      <c r="AU264" s="121"/>
      <c r="AV264" s="121"/>
      <c r="AW264" s="121"/>
      <c r="AX264" s="121">
        <v>0</v>
      </c>
      <c r="AY264" s="121"/>
      <c r="AZ264" s="121"/>
      <c r="BA264" s="121"/>
      <c r="BB264" s="121"/>
      <c r="BC264" s="121">
        <v>0</v>
      </c>
      <c r="BD264" s="121"/>
      <c r="BE264" s="121"/>
      <c r="BF264" s="121"/>
      <c r="BG264" s="121"/>
      <c r="BH264" s="121">
        <f t="shared" si="14"/>
        <v>1500</v>
      </c>
      <c r="BI264" s="121"/>
      <c r="BJ264" s="121"/>
      <c r="BK264" s="121"/>
      <c r="BL264" s="121"/>
    </row>
    <row r="265" spans="1:64" s="43" customFormat="1" ht="52.9" customHeight="1" x14ac:dyDescent="0.2">
      <c r="A265" s="122">
        <v>2282</v>
      </c>
      <c r="B265" s="122"/>
      <c r="C265" s="122"/>
      <c r="D265" s="122"/>
      <c r="E265" s="122"/>
      <c r="F265" s="122"/>
      <c r="G265" s="61" t="s">
        <v>482</v>
      </c>
      <c r="H265" s="57"/>
      <c r="I265" s="57"/>
      <c r="J265" s="57"/>
      <c r="K265" s="57"/>
      <c r="L265" s="57"/>
      <c r="M265" s="57"/>
      <c r="N265" s="57"/>
      <c r="O265" s="57"/>
      <c r="P265" s="58"/>
      <c r="Q265" s="121">
        <v>0</v>
      </c>
      <c r="R265" s="121"/>
      <c r="S265" s="121"/>
      <c r="T265" s="121"/>
      <c r="U265" s="121"/>
      <c r="V265" s="121">
        <v>0</v>
      </c>
      <c r="W265" s="121"/>
      <c r="X265" s="121"/>
      <c r="Y265" s="121"/>
      <c r="Z265" s="121">
        <v>0</v>
      </c>
      <c r="AA265" s="121"/>
      <c r="AB265" s="121"/>
      <c r="AC265" s="121"/>
      <c r="AD265" s="121"/>
      <c r="AE265" s="121">
        <v>0</v>
      </c>
      <c r="AF265" s="121"/>
      <c r="AG265" s="121"/>
      <c r="AH265" s="121"/>
      <c r="AI265" s="121"/>
      <c r="AJ265" s="121">
        <f t="shared" si="12"/>
        <v>0</v>
      </c>
      <c r="AK265" s="121"/>
      <c r="AL265" s="121"/>
      <c r="AM265" s="121"/>
      <c r="AN265" s="121"/>
      <c r="AO265" s="121">
        <v>700</v>
      </c>
      <c r="AP265" s="121"/>
      <c r="AQ265" s="121"/>
      <c r="AR265" s="121"/>
      <c r="AS265" s="121"/>
      <c r="AT265" s="121">
        <f t="shared" si="13"/>
        <v>0</v>
      </c>
      <c r="AU265" s="121"/>
      <c r="AV265" s="121"/>
      <c r="AW265" s="121"/>
      <c r="AX265" s="121">
        <v>0</v>
      </c>
      <c r="AY265" s="121"/>
      <c r="AZ265" s="121"/>
      <c r="BA265" s="121"/>
      <c r="BB265" s="121"/>
      <c r="BC265" s="121">
        <v>0</v>
      </c>
      <c r="BD265" s="121"/>
      <c r="BE265" s="121"/>
      <c r="BF265" s="121"/>
      <c r="BG265" s="121"/>
      <c r="BH265" s="121">
        <f t="shared" si="14"/>
        <v>700</v>
      </c>
      <c r="BI265" s="121"/>
      <c r="BJ265" s="121"/>
      <c r="BK265" s="121"/>
      <c r="BL265" s="121"/>
    </row>
    <row r="266" spans="1:64" s="43" customFormat="1" ht="13.15" customHeight="1" x14ac:dyDescent="0.2">
      <c r="A266" s="122">
        <v>2800</v>
      </c>
      <c r="B266" s="122"/>
      <c r="C266" s="122"/>
      <c r="D266" s="122"/>
      <c r="E266" s="122"/>
      <c r="F266" s="122"/>
      <c r="G266" s="61" t="s">
        <v>483</v>
      </c>
      <c r="H266" s="57"/>
      <c r="I266" s="57"/>
      <c r="J266" s="57"/>
      <c r="K266" s="57"/>
      <c r="L266" s="57"/>
      <c r="M266" s="57"/>
      <c r="N266" s="57"/>
      <c r="O266" s="57"/>
      <c r="P266" s="58"/>
      <c r="Q266" s="121">
        <v>500</v>
      </c>
      <c r="R266" s="121"/>
      <c r="S266" s="121"/>
      <c r="T266" s="121"/>
      <c r="U266" s="121"/>
      <c r="V266" s="121">
        <v>0</v>
      </c>
      <c r="W266" s="121"/>
      <c r="X266" s="121"/>
      <c r="Y266" s="121"/>
      <c r="Z266" s="121">
        <v>0</v>
      </c>
      <c r="AA266" s="121"/>
      <c r="AB266" s="121"/>
      <c r="AC266" s="121"/>
      <c r="AD266" s="121"/>
      <c r="AE266" s="121">
        <v>0</v>
      </c>
      <c r="AF266" s="121"/>
      <c r="AG266" s="121"/>
      <c r="AH266" s="121"/>
      <c r="AI266" s="121"/>
      <c r="AJ266" s="121">
        <f t="shared" si="12"/>
        <v>500</v>
      </c>
      <c r="AK266" s="121"/>
      <c r="AL266" s="121"/>
      <c r="AM266" s="121"/>
      <c r="AN266" s="121"/>
      <c r="AO266" s="121">
        <v>550</v>
      </c>
      <c r="AP266" s="121"/>
      <c r="AQ266" s="121"/>
      <c r="AR266" s="121"/>
      <c r="AS266" s="121"/>
      <c r="AT266" s="121">
        <f t="shared" si="13"/>
        <v>0</v>
      </c>
      <c r="AU266" s="121"/>
      <c r="AV266" s="121"/>
      <c r="AW266" s="121"/>
      <c r="AX266" s="121">
        <v>0</v>
      </c>
      <c r="AY266" s="121"/>
      <c r="AZ266" s="121"/>
      <c r="BA266" s="121"/>
      <c r="BB266" s="121"/>
      <c r="BC266" s="121">
        <v>0</v>
      </c>
      <c r="BD266" s="121"/>
      <c r="BE266" s="121"/>
      <c r="BF266" s="121"/>
      <c r="BG266" s="121"/>
      <c r="BH266" s="121">
        <f t="shared" si="14"/>
        <v>550</v>
      </c>
      <c r="BI266" s="121"/>
      <c r="BJ266" s="121"/>
      <c r="BK266" s="121"/>
      <c r="BL266" s="121"/>
    </row>
    <row r="267" spans="1:64" s="9" customFormat="1" ht="12.75" customHeight="1" x14ac:dyDescent="0.2">
      <c r="A267" s="125"/>
      <c r="B267" s="125"/>
      <c r="C267" s="125"/>
      <c r="D267" s="125"/>
      <c r="E267" s="125"/>
      <c r="F267" s="125"/>
      <c r="G267" s="69" t="s">
        <v>257</v>
      </c>
      <c r="H267" s="65"/>
      <c r="I267" s="65"/>
      <c r="J267" s="65"/>
      <c r="K267" s="65"/>
      <c r="L267" s="65"/>
      <c r="M267" s="65"/>
      <c r="N267" s="65"/>
      <c r="O267" s="65"/>
      <c r="P267" s="66"/>
      <c r="Q267" s="120">
        <v>1258340</v>
      </c>
      <c r="R267" s="120"/>
      <c r="S267" s="120"/>
      <c r="T267" s="120"/>
      <c r="U267" s="120"/>
      <c r="V267" s="120">
        <v>2905</v>
      </c>
      <c r="W267" s="120"/>
      <c r="X267" s="120"/>
      <c r="Y267" s="120"/>
      <c r="Z267" s="120">
        <v>2905</v>
      </c>
      <c r="AA267" s="120"/>
      <c r="AB267" s="120"/>
      <c r="AC267" s="120"/>
      <c r="AD267" s="120"/>
      <c r="AE267" s="120">
        <v>0</v>
      </c>
      <c r="AF267" s="120"/>
      <c r="AG267" s="120"/>
      <c r="AH267" s="120"/>
      <c r="AI267" s="120"/>
      <c r="AJ267" s="120">
        <f t="shared" si="12"/>
        <v>1255435</v>
      </c>
      <c r="AK267" s="120"/>
      <c r="AL267" s="120"/>
      <c r="AM267" s="120"/>
      <c r="AN267" s="120"/>
      <c r="AO267" s="120">
        <v>1258000</v>
      </c>
      <c r="AP267" s="120"/>
      <c r="AQ267" s="120"/>
      <c r="AR267" s="120"/>
      <c r="AS267" s="120"/>
      <c r="AT267" s="120">
        <f t="shared" si="13"/>
        <v>0</v>
      </c>
      <c r="AU267" s="120"/>
      <c r="AV267" s="120"/>
      <c r="AW267" s="120"/>
      <c r="AX267" s="120">
        <v>0</v>
      </c>
      <c r="AY267" s="120"/>
      <c r="AZ267" s="120"/>
      <c r="BA267" s="120"/>
      <c r="BB267" s="120"/>
      <c r="BC267" s="120">
        <v>0</v>
      </c>
      <c r="BD267" s="120"/>
      <c r="BE267" s="120"/>
      <c r="BF267" s="120"/>
      <c r="BG267" s="120"/>
      <c r="BH267" s="120">
        <f t="shared" si="14"/>
        <v>1258000</v>
      </c>
      <c r="BI267" s="120"/>
      <c r="BJ267" s="120"/>
      <c r="BK267" s="120"/>
      <c r="BL267" s="120"/>
    </row>
    <row r="269" spans="1:64" ht="14.25" customHeight="1" x14ac:dyDescent="0.2">
      <c r="A269" s="124" t="s">
        <v>29</v>
      </c>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row>
    <row r="270" spans="1:64" ht="15" customHeight="1" x14ac:dyDescent="0.2">
      <c r="A270" s="98" t="s">
        <v>462</v>
      </c>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row>
    <row r="271" spans="1:64" ht="42.95" customHeight="1" x14ac:dyDescent="0.2">
      <c r="A271" s="127" t="s">
        <v>244</v>
      </c>
      <c r="B271" s="127"/>
      <c r="C271" s="127"/>
      <c r="D271" s="127"/>
      <c r="E271" s="127"/>
      <c r="F271" s="127"/>
      <c r="G271" s="72" t="s">
        <v>624</v>
      </c>
      <c r="H271" s="72"/>
      <c r="I271" s="72"/>
      <c r="J271" s="72"/>
      <c r="K271" s="72"/>
      <c r="L271" s="72"/>
      <c r="M271" s="72"/>
      <c r="N271" s="72"/>
      <c r="O271" s="72"/>
      <c r="P271" s="72"/>
      <c r="Q271" s="72"/>
      <c r="R271" s="72"/>
      <c r="S271" s="72"/>
      <c r="T271" s="72" t="s">
        <v>620</v>
      </c>
      <c r="U271" s="72"/>
      <c r="V271" s="72"/>
      <c r="W271" s="72"/>
      <c r="X271" s="72"/>
      <c r="Y271" s="72"/>
      <c r="Z271" s="72" t="s">
        <v>619</v>
      </c>
      <c r="AA271" s="72"/>
      <c r="AB271" s="72"/>
      <c r="AC271" s="72"/>
      <c r="AD271" s="72"/>
      <c r="AE271" s="72" t="s">
        <v>26</v>
      </c>
      <c r="AF271" s="72"/>
      <c r="AG271" s="72"/>
      <c r="AH271" s="72"/>
      <c r="AI271" s="72"/>
      <c r="AJ271" s="72"/>
      <c r="AK271" s="72" t="s">
        <v>30</v>
      </c>
      <c r="AL271" s="72"/>
      <c r="AM271" s="72"/>
      <c r="AN271" s="72"/>
      <c r="AO271" s="72"/>
      <c r="AP271" s="72"/>
      <c r="AQ271" s="72" t="s">
        <v>41</v>
      </c>
      <c r="AR271" s="72"/>
      <c r="AS271" s="72"/>
      <c r="AT271" s="72"/>
      <c r="AU271" s="72"/>
      <c r="AV271" s="72"/>
      <c r="AW271" s="72" t="s">
        <v>623</v>
      </c>
      <c r="AX271" s="72"/>
      <c r="AY271" s="72"/>
      <c r="AZ271" s="72"/>
      <c r="BA271" s="72"/>
      <c r="BB271" s="72"/>
      <c r="BC271" s="72"/>
      <c r="BD271" s="72"/>
      <c r="BE271" s="72" t="s">
        <v>268</v>
      </c>
      <c r="BF271" s="72"/>
      <c r="BG271" s="72"/>
      <c r="BH271" s="72"/>
      <c r="BI271" s="72"/>
      <c r="BJ271" s="72"/>
      <c r="BK271" s="72"/>
      <c r="BL271" s="72"/>
    </row>
    <row r="272" spans="1:64" ht="21.75" customHeight="1" x14ac:dyDescent="0.2">
      <c r="A272" s="127"/>
      <c r="B272" s="127"/>
      <c r="C272" s="127"/>
      <c r="D272" s="127"/>
      <c r="E272" s="127"/>
      <c r="F272" s="127"/>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row>
    <row r="273" spans="1:79" ht="15" customHeight="1" x14ac:dyDescent="0.2">
      <c r="A273" s="72">
        <v>1</v>
      </c>
      <c r="B273" s="72"/>
      <c r="C273" s="72"/>
      <c r="D273" s="72"/>
      <c r="E273" s="72"/>
      <c r="F273" s="72"/>
      <c r="G273" s="72">
        <v>2</v>
      </c>
      <c r="H273" s="72"/>
      <c r="I273" s="72"/>
      <c r="J273" s="72"/>
      <c r="K273" s="72"/>
      <c r="L273" s="72"/>
      <c r="M273" s="72"/>
      <c r="N273" s="72"/>
      <c r="O273" s="72"/>
      <c r="P273" s="72"/>
      <c r="Q273" s="72"/>
      <c r="R273" s="72"/>
      <c r="S273" s="72"/>
      <c r="T273" s="72">
        <v>3</v>
      </c>
      <c r="U273" s="72"/>
      <c r="V273" s="72"/>
      <c r="W273" s="72"/>
      <c r="X273" s="72"/>
      <c r="Y273" s="72"/>
      <c r="Z273" s="72">
        <v>4</v>
      </c>
      <c r="AA273" s="72"/>
      <c r="AB273" s="72"/>
      <c r="AC273" s="72"/>
      <c r="AD273" s="72"/>
      <c r="AE273" s="72">
        <v>5</v>
      </c>
      <c r="AF273" s="72"/>
      <c r="AG273" s="72"/>
      <c r="AH273" s="72"/>
      <c r="AI273" s="72"/>
      <c r="AJ273" s="72"/>
      <c r="AK273" s="72">
        <v>6</v>
      </c>
      <c r="AL273" s="72"/>
      <c r="AM273" s="72"/>
      <c r="AN273" s="72"/>
      <c r="AO273" s="72"/>
      <c r="AP273" s="72"/>
      <c r="AQ273" s="72">
        <v>7</v>
      </c>
      <c r="AR273" s="72"/>
      <c r="AS273" s="72"/>
      <c r="AT273" s="72"/>
      <c r="AU273" s="72"/>
      <c r="AV273" s="72"/>
      <c r="AW273" s="74">
        <v>8</v>
      </c>
      <c r="AX273" s="74"/>
      <c r="AY273" s="74"/>
      <c r="AZ273" s="74"/>
      <c r="BA273" s="74"/>
      <c r="BB273" s="74"/>
      <c r="BC273" s="74"/>
      <c r="BD273" s="74"/>
      <c r="BE273" s="74">
        <v>9</v>
      </c>
      <c r="BF273" s="74"/>
      <c r="BG273" s="74"/>
      <c r="BH273" s="74"/>
      <c r="BI273" s="74"/>
      <c r="BJ273" s="74"/>
      <c r="BK273" s="74"/>
      <c r="BL273" s="74"/>
    </row>
    <row r="274" spans="1:79" s="2" customFormat="1" ht="18.75" hidden="1" customHeight="1" x14ac:dyDescent="0.2">
      <c r="A274" s="74" t="s">
        <v>687</v>
      </c>
      <c r="B274" s="74"/>
      <c r="C274" s="74"/>
      <c r="D274" s="74"/>
      <c r="E274" s="74"/>
      <c r="F274" s="74"/>
      <c r="G274" s="123" t="s">
        <v>680</v>
      </c>
      <c r="H274" s="123"/>
      <c r="I274" s="123"/>
      <c r="J274" s="123"/>
      <c r="K274" s="123"/>
      <c r="L274" s="123"/>
      <c r="M274" s="123"/>
      <c r="N274" s="123"/>
      <c r="O274" s="123"/>
      <c r="P274" s="123"/>
      <c r="Q274" s="123"/>
      <c r="R274" s="123"/>
      <c r="S274" s="123"/>
      <c r="T274" s="71" t="s">
        <v>703</v>
      </c>
      <c r="U274" s="71"/>
      <c r="V274" s="71"/>
      <c r="W274" s="71"/>
      <c r="X274" s="71"/>
      <c r="Y274" s="71"/>
      <c r="Z274" s="71" t="s">
        <v>704</v>
      </c>
      <c r="AA274" s="71"/>
      <c r="AB274" s="71"/>
      <c r="AC274" s="71"/>
      <c r="AD274" s="71"/>
      <c r="AE274" s="71" t="s">
        <v>705</v>
      </c>
      <c r="AF274" s="71"/>
      <c r="AG274" s="71"/>
      <c r="AH274" s="71"/>
      <c r="AI274" s="71"/>
      <c r="AJ274" s="71"/>
      <c r="AK274" s="71" t="s">
        <v>706</v>
      </c>
      <c r="AL274" s="71"/>
      <c r="AM274" s="71"/>
      <c r="AN274" s="71"/>
      <c r="AO274" s="71"/>
      <c r="AP274" s="71"/>
      <c r="AQ274" s="71" t="s">
        <v>707</v>
      </c>
      <c r="AR274" s="71"/>
      <c r="AS274" s="71"/>
      <c r="AT274" s="71"/>
      <c r="AU274" s="71"/>
      <c r="AV274" s="71"/>
      <c r="AW274" s="123" t="s">
        <v>710</v>
      </c>
      <c r="AX274" s="123"/>
      <c r="AY274" s="123"/>
      <c r="AZ274" s="123"/>
      <c r="BA274" s="123"/>
      <c r="BB274" s="123"/>
      <c r="BC274" s="123"/>
      <c r="BD274" s="123"/>
      <c r="BE274" s="123" t="s">
        <v>711</v>
      </c>
      <c r="BF274" s="123"/>
      <c r="BG274" s="123"/>
      <c r="BH274" s="123"/>
      <c r="BI274" s="123"/>
      <c r="BJ274" s="123"/>
      <c r="BK274" s="123"/>
      <c r="BL274" s="123"/>
      <c r="CA274" s="2" t="s">
        <v>664</v>
      </c>
    </row>
    <row r="275" spans="1:79" s="9" customFormat="1" ht="12.75" customHeight="1" x14ac:dyDescent="0.2">
      <c r="A275" s="125"/>
      <c r="B275" s="125"/>
      <c r="C275" s="125"/>
      <c r="D275" s="125"/>
      <c r="E275" s="125"/>
      <c r="F275" s="125"/>
      <c r="G275" s="119" t="s">
        <v>257</v>
      </c>
      <c r="H275" s="119"/>
      <c r="I275" s="119"/>
      <c r="J275" s="119"/>
      <c r="K275" s="119"/>
      <c r="L275" s="119"/>
      <c r="M275" s="119"/>
      <c r="N275" s="119"/>
      <c r="O275" s="119"/>
      <c r="P275" s="119"/>
      <c r="Q275" s="119"/>
      <c r="R275" s="119"/>
      <c r="S275" s="119"/>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19"/>
      <c r="AX275" s="119"/>
      <c r="AY275" s="119"/>
      <c r="AZ275" s="119"/>
      <c r="BA275" s="119"/>
      <c r="BB275" s="119"/>
      <c r="BC275" s="119"/>
      <c r="BD275" s="119"/>
      <c r="BE275" s="119"/>
      <c r="BF275" s="119"/>
      <c r="BG275" s="119"/>
      <c r="BH275" s="119"/>
      <c r="BI275" s="119"/>
      <c r="BJ275" s="119"/>
      <c r="BK275" s="119"/>
      <c r="BL275" s="119"/>
      <c r="CA275" s="9" t="s">
        <v>665</v>
      </c>
    </row>
    <row r="277" spans="1:79" ht="14.25" customHeight="1" x14ac:dyDescent="0.2">
      <c r="A277" s="124" t="s">
        <v>42</v>
      </c>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row>
    <row r="278" spans="1:79" ht="27.6" customHeight="1" x14ac:dyDescent="0.2">
      <c r="A278" s="101" t="s">
        <v>556</v>
      </c>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row>
    <row r="279" spans="1:79" ht="1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row>
    <row r="281" spans="1:79" ht="14.25" x14ac:dyDescent="0.2">
      <c r="A281" s="124" t="s">
        <v>55</v>
      </c>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row>
    <row r="282" spans="1:79" ht="14.25" x14ac:dyDescent="0.2">
      <c r="A282" s="124" t="s">
        <v>31</v>
      </c>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row>
    <row r="283" spans="1:79" ht="15" customHeight="1" x14ac:dyDescent="0.2">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c r="AW283" s="171"/>
      <c r="AX283" s="171"/>
      <c r="AY283" s="171"/>
      <c r="AZ283" s="171"/>
      <c r="BA283" s="171"/>
      <c r="BB283" s="171"/>
      <c r="BC283" s="171"/>
      <c r="BD283" s="171"/>
      <c r="BE283" s="171"/>
      <c r="BF283" s="171"/>
      <c r="BG283" s="171"/>
      <c r="BH283" s="171"/>
      <c r="BI283" s="171"/>
      <c r="BJ283" s="171"/>
      <c r="BK283" s="171"/>
      <c r="BL283" s="171"/>
    </row>
    <row r="284" spans="1:79" ht="1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row>
    <row r="287" spans="1:79" ht="18.95" customHeight="1" x14ac:dyDescent="0.2">
      <c r="A287" s="94" t="s">
        <v>955</v>
      </c>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40"/>
      <c r="AC287" s="40"/>
      <c r="AD287" s="40"/>
      <c r="AE287" s="40"/>
      <c r="AF287" s="40"/>
      <c r="AG287" s="40"/>
      <c r="AH287" s="116"/>
      <c r="AI287" s="116"/>
      <c r="AJ287" s="116"/>
      <c r="AK287" s="116"/>
      <c r="AL287" s="116"/>
      <c r="AM287" s="116"/>
      <c r="AN287" s="116"/>
      <c r="AO287" s="116"/>
      <c r="AP287" s="116"/>
      <c r="AQ287" s="40"/>
      <c r="AR287" s="40"/>
      <c r="AS287" s="40"/>
      <c r="AT287" s="40"/>
      <c r="AU287" s="95" t="s">
        <v>954</v>
      </c>
      <c r="AV287" s="95"/>
      <c r="AW287" s="95"/>
      <c r="AX287" s="95"/>
      <c r="AY287" s="95"/>
      <c r="AZ287" s="95"/>
      <c r="BA287" s="95"/>
      <c r="BB287" s="95"/>
      <c r="BC287" s="95"/>
      <c r="BD287" s="95"/>
      <c r="BE287" s="95"/>
      <c r="BF287" s="95"/>
    </row>
    <row r="288" spans="1:79" ht="12.75" customHeight="1" x14ac:dyDescent="0.2">
      <c r="AB288" s="41"/>
      <c r="AC288" s="41"/>
      <c r="AD288" s="41"/>
      <c r="AE288" s="41"/>
      <c r="AF288" s="41"/>
      <c r="AG288" s="41"/>
      <c r="AH288" s="92" t="s">
        <v>606</v>
      </c>
      <c r="AI288" s="92"/>
      <c r="AJ288" s="92"/>
      <c r="AK288" s="92"/>
      <c r="AL288" s="92"/>
      <c r="AM288" s="92"/>
      <c r="AN288" s="92"/>
      <c r="AO288" s="92"/>
      <c r="AP288" s="92"/>
      <c r="AQ288" s="41"/>
      <c r="AR288" s="41"/>
      <c r="AS288" s="41"/>
      <c r="AT288" s="41"/>
      <c r="AU288" s="92" t="s">
        <v>283</v>
      </c>
      <c r="AV288" s="92"/>
      <c r="AW288" s="92"/>
      <c r="AX288" s="92"/>
      <c r="AY288" s="92"/>
      <c r="AZ288" s="92"/>
      <c r="BA288" s="92"/>
      <c r="BB288" s="92"/>
      <c r="BC288" s="92"/>
      <c r="BD288" s="92"/>
      <c r="BE288" s="92"/>
      <c r="BF288" s="92"/>
    </row>
    <row r="289" spans="1:58" ht="15" x14ac:dyDescent="0.2">
      <c r="AB289" s="41"/>
      <c r="AC289" s="41"/>
      <c r="AD289" s="41"/>
      <c r="AE289" s="41"/>
      <c r="AF289" s="41"/>
      <c r="AG289" s="41"/>
      <c r="AH289" s="42"/>
      <c r="AI289" s="42"/>
      <c r="AJ289" s="42"/>
      <c r="AK289" s="42"/>
      <c r="AL289" s="42"/>
      <c r="AM289" s="42"/>
      <c r="AN289" s="42"/>
      <c r="AO289" s="42"/>
      <c r="AP289" s="42"/>
      <c r="AQ289" s="41"/>
      <c r="AR289" s="41"/>
      <c r="AS289" s="41"/>
      <c r="AT289" s="41"/>
      <c r="AU289" s="42"/>
      <c r="AV289" s="42"/>
      <c r="AW289" s="42"/>
      <c r="AX289" s="42"/>
      <c r="AY289" s="42"/>
      <c r="AZ289" s="42"/>
      <c r="BA289" s="42"/>
      <c r="BB289" s="42"/>
      <c r="BC289" s="42"/>
      <c r="BD289" s="42"/>
      <c r="BE289" s="42"/>
      <c r="BF289" s="42"/>
    </row>
    <row r="290" spans="1:58" ht="18" customHeight="1" x14ac:dyDescent="0.2">
      <c r="A290" s="94" t="s">
        <v>957</v>
      </c>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41"/>
      <c r="AC290" s="41"/>
      <c r="AD290" s="41"/>
      <c r="AE290" s="41"/>
      <c r="AF290" s="41"/>
      <c r="AG290" s="41"/>
      <c r="AH290" s="116"/>
      <c r="AI290" s="116"/>
      <c r="AJ290" s="116"/>
      <c r="AK290" s="116"/>
      <c r="AL290" s="116"/>
      <c r="AM290" s="116"/>
      <c r="AN290" s="116"/>
      <c r="AO290" s="116"/>
      <c r="AP290" s="116"/>
      <c r="AQ290" s="41"/>
      <c r="AR290" s="41"/>
      <c r="AS290" s="41"/>
      <c r="AT290" s="41"/>
      <c r="AU290" s="93" t="s">
        <v>956</v>
      </c>
      <c r="AV290" s="93"/>
      <c r="AW290" s="93"/>
      <c r="AX290" s="93"/>
      <c r="AY290" s="93"/>
      <c r="AZ290" s="93"/>
      <c r="BA290" s="93"/>
      <c r="BB290" s="93"/>
      <c r="BC290" s="93"/>
      <c r="BD290" s="93"/>
      <c r="BE290" s="93"/>
      <c r="BF290" s="93"/>
    </row>
    <row r="291" spans="1:58" ht="12" customHeight="1" x14ac:dyDescent="0.2">
      <c r="AB291" s="41"/>
      <c r="AC291" s="41"/>
      <c r="AD291" s="41"/>
      <c r="AE291" s="41"/>
      <c r="AF291" s="41"/>
      <c r="AG291" s="41"/>
      <c r="AH291" s="92" t="s">
        <v>606</v>
      </c>
      <c r="AI291" s="92"/>
      <c r="AJ291" s="92"/>
      <c r="AK291" s="92"/>
      <c r="AL291" s="92"/>
      <c r="AM291" s="92"/>
      <c r="AN291" s="92"/>
      <c r="AO291" s="92"/>
      <c r="AP291" s="92"/>
      <c r="AQ291" s="41"/>
      <c r="AR291" s="41"/>
      <c r="AS291" s="41"/>
      <c r="AT291" s="41"/>
      <c r="AU291" s="92" t="s">
        <v>283</v>
      </c>
      <c r="AV291" s="92"/>
      <c r="AW291" s="92"/>
      <c r="AX291" s="92"/>
      <c r="AY291" s="92"/>
      <c r="AZ291" s="92"/>
      <c r="BA291" s="92"/>
      <c r="BB291" s="92"/>
      <c r="BC291" s="92"/>
      <c r="BD291" s="92"/>
      <c r="BE291" s="92"/>
      <c r="BF291" s="92"/>
    </row>
  </sheetData>
  <mergeCells count="2125">
    <mergeCell ref="A5:AF5"/>
    <mergeCell ref="AH5:AR5"/>
    <mergeCell ref="AT5:BA5"/>
    <mergeCell ref="BN1:BZ1"/>
    <mergeCell ref="A2:BZ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3:BY13"/>
    <mergeCell ref="A14:BY14"/>
    <mergeCell ref="A15:BY15"/>
    <mergeCell ref="A17:BY17"/>
    <mergeCell ref="A18:BY18"/>
    <mergeCell ref="A20:BY20"/>
    <mergeCell ref="U26:AM26"/>
    <mergeCell ref="AN26:BF26"/>
    <mergeCell ref="BB27:BF27"/>
    <mergeCell ref="A21:BY21"/>
    <mergeCell ref="A23:BY23"/>
    <mergeCell ref="A24:BY24"/>
    <mergeCell ref="A25:BY25"/>
    <mergeCell ref="BG26:BY26"/>
    <mergeCell ref="U27:Y27"/>
    <mergeCell ref="AS27:AW27"/>
    <mergeCell ref="BU27:BY27"/>
    <mergeCell ref="A28:D28"/>
    <mergeCell ref="E28:T28"/>
    <mergeCell ref="U28:Y28"/>
    <mergeCell ref="Z28:AD28"/>
    <mergeCell ref="AE28:AH28"/>
    <mergeCell ref="Z27:AD27"/>
    <mergeCell ref="AE27:AH27"/>
    <mergeCell ref="A26:D27"/>
    <mergeCell ref="E26:T27"/>
    <mergeCell ref="BQ27:BT27"/>
    <mergeCell ref="AS28:AW28"/>
    <mergeCell ref="AX28:BA28"/>
    <mergeCell ref="BB28:BF28"/>
    <mergeCell ref="BG28:BK28"/>
    <mergeCell ref="AX27:BA27"/>
    <mergeCell ref="BG27:BK27"/>
    <mergeCell ref="BL27:BP27"/>
    <mergeCell ref="AI27:AM27"/>
    <mergeCell ref="AN27:AR27"/>
    <mergeCell ref="AE29:AH29"/>
    <mergeCell ref="AI29:AM29"/>
    <mergeCell ref="AN29:AR29"/>
    <mergeCell ref="AI28:AM28"/>
    <mergeCell ref="AN28:AR28"/>
    <mergeCell ref="A29:D29"/>
    <mergeCell ref="E29:T29"/>
    <mergeCell ref="U29:Y29"/>
    <mergeCell ref="Z29:AD29"/>
    <mergeCell ref="AS29:AW29"/>
    <mergeCell ref="AX29:BA29"/>
    <mergeCell ref="AE30:AH30"/>
    <mergeCell ref="AI30:AM30"/>
    <mergeCell ref="AN30:AR30"/>
    <mergeCell ref="AS30:AW30"/>
    <mergeCell ref="BU28:BY28"/>
    <mergeCell ref="BL29:BP29"/>
    <mergeCell ref="BU29:BY29"/>
    <mergeCell ref="BB29:BF29"/>
    <mergeCell ref="BU30:BY30"/>
    <mergeCell ref="BQ30:BT30"/>
    <mergeCell ref="BG29:BK29"/>
    <mergeCell ref="BQ29:BT29"/>
    <mergeCell ref="BL28:BP28"/>
    <mergeCell ref="BQ28:BT28"/>
    <mergeCell ref="BB30:BF30"/>
    <mergeCell ref="BG30:BK30"/>
    <mergeCell ref="BL30:BP30"/>
    <mergeCell ref="Z31:AD31"/>
    <mergeCell ref="E31:T31"/>
    <mergeCell ref="A30:D30"/>
    <mergeCell ref="E30:T30"/>
    <mergeCell ref="U30:Y30"/>
    <mergeCell ref="Z30:AD30"/>
    <mergeCell ref="U31:Y31"/>
    <mergeCell ref="AX30:BA30"/>
    <mergeCell ref="AM38:AQ38"/>
    <mergeCell ref="AR38:AV38"/>
    <mergeCell ref="AW38:BA38"/>
    <mergeCell ref="BB38:BF38"/>
    <mergeCell ref="A35:BL35"/>
    <mergeCell ref="AI31:AM31"/>
    <mergeCell ref="AN31:AR31"/>
    <mergeCell ref="AS31:AW31"/>
    <mergeCell ref="AX31:BA31"/>
    <mergeCell ref="BG38:BK38"/>
    <mergeCell ref="AE31:AH31"/>
    <mergeCell ref="BB31:BF31"/>
    <mergeCell ref="AH39:AL39"/>
    <mergeCell ref="AM39:AQ39"/>
    <mergeCell ref="AR39:AV39"/>
    <mergeCell ref="AW39:BA39"/>
    <mergeCell ref="BG39:BK39"/>
    <mergeCell ref="AC38:AG38"/>
    <mergeCell ref="AH38:AL38"/>
    <mergeCell ref="A39:D39"/>
    <mergeCell ref="E39:W39"/>
    <mergeCell ref="X39:AB39"/>
    <mergeCell ref="AC39:AG39"/>
    <mergeCell ref="AH41:AL41"/>
    <mergeCell ref="BB39:BF39"/>
    <mergeCell ref="A40:D40"/>
    <mergeCell ref="E40:W40"/>
    <mergeCell ref="X40:AB40"/>
    <mergeCell ref="AC40:AG40"/>
    <mergeCell ref="AH40:AL40"/>
    <mergeCell ref="AM40:AQ40"/>
    <mergeCell ref="AR40:AV40"/>
    <mergeCell ref="A42:D42"/>
    <mergeCell ref="E42:W42"/>
    <mergeCell ref="AH42:AL42"/>
    <mergeCell ref="X42:AB42"/>
    <mergeCell ref="AC42:AG42"/>
    <mergeCell ref="BB40:BF40"/>
    <mergeCell ref="A41:D41"/>
    <mergeCell ref="E41:W41"/>
    <mergeCell ref="X41:AB41"/>
    <mergeCell ref="AC41:AG41"/>
    <mergeCell ref="BB51:BF51"/>
    <mergeCell ref="AW43:BA43"/>
    <mergeCell ref="BB43:BF43"/>
    <mergeCell ref="BB44:BF44"/>
    <mergeCell ref="A47:BY47"/>
    <mergeCell ref="A48:BY48"/>
    <mergeCell ref="A49:BY49"/>
    <mergeCell ref="AI51:AM51"/>
    <mergeCell ref="AN51:AR51"/>
    <mergeCell ref="AW41:BA41"/>
    <mergeCell ref="AM42:AQ42"/>
    <mergeCell ref="AR42:AV42"/>
    <mergeCell ref="AW42:BA42"/>
    <mergeCell ref="AW44:BA44"/>
    <mergeCell ref="AS51:AW51"/>
    <mergeCell ref="AX51:BA51"/>
    <mergeCell ref="AM41:AQ41"/>
    <mergeCell ref="AR41:AV41"/>
    <mergeCell ref="BL51:BP51"/>
    <mergeCell ref="BQ51:BT51"/>
    <mergeCell ref="A50:D51"/>
    <mergeCell ref="E50:T51"/>
    <mergeCell ref="U50:AM50"/>
    <mergeCell ref="AN50:BF50"/>
    <mergeCell ref="BG50:BY50"/>
    <mergeCell ref="U51:Y51"/>
    <mergeCell ref="Z51:AD51"/>
    <mergeCell ref="AE51:AH51"/>
    <mergeCell ref="BG51:BK51"/>
    <mergeCell ref="BU51:BY51"/>
    <mergeCell ref="A52:D52"/>
    <mergeCell ref="E52:T52"/>
    <mergeCell ref="U52:Y52"/>
    <mergeCell ref="Z52:AD52"/>
    <mergeCell ref="AE52:AH52"/>
    <mergeCell ref="AI52:AM52"/>
    <mergeCell ref="AN52:AR52"/>
    <mergeCell ref="AS52:AW52"/>
    <mergeCell ref="U53:Y53"/>
    <mergeCell ref="Z53:AD53"/>
    <mergeCell ref="AE53:AH53"/>
    <mergeCell ref="AS53:AW53"/>
    <mergeCell ref="BB52:BF52"/>
    <mergeCell ref="BG52:BK52"/>
    <mergeCell ref="BL52:BP52"/>
    <mergeCell ref="AX53:BA53"/>
    <mergeCell ref="BB53:BF53"/>
    <mergeCell ref="BG53:BK53"/>
    <mergeCell ref="BL53:BP53"/>
    <mergeCell ref="A54:D54"/>
    <mergeCell ref="E54:T54"/>
    <mergeCell ref="U54:Y54"/>
    <mergeCell ref="Z54:AD54"/>
    <mergeCell ref="BU52:BY52"/>
    <mergeCell ref="BQ52:BT52"/>
    <mergeCell ref="AX52:BA52"/>
    <mergeCell ref="BU53:BY53"/>
    <mergeCell ref="A53:D53"/>
    <mergeCell ref="E53:T53"/>
    <mergeCell ref="BQ53:BT53"/>
    <mergeCell ref="AE54:AH54"/>
    <mergeCell ref="AI54:AM54"/>
    <mergeCell ref="AN54:AR54"/>
    <mergeCell ref="AI53:AM53"/>
    <mergeCell ref="AN53:AR53"/>
    <mergeCell ref="AS54:AW54"/>
    <mergeCell ref="AX54:BA54"/>
    <mergeCell ref="BB54:BF54"/>
    <mergeCell ref="BG54:BK54"/>
    <mergeCell ref="BL54:BP54"/>
    <mergeCell ref="BQ54:BT54"/>
    <mergeCell ref="BU54:BY54"/>
    <mergeCell ref="A70:BL70"/>
    <mergeCell ref="A71:BY71"/>
    <mergeCell ref="A72:E73"/>
    <mergeCell ref="F72:T73"/>
    <mergeCell ref="U72:AM72"/>
    <mergeCell ref="AN72:BF72"/>
    <mergeCell ref="BG72:BY72"/>
    <mergeCell ref="U73:Y73"/>
    <mergeCell ref="Z73:AD73"/>
    <mergeCell ref="AE73:AH73"/>
    <mergeCell ref="AI73:AM73"/>
    <mergeCell ref="AN73:AR73"/>
    <mergeCell ref="AS73:AW73"/>
    <mergeCell ref="AX73:BA73"/>
    <mergeCell ref="BB73:BF73"/>
    <mergeCell ref="BG73:BK73"/>
    <mergeCell ref="BL73:BP73"/>
    <mergeCell ref="BQ73:BT73"/>
    <mergeCell ref="BU73:BY73"/>
    <mergeCell ref="AX74:BA74"/>
    <mergeCell ref="BB74:BF74"/>
    <mergeCell ref="BG74:BK74"/>
    <mergeCell ref="BL74:BP74"/>
    <mergeCell ref="A74:E74"/>
    <mergeCell ref="F74:T74"/>
    <mergeCell ref="U74:Y74"/>
    <mergeCell ref="Z74:AD74"/>
    <mergeCell ref="AE74:AH74"/>
    <mergeCell ref="AI74:AM74"/>
    <mergeCell ref="AE75:AH75"/>
    <mergeCell ref="AI75:AM75"/>
    <mergeCell ref="AN75:AR75"/>
    <mergeCell ref="AS75:AW75"/>
    <mergeCell ref="AN74:AR74"/>
    <mergeCell ref="AS74:AW74"/>
    <mergeCell ref="BG75:BK75"/>
    <mergeCell ref="BL75:BP75"/>
    <mergeCell ref="BQ75:BT75"/>
    <mergeCell ref="BU75:BY75"/>
    <mergeCell ref="BQ74:BT74"/>
    <mergeCell ref="BU74:BY74"/>
    <mergeCell ref="A76:E76"/>
    <mergeCell ref="F76:T76"/>
    <mergeCell ref="U76:Y76"/>
    <mergeCell ref="Z76:AD76"/>
    <mergeCell ref="AX75:BA75"/>
    <mergeCell ref="BB75:BF75"/>
    <mergeCell ref="A75:E75"/>
    <mergeCell ref="F75:T75"/>
    <mergeCell ref="U75:Y75"/>
    <mergeCell ref="Z75:AD75"/>
    <mergeCell ref="AR81:AV81"/>
    <mergeCell ref="AW81:BA81"/>
    <mergeCell ref="AX76:BA76"/>
    <mergeCell ref="BB76:BF76"/>
    <mergeCell ref="BG76:BK76"/>
    <mergeCell ref="BL76:BP76"/>
    <mergeCell ref="X80:AQ80"/>
    <mergeCell ref="AR80:BK80"/>
    <mergeCell ref="X81:AB81"/>
    <mergeCell ref="AC81:AG81"/>
    <mergeCell ref="AN76:AR76"/>
    <mergeCell ref="AS76:AW76"/>
    <mergeCell ref="AE76:AH76"/>
    <mergeCell ref="AI76:AM76"/>
    <mergeCell ref="AH81:AL81"/>
    <mergeCell ref="AM81:AQ81"/>
    <mergeCell ref="AH82:AL82"/>
    <mergeCell ref="AM82:AQ82"/>
    <mergeCell ref="BB81:BF81"/>
    <mergeCell ref="BG81:BK81"/>
    <mergeCell ref="BQ76:BT76"/>
    <mergeCell ref="BU76:BY76"/>
    <mergeCell ref="A78:BL78"/>
    <mergeCell ref="A79:BK79"/>
    <mergeCell ref="A80:D81"/>
    <mergeCell ref="E80:W81"/>
    <mergeCell ref="BG82:BK82"/>
    <mergeCell ref="A83:D83"/>
    <mergeCell ref="E83:W83"/>
    <mergeCell ref="X83:AB83"/>
    <mergeCell ref="AC83:AG83"/>
    <mergeCell ref="AH83:AL83"/>
    <mergeCell ref="A82:D82"/>
    <mergeCell ref="E82:W82"/>
    <mergeCell ref="X82:AB82"/>
    <mergeCell ref="AC82:AG82"/>
    <mergeCell ref="AR82:AV82"/>
    <mergeCell ref="AM83:AQ83"/>
    <mergeCell ref="AW82:BA82"/>
    <mergeCell ref="AR83:AV83"/>
    <mergeCell ref="AW83:BA83"/>
    <mergeCell ref="BB82:BF82"/>
    <mergeCell ref="AW84:BA84"/>
    <mergeCell ref="A84:D84"/>
    <mergeCell ref="AM103:AQ103"/>
    <mergeCell ref="AR103:AV103"/>
    <mergeCell ref="AW103:BA103"/>
    <mergeCell ref="E84:W84"/>
    <mergeCell ref="X84:AB84"/>
    <mergeCell ref="AC84:AG84"/>
    <mergeCell ref="AH84:AL84"/>
    <mergeCell ref="AM84:AQ84"/>
    <mergeCell ref="A100:BL100"/>
    <mergeCell ref="A101:BK101"/>
    <mergeCell ref="AM85:AQ85"/>
    <mergeCell ref="AR85:AV85"/>
    <mergeCell ref="A85:D85"/>
    <mergeCell ref="E85:W85"/>
    <mergeCell ref="X85:AB85"/>
    <mergeCell ref="AC85:AG85"/>
    <mergeCell ref="BB103:BF103"/>
    <mergeCell ref="BG103:BK103"/>
    <mergeCell ref="A102:E103"/>
    <mergeCell ref="F102:W103"/>
    <mergeCell ref="X102:AQ102"/>
    <mergeCell ref="AR102:BK102"/>
    <mergeCell ref="X103:AB103"/>
    <mergeCell ref="AC103:AG103"/>
    <mergeCell ref="AH103:AL103"/>
    <mergeCell ref="A105:E105"/>
    <mergeCell ref="F105:W105"/>
    <mergeCell ref="X105:AB105"/>
    <mergeCell ref="AC105:AG105"/>
    <mergeCell ref="AR104:AV104"/>
    <mergeCell ref="AW104:BA104"/>
    <mergeCell ref="A104:E104"/>
    <mergeCell ref="F104:W104"/>
    <mergeCell ref="X104:AB104"/>
    <mergeCell ref="AC104:AG104"/>
    <mergeCell ref="AH105:AL105"/>
    <mergeCell ref="AM105:AQ105"/>
    <mergeCell ref="AR105:AV105"/>
    <mergeCell ref="AW105:BA105"/>
    <mergeCell ref="AH104:AL104"/>
    <mergeCell ref="AM104:AQ104"/>
    <mergeCell ref="A106:E106"/>
    <mergeCell ref="F106:W106"/>
    <mergeCell ref="X106:AB106"/>
    <mergeCell ref="AC106:AG106"/>
    <mergeCell ref="AH106:AL106"/>
    <mergeCell ref="AM106:AQ106"/>
    <mergeCell ref="AE113:AH113"/>
    <mergeCell ref="AI113:AM113"/>
    <mergeCell ref="AN113:AR113"/>
    <mergeCell ref="AS113:AW113"/>
    <mergeCell ref="AR106:AV106"/>
    <mergeCell ref="AW106:BA106"/>
    <mergeCell ref="A109:BL109"/>
    <mergeCell ref="A110:BL110"/>
    <mergeCell ref="A111:BY111"/>
    <mergeCell ref="A112:C113"/>
    <mergeCell ref="D112:T113"/>
    <mergeCell ref="U112:AM112"/>
    <mergeCell ref="AN112:BF112"/>
    <mergeCell ref="BG112:BY112"/>
    <mergeCell ref="AX113:BA113"/>
    <mergeCell ref="BB113:BF113"/>
    <mergeCell ref="U113:Y113"/>
    <mergeCell ref="Z113:AD113"/>
    <mergeCell ref="BG113:BK113"/>
    <mergeCell ref="BL113:BP113"/>
    <mergeCell ref="A114:C114"/>
    <mergeCell ref="D114:T114"/>
    <mergeCell ref="U114:Y114"/>
    <mergeCell ref="Z114:AD114"/>
    <mergeCell ref="AE114:AH114"/>
    <mergeCell ref="AI114:AM114"/>
    <mergeCell ref="AI116:AM116"/>
    <mergeCell ref="BU114:BY114"/>
    <mergeCell ref="BG114:BK114"/>
    <mergeCell ref="BL114:BP114"/>
    <mergeCell ref="AS114:AW114"/>
    <mergeCell ref="BQ116:BT116"/>
    <mergeCell ref="BU116:BY116"/>
    <mergeCell ref="BL115:BP115"/>
    <mergeCell ref="BQ115:BT115"/>
    <mergeCell ref="BU115:BY115"/>
    <mergeCell ref="U116:Y116"/>
    <mergeCell ref="Z116:AD116"/>
    <mergeCell ref="A115:C115"/>
    <mergeCell ref="D115:T115"/>
    <mergeCell ref="U115:Y115"/>
    <mergeCell ref="Z115:AD115"/>
    <mergeCell ref="A124:C125"/>
    <mergeCell ref="D124:T125"/>
    <mergeCell ref="U124:AN124"/>
    <mergeCell ref="AO124:BH124"/>
    <mergeCell ref="U125:Y125"/>
    <mergeCell ref="Z125:AD125"/>
    <mergeCell ref="AO125:AS125"/>
    <mergeCell ref="AT125:AX125"/>
    <mergeCell ref="AY125:BC125"/>
    <mergeCell ref="BD125:BH125"/>
    <mergeCell ref="A122:BL122"/>
    <mergeCell ref="A123:BH123"/>
    <mergeCell ref="AN116:AR116"/>
    <mergeCell ref="AS116:AW116"/>
    <mergeCell ref="AX116:BA116"/>
    <mergeCell ref="BB116:BF116"/>
    <mergeCell ref="A116:C116"/>
    <mergeCell ref="D116:T116"/>
    <mergeCell ref="AI117:AM117"/>
    <mergeCell ref="AN117:AR117"/>
    <mergeCell ref="BT135:BX135"/>
    <mergeCell ref="AY128:BC128"/>
    <mergeCell ref="BD128:BH128"/>
    <mergeCell ref="U126:Y126"/>
    <mergeCell ref="Z126:AD126"/>
    <mergeCell ref="AE126:AI126"/>
    <mergeCell ref="AJ126:AN126"/>
    <mergeCell ref="BD126:BH126"/>
    <mergeCell ref="U127:Y127"/>
    <mergeCell ref="Z127:AD127"/>
    <mergeCell ref="BJ135:BN135"/>
    <mergeCell ref="BO135:BS135"/>
    <mergeCell ref="A134:C135"/>
    <mergeCell ref="D134:P135"/>
    <mergeCell ref="Q134:U135"/>
    <mergeCell ref="V134:AE135"/>
    <mergeCell ref="AF134:AT134"/>
    <mergeCell ref="AU134:BI134"/>
    <mergeCell ref="BJ134:BX134"/>
    <mergeCell ref="AF135:AJ135"/>
    <mergeCell ref="V136:AE136"/>
    <mergeCell ref="BO136:BS136"/>
    <mergeCell ref="BT136:BX136"/>
    <mergeCell ref="AP135:AT135"/>
    <mergeCell ref="AU135:AY135"/>
    <mergeCell ref="AZ135:BD135"/>
    <mergeCell ref="AZ136:BD136"/>
    <mergeCell ref="BE136:BI136"/>
    <mergeCell ref="BE135:BI135"/>
    <mergeCell ref="AU136:AY136"/>
    <mergeCell ref="BT137:BX137"/>
    <mergeCell ref="A138:C138"/>
    <mergeCell ref="D138:P138"/>
    <mergeCell ref="Q138:U138"/>
    <mergeCell ref="V138:AE138"/>
    <mergeCell ref="AF138:AJ138"/>
    <mergeCell ref="AK138:AO138"/>
    <mergeCell ref="A137:C137"/>
    <mergeCell ref="D137:P137"/>
    <mergeCell ref="BO137:BS137"/>
    <mergeCell ref="AP137:AT137"/>
    <mergeCell ref="AU137:AY137"/>
    <mergeCell ref="AZ137:BD137"/>
    <mergeCell ref="V137:AE137"/>
    <mergeCell ref="AF137:AJ137"/>
    <mergeCell ref="AK137:AO137"/>
    <mergeCell ref="BT138:BX138"/>
    <mergeCell ref="A159:BL159"/>
    <mergeCell ref="AP139:AT139"/>
    <mergeCell ref="AP138:AT138"/>
    <mergeCell ref="AU138:AY138"/>
    <mergeCell ref="A139:C139"/>
    <mergeCell ref="D139:P139"/>
    <mergeCell ref="Q139:U139"/>
    <mergeCell ref="V139:AE139"/>
    <mergeCell ref="AF139:AJ139"/>
    <mergeCell ref="A160:C161"/>
    <mergeCell ref="D160:P161"/>
    <mergeCell ref="Q160:U161"/>
    <mergeCell ref="V160:AE161"/>
    <mergeCell ref="AF160:AT160"/>
    <mergeCell ref="AF161:AJ161"/>
    <mergeCell ref="AK161:AO161"/>
    <mergeCell ref="AP161:AT161"/>
    <mergeCell ref="A162:C162"/>
    <mergeCell ref="D162:P162"/>
    <mergeCell ref="Q162:U162"/>
    <mergeCell ref="V162:AE162"/>
    <mergeCell ref="AF162:AJ162"/>
    <mergeCell ref="AK162:AO162"/>
    <mergeCell ref="AF164:AJ164"/>
    <mergeCell ref="AK164:AO164"/>
    <mergeCell ref="A163:C163"/>
    <mergeCell ref="D163:P163"/>
    <mergeCell ref="Q163:U163"/>
    <mergeCell ref="V163:AE163"/>
    <mergeCell ref="AF163:AJ163"/>
    <mergeCell ref="AK163:AO163"/>
    <mergeCell ref="A164:C164"/>
    <mergeCell ref="D164:P164"/>
    <mergeCell ref="Q164:U164"/>
    <mergeCell ref="V164:AE164"/>
    <mergeCell ref="BE165:BI165"/>
    <mergeCell ref="A166:C166"/>
    <mergeCell ref="D166:P166"/>
    <mergeCell ref="Q166:U166"/>
    <mergeCell ref="AK165:AO165"/>
    <mergeCell ref="AP165:AT165"/>
    <mergeCell ref="A165:C165"/>
    <mergeCell ref="D165:P165"/>
    <mergeCell ref="A176:BL176"/>
    <mergeCell ref="A177:BR177"/>
    <mergeCell ref="BI179:BM179"/>
    <mergeCell ref="BN179:BR179"/>
    <mergeCell ref="A178:T179"/>
    <mergeCell ref="U178:AD178"/>
    <mergeCell ref="AE178:AN178"/>
    <mergeCell ref="AO178:AX178"/>
    <mergeCell ref="AY178:BH178"/>
    <mergeCell ref="BI178:BR178"/>
    <mergeCell ref="AO180:AS180"/>
    <mergeCell ref="AO179:AS179"/>
    <mergeCell ref="AT179:AX179"/>
    <mergeCell ref="AY179:BC179"/>
    <mergeCell ref="U179:Y179"/>
    <mergeCell ref="Z179:AD179"/>
    <mergeCell ref="AE179:AI179"/>
    <mergeCell ref="AJ179:AN179"/>
    <mergeCell ref="AJ180:AN180"/>
    <mergeCell ref="A180:T180"/>
    <mergeCell ref="U180:Y180"/>
    <mergeCell ref="Z180:AD180"/>
    <mergeCell ref="AE180:AI180"/>
    <mergeCell ref="A181:T181"/>
    <mergeCell ref="U181:Y181"/>
    <mergeCell ref="Z181:AD181"/>
    <mergeCell ref="AE181:AI181"/>
    <mergeCell ref="BN181:BR181"/>
    <mergeCell ref="AT180:AX180"/>
    <mergeCell ref="AY180:BC180"/>
    <mergeCell ref="BD180:BH180"/>
    <mergeCell ref="BI180:BM180"/>
    <mergeCell ref="BN180:BR180"/>
    <mergeCell ref="BD181:BH181"/>
    <mergeCell ref="BI181:BM181"/>
    <mergeCell ref="AE182:AI182"/>
    <mergeCell ref="AJ182:AN182"/>
    <mergeCell ref="AO182:AS182"/>
    <mergeCell ref="AO181:AS181"/>
    <mergeCell ref="AT181:AX181"/>
    <mergeCell ref="AY181:BC181"/>
    <mergeCell ref="AJ181:AN181"/>
    <mergeCell ref="BI182:BM182"/>
    <mergeCell ref="BN182:BR182"/>
    <mergeCell ref="A194:BL194"/>
    <mergeCell ref="BI183:BM183"/>
    <mergeCell ref="BN183:BR183"/>
    <mergeCell ref="A184:T184"/>
    <mergeCell ref="U184:Y184"/>
    <mergeCell ref="A182:T182"/>
    <mergeCell ref="U182:Y182"/>
    <mergeCell ref="Z182:AD182"/>
    <mergeCell ref="A195:C197"/>
    <mergeCell ref="D195:V197"/>
    <mergeCell ref="W195:AH195"/>
    <mergeCell ref="AI195:AT195"/>
    <mergeCell ref="AU195:AZ195"/>
    <mergeCell ref="BA195:BF195"/>
    <mergeCell ref="BG195:BL195"/>
    <mergeCell ref="W196:AB196"/>
    <mergeCell ref="AC196:AH196"/>
    <mergeCell ref="AI196:AN196"/>
    <mergeCell ref="AO196:AT196"/>
    <mergeCell ref="AU196:AW197"/>
    <mergeCell ref="AX196:AZ197"/>
    <mergeCell ref="BA196:BC197"/>
    <mergeCell ref="BD196:BF197"/>
    <mergeCell ref="BG196:BI197"/>
    <mergeCell ref="BJ196:BL197"/>
    <mergeCell ref="W197:Y197"/>
    <mergeCell ref="Z197:AB197"/>
    <mergeCell ref="AC197:AE197"/>
    <mergeCell ref="AF197:AH197"/>
    <mergeCell ref="AI197:AK197"/>
    <mergeCell ref="AL197:AN197"/>
    <mergeCell ref="AO197:AQ197"/>
    <mergeCell ref="AR197:AT197"/>
    <mergeCell ref="A199:C199"/>
    <mergeCell ref="D199:V199"/>
    <mergeCell ref="W199:Y199"/>
    <mergeCell ref="Z199:AB199"/>
    <mergeCell ref="A198:C198"/>
    <mergeCell ref="D198:V198"/>
    <mergeCell ref="W198:Y198"/>
    <mergeCell ref="Z198:AB198"/>
    <mergeCell ref="BG198:BI198"/>
    <mergeCell ref="BJ198:BL198"/>
    <mergeCell ref="AO198:AQ198"/>
    <mergeCell ref="AR198:AT198"/>
    <mergeCell ref="AU198:AW198"/>
    <mergeCell ref="AX198:AZ198"/>
    <mergeCell ref="AC199:AE199"/>
    <mergeCell ref="AF199:AH199"/>
    <mergeCell ref="BA198:BC198"/>
    <mergeCell ref="BD198:BF198"/>
    <mergeCell ref="AO199:AQ199"/>
    <mergeCell ref="AR199:AT199"/>
    <mergeCell ref="AC198:AE198"/>
    <mergeCell ref="AF198:AH198"/>
    <mergeCell ref="AI198:AK198"/>
    <mergeCell ref="AL198:AN198"/>
    <mergeCell ref="BG199:BI199"/>
    <mergeCell ref="BJ199:BL199"/>
    <mergeCell ref="A200:C200"/>
    <mergeCell ref="D200:V200"/>
    <mergeCell ref="W200:Y200"/>
    <mergeCell ref="Z200:AB200"/>
    <mergeCell ref="AU199:AW199"/>
    <mergeCell ref="AX199:AZ199"/>
    <mergeCell ref="AC200:AE200"/>
    <mergeCell ref="AF200:AH200"/>
    <mergeCell ref="BA199:BC199"/>
    <mergeCell ref="BD199:BF199"/>
    <mergeCell ref="AI199:AK199"/>
    <mergeCell ref="AL199:AN199"/>
    <mergeCell ref="BA200:BC200"/>
    <mergeCell ref="BD200:BF200"/>
    <mergeCell ref="AO200:AQ200"/>
    <mergeCell ref="AR200:AT200"/>
    <mergeCell ref="AU200:AW200"/>
    <mergeCell ref="AX200:AZ200"/>
    <mergeCell ref="BG200:BI200"/>
    <mergeCell ref="BJ200:BL200"/>
    <mergeCell ref="A207:BL207"/>
    <mergeCell ref="A208:BS208"/>
    <mergeCell ref="AF201:AH201"/>
    <mergeCell ref="AI201:AK201"/>
    <mergeCell ref="AL201:AN201"/>
    <mergeCell ref="AO201:AQ201"/>
    <mergeCell ref="AI200:AK200"/>
    <mergeCell ref="AL200:AN200"/>
    <mergeCell ref="A209:BS209"/>
    <mergeCell ref="A210:F211"/>
    <mergeCell ref="G210:S211"/>
    <mergeCell ref="T210:Z211"/>
    <mergeCell ref="AA210:AO210"/>
    <mergeCell ref="AP210:BD210"/>
    <mergeCell ref="BE210:BS210"/>
    <mergeCell ref="AA211:AE211"/>
    <mergeCell ref="BJ211:BN211"/>
    <mergeCell ref="BO211:BS211"/>
    <mergeCell ref="AF211:AJ211"/>
    <mergeCell ref="AK211:AO211"/>
    <mergeCell ref="AZ211:BD211"/>
    <mergeCell ref="BE211:BI211"/>
    <mergeCell ref="AP211:AT211"/>
    <mergeCell ref="AU211:AY211"/>
    <mergeCell ref="AK213:AO213"/>
    <mergeCell ref="AP213:AT213"/>
    <mergeCell ref="A212:F212"/>
    <mergeCell ref="G212:S212"/>
    <mergeCell ref="T212:Z212"/>
    <mergeCell ref="AA212:AE212"/>
    <mergeCell ref="AF212:AJ212"/>
    <mergeCell ref="AK212:AO212"/>
    <mergeCell ref="A213:F213"/>
    <mergeCell ref="BO213:BS213"/>
    <mergeCell ref="BJ212:BN212"/>
    <mergeCell ref="BO212:BS212"/>
    <mergeCell ref="AZ212:BD212"/>
    <mergeCell ref="BE212:BI212"/>
    <mergeCell ref="AU213:AY213"/>
    <mergeCell ref="AZ213:BD213"/>
    <mergeCell ref="BE213:BI213"/>
    <mergeCell ref="BJ213:BN213"/>
    <mergeCell ref="A214:F214"/>
    <mergeCell ref="G214:S214"/>
    <mergeCell ref="T214:Z214"/>
    <mergeCell ref="AA214:AE214"/>
    <mergeCell ref="AP212:AT212"/>
    <mergeCell ref="AU212:AY212"/>
    <mergeCell ref="G213:S213"/>
    <mergeCell ref="T213:Z213"/>
    <mergeCell ref="AA213:AE213"/>
    <mergeCell ref="AF213:AJ213"/>
    <mergeCell ref="AF220:AJ220"/>
    <mergeCell ref="AK220:AO220"/>
    <mergeCell ref="BO214:BS214"/>
    <mergeCell ref="AF214:AJ214"/>
    <mergeCell ref="AK214:AO214"/>
    <mergeCell ref="AP214:AT214"/>
    <mergeCell ref="AU214:AY214"/>
    <mergeCell ref="AZ214:BD214"/>
    <mergeCell ref="BE214:BI214"/>
    <mergeCell ref="BJ214:BN214"/>
    <mergeCell ref="AK221:AO221"/>
    <mergeCell ref="AP221:AT221"/>
    <mergeCell ref="A217:BL217"/>
    <mergeCell ref="A218:BD218"/>
    <mergeCell ref="A219:F220"/>
    <mergeCell ref="G219:S220"/>
    <mergeCell ref="T219:Z220"/>
    <mergeCell ref="AA219:AO219"/>
    <mergeCell ref="AP219:BD219"/>
    <mergeCell ref="AA220:AE220"/>
    <mergeCell ref="AU220:AY220"/>
    <mergeCell ref="AZ220:BD220"/>
    <mergeCell ref="AZ222:BD222"/>
    <mergeCell ref="AU221:AY221"/>
    <mergeCell ref="AZ221:BD221"/>
    <mergeCell ref="A221:F221"/>
    <mergeCell ref="G221:S221"/>
    <mergeCell ref="T221:Z221"/>
    <mergeCell ref="AA221:AE221"/>
    <mergeCell ref="AF221:AJ221"/>
    <mergeCell ref="AJ228:AR228"/>
    <mergeCell ref="AS228:BA228"/>
    <mergeCell ref="BB228:BJ228"/>
    <mergeCell ref="BK228:BS228"/>
    <mergeCell ref="AA222:AE222"/>
    <mergeCell ref="AF222:AJ222"/>
    <mergeCell ref="AK222:AO222"/>
    <mergeCell ref="AP222:AT222"/>
    <mergeCell ref="AU222:AY222"/>
    <mergeCell ref="AK223:AO223"/>
    <mergeCell ref="AA229:AE229"/>
    <mergeCell ref="AF229:AI229"/>
    <mergeCell ref="AJ229:AN229"/>
    <mergeCell ref="AO229:AR229"/>
    <mergeCell ref="A226:BL226"/>
    <mergeCell ref="A227:BM227"/>
    <mergeCell ref="A228:M229"/>
    <mergeCell ref="N228:U229"/>
    <mergeCell ref="V228:Z229"/>
    <mergeCell ref="AA228:AI228"/>
    <mergeCell ref="AS230:AW230"/>
    <mergeCell ref="AS229:AW229"/>
    <mergeCell ref="AX229:BA229"/>
    <mergeCell ref="BB229:BF229"/>
    <mergeCell ref="BG229:BJ229"/>
    <mergeCell ref="BG230:BJ230"/>
    <mergeCell ref="BP231:BS231"/>
    <mergeCell ref="BK229:BO229"/>
    <mergeCell ref="BP229:BS229"/>
    <mergeCell ref="A230:M230"/>
    <mergeCell ref="N230:U230"/>
    <mergeCell ref="V230:Z230"/>
    <mergeCell ref="AA230:AE230"/>
    <mergeCell ref="AF230:AI230"/>
    <mergeCell ref="AJ230:AN230"/>
    <mergeCell ref="AO230:AR230"/>
    <mergeCell ref="A231:M231"/>
    <mergeCell ref="N231:U231"/>
    <mergeCell ref="V231:Z231"/>
    <mergeCell ref="AA231:AE231"/>
    <mergeCell ref="AF231:AI231"/>
    <mergeCell ref="AJ231:AN231"/>
    <mergeCell ref="AX232:BA232"/>
    <mergeCell ref="BB232:BF232"/>
    <mergeCell ref="AX230:BA230"/>
    <mergeCell ref="BB230:BF230"/>
    <mergeCell ref="BP232:BS232"/>
    <mergeCell ref="V232:Z232"/>
    <mergeCell ref="AA232:AE232"/>
    <mergeCell ref="AF232:AI232"/>
    <mergeCell ref="BK230:BO230"/>
    <mergeCell ref="BP230:BS230"/>
    <mergeCell ref="AO231:AR231"/>
    <mergeCell ref="AS231:AW231"/>
    <mergeCell ref="AX231:BA231"/>
    <mergeCell ref="BG232:BJ232"/>
    <mergeCell ref="BK232:BO232"/>
    <mergeCell ref="BB231:BF231"/>
    <mergeCell ref="BG231:BJ231"/>
    <mergeCell ref="BK231:BO231"/>
    <mergeCell ref="AO232:AR232"/>
    <mergeCell ref="AS232:AW232"/>
    <mergeCell ref="BG242:BL243"/>
    <mergeCell ref="AW243:BA243"/>
    <mergeCell ref="A242:F243"/>
    <mergeCell ref="G242:S243"/>
    <mergeCell ref="T242:Y243"/>
    <mergeCell ref="Z242:AD243"/>
    <mergeCell ref="AJ232:AN232"/>
    <mergeCell ref="A232:M232"/>
    <mergeCell ref="N232:U232"/>
    <mergeCell ref="BG244:BL244"/>
    <mergeCell ref="T244:Y244"/>
    <mergeCell ref="Z244:AD244"/>
    <mergeCell ref="AE244:AJ244"/>
    <mergeCell ref="A235:BL235"/>
    <mergeCell ref="A236:BL236"/>
    <mergeCell ref="A239:BL239"/>
    <mergeCell ref="A240:BL240"/>
    <mergeCell ref="A241:BL241"/>
    <mergeCell ref="AQ242:AV243"/>
    <mergeCell ref="Z245:AD245"/>
    <mergeCell ref="AE245:AJ245"/>
    <mergeCell ref="AK244:AP244"/>
    <mergeCell ref="AQ244:AV244"/>
    <mergeCell ref="AW242:BF242"/>
    <mergeCell ref="BB243:BF243"/>
    <mergeCell ref="AW244:BA244"/>
    <mergeCell ref="BB244:BF244"/>
    <mergeCell ref="AE242:AJ243"/>
    <mergeCell ref="AK242:AP243"/>
    <mergeCell ref="AQ246:AV246"/>
    <mergeCell ref="A244:F244"/>
    <mergeCell ref="G244:S244"/>
    <mergeCell ref="Z246:AD246"/>
    <mergeCell ref="AE246:AJ246"/>
    <mergeCell ref="G246:S246"/>
    <mergeCell ref="T246:Y246"/>
    <mergeCell ref="A245:F245"/>
    <mergeCell ref="G245:S245"/>
    <mergeCell ref="T245:Y245"/>
    <mergeCell ref="Z251:AI251"/>
    <mergeCell ref="BG246:BL246"/>
    <mergeCell ref="A248:BL248"/>
    <mergeCell ref="AK245:AP245"/>
    <mergeCell ref="AQ245:AV245"/>
    <mergeCell ref="AW245:BA245"/>
    <mergeCell ref="BB245:BF245"/>
    <mergeCell ref="BG245:BL245"/>
    <mergeCell ref="A246:F246"/>
    <mergeCell ref="AK246:AP246"/>
    <mergeCell ref="AX251:BG251"/>
    <mergeCell ref="AW246:BA246"/>
    <mergeCell ref="BB246:BF246"/>
    <mergeCell ref="A249:BL249"/>
    <mergeCell ref="A250:F252"/>
    <mergeCell ref="G250:P252"/>
    <mergeCell ref="Q250:AN250"/>
    <mergeCell ref="AO250:BL250"/>
    <mergeCell ref="Q251:U252"/>
    <mergeCell ref="V251:Y252"/>
    <mergeCell ref="AJ253:AN253"/>
    <mergeCell ref="AO253:AS253"/>
    <mergeCell ref="BH251:BL252"/>
    <mergeCell ref="Z252:AD252"/>
    <mergeCell ref="AE252:AI252"/>
    <mergeCell ref="AX252:BB252"/>
    <mergeCell ref="BC252:BG252"/>
    <mergeCell ref="AJ251:AN252"/>
    <mergeCell ref="AO251:AS252"/>
    <mergeCell ref="AT251:AW252"/>
    <mergeCell ref="A253:F253"/>
    <mergeCell ref="G253:P253"/>
    <mergeCell ref="Q253:U253"/>
    <mergeCell ref="V253:Y253"/>
    <mergeCell ref="Z253:AD253"/>
    <mergeCell ref="AE253:AI253"/>
    <mergeCell ref="AT253:AW253"/>
    <mergeCell ref="BC254:BG254"/>
    <mergeCell ref="BH254:BL254"/>
    <mergeCell ref="AT254:AW254"/>
    <mergeCell ref="AX254:BB254"/>
    <mergeCell ref="BC253:BG253"/>
    <mergeCell ref="BH253:BL253"/>
    <mergeCell ref="Z254:AD254"/>
    <mergeCell ref="AE254:AI254"/>
    <mergeCell ref="AJ254:AN254"/>
    <mergeCell ref="AO254:AS254"/>
    <mergeCell ref="A254:F254"/>
    <mergeCell ref="G254:P254"/>
    <mergeCell ref="Q254:U254"/>
    <mergeCell ref="V254:Y254"/>
    <mergeCell ref="A255:F255"/>
    <mergeCell ref="G255:P255"/>
    <mergeCell ref="Q255:U255"/>
    <mergeCell ref="V255:Y255"/>
    <mergeCell ref="Z255:AD255"/>
    <mergeCell ref="AE255:AI255"/>
    <mergeCell ref="Z271:AD272"/>
    <mergeCell ref="AE271:AJ272"/>
    <mergeCell ref="AK271:AP272"/>
    <mergeCell ref="AQ271:AV272"/>
    <mergeCell ref="AW271:BD272"/>
    <mergeCell ref="BH255:BL255"/>
    <mergeCell ref="AJ257:AN257"/>
    <mergeCell ref="AO257:AS257"/>
    <mergeCell ref="AT257:AW257"/>
    <mergeCell ref="BH256:BL256"/>
    <mergeCell ref="AE273:AJ273"/>
    <mergeCell ref="AK273:AP273"/>
    <mergeCell ref="AQ273:AV273"/>
    <mergeCell ref="AW273:BD273"/>
    <mergeCell ref="BE273:BL273"/>
    <mergeCell ref="A269:BL269"/>
    <mergeCell ref="A270:BL270"/>
    <mergeCell ref="A271:F272"/>
    <mergeCell ref="G271:S272"/>
    <mergeCell ref="T271:Y272"/>
    <mergeCell ref="A278:BL278"/>
    <mergeCell ref="T274:Y274"/>
    <mergeCell ref="Z274:AD274"/>
    <mergeCell ref="AE274:AJ274"/>
    <mergeCell ref="AK274:AP274"/>
    <mergeCell ref="BE271:BL272"/>
    <mergeCell ref="A273:F273"/>
    <mergeCell ref="G273:S273"/>
    <mergeCell ref="T273:Y273"/>
    <mergeCell ref="Z273:AD273"/>
    <mergeCell ref="A283:BL283"/>
    <mergeCell ref="AH288:AP288"/>
    <mergeCell ref="AU288:BF288"/>
    <mergeCell ref="AQ274:AV274"/>
    <mergeCell ref="AW274:BD274"/>
    <mergeCell ref="BE274:BL274"/>
    <mergeCell ref="AE275:AJ275"/>
    <mergeCell ref="AW275:BD275"/>
    <mergeCell ref="BE275:BL275"/>
    <mergeCell ref="A277:BL277"/>
    <mergeCell ref="AK275:AP275"/>
    <mergeCell ref="AQ275:AV275"/>
    <mergeCell ref="A275:F275"/>
    <mergeCell ref="G275:S275"/>
    <mergeCell ref="T275:Y275"/>
    <mergeCell ref="Z275:AD275"/>
    <mergeCell ref="A290:AA290"/>
    <mergeCell ref="AH290:AP290"/>
    <mergeCell ref="AU290:BF290"/>
    <mergeCell ref="AH291:AP291"/>
    <mergeCell ref="AU291:BF291"/>
    <mergeCell ref="A281:BL281"/>
    <mergeCell ref="A282:BL282"/>
    <mergeCell ref="A287:AA287"/>
    <mergeCell ref="AH287:AP287"/>
    <mergeCell ref="AU287:BF287"/>
    <mergeCell ref="A274:F274"/>
    <mergeCell ref="G274:S274"/>
    <mergeCell ref="BQ32:BT32"/>
    <mergeCell ref="BU31:BY31"/>
    <mergeCell ref="A32:D32"/>
    <mergeCell ref="E32:T32"/>
    <mergeCell ref="U32:Y32"/>
    <mergeCell ref="Z32:AD32"/>
    <mergeCell ref="AE32:AH32"/>
    <mergeCell ref="A31:D31"/>
    <mergeCell ref="AI32:AM32"/>
    <mergeCell ref="AN32:AR32"/>
    <mergeCell ref="BG31:BK31"/>
    <mergeCell ref="BL31:BP31"/>
    <mergeCell ref="BQ31:BT31"/>
    <mergeCell ref="AS32:AW32"/>
    <mergeCell ref="AX32:BA32"/>
    <mergeCell ref="BB32:BF32"/>
    <mergeCell ref="BG32:BK32"/>
    <mergeCell ref="BL32:BP32"/>
    <mergeCell ref="E33:T33"/>
    <mergeCell ref="U33:Y33"/>
    <mergeCell ref="Z33:AD33"/>
    <mergeCell ref="AE33:AH33"/>
    <mergeCell ref="AI33:AM33"/>
    <mergeCell ref="AN33:AR33"/>
    <mergeCell ref="BU32:BY32"/>
    <mergeCell ref="A36:BK36"/>
    <mergeCell ref="A37:D38"/>
    <mergeCell ref="E37:W38"/>
    <mergeCell ref="X37:AQ37"/>
    <mergeCell ref="AR37:BK37"/>
    <mergeCell ref="X38:AB38"/>
    <mergeCell ref="BU33:BY33"/>
    <mergeCell ref="AS33:AW33"/>
    <mergeCell ref="A33:D33"/>
    <mergeCell ref="AM43:AQ43"/>
    <mergeCell ref="AR43:AV43"/>
    <mergeCell ref="AX33:BA33"/>
    <mergeCell ref="BB33:BF33"/>
    <mergeCell ref="BG33:BK33"/>
    <mergeCell ref="BL33:BP33"/>
    <mergeCell ref="BG40:BK40"/>
    <mergeCell ref="BB42:BF42"/>
    <mergeCell ref="BB41:BF41"/>
    <mergeCell ref="AW40:BA40"/>
    <mergeCell ref="AM44:AQ44"/>
    <mergeCell ref="AR44:AV44"/>
    <mergeCell ref="BQ33:BT33"/>
    <mergeCell ref="BG41:BK41"/>
    <mergeCell ref="BG42:BK42"/>
    <mergeCell ref="A43:D43"/>
    <mergeCell ref="E43:W43"/>
    <mergeCell ref="X43:AB43"/>
    <mergeCell ref="AC43:AG43"/>
    <mergeCell ref="AH43:AL43"/>
    <mergeCell ref="AN55:AR55"/>
    <mergeCell ref="AS55:AW55"/>
    <mergeCell ref="AX55:BA55"/>
    <mergeCell ref="BG44:BK44"/>
    <mergeCell ref="BG43:BK43"/>
    <mergeCell ref="A44:D44"/>
    <mergeCell ref="E44:W44"/>
    <mergeCell ref="X44:AB44"/>
    <mergeCell ref="AC44:AG44"/>
    <mergeCell ref="AH44:AL44"/>
    <mergeCell ref="A55:D55"/>
    <mergeCell ref="E55:T55"/>
    <mergeCell ref="U55:Y55"/>
    <mergeCell ref="Z55:AD55"/>
    <mergeCell ref="AE55:AH55"/>
    <mergeCell ref="AI55:AM55"/>
    <mergeCell ref="BB55:BF55"/>
    <mergeCell ref="BG55:BK55"/>
    <mergeCell ref="BL55:BP55"/>
    <mergeCell ref="BQ55:BT55"/>
    <mergeCell ref="BU55:BY55"/>
    <mergeCell ref="A56:D56"/>
    <mergeCell ref="E56:T56"/>
    <mergeCell ref="U56:Y56"/>
    <mergeCell ref="Z56:AD56"/>
    <mergeCell ref="AE56:AH56"/>
    <mergeCell ref="AI56:AM56"/>
    <mergeCell ref="AN56:AR56"/>
    <mergeCell ref="AS56:AW56"/>
    <mergeCell ref="AX56:BA56"/>
    <mergeCell ref="BB56:BF56"/>
    <mergeCell ref="BG56:BK56"/>
    <mergeCell ref="BL56:BP56"/>
    <mergeCell ref="BQ56:BT56"/>
    <mergeCell ref="BU56:BY56"/>
    <mergeCell ref="A57:D57"/>
    <mergeCell ref="E57:T57"/>
    <mergeCell ref="U57:Y57"/>
    <mergeCell ref="Z57:AD57"/>
    <mergeCell ref="AE57:AH57"/>
    <mergeCell ref="AI57:AM57"/>
    <mergeCell ref="AN57:AR57"/>
    <mergeCell ref="AS57:AW57"/>
    <mergeCell ref="AX57:BA57"/>
    <mergeCell ref="BB57:BF57"/>
    <mergeCell ref="BG57:BK57"/>
    <mergeCell ref="BL57:BP57"/>
    <mergeCell ref="BQ57:BT57"/>
    <mergeCell ref="BU57:BY57"/>
    <mergeCell ref="A58:D58"/>
    <mergeCell ref="E58:T58"/>
    <mergeCell ref="U58:Y58"/>
    <mergeCell ref="Z58:AD58"/>
    <mergeCell ref="AE58:AH58"/>
    <mergeCell ref="AI58:AM58"/>
    <mergeCell ref="AN58:AR58"/>
    <mergeCell ref="AS58:AW58"/>
    <mergeCell ref="AX58:BA58"/>
    <mergeCell ref="BU58:BY58"/>
    <mergeCell ref="A59:D59"/>
    <mergeCell ref="E59:T59"/>
    <mergeCell ref="U59:Y59"/>
    <mergeCell ref="Z59:AD59"/>
    <mergeCell ref="AE59:AH59"/>
    <mergeCell ref="BB58:BF58"/>
    <mergeCell ref="BG58:BK58"/>
    <mergeCell ref="BL58:BP58"/>
    <mergeCell ref="BQ58:BT58"/>
    <mergeCell ref="AI59:AM59"/>
    <mergeCell ref="AN59:AR59"/>
    <mergeCell ref="AS59:AW59"/>
    <mergeCell ref="AX59:BA59"/>
    <mergeCell ref="BB59:BF59"/>
    <mergeCell ref="BG59:BK59"/>
    <mergeCell ref="BL59:BP59"/>
    <mergeCell ref="BQ59:BT59"/>
    <mergeCell ref="BU59:BY59"/>
    <mergeCell ref="A60:D60"/>
    <mergeCell ref="E60:T60"/>
    <mergeCell ref="U60:Y60"/>
    <mergeCell ref="Z60:AD60"/>
    <mergeCell ref="AE60:AH60"/>
    <mergeCell ref="AI60:AM60"/>
    <mergeCell ref="AN60:AR60"/>
    <mergeCell ref="AS60:AW60"/>
    <mergeCell ref="AX60:BA60"/>
    <mergeCell ref="BB60:BF60"/>
    <mergeCell ref="BG60:BK60"/>
    <mergeCell ref="BL60:BP60"/>
    <mergeCell ref="BQ60:BT60"/>
    <mergeCell ref="BU60:BY60"/>
    <mergeCell ref="A61:D61"/>
    <mergeCell ref="E61:T61"/>
    <mergeCell ref="U61:Y61"/>
    <mergeCell ref="Z61:AD61"/>
    <mergeCell ref="AE61:AH61"/>
    <mergeCell ref="AI61:AM61"/>
    <mergeCell ref="AN61:AR61"/>
    <mergeCell ref="AS61:AW61"/>
    <mergeCell ref="AX61:BA61"/>
    <mergeCell ref="BU61:BY61"/>
    <mergeCell ref="A62:D62"/>
    <mergeCell ref="E62:T62"/>
    <mergeCell ref="U62:Y62"/>
    <mergeCell ref="Z62:AD62"/>
    <mergeCell ref="AE62:AH62"/>
    <mergeCell ref="BB61:BF61"/>
    <mergeCell ref="BG61:BK61"/>
    <mergeCell ref="BL61:BP61"/>
    <mergeCell ref="BQ61:BT61"/>
    <mergeCell ref="AI62:AM62"/>
    <mergeCell ref="AN62:AR62"/>
    <mergeCell ref="AS62:AW62"/>
    <mergeCell ref="AX62:BA62"/>
    <mergeCell ref="BB62:BF62"/>
    <mergeCell ref="BG62:BK62"/>
    <mergeCell ref="BL62:BP62"/>
    <mergeCell ref="BQ62:BT62"/>
    <mergeCell ref="BU62:BY62"/>
    <mergeCell ref="A63:D63"/>
    <mergeCell ref="E63:T63"/>
    <mergeCell ref="U63:Y63"/>
    <mergeCell ref="Z63:AD63"/>
    <mergeCell ref="AE63:AH63"/>
    <mergeCell ref="AI63:AM63"/>
    <mergeCell ref="AN63:AR63"/>
    <mergeCell ref="AS63:AW63"/>
    <mergeCell ref="AX63:BA63"/>
    <mergeCell ref="BB63:BF63"/>
    <mergeCell ref="BG63:BK63"/>
    <mergeCell ref="BL63:BP63"/>
    <mergeCell ref="BQ63:BT63"/>
    <mergeCell ref="BU63:BY63"/>
    <mergeCell ref="A64:D64"/>
    <mergeCell ref="E64:T64"/>
    <mergeCell ref="U64:Y64"/>
    <mergeCell ref="Z64:AD64"/>
    <mergeCell ref="AE64:AH64"/>
    <mergeCell ref="AI64:AM64"/>
    <mergeCell ref="AN64:AR64"/>
    <mergeCell ref="AS64:AW64"/>
    <mergeCell ref="AX64:BA64"/>
    <mergeCell ref="BU64:BY64"/>
    <mergeCell ref="A65:D65"/>
    <mergeCell ref="E65:T65"/>
    <mergeCell ref="U65:Y65"/>
    <mergeCell ref="Z65:AD65"/>
    <mergeCell ref="AE65:AH65"/>
    <mergeCell ref="BB64:BF64"/>
    <mergeCell ref="BG64:BK64"/>
    <mergeCell ref="BL64:BP64"/>
    <mergeCell ref="BQ64:BT64"/>
    <mergeCell ref="AI65:AM65"/>
    <mergeCell ref="AN65:AR65"/>
    <mergeCell ref="AS65:AW65"/>
    <mergeCell ref="AX65:BA65"/>
    <mergeCell ref="BB65:BF65"/>
    <mergeCell ref="BG65:BK65"/>
    <mergeCell ref="BL65:BP65"/>
    <mergeCell ref="BQ65:BT65"/>
    <mergeCell ref="BU65:BY65"/>
    <mergeCell ref="A66:D66"/>
    <mergeCell ref="E66:T66"/>
    <mergeCell ref="U66:Y66"/>
    <mergeCell ref="Z66:AD66"/>
    <mergeCell ref="AE66:AH66"/>
    <mergeCell ref="AI66:AM66"/>
    <mergeCell ref="AN66:AR66"/>
    <mergeCell ref="AS66:AW66"/>
    <mergeCell ref="AX66:BA66"/>
    <mergeCell ref="BB66:BF66"/>
    <mergeCell ref="BG66:BK66"/>
    <mergeCell ref="BL66:BP66"/>
    <mergeCell ref="BQ66:BT66"/>
    <mergeCell ref="BU66:BY66"/>
    <mergeCell ref="A67:D67"/>
    <mergeCell ref="E67:T67"/>
    <mergeCell ref="U67:Y67"/>
    <mergeCell ref="Z67:AD67"/>
    <mergeCell ref="AE67:AH67"/>
    <mergeCell ref="AI67:AM67"/>
    <mergeCell ref="AN67:AR67"/>
    <mergeCell ref="AS67:AW67"/>
    <mergeCell ref="AX67:BA67"/>
    <mergeCell ref="BU67:BY67"/>
    <mergeCell ref="A68:D68"/>
    <mergeCell ref="E68:T68"/>
    <mergeCell ref="U68:Y68"/>
    <mergeCell ref="Z68:AD68"/>
    <mergeCell ref="AE68:AH68"/>
    <mergeCell ref="BB67:BF67"/>
    <mergeCell ref="BG67:BK67"/>
    <mergeCell ref="BL67:BP67"/>
    <mergeCell ref="BQ67:BT67"/>
    <mergeCell ref="BQ68:BT68"/>
    <mergeCell ref="BU68:BY68"/>
    <mergeCell ref="AI68:AM68"/>
    <mergeCell ref="AN68:AR68"/>
    <mergeCell ref="AS68:AW68"/>
    <mergeCell ref="AX68:BA68"/>
    <mergeCell ref="BB68:BF68"/>
    <mergeCell ref="BG68:BK68"/>
    <mergeCell ref="AH85:AL85"/>
    <mergeCell ref="BL68:BP68"/>
    <mergeCell ref="BB83:BF83"/>
    <mergeCell ref="BG83:BK83"/>
    <mergeCell ref="AW85:BA85"/>
    <mergeCell ref="BB85:BF85"/>
    <mergeCell ref="BG85:BK85"/>
    <mergeCell ref="AR84:AV84"/>
    <mergeCell ref="BB84:BF84"/>
    <mergeCell ref="BG84:BK84"/>
    <mergeCell ref="A86:D86"/>
    <mergeCell ref="E86:W86"/>
    <mergeCell ref="X86:AB86"/>
    <mergeCell ref="AC86:AG86"/>
    <mergeCell ref="AH86:AL86"/>
    <mergeCell ref="AM86:AQ86"/>
    <mergeCell ref="A87:D87"/>
    <mergeCell ref="E87:W87"/>
    <mergeCell ref="X87:AB87"/>
    <mergeCell ref="AC87:AG87"/>
    <mergeCell ref="AH87:AL87"/>
    <mergeCell ref="AM87:AQ87"/>
    <mergeCell ref="AR86:AV86"/>
    <mergeCell ref="AW86:BA86"/>
    <mergeCell ref="AR87:AV87"/>
    <mergeCell ref="AW87:BA87"/>
    <mergeCell ref="BB86:BF86"/>
    <mergeCell ref="BG86:BK86"/>
    <mergeCell ref="BB88:BF88"/>
    <mergeCell ref="BG88:BK88"/>
    <mergeCell ref="A88:D88"/>
    <mergeCell ref="E88:W88"/>
    <mergeCell ref="X88:AB88"/>
    <mergeCell ref="AC88:AG88"/>
    <mergeCell ref="AH88:AL88"/>
    <mergeCell ref="AM88:AQ88"/>
    <mergeCell ref="A89:D89"/>
    <mergeCell ref="E89:W89"/>
    <mergeCell ref="BB87:BF87"/>
    <mergeCell ref="BG87:BK87"/>
    <mergeCell ref="X89:AB89"/>
    <mergeCell ref="AC89:AG89"/>
    <mergeCell ref="AH89:AL89"/>
    <mergeCell ref="AM89:AQ89"/>
    <mergeCell ref="AR88:AV88"/>
    <mergeCell ref="AW88:BA88"/>
    <mergeCell ref="A90:D90"/>
    <mergeCell ref="E90:W90"/>
    <mergeCell ref="X90:AB90"/>
    <mergeCell ref="AC90:AG90"/>
    <mergeCell ref="AH90:AL90"/>
    <mergeCell ref="AM90:AQ90"/>
    <mergeCell ref="AR89:AV89"/>
    <mergeCell ref="AW89:BA89"/>
    <mergeCell ref="AR90:AV90"/>
    <mergeCell ref="AW90:BA90"/>
    <mergeCell ref="BB89:BF89"/>
    <mergeCell ref="BG89:BK89"/>
    <mergeCell ref="BB91:BF91"/>
    <mergeCell ref="BG91:BK91"/>
    <mergeCell ref="A91:D91"/>
    <mergeCell ref="E91:W91"/>
    <mergeCell ref="X91:AB91"/>
    <mergeCell ref="AC91:AG91"/>
    <mergeCell ref="AH91:AL91"/>
    <mergeCell ref="AM91:AQ91"/>
    <mergeCell ref="A92:D92"/>
    <mergeCell ref="E92:W92"/>
    <mergeCell ref="BB90:BF90"/>
    <mergeCell ref="BG90:BK90"/>
    <mergeCell ref="X92:AB92"/>
    <mergeCell ref="AC92:AG92"/>
    <mergeCell ref="AH92:AL92"/>
    <mergeCell ref="AM92:AQ92"/>
    <mergeCell ref="AR91:AV91"/>
    <mergeCell ref="AW91:BA91"/>
    <mergeCell ref="A93:D93"/>
    <mergeCell ref="E93:W93"/>
    <mergeCell ref="X93:AB93"/>
    <mergeCell ref="AC93:AG93"/>
    <mergeCell ref="AH93:AL93"/>
    <mergeCell ref="AM93:AQ93"/>
    <mergeCell ref="AR92:AV92"/>
    <mergeCell ref="AW92:BA92"/>
    <mergeCell ref="AR93:AV93"/>
    <mergeCell ref="AW93:BA93"/>
    <mergeCell ref="BB92:BF92"/>
    <mergeCell ref="BG92:BK92"/>
    <mergeCell ref="BB94:BF94"/>
    <mergeCell ref="BG94:BK94"/>
    <mergeCell ref="A94:D94"/>
    <mergeCell ref="E94:W94"/>
    <mergeCell ref="X94:AB94"/>
    <mergeCell ref="AC94:AG94"/>
    <mergeCell ref="AH94:AL94"/>
    <mergeCell ref="AM94:AQ94"/>
    <mergeCell ref="A95:D95"/>
    <mergeCell ref="E95:W95"/>
    <mergeCell ref="BB93:BF93"/>
    <mergeCell ref="BG93:BK93"/>
    <mergeCell ref="X95:AB95"/>
    <mergeCell ref="AC95:AG95"/>
    <mergeCell ref="AH95:AL95"/>
    <mergeCell ref="AM95:AQ95"/>
    <mergeCell ref="AR94:AV94"/>
    <mergeCell ref="AW94:BA94"/>
    <mergeCell ref="A96:D96"/>
    <mergeCell ref="E96:W96"/>
    <mergeCell ref="X96:AB96"/>
    <mergeCell ref="AC96:AG96"/>
    <mergeCell ref="AH96:AL96"/>
    <mergeCell ref="AM96:AQ96"/>
    <mergeCell ref="AR95:AV95"/>
    <mergeCell ref="AW95:BA95"/>
    <mergeCell ref="AR96:AV96"/>
    <mergeCell ref="AW96:BA96"/>
    <mergeCell ref="BB95:BF95"/>
    <mergeCell ref="BG95:BK95"/>
    <mergeCell ref="BB96:BF96"/>
    <mergeCell ref="BG96:BK96"/>
    <mergeCell ref="A98:D98"/>
    <mergeCell ref="E98:W98"/>
    <mergeCell ref="X98:AB98"/>
    <mergeCell ref="AC98:AG98"/>
    <mergeCell ref="AR97:AV97"/>
    <mergeCell ref="AW97:BA97"/>
    <mergeCell ref="A97:D97"/>
    <mergeCell ref="E97:W97"/>
    <mergeCell ref="X97:AB97"/>
    <mergeCell ref="AC97:AG97"/>
    <mergeCell ref="BB97:BF97"/>
    <mergeCell ref="BG97:BK97"/>
    <mergeCell ref="BB114:BF114"/>
    <mergeCell ref="BG115:BK115"/>
    <mergeCell ref="BB106:BF106"/>
    <mergeCell ref="BG106:BK106"/>
    <mergeCell ref="BB104:BF104"/>
    <mergeCell ref="BG104:BK104"/>
    <mergeCell ref="BG98:BK98"/>
    <mergeCell ref="BG105:BK105"/>
    <mergeCell ref="AH97:AL97"/>
    <mergeCell ref="AM97:AQ97"/>
    <mergeCell ref="BU117:BY117"/>
    <mergeCell ref="AR98:AV98"/>
    <mergeCell ref="AW98:BA98"/>
    <mergeCell ref="BB98:BF98"/>
    <mergeCell ref="BG116:BK116"/>
    <mergeCell ref="BL116:BP116"/>
    <mergeCell ref="AS117:AW117"/>
    <mergeCell ref="AX117:BA117"/>
    <mergeCell ref="AX115:BA115"/>
    <mergeCell ref="BB115:BF115"/>
    <mergeCell ref="BQ114:BT114"/>
    <mergeCell ref="BQ113:BT113"/>
    <mergeCell ref="BU113:BY113"/>
    <mergeCell ref="BB105:BF105"/>
    <mergeCell ref="AE115:AH115"/>
    <mergeCell ref="AI115:AM115"/>
    <mergeCell ref="AH98:AL98"/>
    <mergeCell ref="AM98:AQ98"/>
    <mergeCell ref="AX114:BA114"/>
    <mergeCell ref="AE118:AH118"/>
    <mergeCell ref="AN114:AR114"/>
    <mergeCell ref="AN115:AR115"/>
    <mergeCell ref="AS115:AW115"/>
    <mergeCell ref="AE116:AH116"/>
    <mergeCell ref="A117:C117"/>
    <mergeCell ref="D117:T117"/>
    <mergeCell ref="U117:Y117"/>
    <mergeCell ref="Z117:AD117"/>
    <mergeCell ref="AE117:AH117"/>
    <mergeCell ref="A118:C118"/>
    <mergeCell ref="D118:T118"/>
    <mergeCell ref="U118:Y118"/>
    <mergeCell ref="Z118:AD118"/>
    <mergeCell ref="BB118:BF118"/>
    <mergeCell ref="BG118:BK118"/>
    <mergeCell ref="BB117:BF117"/>
    <mergeCell ref="BG117:BK117"/>
    <mergeCell ref="BL117:BP117"/>
    <mergeCell ref="BQ117:BT117"/>
    <mergeCell ref="AI119:AM119"/>
    <mergeCell ref="AN119:AR119"/>
    <mergeCell ref="AI118:AM118"/>
    <mergeCell ref="AN118:AR118"/>
    <mergeCell ref="AS118:AW118"/>
    <mergeCell ref="AX118:BA118"/>
    <mergeCell ref="BL119:BP119"/>
    <mergeCell ref="BQ119:BT119"/>
    <mergeCell ref="BL118:BP118"/>
    <mergeCell ref="BQ118:BT118"/>
    <mergeCell ref="BU118:BY118"/>
    <mergeCell ref="A119:C119"/>
    <mergeCell ref="D119:T119"/>
    <mergeCell ref="U119:Y119"/>
    <mergeCell ref="Z119:AD119"/>
    <mergeCell ref="AE119:AH119"/>
    <mergeCell ref="BU119:BY119"/>
    <mergeCell ref="A120:C120"/>
    <mergeCell ref="D120:T120"/>
    <mergeCell ref="U120:Y120"/>
    <mergeCell ref="Z120:AD120"/>
    <mergeCell ref="AE120:AH120"/>
    <mergeCell ref="AS119:AW119"/>
    <mergeCell ref="AX119:BA119"/>
    <mergeCell ref="BB119:BF119"/>
    <mergeCell ref="BG119:BK119"/>
    <mergeCell ref="BL120:BP120"/>
    <mergeCell ref="BQ120:BT120"/>
    <mergeCell ref="BU120:BY120"/>
    <mergeCell ref="AO127:AS127"/>
    <mergeCell ref="AT127:AX127"/>
    <mergeCell ref="AY127:BC127"/>
    <mergeCell ref="BD127:BH127"/>
    <mergeCell ref="AO126:AS126"/>
    <mergeCell ref="AT126:AX126"/>
    <mergeCell ref="AY126:BC126"/>
    <mergeCell ref="A126:C126"/>
    <mergeCell ref="D126:T126"/>
    <mergeCell ref="BG120:BK120"/>
    <mergeCell ref="AI120:AM120"/>
    <mergeCell ref="AN120:AR120"/>
    <mergeCell ref="AS120:AW120"/>
    <mergeCell ref="AX120:BA120"/>
    <mergeCell ref="BB120:BF120"/>
    <mergeCell ref="AE125:AI125"/>
    <mergeCell ref="AJ125:AN125"/>
    <mergeCell ref="AJ127:AN127"/>
    <mergeCell ref="A128:C128"/>
    <mergeCell ref="D128:T128"/>
    <mergeCell ref="U128:Y128"/>
    <mergeCell ref="Z128:AD128"/>
    <mergeCell ref="A127:C127"/>
    <mergeCell ref="D127:T127"/>
    <mergeCell ref="AE127:AI127"/>
    <mergeCell ref="AT128:AX128"/>
    <mergeCell ref="AE129:AI129"/>
    <mergeCell ref="AJ129:AN129"/>
    <mergeCell ref="AO129:AS129"/>
    <mergeCell ref="AE128:AI128"/>
    <mergeCell ref="AJ128:AN128"/>
    <mergeCell ref="AO128:AS128"/>
    <mergeCell ref="D129:T129"/>
    <mergeCell ref="U129:Y129"/>
    <mergeCell ref="Z129:AD129"/>
    <mergeCell ref="A129:C129"/>
    <mergeCell ref="AF136:AJ136"/>
    <mergeCell ref="AK136:AO136"/>
    <mergeCell ref="AK135:AO135"/>
    <mergeCell ref="A136:C136"/>
    <mergeCell ref="D136:P136"/>
    <mergeCell ref="Q136:U136"/>
    <mergeCell ref="BJ139:BN139"/>
    <mergeCell ref="AK139:AO139"/>
    <mergeCell ref="AZ139:BD139"/>
    <mergeCell ref="BE139:BI139"/>
    <mergeCell ref="BJ136:BN136"/>
    <mergeCell ref="A132:BL132"/>
    <mergeCell ref="A133:BL133"/>
    <mergeCell ref="AP136:AT136"/>
    <mergeCell ref="AZ138:BD138"/>
    <mergeCell ref="Q137:U137"/>
    <mergeCell ref="BO139:BS139"/>
    <mergeCell ref="AT129:AX129"/>
    <mergeCell ref="AY129:BC129"/>
    <mergeCell ref="BD129:BH129"/>
    <mergeCell ref="BE138:BI138"/>
    <mergeCell ref="BJ138:BN138"/>
    <mergeCell ref="BO138:BS138"/>
    <mergeCell ref="BE137:BI137"/>
    <mergeCell ref="BJ137:BN137"/>
    <mergeCell ref="AU139:AY139"/>
    <mergeCell ref="BT139:BX139"/>
    <mergeCell ref="A140:C140"/>
    <mergeCell ref="D140:P140"/>
    <mergeCell ref="Q140:U140"/>
    <mergeCell ref="V140:AE140"/>
    <mergeCell ref="AF140:AJ140"/>
    <mergeCell ref="AK140:AO140"/>
    <mergeCell ref="AP140:AT140"/>
    <mergeCell ref="AU140:AY140"/>
    <mergeCell ref="AZ140:BD140"/>
    <mergeCell ref="BT140:BX140"/>
    <mergeCell ref="A141:C141"/>
    <mergeCell ref="D141:P141"/>
    <mergeCell ref="Q141:U141"/>
    <mergeCell ref="V141:AE141"/>
    <mergeCell ref="AF141:AJ141"/>
    <mergeCell ref="AK141:AO141"/>
    <mergeCell ref="BJ141:BN141"/>
    <mergeCell ref="BO141:BS141"/>
    <mergeCell ref="BE140:BI140"/>
    <mergeCell ref="BJ140:BN140"/>
    <mergeCell ref="BO140:BS140"/>
    <mergeCell ref="AP141:AT141"/>
    <mergeCell ref="AU141:AY141"/>
    <mergeCell ref="AZ141:BD141"/>
    <mergeCell ref="BE141:BI141"/>
    <mergeCell ref="BT141:BX141"/>
    <mergeCell ref="A142:C142"/>
    <mergeCell ref="D142:P142"/>
    <mergeCell ref="Q142:U142"/>
    <mergeCell ref="V142:AE142"/>
    <mergeCell ref="AF142:AJ142"/>
    <mergeCell ref="AK142:AO142"/>
    <mergeCell ref="AP142:AT142"/>
    <mergeCell ref="AU142:AY142"/>
    <mergeCell ref="AZ142:BD142"/>
    <mergeCell ref="BT142:BX142"/>
    <mergeCell ref="A143:C143"/>
    <mergeCell ref="D143:P143"/>
    <mergeCell ref="Q143:U143"/>
    <mergeCell ref="V143:AE143"/>
    <mergeCell ref="AF143:AJ143"/>
    <mergeCell ref="AK143:AO143"/>
    <mergeCell ref="BJ143:BN143"/>
    <mergeCell ref="BO143:BS143"/>
    <mergeCell ref="BE142:BI142"/>
    <mergeCell ref="BJ142:BN142"/>
    <mergeCell ref="BO142:BS142"/>
    <mergeCell ref="AP143:AT143"/>
    <mergeCell ref="AU143:AY143"/>
    <mergeCell ref="AZ143:BD143"/>
    <mergeCell ref="BE143:BI143"/>
    <mergeCell ref="BT143:BX143"/>
    <mergeCell ref="A144:C144"/>
    <mergeCell ref="D144:P144"/>
    <mergeCell ref="Q144:U144"/>
    <mergeCell ref="V144:AE144"/>
    <mergeCell ref="AF144:AJ144"/>
    <mergeCell ref="AK144:AO144"/>
    <mergeCell ref="AP144:AT144"/>
    <mergeCell ref="AU144:AY144"/>
    <mergeCell ref="AZ144:BD144"/>
    <mergeCell ref="BT144:BX144"/>
    <mergeCell ref="A145:C145"/>
    <mergeCell ref="D145:P145"/>
    <mergeCell ref="Q145:U145"/>
    <mergeCell ref="V145:AE145"/>
    <mergeCell ref="AF145:AJ145"/>
    <mergeCell ref="AK145:AO145"/>
    <mergeCell ref="BJ145:BN145"/>
    <mergeCell ref="BO145:BS145"/>
    <mergeCell ref="BE144:BI144"/>
    <mergeCell ref="BJ144:BN144"/>
    <mergeCell ref="BO144:BS144"/>
    <mergeCell ref="AP145:AT145"/>
    <mergeCell ref="AU145:AY145"/>
    <mergeCell ref="AZ145:BD145"/>
    <mergeCell ref="BE145:BI145"/>
    <mergeCell ref="BT145:BX145"/>
    <mergeCell ref="A146:C146"/>
    <mergeCell ref="D146:P146"/>
    <mergeCell ref="Q146:U146"/>
    <mergeCell ref="V146:AE146"/>
    <mergeCell ref="AF146:AJ146"/>
    <mergeCell ref="AK146:AO146"/>
    <mergeCell ref="AP146:AT146"/>
    <mergeCell ref="AU146:AY146"/>
    <mergeCell ref="AZ146:BD146"/>
    <mergeCell ref="BT146:BX146"/>
    <mergeCell ref="A147:C147"/>
    <mergeCell ref="D147:P147"/>
    <mergeCell ref="Q147:U147"/>
    <mergeCell ref="V147:AE147"/>
    <mergeCell ref="AF147:AJ147"/>
    <mergeCell ref="AK147:AO147"/>
    <mergeCell ref="BJ147:BN147"/>
    <mergeCell ref="BO147:BS147"/>
    <mergeCell ref="BE146:BI146"/>
    <mergeCell ref="BJ146:BN146"/>
    <mergeCell ref="BO146:BS146"/>
    <mergeCell ref="AP147:AT147"/>
    <mergeCell ref="AU147:AY147"/>
    <mergeCell ref="AZ147:BD147"/>
    <mergeCell ref="BE147:BI147"/>
    <mergeCell ref="BT147:BX147"/>
    <mergeCell ref="A148:C148"/>
    <mergeCell ref="D148:P148"/>
    <mergeCell ref="Q148:U148"/>
    <mergeCell ref="V148:AE148"/>
    <mergeCell ref="AF148:AJ148"/>
    <mergeCell ref="AK148:AO148"/>
    <mergeCell ref="AP148:AT148"/>
    <mergeCell ref="AU148:AY148"/>
    <mergeCell ref="AZ148:BD148"/>
    <mergeCell ref="BT148:BX148"/>
    <mergeCell ref="A149:C149"/>
    <mergeCell ref="D149:P149"/>
    <mergeCell ref="Q149:U149"/>
    <mergeCell ref="V149:AE149"/>
    <mergeCell ref="AF149:AJ149"/>
    <mergeCell ref="AK149:AO149"/>
    <mergeCell ref="BJ149:BN149"/>
    <mergeCell ref="BO149:BS149"/>
    <mergeCell ref="BE148:BI148"/>
    <mergeCell ref="BJ148:BN148"/>
    <mergeCell ref="BO148:BS148"/>
    <mergeCell ref="AP149:AT149"/>
    <mergeCell ref="AU149:AY149"/>
    <mergeCell ref="AZ149:BD149"/>
    <mergeCell ref="BE149:BI149"/>
    <mergeCell ref="BT149:BX149"/>
    <mergeCell ref="A150:C150"/>
    <mergeCell ref="D150:P150"/>
    <mergeCell ref="Q150:U150"/>
    <mergeCell ref="V150:AE150"/>
    <mergeCell ref="AF150:AJ150"/>
    <mergeCell ref="AK150:AO150"/>
    <mergeCell ref="AP150:AT150"/>
    <mergeCell ref="AU150:AY150"/>
    <mergeCell ref="AZ150:BD150"/>
    <mergeCell ref="BT150:BX150"/>
    <mergeCell ref="A151:C151"/>
    <mergeCell ref="D151:P151"/>
    <mergeCell ref="Q151:U151"/>
    <mergeCell ref="V151:AE151"/>
    <mergeCell ref="AF151:AJ151"/>
    <mergeCell ref="AK151:AO151"/>
    <mergeCell ref="BJ151:BN151"/>
    <mergeCell ref="BO151:BS151"/>
    <mergeCell ref="BE150:BI150"/>
    <mergeCell ref="BJ150:BN150"/>
    <mergeCell ref="BO150:BS150"/>
    <mergeCell ref="AP151:AT151"/>
    <mergeCell ref="AU151:AY151"/>
    <mergeCell ref="AZ151:BD151"/>
    <mergeCell ref="BE151:BI151"/>
    <mergeCell ref="BT151:BX151"/>
    <mergeCell ref="A152:C152"/>
    <mergeCell ref="D152:P152"/>
    <mergeCell ref="Q152:U152"/>
    <mergeCell ref="V152:AE152"/>
    <mergeCell ref="AF152:AJ152"/>
    <mergeCell ref="AK152:AO152"/>
    <mergeCell ref="AP152:AT152"/>
    <mergeCell ref="AU152:AY152"/>
    <mergeCell ref="AZ152:BD152"/>
    <mergeCell ref="BT152:BX152"/>
    <mergeCell ref="A153:C153"/>
    <mergeCell ref="D153:P153"/>
    <mergeCell ref="Q153:U153"/>
    <mergeCell ref="V153:AE153"/>
    <mergeCell ref="AF153:AJ153"/>
    <mergeCell ref="AK153:AO153"/>
    <mergeCell ref="BJ153:BN153"/>
    <mergeCell ref="BO153:BS153"/>
    <mergeCell ref="BE152:BI152"/>
    <mergeCell ref="BJ152:BN152"/>
    <mergeCell ref="BO152:BS152"/>
    <mergeCell ref="AP153:AT153"/>
    <mergeCell ref="AU153:AY153"/>
    <mergeCell ref="AZ153:BD153"/>
    <mergeCell ref="BE153:BI153"/>
    <mergeCell ref="BT153:BX153"/>
    <mergeCell ref="A154:C154"/>
    <mergeCell ref="D154:P154"/>
    <mergeCell ref="Q154:U154"/>
    <mergeCell ref="V154:AE154"/>
    <mergeCell ref="AF154:AJ154"/>
    <mergeCell ref="AK154:AO154"/>
    <mergeCell ref="AP154:AT154"/>
    <mergeCell ref="AU154:AY154"/>
    <mergeCell ref="AZ154:BD154"/>
    <mergeCell ref="BT154:BX154"/>
    <mergeCell ref="A155:C155"/>
    <mergeCell ref="D155:P155"/>
    <mergeCell ref="Q155:U155"/>
    <mergeCell ref="V155:AE155"/>
    <mergeCell ref="AF155:AJ155"/>
    <mergeCell ref="AK155:AO155"/>
    <mergeCell ref="BE155:BI155"/>
    <mergeCell ref="BJ155:BN155"/>
    <mergeCell ref="BO155:BS155"/>
    <mergeCell ref="BJ154:BN154"/>
    <mergeCell ref="BO154:BS154"/>
    <mergeCell ref="AZ156:BD156"/>
    <mergeCell ref="BJ156:BN156"/>
    <mergeCell ref="BO156:BS156"/>
    <mergeCell ref="AK156:AO156"/>
    <mergeCell ref="AP156:AT156"/>
    <mergeCell ref="AU156:AY156"/>
    <mergeCell ref="A157:C157"/>
    <mergeCell ref="D157:P157"/>
    <mergeCell ref="Q157:U157"/>
    <mergeCell ref="V157:AE157"/>
    <mergeCell ref="AF157:AJ157"/>
    <mergeCell ref="BE154:BI154"/>
    <mergeCell ref="BT155:BX155"/>
    <mergeCell ref="A156:C156"/>
    <mergeCell ref="D156:P156"/>
    <mergeCell ref="Q156:U156"/>
    <mergeCell ref="V156:AE156"/>
    <mergeCell ref="AF156:AJ156"/>
    <mergeCell ref="BE156:BI156"/>
    <mergeCell ref="AP155:AT155"/>
    <mergeCell ref="AU155:AY155"/>
    <mergeCell ref="AZ155:BD155"/>
    <mergeCell ref="BT157:BX157"/>
    <mergeCell ref="BT156:BX156"/>
    <mergeCell ref="AU165:AY165"/>
    <mergeCell ref="AZ165:BD165"/>
    <mergeCell ref="AU157:AY157"/>
    <mergeCell ref="AZ161:BD161"/>
    <mergeCell ref="AU162:AY162"/>
    <mergeCell ref="AU160:BI160"/>
    <mergeCell ref="AU161:AY161"/>
    <mergeCell ref="AP163:AT163"/>
    <mergeCell ref="AU163:AY163"/>
    <mergeCell ref="AF165:AJ165"/>
    <mergeCell ref="BE157:BI157"/>
    <mergeCell ref="AZ163:BD163"/>
    <mergeCell ref="BE163:BI163"/>
    <mergeCell ref="BE164:BI164"/>
    <mergeCell ref="AZ162:BD162"/>
    <mergeCell ref="AK157:AO157"/>
    <mergeCell ref="AP157:AT157"/>
    <mergeCell ref="Q165:U165"/>
    <mergeCell ref="V165:AE165"/>
    <mergeCell ref="BO157:BS157"/>
    <mergeCell ref="AZ157:BD157"/>
    <mergeCell ref="AP164:AT164"/>
    <mergeCell ref="AU164:AY164"/>
    <mergeCell ref="AZ164:BD164"/>
    <mergeCell ref="BJ157:BN157"/>
    <mergeCell ref="BE162:BI162"/>
    <mergeCell ref="BE161:BI161"/>
    <mergeCell ref="AP162:AT162"/>
    <mergeCell ref="AF167:AJ167"/>
    <mergeCell ref="BE167:BI167"/>
    <mergeCell ref="AZ167:BD167"/>
    <mergeCell ref="AU167:AY167"/>
    <mergeCell ref="AK167:AO167"/>
    <mergeCell ref="AP167:AT167"/>
    <mergeCell ref="BE166:BI166"/>
    <mergeCell ref="AU166:AY166"/>
    <mergeCell ref="AZ166:BD166"/>
    <mergeCell ref="V166:AE166"/>
    <mergeCell ref="AF166:AJ166"/>
    <mergeCell ref="AK166:AO166"/>
    <mergeCell ref="AP166:AT166"/>
    <mergeCell ref="A167:C167"/>
    <mergeCell ref="D167:P167"/>
    <mergeCell ref="Q167:U167"/>
    <mergeCell ref="V167:AE167"/>
    <mergeCell ref="A168:C168"/>
    <mergeCell ref="AK168:AO168"/>
    <mergeCell ref="AP168:AT168"/>
    <mergeCell ref="AU168:AY168"/>
    <mergeCell ref="AZ168:BD168"/>
    <mergeCell ref="D168:P168"/>
    <mergeCell ref="Q168:U168"/>
    <mergeCell ref="V168:AE168"/>
    <mergeCell ref="AF168:AJ168"/>
    <mergeCell ref="D169:P169"/>
    <mergeCell ref="Q169:U169"/>
    <mergeCell ref="V169:AE169"/>
    <mergeCell ref="AF169:AJ169"/>
    <mergeCell ref="BE168:BI168"/>
    <mergeCell ref="A169:C169"/>
    <mergeCell ref="AK169:AO169"/>
    <mergeCell ref="AP169:AT169"/>
    <mergeCell ref="AU169:AY169"/>
    <mergeCell ref="AZ169:BD169"/>
    <mergeCell ref="BE169:BI169"/>
    <mergeCell ref="A170:C170"/>
    <mergeCell ref="D170:P170"/>
    <mergeCell ref="Q170:U170"/>
    <mergeCell ref="V170:AE170"/>
    <mergeCell ref="AF170:AJ170"/>
    <mergeCell ref="AK170:AO170"/>
    <mergeCell ref="AP170:AT170"/>
    <mergeCell ref="AU170:AY170"/>
    <mergeCell ref="AZ170:BD170"/>
    <mergeCell ref="BE170:BI170"/>
    <mergeCell ref="A171:C171"/>
    <mergeCell ref="D171:P171"/>
    <mergeCell ref="Q171:U171"/>
    <mergeCell ref="V171:AE171"/>
    <mergeCell ref="AF171:AJ171"/>
    <mergeCell ref="AK171:AO171"/>
    <mergeCell ref="AP171:AT171"/>
    <mergeCell ref="A172:C172"/>
    <mergeCell ref="D172:P172"/>
    <mergeCell ref="Q172:U172"/>
    <mergeCell ref="V172:AE172"/>
    <mergeCell ref="AF172:AJ172"/>
    <mergeCell ref="AK172:AO172"/>
    <mergeCell ref="AK173:AO173"/>
    <mergeCell ref="AP173:AT173"/>
    <mergeCell ref="AU173:AY173"/>
    <mergeCell ref="AZ173:BD173"/>
    <mergeCell ref="BE171:BI171"/>
    <mergeCell ref="AP172:AT172"/>
    <mergeCell ref="AU172:AY172"/>
    <mergeCell ref="AZ172:BD172"/>
    <mergeCell ref="AU171:AY171"/>
    <mergeCell ref="AZ171:BD171"/>
    <mergeCell ref="D174:P174"/>
    <mergeCell ref="BE172:BI172"/>
    <mergeCell ref="A173:C173"/>
    <mergeCell ref="D173:P173"/>
    <mergeCell ref="Q173:U173"/>
    <mergeCell ref="V173:AE173"/>
    <mergeCell ref="AF173:AJ173"/>
    <mergeCell ref="AP174:AT174"/>
    <mergeCell ref="AU174:AY174"/>
    <mergeCell ref="BE173:BI173"/>
    <mergeCell ref="AK174:AO174"/>
    <mergeCell ref="AZ174:BD174"/>
    <mergeCell ref="AT183:AX183"/>
    <mergeCell ref="AY183:BC183"/>
    <mergeCell ref="BD183:BH183"/>
    <mergeCell ref="BE174:BI174"/>
    <mergeCell ref="AT182:AX182"/>
    <mergeCell ref="AY182:BC182"/>
    <mergeCell ref="BD182:BH182"/>
    <mergeCell ref="BD179:BH179"/>
    <mergeCell ref="AT184:AX184"/>
    <mergeCell ref="Q174:U174"/>
    <mergeCell ref="V174:AE174"/>
    <mergeCell ref="AF174:AJ174"/>
    <mergeCell ref="A183:T183"/>
    <mergeCell ref="U183:Y183"/>
    <mergeCell ref="Z183:AD183"/>
    <mergeCell ref="AE183:AI183"/>
    <mergeCell ref="AJ183:AN183"/>
    <mergeCell ref="A174:C174"/>
    <mergeCell ref="U185:Y185"/>
    <mergeCell ref="AY184:BC184"/>
    <mergeCell ref="BD184:BH184"/>
    <mergeCell ref="BI184:BM184"/>
    <mergeCell ref="BN184:BR184"/>
    <mergeCell ref="AO183:AS183"/>
    <mergeCell ref="Z184:AD184"/>
    <mergeCell ref="AE184:AI184"/>
    <mergeCell ref="AJ184:AN184"/>
    <mergeCell ref="AO184:AS184"/>
    <mergeCell ref="AT185:AX185"/>
    <mergeCell ref="BI185:BM185"/>
    <mergeCell ref="BN185:BR185"/>
    <mergeCell ref="A186:T186"/>
    <mergeCell ref="U186:Y186"/>
    <mergeCell ref="Z186:AD186"/>
    <mergeCell ref="AE186:AI186"/>
    <mergeCell ref="AJ186:AN186"/>
    <mergeCell ref="AO186:AS186"/>
    <mergeCell ref="A185:T185"/>
    <mergeCell ref="A188:T188"/>
    <mergeCell ref="U188:Y188"/>
    <mergeCell ref="Z188:AD188"/>
    <mergeCell ref="A187:T187"/>
    <mergeCell ref="BD185:BH185"/>
    <mergeCell ref="Z185:AD185"/>
    <mergeCell ref="AE185:AI185"/>
    <mergeCell ref="AJ185:AN185"/>
    <mergeCell ref="AO185:AS185"/>
    <mergeCell ref="AY185:BC185"/>
    <mergeCell ref="BN186:BR186"/>
    <mergeCell ref="BN187:BR187"/>
    <mergeCell ref="U187:Y187"/>
    <mergeCell ref="Z187:AD187"/>
    <mergeCell ref="AE187:AI187"/>
    <mergeCell ref="AT186:AX186"/>
    <mergeCell ref="AY186:BC186"/>
    <mergeCell ref="BD186:BH186"/>
    <mergeCell ref="BI186:BM186"/>
    <mergeCell ref="AJ187:AN187"/>
    <mergeCell ref="BN188:BR188"/>
    <mergeCell ref="AJ189:AN189"/>
    <mergeCell ref="AJ188:AN188"/>
    <mergeCell ref="AY188:BC188"/>
    <mergeCell ref="AT188:AX188"/>
    <mergeCell ref="BN189:BR189"/>
    <mergeCell ref="BI187:BM187"/>
    <mergeCell ref="AO189:AS189"/>
    <mergeCell ref="AO188:AS188"/>
    <mergeCell ref="AT189:AX189"/>
    <mergeCell ref="AY189:BC189"/>
    <mergeCell ref="BD189:BH189"/>
    <mergeCell ref="BI189:BM189"/>
    <mergeCell ref="BD188:BH188"/>
    <mergeCell ref="BI188:BM188"/>
    <mergeCell ref="AO187:AS187"/>
    <mergeCell ref="AT187:AX187"/>
    <mergeCell ref="AY187:BC187"/>
    <mergeCell ref="BD187:BH187"/>
    <mergeCell ref="Z190:AD190"/>
    <mergeCell ref="AE190:AI190"/>
    <mergeCell ref="AJ190:AN190"/>
    <mergeCell ref="AO190:AS190"/>
    <mergeCell ref="AE188:AI188"/>
    <mergeCell ref="Z189:AD189"/>
    <mergeCell ref="AE189:AI189"/>
    <mergeCell ref="A189:T189"/>
    <mergeCell ref="BD191:BH191"/>
    <mergeCell ref="BI191:BM191"/>
    <mergeCell ref="AT190:AX190"/>
    <mergeCell ref="AY190:BC190"/>
    <mergeCell ref="BD190:BH190"/>
    <mergeCell ref="BI190:BM190"/>
    <mergeCell ref="AJ191:AN191"/>
    <mergeCell ref="A190:T190"/>
    <mergeCell ref="U189:Y189"/>
    <mergeCell ref="BN190:BR190"/>
    <mergeCell ref="AO191:AS191"/>
    <mergeCell ref="A191:T191"/>
    <mergeCell ref="U191:Y191"/>
    <mergeCell ref="Z191:AD191"/>
    <mergeCell ref="AE191:AI191"/>
    <mergeCell ref="AY191:BC191"/>
    <mergeCell ref="AT191:AX191"/>
    <mergeCell ref="BN191:BR191"/>
    <mergeCell ref="U190:Y190"/>
    <mergeCell ref="BG201:BI201"/>
    <mergeCell ref="A201:C201"/>
    <mergeCell ref="D201:V201"/>
    <mergeCell ref="W201:Y201"/>
    <mergeCell ref="Z201:AB201"/>
    <mergeCell ref="AC201:AE201"/>
    <mergeCell ref="AR201:AT201"/>
    <mergeCell ref="AU201:AW201"/>
    <mergeCell ref="AX201:AZ201"/>
    <mergeCell ref="BJ201:BL201"/>
    <mergeCell ref="A202:C202"/>
    <mergeCell ref="D202:V202"/>
    <mergeCell ref="W202:Y202"/>
    <mergeCell ref="Z202:AB202"/>
    <mergeCell ref="AC202:AE202"/>
    <mergeCell ref="AF202:AH202"/>
    <mergeCell ref="AI202:AK202"/>
    <mergeCell ref="AL202:AN202"/>
    <mergeCell ref="BD201:BF201"/>
    <mergeCell ref="AO202:AQ202"/>
    <mergeCell ref="AR202:AT202"/>
    <mergeCell ref="AU202:AW202"/>
    <mergeCell ref="AX202:AZ202"/>
    <mergeCell ref="BA201:BC201"/>
    <mergeCell ref="AX203:AZ203"/>
    <mergeCell ref="AO203:AQ203"/>
    <mergeCell ref="BD203:BF203"/>
    <mergeCell ref="BG203:BI203"/>
    <mergeCell ref="AU203:AW203"/>
    <mergeCell ref="BJ202:BL202"/>
    <mergeCell ref="BD202:BF202"/>
    <mergeCell ref="BG202:BI202"/>
    <mergeCell ref="BJ203:BL203"/>
    <mergeCell ref="BA202:BC202"/>
    <mergeCell ref="BA203:BC203"/>
    <mergeCell ref="A203:C203"/>
    <mergeCell ref="D203:V203"/>
    <mergeCell ref="W203:Y203"/>
    <mergeCell ref="Z203:AB203"/>
    <mergeCell ref="A204:C204"/>
    <mergeCell ref="D204:V204"/>
    <mergeCell ref="W204:Y204"/>
    <mergeCell ref="Z204:AB204"/>
    <mergeCell ref="AC204:AE204"/>
    <mergeCell ref="AF204:AH204"/>
    <mergeCell ref="AI204:AK204"/>
    <mergeCell ref="AL204:AN204"/>
    <mergeCell ref="AO204:AQ204"/>
    <mergeCell ref="AR203:AT203"/>
    <mergeCell ref="AC203:AE203"/>
    <mergeCell ref="AF203:AH203"/>
    <mergeCell ref="AI203:AK203"/>
    <mergeCell ref="AL203:AN203"/>
    <mergeCell ref="BJ204:BL204"/>
    <mergeCell ref="AR204:AT204"/>
    <mergeCell ref="AU204:AW204"/>
    <mergeCell ref="AX204:AZ204"/>
    <mergeCell ref="BA204:BC204"/>
    <mergeCell ref="BD204:BF204"/>
    <mergeCell ref="BG204:BI204"/>
    <mergeCell ref="AZ215:BD215"/>
    <mergeCell ref="A222:F222"/>
    <mergeCell ref="G222:S222"/>
    <mergeCell ref="T222:Z222"/>
    <mergeCell ref="BE215:BI215"/>
    <mergeCell ref="A215:F215"/>
    <mergeCell ref="G215:S215"/>
    <mergeCell ref="T215:Z215"/>
    <mergeCell ref="AA215:AE215"/>
    <mergeCell ref="AP220:AT220"/>
    <mergeCell ref="A223:F223"/>
    <mergeCell ref="G223:S223"/>
    <mergeCell ref="T223:Z223"/>
    <mergeCell ref="AA223:AE223"/>
    <mergeCell ref="BJ215:BN215"/>
    <mergeCell ref="BO215:BS215"/>
    <mergeCell ref="AF215:AJ215"/>
    <mergeCell ref="AK215:AO215"/>
    <mergeCell ref="AP215:AT215"/>
    <mergeCell ref="AU215:AY215"/>
    <mergeCell ref="AP223:AT223"/>
    <mergeCell ref="AU223:AY223"/>
    <mergeCell ref="AJ255:AN255"/>
    <mergeCell ref="AO255:AS255"/>
    <mergeCell ref="AT255:AW255"/>
    <mergeCell ref="AX255:BB255"/>
    <mergeCell ref="AZ223:BD223"/>
    <mergeCell ref="AF223:AJ223"/>
    <mergeCell ref="BC255:BG255"/>
    <mergeCell ref="AX253:BB253"/>
    <mergeCell ref="A256:F256"/>
    <mergeCell ref="G256:P256"/>
    <mergeCell ref="Q256:U256"/>
    <mergeCell ref="V256:Y256"/>
    <mergeCell ref="Z256:AD256"/>
    <mergeCell ref="AE256:AI256"/>
    <mergeCell ref="BC256:BG256"/>
    <mergeCell ref="AX256:BB256"/>
    <mergeCell ref="BC257:BG257"/>
    <mergeCell ref="AJ256:AN256"/>
    <mergeCell ref="AO256:AS256"/>
    <mergeCell ref="AX257:BB257"/>
    <mergeCell ref="G257:P257"/>
    <mergeCell ref="Q257:U257"/>
    <mergeCell ref="V257:Y257"/>
    <mergeCell ref="Z257:AD257"/>
    <mergeCell ref="AE257:AI257"/>
    <mergeCell ref="AT256:AW256"/>
    <mergeCell ref="BH258:BL258"/>
    <mergeCell ref="BH257:BL257"/>
    <mergeCell ref="A258:F258"/>
    <mergeCell ref="G258:P258"/>
    <mergeCell ref="Q258:U258"/>
    <mergeCell ref="V258:Y258"/>
    <mergeCell ref="Z258:AD258"/>
    <mergeCell ref="AE258:AI258"/>
    <mergeCell ref="AO258:AS258"/>
    <mergeCell ref="A257:F257"/>
    <mergeCell ref="AT258:AW258"/>
    <mergeCell ref="AJ258:AN258"/>
    <mergeCell ref="AX258:BB258"/>
    <mergeCell ref="BC259:BG259"/>
    <mergeCell ref="AX259:BB259"/>
    <mergeCell ref="BH259:BL259"/>
    <mergeCell ref="AJ259:AN259"/>
    <mergeCell ref="AO259:AS259"/>
    <mergeCell ref="AT259:AW259"/>
    <mergeCell ref="BC258:BG258"/>
    <mergeCell ref="A259:F259"/>
    <mergeCell ref="G259:P259"/>
    <mergeCell ref="Q259:U259"/>
    <mergeCell ref="V259:Y259"/>
    <mergeCell ref="Z259:AD259"/>
    <mergeCell ref="AE259:AI259"/>
    <mergeCell ref="Z260:AD260"/>
    <mergeCell ref="AE260:AI260"/>
    <mergeCell ref="AJ260:AN260"/>
    <mergeCell ref="AO260:AS260"/>
    <mergeCell ref="AT260:AW260"/>
    <mergeCell ref="AX260:BB260"/>
    <mergeCell ref="A260:F260"/>
    <mergeCell ref="G260:P260"/>
    <mergeCell ref="Q260:U260"/>
    <mergeCell ref="V260:Y260"/>
    <mergeCell ref="BC261:BG261"/>
    <mergeCell ref="BH261:BL261"/>
    <mergeCell ref="AT261:AW261"/>
    <mergeCell ref="AX261:BB261"/>
    <mergeCell ref="BC260:BG260"/>
    <mergeCell ref="BH260:BL260"/>
    <mergeCell ref="Z261:AD261"/>
    <mergeCell ref="AE261:AI261"/>
    <mergeCell ref="AJ261:AN261"/>
    <mergeCell ref="AO261:AS261"/>
    <mergeCell ref="A261:F261"/>
    <mergeCell ref="G261:P261"/>
    <mergeCell ref="Q261:U261"/>
    <mergeCell ref="V261:Y261"/>
    <mergeCell ref="Z262:AD262"/>
    <mergeCell ref="AE262:AI262"/>
    <mergeCell ref="AJ262:AN262"/>
    <mergeCell ref="AO262:AS262"/>
    <mergeCell ref="AT262:AW262"/>
    <mergeCell ref="AX262:BB262"/>
    <mergeCell ref="A262:F262"/>
    <mergeCell ref="G262:P262"/>
    <mergeCell ref="Q262:U262"/>
    <mergeCell ref="V262:Y262"/>
    <mergeCell ref="BC263:BG263"/>
    <mergeCell ref="BH263:BL263"/>
    <mergeCell ref="AT263:AW263"/>
    <mergeCell ref="AX263:BB263"/>
    <mergeCell ref="BC262:BG262"/>
    <mergeCell ref="BH262:BL262"/>
    <mergeCell ref="Z263:AD263"/>
    <mergeCell ref="AE263:AI263"/>
    <mergeCell ref="AJ263:AN263"/>
    <mergeCell ref="AO263:AS263"/>
    <mergeCell ref="A263:F263"/>
    <mergeCell ref="G263:P263"/>
    <mergeCell ref="Q263:U263"/>
    <mergeCell ref="V263:Y263"/>
    <mergeCell ref="Z264:AD264"/>
    <mergeCell ref="AE264:AI264"/>
    <mergeCell ref="AJ264:AN264"/>
    <mergeCell ref="AO264:AS264"/>
    <mergeCell ref="AT264:AW264"/>
    <mergeCell ref="AX264:BB264"/>
    <mergeCell ref="BC265:BG265"/>
    <mergeCell ref="BH265:BL265"/>
    <mergeCell ref="AT265:AW265"/>
    <mergeCell ref="AX265:BB265"/>
    <mergeCell ref="BC264:BG264"/>
    <mergeCell ref="BH264:BL264"/>
    <mergeCell ref="A265:F265"/>
    <mergeCell ref="G265:P265"/>
    <mergeCell ref="Q265:U265"/>
    <mergeCell ref="V265:Y265"/>
    <mergeCell ref="A264:F264"/>
    <mergeCell ref="G264:P264"/>
    <mergeCell ref="Q264:U264"/>
    <mergeCell ref="V264:Y264"/>
    <mergeCell ref="AJ266:AN266"/>
    <mergeCell ref="AO266:AS266"/>
    <mergeCell ref="Z265:AD265"/>
    <mergeCell ref="AE265:AI265"/>
    <mergeCell ref="AJ265:AN265"/>
    <mergeCell ref="AO265:AS265"/>
    <mergeCell ref="A266:F266"/>
    <mergeCell ref="G266:P266"/>
    <mergeCell ref="Q266:U266"/>
    <mergeCell ref="V266:Y266"/>
    <mergeCell ref="Z266:AD266"/>
    <mergeCell ref="AE266:AI266"/>
    <mergeCell ref="AT266:AW266"/>
    <mergeCell ref="AX266:BB266"/>
    <mergeCell ref="BC267:BG267"/>
    <mergeCell ref="BH267:BL267"/>
    <mergeCell ref="AT267:AW267"/>
    <mergeCell ref="AX267:BB267"/>
    <mergeCell ref="BC266:BG266"/>
    <mergeCell ref="BH266:BL266"/>
    <mergeCell ref="Z267:AD267"/>
    <mergeCell ref="AE267:AI267"/>
    <mergeCell ref="AJ267:AN267"/>
    <mergeCell ref="AO267:AS267"/>
    <mergeCell ref="A267:F267"/>
    <mergeCell ref="G267:P267"/>
    <mergeCell ref="Q267:U267"/>
    <mergeCell ref="V267:Y267"/>
  </mergeCells>
  <phoneticPr fontId="7" type="noConversion"/>
  <conditionalFormatting sqref="A116:A120 A200:A204 A129">
    <cfRule type="cellIs" dxfId="92" priority="3" stopIfTrue="1" operator="equal">
      <formula>A115</formula>
    </cfRule>
  </conditionalFormatting>
  <conditionalFormatting sqref="A138:C157 A164:C174">
    <cfRule type="cellIs" dxfId="91" priority="1" stopIfTrue="1" operator="equal">
      <formula>A137</formula>
    </cfRule>
    <cfRule type="cellIs" dxfId="90" priority="2" stopIfTrue="1" operator="equal">
      <formula>0</formula>
    </cfRule>
  </conditionalFormatting>
  <conditionalFormatting sqref="A130">
    <cfRule type="cellIs" dxfId="89" priority="5" stopIfTrue="1" operator="equal">
      <formula>#REF!</formula>
    </cfRule>
  </conditionalFormatting>
  <conditionalFormatting sqref="A128">
    <cfRule type="cellIs" dxfId="88" priority="6" stopIfTrue="1" operator="equal">
      <formula>#REF!</formula>
    </cfRule>
  </conditionalFormatting>
  <conditionalFormatting sqref="A174:C174 A168:C169">
    <cfRule type="cellIs" dxfId="87" priority="9" stopIfTrue="1" operator="equal">
      <formula>#REF!</formula>
    </cfRule>
    <cfRule type="cellIs" dxfId="86" priority="10"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1"/>
  <sheetViews>
    <sheetView view="pageBreakPreview" zoomScale="60" zoomScaleNormal="100" workbookViewId="0">
      <selection activeCell="AH350" sqref="AH350:AP351"/>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27.6" customHeight="1" x14ac:dyDescent="0.2">
      <c r="A10" s="27" t="s">
        <v>288</v>
      </c>
      <c r="B10" s="106" t="s">
        <v>587</v>
      </c>
      <c r="C10" s="106"/>
      <c r="D10" s="106"/>
      <c r="E10" s="106"/>
      <c r="F10" s="106"/>
      <c r="G10" s="106"/>
      <c r="H10" s="106"/>
      <c r="I10" s="106"/>
      <c r="J10" s="106"/>
      <c r="K10" s="106"/>
      <c r="L10" s="106"/>
      <c r="N10" s="106" t="s">
        <v>588</v>
      </c>
      <c r="O10" s="106"/>
      <c r="P10" s="106"/>
      <c r="Q10" s="106"/>
      <c r="R10" s="106"/>
      <c r="S10" s="106"/>
      <c r="T10" s="106"/>
      <c r="U10" s="106"/>
      <c r="V10" s="106"/>
      <c r="W10" s="106"/>
      <c r="X10" s="106"/>
      <c r="Y10" s="106"/>
      <c r="Z10" s="31"/>
      <c r="AA10" s="106" t="s">
        <v>589</v>
      </c>
      <c r="AB10" s="106"/>
      <c r="AC10" s="106"/>
      <c r="AD10" s="106"/>
      <c r="AE10" s="106"/>
      <c r="AF10" s="106"/>
      <c r="AG10" s="106"/>
      <c r="AH10" s="106"/>
      <c r="AI10" s="106"/>
      <c r="AJ10" s="31"/>
      <c r="AK10" s="201" t="s">
        <v>451</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15" customHeight="1" x14ac:dyDescent="0.2">
      <c r="A15" s="101" t="s">
        <v>867</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15" customHeight="1" x14ac:dyDescent="0.2">
      <c r="A18" s="101" t="s">
        <v>583</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41.45" customHeight="1" x14ac:dyDescent="0.2">
      <c r="A21" s="101" t="s">
        <v>584</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107" t="s">
        <v>679</v>
      </c>
      <c r="B29" s="108"/>
      <c r="C29" s="108"/>
      <c r="D29" s="109"/>
      <c r="E29" s="107" t="s">
        <v>680</v>
      </c>
      <c r="F29" s="108"/>
      <c r="G29" s="108"/>
      <c r="H29" s="108"/>
      <c r="I29" s="108"/>
      <c r="J29" s="108"/>
      <c r="K29" s="108"/>
      <c r="L29" s="108"/>
      <c r="M29" s="108"/>
      <c r="N29" s="108"/>
      <c r="O29" s="108"/>
      <c r="P29" s="108"/>
      <c r="Q29" s="108"/>
      <c r="R29" s="108"/>
      <c r="S29" s="108"/>
      <c r="T29" s="108"/>
      <c r="U29" s="195" t="s">
        <v>688</v>
      </c>
      <c r="V29" s="196"/>
      <c r="W29" s="196"/>
      <c r="X29" s="196"/>
      <c r="Y29" s="197"/>
      <c r="Z29" s="195" t="s">
        <v>689</v>
      </c>
      <c r="AA29" s="196"/>
      <c r="AB29" s="196"/>
      <c r="AC29" s="196"/>
      <c r="AD29" s="197"/>
      <c r="AE29" s="107" t="s">
        <v>715</v>
      </c>
      <c r="AF29" s="108"/>
      <c r="AG29" s="108"/>
      <c r="AH29" s="109"/>
      <c r="AI29" s="165" t="s">
        <v>295</v>
      </c>
      <c r="AJ29" s="166"/>
      <c r="AK29" s="166"/>
      <c r="AL29" s="166"/>
      <c r="AM29" s="167"/>
      <c r="AN29" s="107" t="s">
        <v>690</v>
      </c>
      <c r="AO29" s="108"/>
      <c r="AP29" s="108"/>
      <c r="AQ29" s="108"/>
      <c r="AR29" s="109"/>
      <c r="AS29" s="107" t="s">
        <v>691</v>
      </c>
      <c r="AT29" s="108"/>
      <c r="AU29" s="108"/>
      <c r="AV29" s="108"/>
      <c r="AW29" s="109"/>
      <c r="AX29" s="107" t="s">
        <v>716</v>
      </c>
      <c r="AY29" s="108"/>
      <c r="AZ29" s="108"/>
      <c r="BA29" s="109"/>
      <c r="BB29" s="165" t="s">
        <v>295</v>
      </c>
      <c r="BC29" s="166"/>
      <c r="BD29" s="166"/>
      <c r="BE29" s="166"/>
      <c r="BF29" s="167"/>
      <c r="BG29" s="107" t="s">
        <v>681</v>
      </c>
      <c r="BH29" s="108"/>
      <c r="BI29" s="108"/>
      <c r="BJ29" s="108"/>
      <c r="BK29" s="109"/>
      <c r="BL29" s="107" t="s">
        <v>682</v>
      </c>
      <c r="BM29" s="108"/>
      <c r="BN29" s="108"/>
      <c r="BO29" s="108"/>
      <c r="BP29" s="109"/>
      <c r="BQ29" s="107" t="s">
        <v>717</v>
      </c>
      <c r="BR29" s="108"/>
      <c r="BS29" s="108"/>
      <c r="BT29" s="10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4401644</v>
      </c>
      <c r="V30" s="156"/>
      <c r="W30" s="156"/>
      <c r="X30" s="156"/>
      <c r="Y30" s="156"/>
      <c r="Z30" s="156" t="s">
        <v>472</v>
      </c>
      <c r="AA30" s="156"/>
      <c r="AB30" s="156"/>
      <c r="AC30" s="156"/>
      <c r="AD30" s="156"/>
      <c r="AE30" s="153" t="s">
        <v>472</v>
      </c>
      <c r="AF30" s="154"/>
      <c r="AG30" s="154"/>
      <c r="AH30" s="155"/>
      <c r="AI30" s="153">
        <f t="shared" ref="AI30:AI38" si="0">IF(ISNUMBER(U30),U30,0)+IF(ISNUMBER(Z30),Z30,0)</f>
        <v>4401644</v>
      </c>
      <c r="AJ30" s="154"/>
      <c r="AK30" s="154"/>
      <c r="AL30" s="154"/>
      <c r="AM30" s="155"/>
      <c r="AN30" s="153">
        <v>4986300</v>
      </c>
      <c r="AO30" s="154"/>
      <c r="AP30" s="154"/>
      <c r="AQ30" s="154"/>
      <c r="AR30" s="155"/>
      <c r="AS30" s="153" t="s">
        <v>472</v>
      </c>
      <c r="AT30" s="154"/>
      <c r="AU30" s="154"/>
      <c r="AV30" s="154"/>
      <c r="AW30" s="155"/>
      <c r="AX30" s="153" t="s">
        <v>472</v>
      </c>
      <c r="AY30" s="154"/>
      <c r="AZ30" s="154"/>
      <c r="BA30" s="155"/>
      <c r="BB30" s="153">
        <f t="shared" ref="BB30:BB38" si="1">IF(ISNUMBER(AN30),AN30,0)+IF(ISNUMBER(AS30),AS30,0)</f>
        <v>4986300</v>
      </c>
      <c r="BC30" s="154"/>
      <c r="BD30" s="154"/>
      <c r="BE30" s="154"/>
      <c r="BF30" s="155"/>
      <c r="BG30" s="153">
        <v>7261000</v>
      </c>
      <c r="BH30" s="154"/>
      <c r="BI30" s="154"/>
      <c r="BJ30" s="154"/>
      <c r="BK30" s="155"/>
      <c r="BL30" s="153" t="s">
        <v>472</v>
      </c>
      <c r="BM30" s="154"/>
      <c r="BN30" s="154"/>
      <c r="BO30" s="154"/>
      <c r="BP30" s="155"/>
      <c r="BQ30" s="153" t="s">
        <v>472</v>
      </c>
      <c r="BR30" s="154"/>
      <c r="BS30" s="154"/>
      <c r="BT30" s="155"/>
      <c r="BU30" s="153">
        <f t="shared" ref="BU30:BU38" si="2">IF(ISNUMBER(BG30),BG30,0)+IF(ISNUMBER(BL30),BL30,0)</f>
        <v>7261000</v>
      </c>
      <c r="BV30" s="154"/>
      <c r="BW30" s="154"/>
      <c r="BX30" s="154"/>
      <c r="BY30" s="155"/>
      <c r="CA30" s="43" t="s">
        <v>632</v>
      </c>
    </row>
    <row r="31" spans="1:79" s="43" customFormat="1" ht="26.45" customHeight="1" x14ac:dyDescent="0.2">
      <c r="A31" s="137"/>
      <c r="B31" s="138"/>
      <c r="C31" s="138"/>
      <c r="D31" s="164"/>
      <c r="E31" s="61" t="s">
        <v>989</v>
      </c>
      <c r="F31" s="57"/>
      <c r="G31" s="57"/>
      <c r="H31" s="57"/>
      <c r="I31" s="57"/>
      <c r="J31" s="57"/>
      <c r="K31" s="57"/>
      <c r="L31" s="57"/>
      <c r="M31" s="57"/>
      <c r="N31" s="57"/>
      <c r="O31" s="57"/>
      <c r="P31" s="57"/>
      <c r="Q31" s="57"/>
      <c r="R31" s="57"/>
      <c r="S31" s="57"/>
      <c r="T31" s="58"/>
      <c r="U31" s="156" t="s">
        <v>472</v>
      </c>
      <c r="V31" s="156"/>
      <c r="W31" s="156"/>
      <c r="X31" s="156"/>
      <c r="Y31" s="156"/>
      <c r="Z31" s="156">
        <v>2250</v>
      </c>
      <c r="AA31" s="156"/>
      <c r="AB31" s="156"/>
      <c r="AC31" s="156"/>
      <c r="AD31" s="156"/>
      <c r="AE31" s="153">
        <v>0</v>
      </c>
      <c r="AF31" s="154"/>
      <c r="AG31" s="154"/>
      <c r="AH31" s="155"/>
      <c r="AI31" s="153">
        <f t="shared" si="0"/>
        <v>2250</v>
      </c>
      <c r="AJ31" s="154"/>
      <c r="AK31" s="154"/>
      <c r="AL31" s="154"/>
      <c r="AM31" s="155"/>
      <c r="AN31" s="153" t="s">
        <v>472</v>
      </c>
      <c r="AO31" s="154"/>
      <c r="AP31" s="154"/>
      <c r="AQ31" s="154"/>
      <c r="AR31" s="155"/>
      <c r="AS31" s="153">
        <v>0</v>
      </c>
      <c r="AT31" s="154"/>
      <c r="AU31" s="154"/>
      <c r="AV31" s="154"/>
      <c r="AW31" s="155"/>
      <c r="AX31" s="153">
        <v>0</v>
      </c>
      <c r="AY31" s="154"/>
      <c r="AZ31" s="154"/>
      <c r="BA31" s="155"/>
      <c r="BB31" s="153">
        <f t="shared" si="1"/>
        <v>0</v>
      </c>
      <c r="BC31" s="154"/>
      <c r="BD31" s="154"/>
      <c r="BE31" s="154"/>
      <c r="BF31" s="155"/>
      <c r="BG31" s="153" t="s">
        <v>472</v>
      </c>
      <c r="BH31" s="154"/>
      <c r="BI31" s="154"/>
      <c r="BJ31" s="154"/>
      <c r="BK31" s="155"/>
      <c r="BL31" s="153">
        <v>0</v>
      </c>
      <c r="BM31" s="154"/>
      <c r="BN31" s="154"/>
      <c r="BO31" s="154"/>
      <c r="BP31" s="155"/>
      <c r="BQ31" s="153">
        <v>0</v>
      </c>
      <c r="BR31" s="154"/>
      <c r="BS31" s="154"/>
      <c r="BT31" s="155"/>
      <c r="BU31" s="153">
        <f t="shared" si="2"/>
        <v>0</v>
      </c>
      <c r="BV31" s="154"/>
      <c r="BW31" s="154"/>
      <c r="BX31" s="154"/>
      <c r="BY31" s="155"/>
    </row>
    <row r="32" spans="1:79" s="43" customFormat="1" ht="39.6" customHeight="1" x14ac:dyDescent="0.2">
      <c r="A32" s="137">
        <v>25010400</v>
      </c>
      <c r="B32" s="138"/>
      <c r="C32" s="138"/>
      <c r="D32" s="164"/>
      <c r="E32" s="61" t="s">
        <v>992</v>
      </c>
      <c r="F32" s="57"/>
      <c r="G32" s="57"/>
      <c r="H32" s="57"/>
      <c r="I32" s="57"/>
      <c r="J32" s="57"/>
      <c r="K32" s="57"/>
      <c r="L32" s="57"/>
      <c r="M32" s="57"/>
      <c r="N32" s="57"/>
      <c r="O32" s="57"/>
      <c r="P32" s="57"/>
      <c r="Q32" s="57"/>
      <c r="R32" s="57"/>
      <c r="S32" s="57"/>
      <c r="T32" s="58"/>
      <c r="U32" s="156" t="s">
        <v>472</v>
      </c>
      <c r="V32" s="156"/>
      <c r="W32" s="156"/>
      <c r="X32" s="156"/>
      <c r="Y32" s="156"/>
      <c r="Z32" s="156">
        <v>1450</v>
      </c>
      <c r="AA32" s="156"/>
      <c r="AB32" s="156"/>
      <c r="AC32" s="156"/>
      <c r="AD32" s="156"/>
      <c r="AE32" s="153">
        <v>0</v>
      </c>
      <c r="AF32" s="154"/>
      <c r="AG32" s="154"/>
      <c r="AH32" s="155"/>
      <c r="AI32" s="153">
        <f t="shared" si="0"/>
        <v>1450</v>
      </c>
      <c r="AJ32" s="154"/>
      <c r="AK32" s="154"/>
      <c r="AL32" s="154"/>
      <c r="AM32" s="155"/>
      <c r="AN32" s="153" t="s">
        <v>472</v>
      </c>
      <c r="AO32" s="154"/>
      <c r="AP32" s="154"/>
      <c r="AQ32" s="154"/>
      <c r="AR32" s="155"/>
      <c r="AS32" s="153">
        <v>0</v>
      </c>
      <c r="AT32" s="154"/>
      <c r="AU32" s="154"/>
      <c r="AV32" s="154"/>
      <c r="AW32" s="155"/>
      <c r="AX32" s="153">
        <v>0</v>
      </c>
      <c r="AY32" s="154"/>
      <c r="AZ32" s="154"/>
      <c r="BA32" s="155"/>
      <c r="BB32" s="153">
        <f t="shared" si="1"/>
        <v>0</v>
      </c>
      <c r="BC32" s="154"/>
      <c r="BD32" s="154"/>
      <c r="BE32" s="154"/>
      <c r="BF32" s="155"/>
      <c r="BG32" s="153" t="s">
        <v>472</v>
      </c>
      <c r="BH32" s="154"/>
      <c r="BI32" s="154"/>
      <c r="BJ32" s="154"/>
      <c r="BK32" s="155"/>
      <c r="BL32" s="153">
        <v>0</v>
      </c>
      <c r="BM32" s="154"/>
      <c r="BN32" s="154"/>
      <c r="BO32" s="154"/>
      <c r="BP32" s="155"/>
      <c r="BQ32" s="153">
        <v>0</v>
      </c>
      <c r="BR32" s="154"/>
      <c r="BS32" s="154"/>
      <c r="BT32" s="155"/>
      <c r="BU32" s="153">
        <f t="shared" si="2"/>
        <v>0</v>
      </c>
      <c r="BV32" s="154"/>
      <c r="BW32" s="154"/>
      <c r="BX32" s="154"/>
      <c r="BY32" s="155"/>
    </row>
    <row r="33" spans="1:79" s="43" customFormat="1" ht="13.15" customHeight="1" x14ac:dyDescent="0.2">
      <c r="A33" s="137">
        <v>25020100</v>
      </c>
      <c r="B33" s="138"/>
      <c r="C33" s="138"/>
      <c r="D33" s="164"/>
      <c r="E33" s="61" t="s">
        <v>993</v>
      </c>
      <c r="F33" s="57"/>
      <c r="G33" s="57"/>
      <c r="H33" s="57"/>
      <c r="I33" s="57"/>
      <c r="J33" s="57"/>
      <c r="K33" s="57"/>
      <c r="L33" s="57"/>
      <c r="M33" s="57"/>
      <c r="N33" s="57"/>
      <c r="O33" s="57"/>
      <c r="P33" s="57"/>
      <c r="Q33" s="57"/>
      <c r="R33" s="57"/>
      <c r="S33" s="57"/>
      <c r="T33" s="58"/>
      <c r="U33" s="156" t="s">
        <v>472</v>
      </c>
      <c r="V33" s="156"/>
      <c r="W33" s="156"/>
      <c r="X33" s="156"/>
      <c r="Y33" s="156"/>
      <c r="Z33" s="156">
        <v>800</v>
      </c>
      <c r="AA33" s="156"/>
      <c r="AB33" s="156"/>
      <c r="AC33" s="156"/>
      <c r="AD33" s="156"/>
      <c r="AE33" s="153">
        <v>0</v>
      </c>
      <c r="AF33" s="154"/>
      <c r="AG33" s="154"/>
      <c r="AH33" s="155"/>
      <c r="AI33" s="153">
        <f t="shared" si="0"/>
        <v>800</v>
      </c>
      <c r="AJ33" s="154"/>
      <c r="AK33" s="154"/>
      <c r="AL33" s="154"/>
      <c r="AM33" s="155"/>
      <c r="AN33" s="153" t="s">
        <v>472</v>
      </c>
      <c r="AO33" s="154"/>
      <c r="AP33" s="154"/>
      <c r="AQ33" s="154"/>
      <c r="AR33" s="155"/>
      <c r="AS33" s="153">
        <v>0</v>
      </c>
      <c r="AT33" s="154"/>
      <c r="AU33" s="154"/>
      <c r="AV33" s="154"/>
      <c r="AW33" s="155"/>
      <c r="AX33" s="153">
        <v>0</v>
      </c>
      <c r="AY33" s="154"/>
      <c r="AZ33" s="154"/>
      <c r="BA33" s="155"/>
      <c r="BB33" s="153">
        <f t="shared" si="1"/>
        <v>0</v>
      </c>
      <c r="BC33" s="154"/>
      <c r="BD33" s="154"/>
      <c r="BE33" s="154"/>
      <c r="BF33" s="155"/>
      <c r="BG33" s="153" t="s">
        <v>472</v>
      </c>
      <c r="BH33" s="154"/>
      <c r="BI33" s="154"/>
      <c r="BJ33" s="154"/>
      <c r="BK33" s="155"/>
      <c r="BL33" s="153">
        <v>0</v>
      </c>
      <c r="BM33" s="154"/>
      <c r="BN33" s="154"/>
      <c r="BO33" s="154"/>
      <c r="BP33" s="155"/>
      <c r="BQ33" s="153">
        <v>0</v>
      </c>
      <c r="BR33" s="154"/>
      <c r="BS33" s="154"/>
      <c r="BT33" s="155"/>
      <c r="BU33" s="153">
        <f t="shared" si="2"/>
        <v>0</v>
      </c>
      <c r="BV33" s="154"/>
      <c r="BW33" s="154"/>
      <c r="BX33" s="154"/>
      <c r="BY33" s="155"/>
    </row>
    <row r="34" spans="1:79" s="43" customFormat="1" ht="26.45" customHeight="1" x14ac:dyDescent="0.2">
      <c r="A34" s="137"/>
      <c r="B34" s="138"/>
      <c r="C34" s="138"/>
      <c r="D34" s="164"/>
      <c r="E34" s="61" t="s">
        <v>994</v>
      </c>
      <c r="F34" s="57"/>
      <c r="G34" s="57"/>
      <c r="H34" s="57"/>
      <c r="I34" s="57"/>
      <c r="J34" s="57"/>
      <c r="K34" s="57"/>
      <c r="L34" s="57"/>
      <c r="M34" s="57"/>
      <c r="N34" s="57"/>
      <c r="O34" s="57"/>
      <c r="P34" s="57"/>
      <c r="Q34" s="57"/>
      <c r="R34" s="57"/>
      <c r="S34" s="57"/>
      <c r="T34" s="58"/>
      <c r="U34" s="156" t="s">
        <v>472</v>
      </c>
      <c r="V34" s="156"/>
      <c r="W34" s="156"/>
      <c r="X34" s="156"/>
      <c r="Y34" s="156"/>
      <c r="Z34" s="156">
        <v>3162</v>
      </c>
      <c r="AA34" s="156"/>
      <c r="AB34" s="156"/>
      <c r="AC34" s="156"/>
      <c r="AD34" s="156"/>
      <c r="AE34" s="153">
        <v>0</v>
      </c>
      <c r="AF34" s="154"/>
      <c r="AG34" s="154"/>
      <c r="AH34" s="155"/>
      <c r="AI34" s="153">
        <f t="shared" si="0"/>
        <v>3162</v>
      </c>
      <c r="AJ34" s="154"/>
      <c r="AK34" s="154"/>
      <c r="AL34" s="154"/>
      <c r="AM34" s="155"/>
      <c r="AN34" s="153" t="s">
        <v>472</v>
      </c>
      <c r="AO34" s="154"/>
      <c r="AP34" s="154"/>
      <c r="AQ34" s="154"/>
      <c r="AR34" s="155"/>
      <c r="AS34" s="153">
        <v>0</v>
      </c>
      <c r="AT34" s="154"/>
      <c r="AU34" s="154"/>
      <c r="AV34" s="154"/>
      <c r="AW34" s="155"/>
      <c r="AX34" s="153">
        <v>0</v>
      </c>
      <c r="AY34" s="154"/>
      <c r="AZ34" s="154"/>
      <c r="BA34" s="155"/>
      <c r="BB34" s="153">
        <f t="shared" si="1"/>
        <v>0</v>
      </c>
      <c r="BC34" s="154"/>
      <c r="BD34" s="154"/>
      <c r="BE34" s="154"/>
      <c r="BF34" s="155"/>
      <c r="BG34" s="153" t="s">
        <v>472</v>
      </c>
      <c r="BH34" s="154"/>
      <c r="BI34" s="154"/>
      <c r="BJ34" s="154"/>
      <c r="BK34" s="155"/>
      <c r="BL34" s="153">
        <v>90000</v>
      </c>
      <c r="BM34" s="154"/>
      <c r="BN34" s="154"/>
      <c r="BO34" s="154"/>
      <c r="BP34" s="155"/>
      <c r="BQ34" s="153">
        <v>90000</v>
      </c>
      <c r="BR34" s="154"/>
      <c r="BS34" s="154"/>
      <c r="BT34" s="155"/>
      <c r="BU34" s="153">
        <f t="shared" si="2"/>
        <v>90000</v>
      </c>
      <c r="BV34" s="154"/>
      <c r="BW34" s="154"/>
      <c r="BX34" s="154"/>
      <c r="BY34" s="155"/>
    </row>
    <row r="35" spans="1:79" s="43" customFormat="1" ht="13.15" customHeight="1" x14ac:dyDescent="0.2">
      <c r="A35" s="137">
        <v>602100</v>
      </c>
      <c r="B35" s="138"/>
      <c r="C35" s="138"/>
      <c r="D35" s="164"/>
      <c r="E35" s="61" t="s">
        <v>995</v>
      </c>
      <c r="F35" s="57"/>
      <c r="G35" s="57"/>
      <c r="H35" s="57"/>
      <c r="I35" s="57"/>
      <c r="J35" s="57"/>
      <c r="K35" s="57"/>
      <c r="L35" s="57"/>
      <c r="M35" s="57"/>
      <c r="N35" s="57"/>
      <c r="O35" s="57"/>
      <c r="P35" s="57"/>
      <c r="Q35" s="57"/>
      <c r="R35" s="57"/>
      <c r="S35" s="57"/>
      <c r="T35" s="58"/>
      <c r="U35" s="156" t="s">
        <v>472</v>
      </c>
      <c r="V35" s="156"/>
      <c r="W35" s="156"/>
      <c r="X35" s="156"/>
      <c r="Y35" s="156"/>
      <c r="Z35" s="156">
        <v>912</v>
      </c>
      <c r="AA35" s="156"/>
      <c r="AB35" s="156"/>
      <c r="AC35" s="156"/>
      <c r="AD35" s="156"/>
      <c r="AE35" s="153">
        <v>0</v>
      </c>
      <c r="AF35" s="154"/>
      <c r="AG35" s="154"/>
      <c r="AH35" s="155"/>
      <c r="AI35" s="153">
        <f t="shared" si="0"/>
        <v>912</v>
      </c>
      <c r="AJ35" s="154"/>
      <c r="AK35" s="154"/>
      <c r="AL35" s="154"/>
      <c r="AM35" s="155"/>
      <c r="AN35" s="153" t="s">
        <v>472</v>
      </c>
      <c r="AO35" s="154"/>
      <c r="AP35" s="154"/>
      <c r="AQ35" s="154"/>
      <c r="AR35" s="155"/>
      <c r="AS35" s="153">
        <v>0</v>
      </c>
      <c r="AT35" s="154"/>
      <c r="AU35" s="154"/>
      <c r="AV35" s="154"/>
      <c r="AW35" s="155"/>
      <c r="AX35" s="153">
        <v>0</v>
      </c>
      <c r="AY35" s="154"/>
      <c r="AZ35" s="154"/>
      <c r="BA35" s="155"/>
      <c r="BB35" s="153">
        <f t="shared" si="1"/>
        <v>0</v>
      </c>
      <c r="BC35" s="154"/>
      <c r="BD35" s="154"/>
      <c r="BE35" s="154"/>
      <c r="BF35" s="155"/>
      <c r="BG35" s="153" t="s">
        <v>472</v>
      </c>
      <c r="BH35" s="154"/>
      <c r="BI35" s="154"/>
      <c r="BJ35" s="154"/>
      <c r="BK35" s="155"/>
      <c r="BL35" s="153">
        <v>0</v>
      </c>
      <c r="BM35" s="154"/>
      <c r="BN35" s="154"/>
      <c r="BO35" s="154"/>
      <c r="BP35" s="155"/>
      <c r="BQ35" s="153">
        <v>0</v>
      </c>
      <c r="BR35" s="154"/>
      <c r="BS35" s="154"/>
      <c r="BT35" s="155"/>
      <c r="BU35" s="153">
        <f t="shared" si="2"/>
        <v>0</v>
      </c>
      <c r="BV35" s="154"/>
      <c r="BW35" s="154"/>
      <c r="BX35" s="154"/>
      <c r="BY35" s="155"/>
    </row>
    <row r="36" spans="1:79" s="43" customFormat="1" ht="13.15" customHeight="1" x14ac:dyDescent="0.2">
      <c r="A36" s="137">
        <v>602200</v>
      </c>
      <c r="B36" s="138"/>
      <c r="C36" s="138"/>
      <c r="D36" s="164"/>
      <c r="E36" s="61" t="s">
        <v>996</v>
      </c>
      <c r="F36" s="57"/>
      <c r="G36" s="57"/>
      <c r="H36" s="57"/>
      <c r="I36" s="57"/>
      <c r="J36" s="57"/>
      <c r="K36" s="57"/>
      <c r="L36" s="57"/>
      <c r="M36" s="57"/>
      <c r="N36" s="57"/>
      <c r="O36" s="57"/>
      <c r="P36" s="57"/>
      <c r="Q36" s="57"/>
      <c r="R36" s="57"/>
      <c r="S36" s="57"/>
      <c r="T36" s="58"/>
      <c r="U36" s="156" t="s">
        <v>472</v>
      </c>
      <c r="V36" s="156"/>
      <c r="W36" s="156"/>
      <c r="X36" s="156"/>
      <c r="Y36" s="156"/>
      <c r="Z36" s="156">
        <v>2250</v>
      </c>
      <c r="AA36" s="156"/>
      <c r="AB36" s="156"/>
      <c r="AC36" s="156"/>
      <c r="AD36" s="156"/>
      <c r="AE36" s="153">
        <v>0</v>
      </c>
      <c r="AF36" s="154"/>
      <c r="AG36" s="154"/>
      <c r="AH36" s="155"/>
      <c r="AI36" s="153">
        <f t="shared" si="0"/>
        <v>2250</v>
      </c>
      <c r="AJ36" s="154"/>
      <c r="AK36" s="154"/>
      <c r="AL36" s="154"/>
      <c r="AM36" s="155"/>
      <c r="AN36" s="153" t="s">
        <v>472</v>
      </c>
      <c r="AO36" s="154"/>
      <c r="AP36" s="154"/>
      <c r="AQ36" s="154"/>
      <c r="AR36" s="155"/>
      <c r="AS36" s="153">
        <v>0</v>
      </c>
      <c r="AT36" s="154"/>
      <c r="AU36" s="154"/>
      <c r="AV36" s="154"/>
      <c r="AW36" s="155"/>
      <c r="AX36" s="153">
        <v>0</v>
      </c>
      <c r="AY36" s="154"/>
      <c r="AZ36" s="154"/>
      <c r="BA36" s="155"/>
      <c r="BB36" s="153">
        <f t="shared" si="1"/>
        <v>0</v>
      </c>
      <c r="BC36" s="154"/>
      <c r="BD36" s="154"/>
      <c r="BE36" s="154"/>
      <c r="BF36" s="155"/>
      <c r="BG36" s="153" t="s">
        <v>472</v>
      </c>
      <c r="BH36" s="154"/>
      <c r="BI36" s="154"/>
      <c r="BJ36" s="154"/>
      <c r="BK36" s="155"/>
      <c r="BL36" s="153">
        <v>0</v>
      </c>
      <c r="BM36" s="154"/>
      <c r="BN36" s="154"/>
      <c r="BO36" s="154"/>
      <c r="BP36" s="155"/>
      <c r="BQ36" s="153">
        <v>0</v>
      </c>
      <c r="BR36" s="154"/>
      <c r="BS36" s="154"/>
      <c r="BT36" s="155"/>
      <c r="BU36" s="153">
        <f t="shared" si="2"/>
        <v>0</v>
      </c>
      <c r="BV36" s="154"/>
      <c r="BW36" s="154"/>
      <c r="BX36" s="154"/>
      <c r="BY36" s="155"/>
    </row>
    <row r="37" spans="1:79" s="43" customFormat="1" ht="39.6" customHeight="1" x14ac:dyDescent="0.2">
      <c r="A37" s="137">
        <v>602400</v>
      </c>
      <c r="B37" s="138"/>
      <c r="C37" s="138"/>
      <c r="D37" s="164"/>
      <c r="E37" s="61" t="s">
        <v>997</v>
      </c>
      <c r="F37" s="57"/>
      <c r="G37" s="57"/>
      <c r="H37" s="57"/>
      <c r="I37" s="57"/>
      <c r="J37" s="57"/>
      <c r="K37" s="57"/>
      <c r="L37" s="57"/>
      <c r="M37" s="57"/>
      <c r="N37" s="57"/>
      <c r="O37" s="57"/>
      <c r="P37" s="57"/>
      <c r="Q37" s="57"/>
      <c r="R37" s="57"/>
      <c r="S37" s="57"/>
      <c r="T37" s="58"/>
      <c r="U37" s="156" t="s">
        <v>472</v>
      </c>
      <c r="V37" s="156"/>
      <c r="W37" s="156"/>
      <c r="X37" s="156"/>
      <c r="Y37" s="156"/>
      <c r="Z37" s="156">
        <v>0</v>
      </c>
      <c r="AA37" s="156"/>
      <c r="AB37" s="156"/>
      <c r="AC37" s="156"/>
      <c r="AD37" s="156"/>
      <c r="AE37" s="153">
        <v>0</v>
      </c>
      <c r="AF37" s="154"/>
      <c r="AG37" s="154"/>
      <c r="AH37" s="155"/>
      <c r="AI37" s="153">
        <f t="shared" si="0"/>
        <v>0</v>
      </c>
      <c r="AJ37" s="154"/>
      <c r="AK37" s="154"/>
      <c r="AL37" s="154"/>
      <c r="AM37" s="155"/>
      <c r="AN37" s="153" t="s">
        <v>472</v>
      </c>
      <c r="AO37" s="154"/>
      <c r="AP37" s="154"/>
      <c r="AQ37" s="154"/>
      <c r="AR37" s="155"/>
      <c r="AS37" s="153">
        <v>0</v>
      </c>
      <c r="AT37" s="154"/>
      <c r="AU37" s="154"/>
      <c r="AV37" s="154"/>
      <c r="AW37" s="155"/>
      <c r="AX37" s="153">
        <v>0</v>
      </c>
      <c r="AY37" s="154"/>
      <c r="AZ37" s="154"/>
      <c r="BA37" s="155"/>
      <c r="BB37" s="153">
        <f t="shared" si="1"/>
        <v>0</v>
      </c>
      <c r="BC37" s="154"/>
      <c r="BD37" s="154"/>
      <c r="BE37" s="154"/>
      <c r="BF37" s="155"/>
      <c r="BG37" s="153" t="s">
        <v>472</v>
      </c>
      <c r="BH37" s="154"/>
      <c r="BI37" s="154"/>
      <c r="BJ37" s="154"/>
      <c r="BK37" s="155"/>
      <c r="BL37" s="153">
        <v>90000</v>
      </c>
      <c r="BM37" s="154"/>
      <c r="BN37" s="154"/>
      <c r="BO37" s="154"/>
      <c r="BP37" s="155"/>
      <c r="BQ37" s="153">
        <v>90000</v>
      </c>
      <c r="BR37" s="154"/>
      <c r="BS37" s="154"/>
      <c r="BT37" s="155"/>
      <c r="BU37" s="153">
        <f t="shared" si="2"/>
        <v>90000</v>
      </c>
      <c r="BV37" s="154"/>
      <c r="BW37" s="154"/>
      <c r="BX37" s="154"/>
      <c r="BY37" s="155"/>
    </row>
    <row r="38" spans="1:79" s="9" customFormat="1" ht="12.75" customHeight="1" x14ac:dyDescent="0.2">
      <c r="A38" s="139"/>
      <c r="B38" s="140"/>
      <c r="C38" s="140"/>
      <c r="D38" s="163"/>
      <c r="E38" s="69" t="s">
        <v>257</v>
      </c>
      <c r="F38" s="65"/>
      <c r="G38" s="65"/>
      <c r="H38" s="65"/>
      <c r="I38" s="65"/>
      <c r="J38" s="65"/>
      <c r="K38" s="65"/>
      <c r="L38" s="65"/>
      <c r="M38" s="65"/>
      <c r="N38" s="65"/>
      <c r="O38" s="65"/>
      <c r="P38" s="65"/>
      <c r="Q38" s="65"/>
      <c r="R38" s="65"/>
      <c r="S38" s="65"/>
      <c r="T38" s="66"/>
      <c r="U38" s="152">
        <v>4401644</v>
      </c>
      <c r="V38" s="152"/>
      <c r="W38" s="152"/>
      <c r="X38" s="152"/>
      <c r="Y38" s="152"/>
      <c r="Z38" s="152">
        <v>912</v>
      </c>
      <c r="AA38" s="152"/>
      <c r="AB38" s="152"/>
      <c r="AC38" s="152"/>
      <c r="AD38" s="152"/>
      <c r="AE38" s="157">
        <v>0</v>
      </c>
      <c r="AF38" s="158"/>
      <c r="AG38" s="158"/>
      <c r="AH38" s="159"/>
      <c r="AI38" s="157">
        <f t="shared" si="0"/>
        <v>4402556</v>
      </c>
      <c r="AJ38" s="158"/>
      <c r="AK38" s="158"/>
      <c r="AL38" s="158"/>
      <c r="AM38" s="159"/>
      <c r="AN38" s="157">
        <v>4986300</v>
      </c>
      <c r="AO38" s="158"/>
      <c r="AP38" s="158"/>
      <c r="AQ38" s="158"/>
      <c r="AR38" s="159"/>
      <c r="AS38" s="157">
        <v>0</v>
      </c>
      <c r="AT38" s="158"/>
      <c r="AU38" s="158"/>
      <c r="AV38" s="158"/>
      <c r="AW38" s="159"/>
      <c r="AX38" s="157">
        <v>0</v>
      </c>
      <c r="AY38" s="158"/>
      <c r="AZ38" s="158"/>
      <c r="BA38" s="159"/>
      <c r="BB38" s="157">
        <f t="shared" si="1"/>
        <v>4986300</v>
      </c>
      <c r="BC38" s="158"/>
      <c r="BD38" s="158"/>
      <c r="BE38" s="158"/>
      <c r="BF38" s="159"/>
      <c r="BG38" s="157">
        <v>7261000</v>
      </c>
      <c r="BH38" s="158"/>
      <c r="BI38" s="158"/>
      <c r="BJ38" s="158"/>
      <c r="BK38" s="159"/>
      <c r="BL38" s="157">
        <v>90000</v>
      </c>
      <c r="BM38" s="158"/>
      <c r="BN38" s="158"/>
      <c r="BO38" s="158"/>
      <c r="BP38" s="159"/>
      <c r="BQ38" s="157">
        <v>90000</v>
      </c>
      <c r="BR38" s="158"/>
      <c r="BS38" s="158"/>
      <c r="BT38" s="159"/>
      <c r="BU38" s="157">
        <f t="shared" si="2"/>
        <v>7351000</v>
      </c>
      <c r="BV38" s="158"/>
      <c r="BW38" s="158"/>
      <c r="BX38" s="158"/>
      <c r="BY38" s="159"/>
    </row>
    <row r="40" spans="1:79" ht="14.25" customHeight="1" x14ac:dyDescent="0.2">
      <c r="A40" s="194" t="s">
        <v>46</v>
      </c>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row>
    <row r="41" spans="1:79" ht="15" customHeight="1" x14ac:dyDescent="0.2">
      <c r="A41" s="168" t="s">
        <v>462</v>
      </c>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row>
    <row r="42" spans="1:79" ht="22.5" customHeight="1" x14ac:dyDescent="0.2">
      <c r="A42" s="148" t="s">
        <v>607</v>
      </c>
      <c r="B42" s="149"/>
      <c r="C42" s="149"/>
      <c r="D42" s="169"/>
      <c r="E42" s="148" t="s">
        <v>624</v>
      </c>
      <c r="F42" s="149"/>
      <c r="G42" s="149"/>
      <c r="H42" s="149"/>
      <c r="I42" s="149"/>
      <c r="J42" s="149"/>
      <c r="K42" s="149"/>
      <c r="L42" s="149"/>
      <c r="M42" s="149"/>
      <c r="N42" s="149"/>
      <c r="O42" s="149"/>
      <c r="P42" s="149"/>
      <c r="Q42" s="149"/>
      <c r="R42" s="149"/>
      <c r="S42" s="149"/>
      <c r="T42" s="149"/>
      <c r="U42" s="149"/>
      <c r="V42" s="149"/>
      <c r="W42" s="169"/>
      <c r="X42" s="113" t="s">
        <v>466</v>
      </c>
      <c r="Y42" s="114"/>
      <c r="Z42" s="114"/>
      <c r="AA42" s="114"/>
      <c r="AB42" s="114"/>
      <c r="AC42" s="114"/>
      <c r="AD42" s="114"/>
      <c r="AE42" s="114"/>
      <c r="AF42" s="114"/>
      <c r="AG42" s="114"/>
      <c r="AH42" s="114"/>
      <c r="AI42" s="114"/>
      <c r="AJ42" s="114"/>
      <c r="AK42" s="114"/>
      <c r="AL42" s="114"/>
      <c r="AM42" s="114"/>
      <c r="AN42" s="114"/>
      <c r="AO42" s="114"/>
      <c r="AP42" s="114"/>
      <c r="AQ42" s="115"/>
      <c r="AR42" s="72" t="s">
        <v>468</v>
      </c>
      <c r="AS42" s="72"/>
      <c r="AT42" s="72"/>
      <c r="AU42" s="72"/>
      <c r="AV42" s="72"/>
      <c r="AW42" s="72"/>
      <c r="AX42" s="72"/>
      <c r="AY42" s="72"/>
      <c r="AZ42" s="72"/>
      <c r="BA42" s="72"/>
      <c r="BB42" s="72"/>
      <c r="BC42" s="72"/>
      <c r="BD42" s="72"/>
      <c r="BE42" s="72"/>
      <c r="BF42" s="72"/>
      <c r="BG42" s="72"/>
      <c r="BH42" s="72"/>
      <c r="BI42" s="72"/>
      <c r="BJ42" s="72"/>
      <c r="BK42" s="72"/>
    </row>
    <row r="43" spans="1:79" ht="36" customHeight="1" x14ac:dyDescent="0.2">
      <c r="A43" s="150"/>
      <c r="B43" s="151"/>
      <c r="C43" s="151"/>
      <c r="D43" s="170"/>
      <c r="E43" s="150"/>
      <c r="F43" s="151"/>
      <c r="G43" s="151"/>
      <c r="H43" s="151"/>
      <c r="I43" s="151"/>
      <c r="J43" s="151"/>
      <c r="K43" s="151"/>
      <c r="L43" s="151"/>
      <c r="M43" s="151"/>
      <c r="N43" s="151"/>
      <c r="O43" s="151"/>
      <c r="P43" s="151"/>
      <c r="Q43" s="151"/>
      <c r="R43" s="151"/>
      <c r="S43" s="151"/>
      <c r="T43" s="151"/>
      <c r="U43" s="151"/>
      <c r="V43" s="151"/>
      <c r="W43" s="170"/>
      <c r="X43" s="72" t="s">
        <v>609</v>
      </c>
      <c r="Y43" s="72"/>
      <c r="Z43" s="72"/>
      <c r="AA43" s="72"/>
      <c r="AB43" s="72"/>
      <c r="AC43" s="72" t="s">
        <v>608</v>
      </c>
      <c r="AD43" s="72"/>
      <c r="AE43" s="72"/>
      <c r="AF43" s="72"/>
      <c r="AG43" s="72"/>
      <c r="AH43" s="160" t="s">
        <v>225</v>
      </c>
      <c r="AI43" s="161"/>
      <c r="AJ43" s="161"/>
      <c r="AK43" s="161"/>
      <c r="AL43" s="162"/>
      <c r="AM43" s="113" t="s">
        <v>610</v>
      </c>
      <c r="AN43" s="114"/>
      <c r="AO43" s="114"/>
      <c r="AP43" s="114"/>
      <c r="AQ43" s="115"/>
      <c r="AR43" s="113" t="s">
        <v>609</v>
      </c>
      <c r="AS43" s="114"/>
      <c r="AT43" s="114"/>
      <c r="AU43" s="114"/>
      <c r="AV43" s="115"/>
      <c r="AW43" s="113" t="s">
        <v>608</v>
      </c>
      <c r="AX43" s="114"/>
      <c r="AY43" s="114"/>
      <c r="AZ43" s="114"/>
      <c r="BA43" s="115"/>
      <c r="BB43" s="160" t="s">
        <v>225</v>
      </c>
      <c r="BC43" s="161"/>
      <c r="BD43" s="161"/>
      <c r="BE43" s="161"/>
      <c r="BF43" s="162"/>
      <c r="BG43" s="113" t="s">
        <v>720</v>
      </c>
      <c r="BH43" s="114"/>
      <c r="BI43" s="114"/>
      <c r="BJ43" s="114"/>
      <c r="BK43" s="115"/>
    </row>
    <row r="44" spans="1:79" ht="15" customHeight="1" x14ac:dyDescent="0.2">
      <c r="A44" s="113">
        <v>1</v>
      </c>
      <c r="B44" s="114"/>
      <c r="C44" s="114"/>
      <c r="D44" s="115"/>
      <c r="E44" s="113">
        <v>2</v>
      </c>
      <c r="F44" s="114"/>
      <c r="G44" s="114"/>
      <c r="H44" s="114"/>
      <c r="I44" s="114"/>
      <c r="J44" s="114"/>
      <c r="K44" s="114"/>
      <c r="L44" s="114"/>
      <c r="M44" s="114"/>
      <c r="N44" s="114"/>
      <c r="O44" s="114"/>
      <c r="P44" s="114"/>
      <c r="Q44" s="114"/>
      <c r="R44" s="114"/>
      <c r="S44" s="114"/>
      <c r="T44" s="114"/>
      <c r="U44" s="114"/>
      <c r="V44" s="114"/>
      <c r="W44" s="115"/>
      <c r="X44" s="72">
        <v>3</v>
      </c>
      <c r="Y44" s="72"/>
      <c r="Z44" s="72"/>
      <c r="AA44" s="72"/>
      <c r="AB44" s="72"/>
      <c r="AC44" s="72">
        <v>4</v>
      </c>
      <c r="AD44" s="72"/>
      <c r="AE44" s="72"/>
      <c r="AF44" s="72"/>
      <c r="AG44" s="72"/>
      <c r="AH44" s="72">
        <v>5</v>
      </c>
      <c r="AI44" s="72"/>
      <c r="AJ44" s="72"/>
      <c r="AK44" s="72"/>
      <c r="AL44" s="72"/>
      <c r="AM44" s="72">
        <v>6</v>
      </c>
      <c r="AN44" s="72"/>
      <c r="AO44" s="72"/>
      <c r="AP44" s="72"/>
      <c r="AQ44" s="72"/>
      <c r="AR44" s="113">
        <v>7</v>
      </c>
      <c r="AS44" s="114"/>
      <c r="AT44" s="114"/>
      <c r="AU44" s="114"/>
      <c r="AV44" s="115"/>
      <c r="AW44" s="113">
        <v>8</v>
      </c>
      <c r="AX44" s="114"/>
      <c r="AY44" s="114"/>
      <c r="AZ44" s="114"/>
      <c r="BA44" s="115"/>
      <c r="BB44" s="113">
        <v>9</v>
      </c>
      <c r="BC44" s="114"/>
      <c r="BD44" s="114"/>
      <c r="BE44" s="114"/>
      <c r="BF44" s="115"/>
      <c r="BG44" s="113">
        <v>10</v>
      </c>
      <c r="BH44" s="114"/>
      <c r="BI44" s="114"/>
      <c r="BJ44" s="114"/>
      <c r="BK44" s="115"/>
    </row>
    <row r="45" spans="1:79" ht="20.25" hidden="1" customHeight="1" x14ac:dyDescent="0.2">
      <c r="A45" s="107" t="s">
        <v>679</v>
      </c>
      <c r="B45" s="108"/>
      <c r="C45" s="108"/>
      <c r="D45" s="109"/>
      <c r="E45" s="107" t="s">
        <v>680</v>
      </c>
      <c r="F45" s="108"/>
      <c r="G45" s="108"/>
      <c r="H45" s="108"/>
      <c r="I45" s="108"/>
      <c r="J45" s="108"/>
      <c r="K45" s="108"/>
      <c r="L45" s="108"/>
      <c r="M45" s="108"/>
      <c r="N45" s="108"/>
      <c r="O45" s="108"/>
      <c r="P45" s="108"/>
      <c r="Q45" s="108"/>
      <c r="R45" s="108"/>
      <c r="S45" s="108"/>
      <c r="T45" s="108"/>
      <c r="U45" s="108"/>
      <c r="V45" s="108"/>
      <c r="W45" s="109"/>
      <c r="X45" s="74" t="s">
        <v>683</v>
      </c>
      <c r="Y45" s="74"/>
      <c r="Z45" s="74"/>
      <c r="AA45" s="74"/>
      <c r="AB45" s="74"/>
      <c r="AC45" s="74" t="s">
        <v>684</v>
      </c>
      <c r="AD45" s="74"/>
      <c r="AE45" s="74"/>
      <c r="AF45" s="74"/>
      <c r="AG45" s="74"/>
      <c r="AH45" s="107" t="s">
        <v>718</v>
      </c>
      <c r="AI45" s="108"/>
      <c r="AJ45" s="108"/>
      <c r="AK45" s="108"/>
      <c r="AL45" s="109"/>
      <c r="AM45" s="165" t="s">
        <v>296</v>
      </c>
      <c r="AN45" s="166"/>
      <c r="AO45" s="166"/>
      <c r="AP45" s="166"/>
      <c r="AQ45" s="167"/>
      <c r="AR45" s="107" t="s">
        <v>685</v>
      </c>
      <c r="AS45" s="108"/>
      <c r="AT45" s="108"/>
      <c r="AU45" s="108"/>
      <c r="AV45" s="109"/>
      <c r="AW45" s="107" t="s">
        <v>686</v>
      </c>
      <c r="AX45" s="108"/>
      <c r="AY45" s="108"/>
      <c r="AZ45" s="108"/>
      <c r="BA45" s="109"/>
      <c r="BB45" s="107" t="s">
        <v>719</v>
      </c>
      <c r="BC45" s="108"/>
      <c r="BD45" s="108"/>
      <c r="BE45" s="108"/>
      <c r="BF45" s="109"/>
      <c r="BG45" s="165" t="s">
        <v>296</v>
      </c>
      <c r="BH45" s="166"/>
      <c r="BI45" s="166"/>
      <c r="BJ45" s="166"/>
      <c r="BK45" s="167"/>
      <c r="CA45" t="s">
        <v>633</v>
      </c>
    </row>
    <row r="46" spans="1:79" s="43" customFormat="1" ht="13.15" customHeight="1" x14ac:dyDescent="0.2">
      <c r="A46" s="137"/>
      <c r="B46" s="138"/>
      <c r="C46" s="138"/>
      <c r="D46" s="164"/>
      <c r="E46" s="61" t="s">
        <v>471</v>
      </c>
      <c r="F46" s="57"/>
      <c r="G46" s="57"/>
      <c r="H46" s="57"/>
      <c r="I46" s="57"/>
      <c r="J46" s="57"/>
      <c r="K46" s="57"/>
      <c r="L46" s="57"/>
      <c r="M46" s="57"/>
      <c r="N46" s="57"/>
      <c r="O46" s="57"/>
      <c r="P46" s="57"/>
      <c r="Q46" s="57"/>
      <c r="R46" s="57"/>
      <c r="S46" s="57"/>
      <c r="T46" s="57"/>
      <c r="U46" s="57"/>
      <c r="V46" s="57"/>
      <c r="W46" s="58"/>
      <c r="X46" s="153">
        <v>10222905</v>
      </c>
      <c r="Y46" s="154"/>
      <c r="Z46" s="154"/>
      <c r="AA46" s="154"/>
      <c r="AB46" s="155"/>
      <c r="AC46" s="153" t="s">
        <v>472</v>
      </c>
      <c r="AD46" s="154"/>
      <c r="AE46" s="154"/>
      <c r="AF46" s="154"/>
      <c r="AG46" s="155"/>
      <c r="AH46" s="153" t="s">
        <v>472</v>
      </c>
      <c r="AI46" s="154"/>
      <c r="AJ46" s="154"/>
      <c r="AK46" s="154"/>
      <c r="AL46" s="155"/>
      <c r="AM46" s="153">
        <f t="shared" ref="AM46:AM54" si="3">IF(ISNUMBER(X46),X46,0)+IF(ISNUMBER(AC46),AC46,0)</f>
        <v>10222905</v>
      </c>
      <c r="AN46" s="154"/>
      <c r="AO46" s="154"/>
      <c r="AP46" s="154"/>
      <c r="AQ46" s="155"/>
      <c r="AR46" s="153">
        <v>11130475</v>
      </c>
      <c r="AS46" s="154"/>
      <c r="AT46" s="154"/>
      <c r="AU46" s="154"/>
      <c r="AV46" s="155"/>
      <c r="AW46" s="153" t="s">
        <v>472</v>
      </c>
      <c r="AX46" s="154"/>
      <c r="AY46" s="154"/>
      <c r="AZ46" s="154"/>
      <c r="BA46" s="155"/>
      <c r="BB46" s="153" t="s">
        <v>472</v>
      </c>
      <c r="BC46" s="154"/>
      <c r="BD46" s="154"/>
      <c r="BE46" s="154"/>
      <c r="BF46" s="155"/>
      <c r="BG46" s="156">
        <f t="shared" ref="BG46:BG54" si="4">IF(ISNUMBER(AR46),AR46,0)+IF(ISNUMBER(AW46),AW46,0)</f>
        <v>11130475</v>
      </c>
      <c r="BH46" s="156"/>
      <c r="BI46" s="156"/>
      <c r="BJ46" s="156"/>
      <c r="BK46" s="156"/>
      <c r="CA46" s="43" t="s">
        <v>634</v>
      </c>
    </row>
    <row r="47" spans="1:79" s="43" customFormat="1" ht="26.45" customHeight="1" x14ac:dyDescent="0.2">
      <c r="A47" s="137"/>
      <c r="B47" s="138"/>
      <c r="C47" s="138"/>
      <c r="D47" s="164"/>
      <c r="E47" s="61" t="s">
        <v>989</v>
      </c>
      <c r="F47" s="57"/>
      <c r="G47" s="57"/>
      <c r="H47" s="57"/>
      <c r="I47" s="57"/>
      <c r="J47" s="57"/>
      <c r="K47" s="57"/>
      <c r="L47" s="57"/>
      <c r="M47" s="57"/>
      <c r="N47" s="57"/>
      <c r="O47" s="57"/>
      <c r="P47" s="57"/>
      <c r="Q47" s="57"/>
      <c r="R47" s="57"/>
      <c r="S47" s="57"/>
      <c r="T47" s="57"/>
      <c r="U47" s="57"/>
      <c r="V47" s="57"/>
      <c r="W47" s="58"/>
      <c r="X47" s="153" t="s">
        <v>472</v>
      </c>
      <c r="Y47" s="154"/>
      <c r="Z47" s="154"/>
      <c r="AA47" s="154"/>
      <c r="AB47" s="155"/>
      <c r="AC47" s="153">
        <v>0</v>
      </c>
      <c r="AD47" s="154"/>
      <c r="AE47" s="154"/>
      <c r="AF47" s="154"/>
      <c r="AG47" s="155"/>
      <c r="AH47" s="153">
        <v>0</v>
      </c>
      <c r="AI47" s="154"/>
      <c r="AJ47" s="154"/>
      <c r="AK47" s="154"/>
      <c r="AL47" s="155"/>
      <c r="AM47" s="153">
        <f t="shared" si="3"/>
        <v>0</v>
      </c>
      <c r="AN47" s="154"/>
      <c r="AO47" s="154"/>
      <c r="AP47" s="154"/>
      <c r="AQ47" s="155"/>
      <c r="AR47" s="153" t="s">
        <v>472</v>
      </c>
      <c r="AS47" s="154"/>
      <c r="AT47" s="154"/>
      <c r="AU47" s="154"/>
      <c r="AV47" s="155"/>
      <c r="AW47" s="153">
        <v>0</v>
      </c>
      <c r="AX47" s="154"/>
      <c r="AY47" s="154"/>
      <c r="AZ47" s="154"/>
      <c r="BA47" s="155"/>
      <c r="BB47" s="153">
        <v>0</v>
      </c>
      <c r="BC47" s="154"/>
      <c r="BD47" s="154"/>
      <c r="BE47" s="154"/>
      <c r="BF47" s="155"/>
      <c r="BG47" s="156">
        <f t="shared" si="4"/>
        <v>0</v>
      </c>
      <c r="BH47" s="156"/>
      <c r="BI47" s="156"/>
      <c r="BJ47" s="156"/>
      <c r="BK47" s="156"/>
    </row>
    <row r="48" spans="1:79" s="43" customFormat="1" ht="26.45" customHeight="1" x14ac:dyDescent="0.2">
      <c r="A48" s="137">
        <v>25010400</v>
      </c>
      <c r="B48" s="138"/>
      <c r="C48" s="138"/>
      <c r="D48" s="164"/>
      <c r="E48" s="61" t="s">
        <v>992</v>
      </c>
      <c r="F48" s="57"/>
      <c r="G48" s="57"/>
      <c r="H48" s="57"/>
      <c r="I48" s="57"/>
      <c r="J48" s="57"/>
      <c r="K48" s="57"/>
      <c r="L48" s="57"/>
      <c r="M48" s="57"/>
      <c r="N48" s="57"/>
      <c r="O48" s="57"/>
      <c r="P48" s="57"/>
      <c r="Q48" s="57"/>
      <c r="R48" s="57"/>
      <c r="S48" s="57"/>
      <c r="T48" s="57"/>
      <c r="U48" s="57"/>
      <c r="V48" s="57"/>
      <c r="W48" s="58"/>
      <c r="X48" s="153" t="s">
        <v>472</v>
      </c>
      <c r="Y48" s="154"/>
      <c r="Z48" s="154"/>
      <c r="AA48" s="154"/>
      <c r="AB48" s="155"/>
      <c r="AC48" s="153">
        <v>0</v>
      </c>
      <c r="AD48" s="154"/>
      <c r="AE48" s="154"/>
      <c r="AF48" s="154"/>
      <c r="AG48" s="155"/>
      <c r="AH48" s="153">
        <v>0</v>
      </c>
      <c r="AI48" s="154"/>
      <c r="AJ48" s="154"/>
      <c r="AK48" s="154"/>
      <c r="AL48" s="155"/>
      <c r="AM48" s="153">
        <f t="shared" si="3"/>
        <v>0</v>
      </c>
      <c r="AN48" s="154"/>
      <c r="AO48" s="154"/>
      <c r="AP48" s="154"/>
      <c r="AQ48" s="155"/>
      <c r="AR48" s="153" t="s">
        <v>472</v>
      </c>
      <c r="AS48" s="154"/>
      <c r="AT48" s="154"/>
      <c r="AU48" s="154"/>
      <c r="AV48" s="155"/>
      <c r="AW48" s="153">
        <v>0</v>
      </c>
      <c r="AX48" s="154"/>
      <c r="AY48" s="154"/>
      <c r="AZ48" s="154"/>
      <c r="BA48" s="155"/>
      <c r="BB48" s="153">
        <v>0</v>
      </c>
      <c r="BC48" s="154"/>
      <c r="BD48" s="154"/>
      <c r="BE48" s="154"/>
      <c r="BF48" s="155"/>
      <c r="BG48" s="156">
        <f t="shared" si="4"/>
        <v>0</v>
      </c>
      <c r="BH48" s="156"/>
      <c r="BI48" s="156"/>
      <c r="BJ48" s="156"/>
      <c r="BK48" s="156"/>
    </row>
    <row r="49" spans="1:79" s="43" customFormat="1" ht="13.15" customHeight="1" x14ac:dyDescent="0.2">
      <c r="A49" s="137">
        <v>25020100</v>
      </c>
      <c r="B49" s="138"/>
      <c r="C49" s="138"/>
      <c r="D49" s="164"/>
      <c r="E49" s="61" t="s">
        <v>993</v>
      </c>
      <c r="F49" s="57"/>
      <c r="G49" s="57"/>
      <c r="H49" s="57"/>
      <c r="I49" s="57"/>
      <c r="J49" s="57"/>
      <c r="K49" s="57"/>
      <c r="L49" s="57"/>
      <c r="M49" s="57"/>
      <c r="N49" s="57"/>
      <c r="O49" s="57"/>
      <c r="P49" s="57"/>
      <c r="Q49" s="57"/>
      <c r="R49" s="57"/>
      <c r="S49" s="57"/>
      <c r="T49" s="57"/>
      <c r="U49" s="57"/>
      <c r="V49" s="57"/>
      <c r="W49" s="58"/>
      <c r="X49" s="153" t="s">
        <v>472</v>
      </c>
      <c r="Y49" s="154"/>
      <c r="Z49" s="154"/>
      <c r="AA49" s="154"/>
      <c r="AB49" s="155"/>
      <c r="AC49" s="153">
        <v>0</v>
      </c>
      <c r="AD49" s="154"/>
      <c r="AE49" s="154"/>
      <c r="AF49" s="154"/>
      <c r="AG49" s="155"/>
      <c r="AH49" s="153">
        <v>0</v>
      </c>
      <c r="AI49" s="154"/>
      <c r="AJ49" s="154"/>
      <c r="AK49" s="154"/>
      <c r="AL49" s="155"/>
      <c r="AM49" s="153">
        <f t="shared" si="3"/>
        <v>0</v>
      </c>
      <c r="AN49" s="154"/>
      <c r="AO49" s="154"/>
      <c r="AP49" s="154"/>
      <c r="AQ49" s="155"/>
      <c r="AR49" s="153" t="s">
        <v>472</v>
      </c>
      <c r="AS49" s="154"/>
      <c r="AT49" s="154"/>
      <c r="AU49" s="154"/>
      <c r="AV49" s="155"/>
      <c r="AW49" s="153">
        <v>0</v>
      </c>
      <c r="AX49" s="154"/>
      <c r="AY49" s="154"/>
      <c r="AZ49" s="154"/>
      <c r="BA49" s="155"/>
      <c r="BB49" s="153">
        <v>0</v>
      </c>
      <c r="BC49" s="154"/>
      <c r="BD49" s="154"/>
      <c r="BE49" s="154"/>
      <c r="BF49" s="155"/>
      <c r="BG49" s="156">
        <f t="shared" si="4"/>
        <v>0</v>
      </c>
      <c r="BH49" s="156"/>
      <c r="BI49" s="156"/>
      <c r="BJ49" s="156"/>
      <c r="BK49" s="156"/>
    </row>
    <row r="50" spans="1:79" s="43" customFormat="1" ht="26.45" customHeight="1" x14ac:dyDescent="0.2">
      <c r="A50" s="137"/>
      <c r="B50" s="138"/>
      <c r="C50" s="138"/>
      <c r="D50" s="164"/>
      <c r="E50" s="61" t="s">
        <v>994</v>
      </c>
      <c r="F50" s="57"/>
      <c r="G50" s="57"/>
      <c r="H50" s="57"/>
      <c r="I50" s="57"/>
      <c r="J50" s="57"/>
      <c r="K50" s="57"/>
      <c r="L50" s="57"/>
      <c r="M50" s="57"/>
      <c r="N50" s="57"/>
      <c r="O50" s="57"/>
      <c r="P50" s="57"/>
      <c r="Q50" s="57"/>
      <c r="R50" s="57"/>
      <c r="S50" s="57"/>
      <c r="T50" s="57"/>
      <c r="U50" s="57"/>
      <c r="V50" s="57"/>
      <c r="W50" s="58"/>
      <c r="X50" s="153" t="s">
        <v>472</v>
      </c>
      <c r="Y50" s="154"/>
      <c r="Z50" s="154"/>
      <c r="AA50" s="154"/>
      <c r="AB50" s="155"/>
      <c r="AC50" s="153">
        <v>0</v>
      </c>
      <c r="AD50" s="154"/>
      <c r="AE50" s="154"/>
      <c r="AF50" s="154"/>
      <c r="AG50" s="155"/>
      <c r="AH50" s="153">
        <v>0</v>
      </c>
      <c r="AI50" s="154"/>
      <c r="AJ50" s="154"/>
      <c r="AK50" s="154"/>
      <c r="AL50" s="155"/>
      <c r="AM50" s="153">
        <f t="shared" si="3"/>
        <v>0</v>
      </c>
      <c r="AN50" s="154"/>
      <c r="AO50" s="154"/>
      <c r="AP50" s="154"/>
      <c r="AQ50" s="155"/>
      <c r="AR50" s="153" t="s">
        <v>472</v>
      </c>
      <c r="AS50" s="154"/>
      <c r="AT50" s="154"/>
      <c r="AU50" s="154"/>
      <c r="AV50" s="155"/>
      <c r="AW50" s="153">
        <v>0</v>
      </c>
      <c r="AX50" s="154"/>
      <c r="AY50" s="154"/>
      <c r="AZ50" s="154"/>
      <c r="BA50" s="155"/>
      <c r="BB50" s="153">
        <v>0</v>
      </c>
      <c r="BC50" s="154"/>
      <c r="BD50" s="154"/>
      <c r="BE50" s="154"/>
      <c r="BF50" s="155"/>
      <c r="BG50" s="156">
        <f t="shared" si="4"/>
        <v>0</v>
      </c>
      <c r="BH50" s="156"/>
      <c r="BI50" s="156"/>
      <c r="BJ50" s="156"/>
      <c r="BK50" s="156"/>
    </row>
    <row r="51" spans="1:79" s="43" customFormat="1" ht="13.15" customHeight="1" x14ac:dyDescent="0.2">
      <c r="A51" s="137">
        <v>602100</v>
      </c>
      <c r="B51" s="138"/>
      <c r="C51" s="138"/>
      <c r="D51" s="164"/>
      <c r="E51" s="61" t="s">
        <v>995</v>
      </c>
      <c r="F51" s="57"/>
      <c r="G51" s="57"/>
      <c r="H51" s="57"/>
      <c r="I51" s="57"/>
      <c r="J51" s="57"/>
      <c r="K51" s="57"/>
      <c r="L51" s="57"/>
      <c r="M51" s="57"/>
      <c r="N51" s="57"/>
      <c r="O51" s="57"/>
      <c r="P51" s="57"/>
      <c r="Q51" s="57"/>
      <c r="R51" s="57"/>
      <c r="S51" s="57"/>
      <c r="T51" s="57"/>
      <c r="U51" s="57"/>
      <c r="V51" s="57"/>
      <c r="W51" s="58"/>
      <c r="X51" s="153" t="s">
        <v>472</v>
      </c>
      <c r="Y51" s="154"/>
      <c r="Z51" s="154"/>
      <c r="AA51" s="154"/>
      <c r="AB51" s="155"/>
      <c r="AC51" s="153">
        <v>0</v>
      </c>
      <c r="AD51" s="154"/>
      <c r="AE51" s="154"/>
      <c r="AF51" s="154"/>
      <c r="AG51" s="155"/>
      <c r="AH51" s="153">
        <v>0</v>
      </c>
      <c r="AI51" s="154"/>
      <c r="AJ51" s="154"/>
      <c r="AK51" s="154"/>
      <c r="AL51" s="155"/>
      <c r="AM51" s="153">
        <f t="shared" si="3"/>
        <v>0</v>
      </c>
      <c r="AN51" s="154"/>
      <c r="AO51" s="154"/>
      <c r="AP51" s="154"/>
      <c r="AQ51" s="155"/>
      <c r="AR51" s="153" t="s">
        <v>472</v>
      </c>
      <c r="AS51" s="154"/>
      <c r="AT51" s="154"/>
      <c r="AU51" s="154"/>
      <c r="AV51" s="155"/>
      <c r="AW51" s="153">
        <v>0</v>
      </c>
      <c r="AX51" s="154"/>
      <c r="AY51" s="154"/>
      <c r="AZ51" s="154"/>
      <c r="BA51" s="155"/>
      <c r="BB51" s="153">
        <v>0</v>
      </c>
      <c r="BC51" s="154"/>
      <c r="BD51" s="154"/>
      <c r="BE51" s="154"/>
      <c r="BF51" s="155"/>
      <c r="BG51" s="156">
        <f t="shared" si="4"/>
        <v>0</v>
      </c>
      <c r="BH51" s="156"/>
      <c r="BI51" s="156"/>
      <c r="BJ51" s="156"/>
      <c r="BK51" s="156"/>
    </row>
    <row r="52" spans="1:79" s="43" customFormat="1" ht="13.15" customHeight="1" x14ac:dyDescent="0.2">
      <c r="A52" s="137">
        <v>602200</v>
      </c>
      <c r="B52" s="138"/>
      <c r="C52" s="138"/>
      <c r="D52" s="164"/>
      <c r="E52" s="61" t="s">
        <v>996</v>
      </c>
      <c r="F52" s="57"/>
      <c r="G52" s="57"/>
      <c r="H52" s="57"/>
      <c r="I52" s="57"/>
      <c r="J52" s="57"/>
      <c r="K52" s="57"/>
      <c r="L52" s="57"/>
      <c r="M52" s="57"/>
      <c r="N52" s="57"/>
      <c r="O52" s="57"/>
      <c r="P52" s="57"/>
      <c r="Q52" s="57"/>
      <c r="R52" s="57"/>
      <c r="S52" s="57"/>
      <c r="T52" s="57"/>
      <c r="U52" s="57"/>
      <c r="V52" s="57"/>
      <c r="W52" s="58"/>
      <c r="X52" s="153" t="s">
        <v>472</v>
      </c>
      <c r="Y52" s="154"/>
      <c r="Z52" s="154"/>
      <c r="AA52" s="154"/>
      <c r="AB52" s="155"/>
      <c r="AC52" s="153">
        <v>0</v>
      </c>
      <c r="AD52" s="154"/>
      <c r="AE52" s="154"/>
      <c r="AF52" s="154"/>
      <c r="AG52" s="155"/>
      <c r="AH52" s="153">
        <v>0</v>
      </c>
      <c r="AI52" s="154"/>
      <c r="AJ52" s="154"/>
      <c r="AK52" s="154"/>
      <c r="AL52" s="155"/>
      <c r="AM52" s="153">
        <f t="shared" si="3"/>
        <v>0</v>
      </c>
      <c r="AN52" s="154"/>
      <c r="AO52" s="154"/>
      <c r="AP52" s="154"/>
      <c r="AQ52" s="155"/>
      <c r="AR52" s="153" t="s">
        <v>472</v>
      </c>
      <c r="AS52" s="154"/>
      <c r="AT52" s="154"/>
      <c r="AU52" s="154"/>
      <c r="AV52" s="155"/>
      <c r="AW52" s="153">
        <v>0</v>
      </c>
      <c r="AX52" s="154"/>
      <c r="AY52" s="154"/>
      <c r="AZ52" s="154"/>
      <c r="BA52" s="155"/>
      <c r="BB52" s="153">
        <v>0</v>
      </c>
      <c r="BC52" s="154"/>
      <c r="BD52" s="154"/>
      <c r="BE52" s="154"/>
      <c r="BF52" s="155"/>
      <c r="BG52" s="156">
        <f t="shared" si="4"/>
        <v>0</v>
      </c>
      <c r="BH52" s="156"/>
      <c r="BI52" s="156"/>
      <c r="BJ52" s="156"/>
      <c r="BK52" s="156"/>
    </row>
    <row r="53" spans="1:79" s="43" customFormat="1" ht="26.45" customHeight="1" x14ac:dyDescent="0.2">
      <c r="A53" s="137">
        <v>602400</v>
      </c>
      <c r="B53" s="138"/>
      <c r="C53" s="138"/>
      <c r="D53" s="164"/>
      <c r="E53" s="61" t="s">
        <v>997</v>
      </c>
      <c r="F53" s="57"/>
      <c r="G53" s="57"/>
      <c r="H53" s="57"/>
      <c r="I53" s="57"/>
      <c r="J53" s="57"/>
      <c r="K53" s="57"/>
      <c r="L53" s="57"/>
      <c r="M53" s="57"/>
      <c r="N53" s="57"/>
      <c r="O53" s="57"/>
      <c r="P53" s="57"/>
      <c r="Q53" s="57"/>
      <c r="R53" s="57"/>
      <c r="S53" s="57"/>
      <c r="T53" s="57"/>
      <c r="U53" s="57"/>
      <c r="V53" s="57"/>
      <c r="W53" s="58"/>
      <c r="X53" s="153" t="s">
        <v>472</v>
      </c>
      <c r="Y53" s="154"/>
      <c r="Z53" s="154"/>
      <c r="AA53" s="154"/>
      <c r="AB53" s="155"/>
      <c r="AC53" s="153">
        <v>0</v>
      </c>
      <c r="AD53" s="154"/>
      <c r="AE53" s="154"/>
      <c r="AF53" s="154"/>
      <c r="AG53" s="155"/>
      <c r="AH53" s="153">
        <v>0</v>
      </c>
      <c r="AI53" s="154"/>
      <c r="AJ53" s="154"/>
      <c r="AK53" s="154"/>
      <c r="AL53" s="155"/>
      <c r="AM53" s="153">
        <f t="shared" si="3"/>
        <v>0</v>
      </c>
      <c r="AN53" s="154"/>
      <c r="AO53" s="154"/>
      <c r="AP53" s="154"/>
      <c r="AQ53" s="155"/>
      <c r="AR53" s="153" t="s">
        <v>472</v>
      </c>
      <c r="AS53" s="154"/>
      <c r="AT53" s="154"/>
      <c r="AU53" s="154"/>
      <c r="AV53" s="155"/>
      <c r="AW53" s="153">
        <v>0</v>
      </c>
      <c r="AX53" s="154"/>
      <c r="AY53" s="154"/>
      <c r="AZ53" s="154"/>
      <c r="BA53" s="155"/>
      <c r="BB53" s="153">
        <v>0</v>
      </c>
      <c r="BC53" s="154"/>
      <c r="BD53" s="154"/>
      <c r="BE53" s="154"/>
      <c r="BF53" s="155"/>
      <c r="BG53" s="156">
        <f t="shared" si="4"/>
        <v>0</v>
      </c>
      <c r="BH53" s="156"/>
      <c r="BI53" s="156"/>
      <c r="BJ53" s="156"/>
      <c r="BK53" s="156"/>
    </row>
    <row r="54" spans="1:79" s="9" customFormat="1" ht="12.75" customHeight="1" x14ac:dyDescent="0.2">
      <c r="A54" s="139"/>
      <c r="B54" s="140"/>
      <c r="C54" s="140"/>
      <c r="D54" s="163"/>
      <c r="E54" s="69" t="s">
        <v>257</v>
      </c>
      <c r="F54" s="65"/>
      <c r="G54" s="65"/>
      <c r="H54" s="65"/>
      <c r="I54" s="65"/>
      <c r="J54" s="65"/>
      <c r="K54" s="65"/>
      <c r="L54" s="65"/>
      <c r="M54" s="65"/>
      <c r="N54" s="65"/>
      <c r="O54" s="65"/>
      <c r="P54" s="65"/>
      <c r="Q54" s="65"/>
      <c r="R54" s="65"/>
      <c r="S54" s="65"/>
      <c r="T54" s="65"/>
      <c r="U54" s="65"/>
      <c r="V54" s="65"/>
      <c r="W54" s="66"/>
      <c r="X54" s="157">
        <v>10222905</v>
      </c>
      <c r="Y54" s="158"/>
      <c r="Z54" s="158"/>
      <c r="AA54" s="158"/>
      <c r="AB54" s="159"/>
      <c r="AC54" s="157">
        <v>0</v>
      </c>
      <c r="AD54" s="158"/>
      <c r="AE54" s="158"/>
      <c r="AF54" s="158"/>
      <c r="AG54" s="159"/>
      <c r="AH54" s="157">
        <v>0</v>
      </c>
      <c r="AI54" s="158"/>
      <c r="AJ54" s="158"/>
      <c r="AK54" s="158"/>
      <c r="AL54" s="159"/>
      <c r="AM54" s="157">
        <f t="shared" si="3"/>
        <v>10222905</v>
      </c>
      <c r="AN54" s="158"/>
      <c r="AO54" s="158"/>
      <c r="AP54" s="158"/>
      <c r="AQ54" s="159"/>
      <c r="AR54" s="157">
        <v>11130475</v>
      </c>
      <c r="AS54" s="158"/>
      <c r="AT54" s="158"/>
      <c r="AU54" s="158"/>
      <c r="AV54" s="159"/>
      <c r="AW54" s="157">
        <v>0</v>
      </c>
      <c r="AX54" s="158"/>
      <c r="AY54" s="158"/>
      <c r="AZ54" s="158"/>
      <c r="BA54" s="159"/>
      <c r="BB54" s="157">
        <v>0</v>
      </c>
      <c r="BC54" s="158"/>
      <c r="BD54" s="158"/>
      <c r="BE54" s="158"/>
      <c r="BF54" s="159"/>
      <c r="BG54" s="152">
        <f t="shared" si="4"/>
        <v>11130475</v>
      </c>
      <c r="BH54" s="152"/>
      <c r="BI54" s="152"/>
      <c r="BJ54" s="152"/>
      <c r="BK54" s="152"/>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124" t="s">
        <v>226</v>
      </c>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25"/>
    </row>
    <row r="58" spans="1:79" ht="14.25" customHeight="1" x14ac:dyDescent="0.2">
      <c r="A58" s="124" t="s">
        <v>33</v>
      </c>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row>
    <row r="59" spans="1:79" ht="15" customHeight="1" x14ac:dyDescent="0.2">
      <c r="A59" s="98" t="s">
        <v>462</v>
      </c>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row>
    <row r="60" spans="1:79" ht="23.1" customHeight="1" x14ac:dyDescent="0.2">
      <c r="A60" s="185" t="s">
        <v>227</v>
      </c>
      <c r="B60" s="186"/>
      <c r="C60" s="186"/>
      <c r="D60" s="187"/>
      <c r="E60" s="72" t="s">
        <v>624</v>
      </c>
      <c r="F60" s="72"/>
      <c r="G60" s="72"/>
      <c r="H60" s="72"/>
      <c r="I60" s="72"/>
      <c r="J60" s="72"/>
      <c r="K60" s="72"/>
      <c r="L60" s="72"/>
      <c r="M60" s="72"/>
      <c r="N60" s="72"/>
      <c r="O60" s="72"/>
      <c r="P60" s="72"/>
      <c r="Q60" s="72"/>
      <c r="R60" s="72"/>
      <c r="S60" s="72"/>
      <c r="T60" s="72"/>
      <c r="U60" s="113" t="s">
        <v>463</v>
      </c>
      <c r="V60" s="114"/>
      <c r="W60" s="114"/>
      <c r="X60" s="114"/>
      <c r="Y60" s="114"/>
      <c r="Z60" s="114"/>
      <c r="AA60" s="114"/>
      <c r="AB60" s="114"/>
      <c r="AC60" s="114"/>
      <c r="AD60" s="114"/>
      <c r="AE60" s="114"/>
      <c r="AF60" s="114"/>
      <c r="AG60" s="114"/>
      <c r="AH60" s="114"/>
      <c r="AI60" s="114"/>
      <c r="AJ60" s="114"/>
      <c r="AK60" s="114"/>
      <c r="AL60" s="114"/>
      <c r="AM60" s="115"/>
      <c r="AN60" s="113" t="s">
        <v>464</v>
      </c>
      <c r="AO60" s="114"/>
      <c r="AP60" s="114"/>
      <c r="AQ60" s="114"/>
      <c r="AR60" s="114"/>
      <c r="AS60" s="114"/>
      <c r="AT60" s="114"/>
      <c r="AU60" s="114"/>
      <c r="AV60" s="114"/>
      <c r="AW60" s="114"/>
      <c r="AX60" s="114"/>
      <c r="AY60" s="114"/>
      <c r="AZ60" s="114"/>
      <c r="BA60" s="114"/>
      <c r="BB60" s="114"/>
      <c r="BC60" s="114"/>
      <c r="BD60" s="114"/>
      <c r="BE60" s="114"/>
      <c r="BF60" s="115"/>
      <c r="BG60" s="113" t="s">
        <v>465</v>
      </c>
      <c r="BH60" s="114"/>
      <c r="BI60" s="114"/>
      <c r="BJ60" s="114"/>
      <c r="BK60" s="114"/>
      <c r="BL60" s="114"/>
      <c r="BM60" s="114"/>
      <c r="BN60" s="114"/>
      <c r="BO60" s="114"/>
      <c r="BP60" s="114"/>
      <c r="BQ60" s="114"/>
      <c r="BR60" s="114"/>
      <c r="BS60" s="114"/>
      <c r="BT60" s="114"/>
      <c r="BU60" s="114"/>
      <c r="BV60" s="114"/>
      <c r="BW60" s="114"/>
      <c r="BX60" s="114"/>
      <c r="BY60" s="115"/>
    </row>
    <row r="61" spans="1:79" ht="48.75" customHeight="1" x14ac:dyDescent="0.2">
      <c r="A61" s="188"/>
      <c r="B61" s="189"/>
      <c r="C61" s="189"/>
      <c r="D61" s="190"/>
      <c r="E61" s="72"/>
      <c r="F61" s="72"/>
      <c r="G61" s="72"/>
      <c r="H61" s="72"/>
      <c r="I61" s="72"/>
      <c r="J61" s="72"/>
      <c r="K61" s="72"/>
      <c r="L61" s="72"/>
      <c r="M61" s="72"/>
      <c r="N61" s="72"/>
      <c r="O61" s="72"/>
      <c r="P61" s="72"/>
      <c r="Q61" s="72"/>
      <c r="R61" s="72"/>
      <c r="S61" s="72"/>
      <c r="T61" s="72"/>
      <c r="U61" s="113" t="s">
        <v>609</v>
      </c>
      <c r="V61" s="114"/>
      <c r="W61" s="114"/>
      <c r="X61" s="114"/>
      <c r="Y61" s="115"/>
      <c r="Z61" s="113" t="s">
        <v>608</v>
      </c>
      <c r="AA61" s="114"/>
      <c r="AB61" s="114"/>
      <c r="AC61" s="114"/>
      <c r="AD61" s="115"/>
      <c r="AE61" s="160" t="s">
        <v>225</v>
      </c>
      <c r="AF61" s="161"/>
      <c r="AG61" s="161"/>
      <c r="AH61" s="162"/>
      <c r="AI61" s="113" t="s">
        <v>610</v>
      </c>
      <c r="AJ61" s="114"/>
      <c r="AK61" s="114"/>
      <c r="AL61" s="114"/>
      <c r="AM61" s="115"/>
      <c r="AN61" s="113" t="s">
        <v>609</v>
      </c>
      <c r="AO61" s="114"/>
      <c r="AP61" s="114"/>
      <c r="AQ61" s="114"/>
      <c r="AR61" s="115"/>
      <c r="AS61" s="113" t="s">
        <v>608</v>
      </c>
      <c r="AT61" s="114"/>
      <c r="AU61" s="114"/>
      <c r="AV61" s="114"/>
      <c r="AW61" s="115"/>
      <c r="AX61" s="160" t="s">
        <v>225</v>
      </c>
      <c r="AY61" s="161"/>
      <c r="AZ61" s="161"/>
      <c r="BA61" s="162"/>
      <c r="BB61" s="113" t="s">
        <v>720</v>
      </c>
      <c r="BC61" s="114"/>
      <c r="BD61" s="114"/>
      <c r="BE61" s="114"/>
      <c r="BF61" s="115"/>
      <c r="BG61" s="113" t="s">
        <v>609</v>
      </c>
      <c r="BH61" s="114"/>
      <c r="BI61" s="114"/>
      <c r="BJ61" s="114"/>
      <c r="BK61" s="115"/>
      <c r="BL61" s="113" t="s">
        <v>608</v>
      </c>
      <c r="BM61" s="114"/>
      <c r="BN61" s="114"/>
      <c r="BO61" s="114"/>
      <c r="BP61" s="115"/>
      <c r="BQ61" s="160" t="s">
        <v>225</v>
      </c>
      <c r="BR61" s="161"/>
      <c r="BS61" s="161"/>
      <c r="BT61" s="162"/>
      <c r="BU61" s="113" t="s">
        <v>721</v>
      </c>
      <c r="BV61" s="114"/>
      <c r="BW61" s="114"/>
      <c r="BX61" s="114"/>
      <c r="BY61" s="115"/>
    </row>
    <row r="62" spans="1:79" ht="15" customHeight="1" x14ac:dyDescent="0.2">
      <c r="A62" s="113">
        <v>1</v>
      </c>
      <c r="B62" s="114"/>
      <c r="C62" s="114"/>
      <c r="D62" s="115"/>
      <c r="E62" s="113">
        <v>2</v>
      </c>
      <c r="F62" s="114"/>
      <c r="G62" s="114"/>
      <c r="H62" s="114"/>
      <c r="I62" s="114"/>
      <c r="J62" s="114"/>
      <c r="K62" s="114"/>
      <c r="L62" s="114"/>
      <c r="M62" s="114"/>
      <c r="N62" s="114"/>
      <c r="O62" s="114"/>
      <c r="P62" s="114"/>
      <c r="Q62" s="114"/>
      <c r="R62" s="114"/>
      <c r="S62" s="114"/>
      <c r="T62" s="115"/>
      <c r="U62" s="113">
        <v>3</v>
      </c>
      <c r="V62" s="114"/>
      <c r="W62" s="114"/>
      <c r="X62" s="114"/>
      <c r="Y62" s="115"/>
      <c r="Z62" s="113">
        <v>4</v>
      </c>
      <c r="AA62" s="114"/>
      <c r="AB62" s="114"/>
      <c r="AC62" s="114"/>
      <c r="AD62" s="115"/>
      <c r="AE62" s="113">
        <v>5</v>
      </c>
      <c r="AF62" s="114"/>
      <c r="AG62" s="114"/>
      <c r="AH62" s="115"/>
      <c r="AI62" s="113">
        <v>6</v>
      </c>
      <c r="AJ62" s="114"/>
      <c r="AK62" s="114"/>
      <c r="AL62" s="114"/>
      <c r="AM62" s="115"/>
      <c r="AN62" s="113">
        <v>7</v>
      </c>
      <c r="AO62" s="114"/>
      <c r="AP62" s="114"/>
      <c r="AQ62" s="114"/>
      <c r="AR62" s="115"/>
      <c r="AS62" s="113">
        <v>8</v>
      </c>
      <c r="AT62" s="114"/>
      <c r="AU62" s="114"/>
      <c r="AV62" s="114"/>
      <c r="AW62" s="115"/>
      <c r="AX62" s="113">
        <v>9</v>
      </c>
      <c r="AY62" s="114"/>
      <c r="AZ62" s="114"/>
      <c r="BA62" s="115"/>
      <c r="BB62" s="113">
        <v>10</v>
      </c>
      <c r="BC62" s="114"/>
      <c r="BD62" s="114"/>
      <c r="BE62" s="114"/>
      <c r="BF62" s="115"/>
      <c r="BG62" s="113">
        <v>11</v>
      </c>
      <c r="BH62" s="114"/>
      <c r="BI62" s="114"/>
      <c r="BJ62" s="114"/>
      <c r="BK62" s="115"/>
      <c r="BL62" s="113">
        <v>12</v>
      </c>
      <c r="BM62" s="114"/>
      <c r="BN62" s="114"/>
      <c r="BO62" s="114"/>
      <c r="BP62" s="115"/>
      <c r="BQ62" s="113">
        <v>13</v>
      </c>
      <c r="BR62" s="114"/>
      <c r="BS62" s="114"/>
      <c r="BT62" s="115"/>
      <c r="BU62" s="113">
        <v>14</v>
      </c>
      <c r="BV62" s="114"/>
      <c r="BW62" s="114"/>
      <c r="BX62" s="114"/>
      <c r="BY62" s="115"/>
    </row>
    <row r="63" spans="1:79" s="2" customFormat="1" ht="12.75" hidden="1" customHeight="1" x14ac:dyDescent="0.2">
      <c r="A63" s="107" t="s">
        <v>687</v>
      </c>
      <c r="B63" s="108"/>
      <c r="C63" s="108"/>
      <c r="D63" s="109"/>
      <c r="E63" s="107" t="s">
        <v>680</v>
      </c>
      <c r="F63" s="108"/>
      <c r="G63" s="108"/>
      <c r="H63" s="108"/>
      <c r="I63" s="108"/>
      <c r="J63" s="108"/>
      <c r="K63" s="108"/>
      <c r="L63" s="108"/>
      <c r="M63" s="108"/>
      <c r="N63" s="108"/>
      <c r="O63" s="108"/>
      <c r="P63" s="108"/>
      <c r="Q63" s="108"/>
      <c r="R63" s="108"/>
      <c r="S63" s="108"/>
      <c r="T63" s="109"/>
      <c r="U63" s="107" t="s">
        <v>688</v>
      </c>
      <c r="V63" s="108"/>
      <c r="W63" s="108"/>
      <c r="X63" s="108"/>
      <c r="Y63" s="109"/>
      <c r="Z63" s="107" t="s">
        <v>689</v>
      </c>
      <c r="AA63" s="108"/>
      <c r="AB63" s="108"/>
      <c r="AC63" s="108"/>
      <c r="AD63" s="109"/>
      <c r="AE63" s="107" t="s">
        <v>715</v>
      </c>
      <c r="AF63" s="108"/>
      <c r="AG63" s="108"/>
      <c r="AH63" s="109"/>
      <c r="AI63" s="165" t="s">
        <v>295</v>
      </c>
      <c r="AJ63" s="166"/>
      <c r="AK63" s="166"/>
      <c r="AL63" s="166"/>
      <c r="AM63" s="167"/>
      <c r="AN63" s="107" t="s">
        <v>690</v>
      </c>
      <c r="AO63" s="108"/>
      <c r="AP63" s="108"/>
      <c r="AQ63" s="108"/>
      <c r="AR63" s="109"/>
      <c r="AS63" s="107" t="s">
        <v>691</v>
      </c>
      <c r="AT63" s="108"/>
      <c r="AU63" s="108"/>
      <c r="AV63" s="108"/>
      <c r="AW63" s="109"/>
      <c r="AX63" s="107" t="s">
        <v>716</v>
      </c>
      <c r="AY63" s="108"/>
      <c r="AZ63" s="108"/>
      <c r="BA63" s="109"/>
      <c r="BB63" s="165" t="s">
        <v>295</v>
      </c>
      <c r="BC63" s="166"/>
      <c r="BD63" s="166"/>
      <c r="BE63" s="166"/>
      <c r="BF63" s="167"/>
      <c r="BG63" s="107" t="s">
        <v>681</v>
      </c>
      <c r="BH63" s="108"/>
      <c r="BI63" s="108"/>
      <c r="BJ63" s="108"/>
      <c r="BK63" s="109"/>
      <c r="BL63" s="107" t="s">
        <v>682</v>
      </c>
      <c r="BM63" s="108"/>
      <c r="BN63" s="108"/>
      <c r="BO63" s="108"/>
      <c r="BP63" s="109"/>
      <c r="BQ63" s="107" t="s">
        <v>717</v>
      </c>
      <c r="BR63" s="108"/>
      <c r="BS63" s="108"/>
      <c r="BT63" s="109"/>
      <c r="BU63" s="165" t="s">
        <v>295</v>
      </c>
      <c r="BV63" s="166"/>
      <c r="BW63" s="166"/>
      <c r="BX63" s="166"/>
      <c r="BY63" s="167"/>
      <c r="CA63" t="s">
        <v>635</v>
      </c>
    </row>
    <row r="64" spans="1:79" s="43" customFormat="1" ht="13.15" customHeight="1" x14ac:dyDescent="0.2">
      <c r="A64" s="137">
        <v>2111</v>
      </c>
      <c r="B64" s="138"/>
      <c r="C64" s="138"/>
      <c r="D64" s="164"/>
      <c r="E64" s="61" t="s">
        <v>473</v>
      </c>
      <c r="F64" s="57"/>
      <c r="G64" s="57"/>
      <c r="H64" s="57"/>
      <c r="I64" s="57"/>
      <c r="J64" s="57"/>
      <c r="K64" s="57"/>
      <c r="L64" s="57"/>
      <c r="M64" s="57"/>
      <c r="N64" s="57"/>
      <c r="O64" s="57"/>
      <c r="P64" s="57"/>
      <c r="Q64" s="57"/>
      <c r="R64" s="57"/>
      <c r="S64" s="57"/>
      <c r="T64" s="58"/>
      <c r="U64" s="153">
        <v>2928546</v>
      </c>
      <c r="V64" s="154"/>
      <c r="W64" s="154"/>
      <c r="X64" s="154"/>
      <c r="Y64" s="155"/>
      <c r="Z64" s="153">
        <v>0</v>
      </c>
      <c r="AA64" s="154"/>
      <c r="AB64" s="154"/>
      <c r="AC64" s="154"/>
      <c r="AD64" s="155"/>
      <c r="AE64" s="153">
        <v>0</v>
      </c>
      <c r="AF64" s="154"/>
      <c r="AG64" s="154"/>
      <c r="AH64" s="155"/>
      <c r="AI64" s="153">
        <f t="shared" ref="AI64:AI78" si="5">IF(ISNUMBER(U64),U64,0)+IF(ISNUMBER(Z64),Z64,0)</f>
        <v>2928546</v>
      </c>
      <c r="AJ64" s="154"/>
      <c r="AK64" s="154"/>
      <c r="AL64" s="154"/>
      <c r="AM64" s="155"/>
      <c r="AN64" s="153">
        <v>3160500</v>
      </c>
      <c r="AO64" s="154"/>
      <c r="AP64" s="154"/>
      <c r="AQ64" s="154"/>
      <c r="AR64" s="155"/>
      <c r="AS64" s="153">
        <v>0</v>
      </c>
      <c r="AT64" s="154"/>
      <c r="AU64" s="154"/>
      <c r="AV64" s="154"/>
      <c r="AW64" s="155"/>
      <c r="AX64" s="153">
        <v>0</v>
      </c>
      <c r="AY64" s="154"/>
      <c r="AZ64" s="154"/>
      <c r="BA64" s="155"/>
      <c r="BB64" s="153">
        <f t="shared" ref="BB64:BB78" si="6">IF(ISNUMBER(AN64),AN64,0)+IF(ISNUMBER(AS64),AS64,0)</f>
        <v>3160500</v>
      </c>
      <c r="BC64" s="154"/>
      <c r="BD64" s="154"/>
      <c r="BE64" s="154"/>
      <c r="BF64" s="155"/>
      <c r="BG64" s="153">
        <v>4500000</v>
      </c>
      <c r="BH64" s="154"/>
      <c r="BI64" s="154"/>
      <c r="BJ64" s="154"/>
      <c r="BK64" s="155"/>
      <c r="BL64" s="153">
        <v>0</v>
      </c>
      <c r="BM64" s="154"/>
      <c r="BN64" s="154"/>
      <c r="BO64" s="154"/>
      <c r="BP64" s="155"/>
      <c r="BQ64" s="153">
        <v>0</v>
      </c>
      <c r="BR64" s="154"/>
      <c r="BS64" s="154"/>
      <c r="BT64" s="155"/>
      <c r="BU64" s="153">
        <f t="shared" ref="BU64:BU78" si="7">IF(ISNUMBER(BG64),BG64,0)+IF(ISNUMBER(BL64),BL64,0)</f>
        <v>4500000</v>
      </c>
      <c r="BV64" s="154"/>
      <c r="BW64" s="154"/>
      <c r="BX64" s="154"/>
      <c r="BY64" s="155"/>
      <c r="CA64" s="43" t="s">
        <v>636</v>
      </c>
    </row>
    <row r="65" spans="1:77" s="43" customFormat="1" ht="13.15" customHeight="1" x14ac:dyDescent="0.2">
      <c r="A65" s="137">
        <v>2120</v>
      </c>
      <c r="B65" s="138"/>
      <c r="C65" s="138"/>
      <c r="D65" s="164"/>
      <c r="E65" s="61" t="s">
        <v>474</v>
      </c>
      <c r="F65" s="57"/>
      <c r="G65" s="57"/>
      <c r="H65" s="57"/>
      <c r="I65" s="57"/>
      <c r="J65" s="57"/>
      <c r="K65" s="57"/>
      <c r="L65" s="57"/>
      <c r="M65" s="57"/>
      <c r="N65" s="57"/>
      <c r="O65" s="57"/>
      <c r="P65" s="57"/>
      <c r="Q65" s="57"/>
      <c r="R65" s="57"/>
      <c r="S65" s="57"/>
      <c r="T65" s="58"/>
      <c r="U65" s="153">
        <v>655038</v>
      </c>
      <c r="V65" s="154"/>
      <c r="W65" s="154"/>
      <c r="X65" s="154"/>
      <c r="Y65" s="155"/>
      <c r="Z65" s="153">
        <v>0</v>
      </c>
      <c r="AA65" s="154"/>
      <c r="AB65" s="154"/>
      <c r="AC65" s="154"/>
      <c r="AD65" s="155"/>
      <c r="AE65" s="153">
        <v>0</v>
      </c>
      <c r="AF65" s="154"/>
      <c r="AG65" s="154"/>
      <c r="AH65" s="155"/>
      <c r="AI65" s="153">
        <f t="shared" si="5"/>
        <v>655038</v>
      </c>
      <c r="AJ65" s="154"/>
      <c r="AK65" s="154"/>
      <c r="AL65" s="154"/>
      <c r="AM65" s="155"/>
      <c r="AN65" s="153">
        <v>712600</v>
      </c>
      <c r="AO65" s="154"/>
      <c r="AP65" s="154"/>
      <c r="AQ65" s="154"/>
      <c r="AR65" s="155"/>
      <c r="AS65" s="153">
        <v>0</v>
      </c>
      <c r="AT65" s="154"/>
      <c r="AU65" s="154"/>
      <c r="AV65" s="154"/>
      <c r="AW65" s="155"/>
      <c r="AX65" s="153">
        <v>0</v>
      </c>
      <c r="AY65" s="154"/>
      <c r="AZ65" s="154"/>
      <c r="BA65" s="155"/>
      <c r="BB65" s="153">
        <f t="shared" si="6"/>
        <v>712600</v>
      </c>
      <c r="BC65" s="154"/>
      <c r="BD65" s="154"/>
      <c r="BE65" s="154"/>
      <c r="BF65" s="155"/>
      <c r="BG65" s="153">
        <v>990000</v>
      </c>
      <c r="BH65" s="154"/>
      <c r="BI65" s="154"/>
      <c r="BJ65" s="154"/>
      <c r="BK65" s="155"/>
      <c r="BL65" s="153">
        <v>0</v>
      </c>
      <c r="BM65" s="154"/>
      <c r="BN65" s="154"/>
      <c r="BO65" s="154"/>
      <c r="BP65" s="155"/>
      <c r="BQ65" s="153">
        <v>0</v>
      </c>
      <c r="BR65" s="154"/>
      <c r="BS65" s="154"/>
      <c r="BT65" s="155"/>
      <c r="BU65" s="153">
        <f t="shared" si="7"/>
        <v>990000</v>
      </c>
      <c r="BV65" s="154"/>
      <c r="BW65" s="154"/>
      <c r="BX65" s="154"/>
      <c r="BY65" s="155"/>
    </row>
    <row r="66" spans="1:77" s="43" customFormat="1" ht="13.15" customHeight="1" x14ac:dyDescent="0.2">
      <c r="A66" s="137">
        <v>2210</v>
      </c>
      <c r="B66" s="138"/>
      <c r="C66" s="138"/>
      <c r="D66" s="164"/>
      <c r="E66" s="61" t="s">
        <v>475</v>
      </c>
      <c r="F66" s="57"/>
      <c r="G66" s="57"/>
      <c r="H66" s="57"/>
      <c r="I66" s="57"/>
      <c r="J66" s="57"/>
      <c r="K66" s="57"/>
      <c r="L66" s="57"/>
      <c r="M66" s="57"/>
      <c r="N66" s="57"/>
      <c r="O66" s="57"/>
      <c r="P66" s="57"/>
      <c r="Q66" s="57"/>
      <c r="R66" s="57"/>
      <c r="S66" s="57"/>
      <c r="T66" s="58"/>
      <c r="U66" s="153">
        <v>158499</v>
      </c>
      <c r="V66" s="154"/>
      <c r="W66" s="154"/>
      <c r="X66" s="154"/>
      <c r="Y66" s="155"/>
      <c r="Z66" s="153">
        <v>912</v>
      </c>
      <c r="AA66" s="154"/>
      <c r="AB66" s="154"/>
      <c r="AC66" s="154"/>
      <c r="AD66" s="155"/>
      <c r="AE66" s="153">
        <v>0</v>
      </c>
      <c r="AF66" s="154"/>
      <c r="AG66" s="154"/>
      <c r="AH66" s="155"/>
      <c r="AI66" s="153">
        <f t="shared" si="5"/>
        <v>159411</v>
      </c>
      <c r="AJ66" s="154"/>
      <c r="AK66" s="154"/>
      <c r="AL66" s="154"/>
      <c r="AM66" s="155"/>
      <c r="AN66" s="153">
        <v>237000</v>
      </c>
      <c r="AO66" s="154"/>
      <c r="AP66" s="154"/>
      <c r="AQ66" s="154"/>
      <c r="AR66" s="155"/>
      <c r="AS66" s="153">
        <v>0</v>
      </c>
      <c r="AT66" s="154"/>
      <c r="AU66" s="154"/>
      <c r="AV66" s="154"/>
      <c r="AW66" s="155"/>
      <c r="AX66" s="153">
        <v>0</v>
      </c>
      <c r="AY66" s="154"/>
      <c r="AZ66" s="154"/>
      <c r="BA66" s="155"/>
      <c r="BB66" s="153">
        <f t="shared" si="6"/>
        <v>237000</v>
      </c>
      <c r="BC66" s="154"/>
      <c r="BD66" s="154"/>
      <c r="BE66" s="154"/>
      <c r="BF66" s="155"/>
      <c r="BG66" s="153">
        <v>132000</v>
      </c>
      <c r="BH66" s="154"/>
      <c r="BI66" s="154"/>
      <c r="BJ66" s="154"/>
      <c r="BK66" s="155"/>
      <c r="BL66" s="153">
        <v>0</v>
      </c>
      <c r="BM66" s="154"/>
      <c r="BN66" s="154"/>
      <c r="BO66" s="154"/>
      <c r="BP66" s="155"/>
      <c r="BQ66" s="153">
        <v>0</v>
      </c>
      <c r="BR66" s="154"/>
      <c r="BS66" s="154"/>
      <c r="BT66" s="155"/>
      <c r="BU66" s="153">
        <f t="shared" si="7"/>
        <v>132000</v>
      </c>
      <c r="BV66" s="154"/>
      <c r="BW66" s="154"/>
      <c r="BX66" s="154"/>
      <c r="BY66" s="155"/>
    </row>
    <row r="67" spans="1:77" s="43" customFormat="1" ht="13.15" customHeight="1" x14ac:dyDescent="0.2">
      <c r="A67" s="137">
        <v>2220</v>
      </c>
      <c r="B67" s="138"/>
      <c r="C67" s="138"/>
      <c r="D67" s="164"/>
      <c r="E67" s="61" t="s">
        <v>998</v>
      </c>
      <c r="F67" s="57"/>
      <c r="G67" s="57"/>
      <c r="H67" s="57"/>
      <c r="I67" s="57"/>
      <c r="J67" s="57"/>
      <c r="K67" s="57"/>
      <c r="L67" s="57"/>
      <c r="M67" s="57"/>
      <c r="N67" s="57"/>
      <c r="O67" s="57"/>
      <c r="P67" s="57"/>
      <c r="Q67" s="57"/>
      <c r="R67" s="57"/>
      <c r="S67" s="57"/>
      <c r="T67" s="58"/>
      <c r="U67" s="153">
        <v>3172</v>
      </c>
      <c r="V67" s="154"/>
      <c r="W67" s="154"/>
      <c r="X67" s="154"/>
      <c r="Y67" s="155"/>
      <c r="Z67" s="153">
        <v>0</v>
      </c>
      <c r="AA67" s="154"/>
      <c r="AB67" s="154"/>
      <c r="AC67" s="154"/>
      <c r="AD67" s="155"/>
      <c r="AE67" s="153">
        <v>0</v>
      </c>
      <c r="AF67" s="154"/>
      <c r="AG67" s="154"/>
      <c r="AH67" s="155"/>
      <c r="AI67" s="153">
        <f t="shared" si="5"/>
        <v>3172</v>
      </c>
      <c r="AJ67" s="154"/>
      <c r="AK67" s="154"/>
      <c r="AL67" s="154"/>
      <c r="AM67" s="155"/>
      <c r="AN67" s="153">
        <v>0</v>
      </c>
      <c r="AO67" s="154"/>
      <c r="AP67" s="154"/>
      <c r="AQ67" s="154"/>
      <c r="AR67" s="155"/>
      <c r="AS67" s="153">
        <v>0</v>
      </c>
      <c r="AT67" s="154"/>
      <c r="AU67" s="154"/>
      <c r="AV67" s="154"/>
      <c r="AW67" s="155"/>
      <c r="AX67" s="153">
        <v>0</v>
      </c>
      <c r="AY67" s="154"/>
      <c r="AZ67" s="154"/>
      <c r="BA67" s="155"/>
      <c r="BB67" s="153">
        <f t="shared" si="6"/>
        <v>0</v>
      </c>
      <c r="BC67" s="154"/>
      <c r="BD67" s="154"/>
      <c r="BE67" s="154"/>
      <c r="BF67" s="155"/>
      <c r="BG67" s="153">
        <v>0</v>
      </c>
      <c r="BH67" s="154"/>
      <c r="BI67" s="154"/>
      <c r="BJ67" s="154"/>
      <c r="BK67" s="155"/>
      <c r="BL67" s="153">
        <v>0</v>
      </c>
      <c r="BM67" s="154"/>
      <c r="BN67" s="154"/>
      <c r="BO67" s="154"/>
      <c r="BP67" s="155"/>
      <c r="BQ67" s="153">
        <v>0</v>
      </c>
      <c r="BR67" s="154"/>
      <c r="BS67" s="154"/>
      <c r="BT67" s="155"/>
      <c r="BU67" s="153">
        <f t="shared" si="7"/>
        <v>0</v>
      </c>
      <c r="BV67" s="154"/>
      <c r="BW67" s="154"/>
      <c r="BX67" s="154"/>
      <c r="BY67" s="155"/>
    </row>
    <row r="68" spans="1:77" s="43" customFormat="1" ht="13.15" customHeight="1" x14ac:dyDescent="0.2">
      <c r="A68" s="137">
        <v>2240</v>
      </c>
      <c r="B68" s="138"/>
      <c r="C68" s="138"/>
      <c r="D68" s="164"/>
      <c r="E68" s="61" t="s">
        <v>476</v>
      </c>
      <c r="F68" s="57"/>
      <c r="G68" s="57"/>
      <c r="H68" s="57"/>
      <c r="I68" s="57"/>
      <c r="J68" s="57"/>
      <c r="K68" s="57"/>
      <c r="L68" s="57"/>
      <c r="M68" s="57"/>
      <c r="N68" s="57"/>
      <c r="O68" s="57"/>
      <c r="P68" s="57"/>
      <c r="Q68" s="57"/>
      <c r="R68" s="57"/>
      <c r="S68" s="57"/>
      <c r="T68" s="58"/>
      <c r="U68" s="153">
        <v>166723</v>
      </c>
      <c r="V68" s="154"/>
      <c r="W68" s="154"/>
      <c r="X68" s="154"/>
      <c r="Y68" s="155"/>
      <c r="Z68" s="153">
        <v>0</v>
      </c>
      <c r="AA68" s="154"/>
      <c r="AB68" s="154"/>
      <c r="AC68" s="154"/>
      <c r="AD68" s="155"/>
      <c r="AE68" s="153">
        <v>0</v>
      </c>
      <c r="AF68" s="154"/>
      <c r="AG68" s="154"/>
      <c r="AH68" s="155"/>
      <c r="AI68" s="153">
        <f t="shared" si="5"/>
        <v>166723</v>
      </c>
      <c r="AJ68" s="154"/>
      <c r="AK68" s="154"/>
      <c r="AL68" s="154"/>
      <c r="AM68" s="155"/>
      <c r="AN68" s="153">
        <v>161300</v>
      </c>
      <c r="AO68" s="154"/>
      <c r="AP68" s="154"/>
      <c r="AQ68" s="154"/>
      <c r="AR68" s="155"/>
      <c r="AS68" s="153">
        <v>0</v>
      </c>
      <c r="AT68" s="154"/>
      <c r="AU68" s="154"/>
      <c r="AV68" s="154"/>
      <c r="AW68" s="155"/>
      <c r="AX68" s="153">
        <v>0</v>
      </c>
      <c r="AY68" s="154"/>
      <c r="AZ68" s="154"/>
      <c r="BA68" s="155"/>
      <c r="BB68" s="153">
        <f t="shared" si="6"/>
        <v>161300</v>
      </c>
      <c r="BC68" s="154"/>
      <c r="BD68" s="154"/>
      <c r="BE68" s="154"/>
      <c r="BF68" s="155"/>
      <c r="BG68" s="153">
        <v>921360</v>
      </c>
      <c r="BH68" s="154"/>
      <c r="BI68" s="154"/>
      <c r="BJ68" s="154"/>
      <c r="BK68" s="155"/>
      <c r="BL68" s="153">
        <v>0</v>
      </c>
      <c r="BM68" s="154"/>
      <c r="BN68" s="154"/>
      <c r="BO68" s="154"/>
      <c r="BP68" s="155"/>
      <c r="BQ68" s="153">
        <v>0</v>
      </c>
      <c r="BR68" s="154"/>
      <c r="BS68" s="154"/>
      <c r="BT68" s="155"/>
      <c r="BU68" s="153">
        <f t="shared" si="7"/>
        <v>921360</v>
      </c>
      <c r="BV68" s="154"/>
      <c r="BW68" s="154"/>
      <c r="BX68" s="154"/>
      <c r="BY68" s="155"/>
    </row>
    <row r="69" spans="1:77" s="43" customFormat="1" ht="13.15" customHeight="1" x14ac:dyDescent="0.2">
      <c r="A69" s="137">
        <v>2250</v>
      </c>
      <c r="B69" s="138"/>
      <c r="C69" s="138"/>
      <c r="D69" s="164"/>
      <c r="E69" s="61" t="s">
        <v>477</v>
      </c>
      <c r="F69" s="57"/>
      <c r="G69" s="57"/>
      <c r="H69" s="57"/>
      <c r="I69" s="57"/>
      <c r="J69" s="57"/>
      <c r="K69" s="57"/>
      <c r="L69" s="57"/>
      <c r="M69" s="57"/>
      <c r="N69" s="57"/>
      <c r="O69" s="57"/>
      <c r="P69" s="57"/>
      <c r="Q69" s="57"/>
      <c r="R69" s="57"/>
      <c r="S69" s="57"/>
      <c r="T69" s="58"/>
      <c r="U69" s="153">
        <v>137246</v>
      </c>
      <c r="V69" s="154"/>
      <c r="W69" s="154"/>
      <c r="X69" s="154"/>
      <c r="Y69" s="155"/>
      <c r="Z69" s="153">
        <v>0</v>
      </c>
      <c r="AA69" s="154"/>
      <c r="AB69" s="154"/>
      <c r="AC69" s="154"/>
      <c r="AD69" s="155"/>
      <c r="AE69" s="153">
        <v>0</v>
      </c>
      <c r="AF69" s="154"/>
      <c r="AG69" s="154"/>
      <c r="AH69" s="155"/>
      <c r="AI69" s="153">
        <f t="shared" si="5"/>
        <v>137246</v>
      </c>
      <c r="AJ69" s="154"/>
      <c r="AK69" s="154"/>
      <c r="AL69" s="154"/>
      <c r="AM69" s="155"/>
      <c r="AN69" s="153">
        <v>194700</v>
      </c>
      <c r="AO69" s="154"/>
      <c r="AP69" s="154"/>
      <c r="AQ69" s="154"/>
      <c r="AR69" s="155"/>
      <c r="AS69" s="153">
        <v>0</v>
      </c>
      <c r="AT69" s="154"/>
      <c r="AU69" s="154"/>
      <c r="AV69" s="154"/>
      <c r="AW69" s="155"/>
      <c r="AX69" s="153">
        <v>0</v>
      </c>
      <c r="AY69" s="154"/>
      <c r="AZ69" s="154"/>
      <c r="BA69" s="155"/>
      <c r="BB69" s="153">
        <f t="shared" si="6"/>
        <v>194700</v>
      </c>
      <c r="BC69" s="154"/>
      <c r="BD69" s="154"/>
      <c r="BE69" s="154"/>
      <c r="BF69" s="155"/>
      <c r="BG69" s="153">
        <v>178000</v>
      </c>
      <c r="BH69" s="154"/>
      <c r="BI69" s="154"/>
      <c r="BJ69" s="154"/>
      <c r="BK69" s="155"/>
      <c r="BL69" s="153">
        <v>0</v>
      </c>
      <c r="BM69" s="154"/>
      <c r="BN69" s="154"/>
      <c r="BO69" s="154"/>
      <c r="BP69" s="155"/>
      <c r="BQ69" s="153">
        <v>0</v>
      </c>
      <c r="BR69" s="154"/>
      <c r="BS69" s="154"/>
      <c r="BT69" s="155"/>
      <c r="BU69" s="153">
        <f t="shared" si="7"/>
        <v>178000</v>
      </c>
      <c r="BV69" s="154"/>
      <c r="BW69" s="154"/>
      <c r="BX69" s="154"/>
      <c r="BY69" s="155"/>
    </row>
    <row r="70" spans="1:77" s="43" customFormat="1" ht="13.15" customHeight="1" x14ac:dyDescent="0.2">
      <c r="A70" s="137">
        <v>2271</v>
      </c>
      <c r="B70" s="138"/>
      <c r="C70" s="138"/>
      <c r="D70" s="164"/>
      <c r="E70" s="61" t="s">
        <v>1000</v>
      </c>
      <c r="F70" s="57"/>
      <c r="G70" s="57"/>
      <c r="H70" s="57"/>
      <c r="I70" s="57"/>
      <c r="J70" s="57"/>
      <c r="K70" s="57"/>
      <c r="L70" s="57"/>
      <c r="M70" s="57"/>
      <c r="N70" s="57"/>
      <c r="O70" s="57"/>
      <c r="P70" s="57"/>
      <c r="Q70" s="57"/>
      <c r="R70" s="57"/>
      <c r="S70" s="57"/>
      <c r="T70" s="58"/>
      <c r="U70" s="153">
        <v>278000</v>
      </c>
      <c r="V70" s="154"/>
      <c r="W70" s="154"/>
      <c r="X70" s="154"/>
      <c r="Y70" s="155"/>
      <c r="Z70" s="153">
        <v>0</v>
      </c>
      <c r="AA70" s="154"/>
      <c r="AB70" s="154"/>
      <c r="AC70" s="154"/>
      <c r="AD70" s="155"/>
      <c r="AE70" s="153">
        <v>0</v>
      </c>
      <c r="AF70" s="154"/>
      <c r="AG70" s="154"/>
      <c r="AH70" s="155"/>
      <c r="AI70" s="153">
        <f t="shared" si="5"/>
        <v>278000</v>
      </c>
      <c r="AJ70" s="154"/>
      <c r="AK70" s="154"/>
      <c r="AL70" s="154"/>
      <c r="AM70" s="155"/>
      <c r="AN70" s="153">
        <v>407900</v>
      </c>
      <c r="AO70" s="154"/>
      <c r="AP70" s="154"/>
      <c r="AQ70" s="154"/>
      <c r="AR70" s="155"/>
      <c r="AS70" s="153">
        <v>0</v>
      </c>
      <c r="AT70" s="154"/>
      <c r="AU70" s="154"/>
      <c r="AV70" s="154"/>
      <c r="AW70" s="155"/>
      <c r="AX70" s="153">
        <v>0</v>
      </c>
      <c r="AY70" s="154"/>
      <c r="AZ70" s="154"/>
      <c r="BA70" s="155"/>
      <c r="BB70" s="153">
        <f t="shared" si="6"/>
        <v>407900</v>
      </c>
      <c r="BC70" s="154"/>
      <c r="BD70" s="154"/>
      <c r="BE70" s="154"/>
      <c r="BF70" s="155"/>
      <c r="BG70" s="153">
        <v>420000</v>
      </c>
      <c r="BH70" s="154"/>
      <c r="BI70" s="154"/>
      <c r="BJ70" s="154"/>
      <c r="BK70" s="155"/>
      <c r="BL70" s="153">
        <v>0</v>
      </c>
      <c r="BM70" s="154"/>
      <c r="BN70" s="154"/>
      <c r="BO70" s="154"/>
      <c r="BP70" s="155"/>
      <c r="BQ70" s="153">
        <v>0</v>
      </c>
      <c r="BR70" s="154"/>
      <c r="BS70" s="154"/>
      <c r="BT70" s="155"/>
      <c r="BU70" s="153">
        <f t="shared" si="7"/>
        <v>420000</v>
      </c>
      <c r="BV70" s="154"/>
      <c r="BW70" s="154"/>
      <c r="BX70" s="154"/>
      <c r="BY70" s="155"/>
    </row>
    <row r="71" spans="1:77" s="43" customFormat="1" ht="13.15" customHeight="1" x14ac:dyDescent="0.2">
      <c r="A71" s="137">
        <v>2272</v>
      </c>
      <c r="B71" s="138"/>
      <c r="C71" s="138"/>
      <c r="D71" s="164"/>
      <c r="E71" s="61" t="s">
        <v>478</v>
      </c>
      <c r="F71" s="57"/>
      <c r="G71" s="57"/>
      <c r="H71" s="57"/>
      <c r="I71" s="57"/>
      <c r="J71" s="57"/>
      <c r="K71" s="57"/>
      <c r="L71" s="57"/>
      <c r="M71" s="57"/>
      <c r="N71" s="57"/>
      <c r="O71" s="57"/>
      <c r="P71" s="57"/>
      <c r="Q71" s="57"/>
      <c r="R71" s="57"/>
      <c r="S71" s="57"/>
      <c r="T71" s="58"/>
      <c r="U71" s="153">
        <v>3753</v>
      </c>
      <c r="V71" s="154"/>
      <c r="W71" s="154"/>
      <c r="X71" s="154"/>
      <c r="Y71" s="155"/>
      <c r="Z71" s="153">
        <v>0</v>
      </c>
      <c r="AA71" s="154"/>
      <c r="AB71" s="154"/>
      <c r="AC71" s="154"/>
      <c r="AD71" s="155"/>
      <c r="AE71" s="153">
        <v>0</v>
      </c>
      <c r="AF71" s="154"/>
      <c r="AG71" s="154"/>
      <c r="AH71" s="155"/>
      <c r="AI71" s="153">
        <f t="shared" si="5"/>
        <v>3753</v>
      </c>
      <c r="AJ71" s="154"/>
      <c r="AK71" s="154"/>
      <c r="AL71" s="154"/>
      <c r="AM71" s="155"/>
      <c r="AN71" s="153">
        <v>8500</v>
      </c>
      <c r="AO71" s="154"/>
      <c r="AP71" s="154"/>
      <c r="AQ71" s="154"/>
      <c r="AR71" s="155"/>
      <c r="AS71" s="153">
        <v>0</v>
      </c>
      <c r="AT71" s="154"/>
      <c r="AU71" s="154"/>
      <c r="AV71" s="154"/>
      <c r="AW71" s="155"/>
      <c r="AX71" s="153">
        <v>0</v>
      </c>
      <c r="AY71" s="154"/>
      <c r="AZ71" s="154"/>
      <c r="BA71" s="155"/>
      <c r="BB71" s="153">
        <f t="shared" si="6"/>
        <v>8500</v>
      </c>
      <c r="BC71" s="154"/>
      <c r="BD71" s="154"/>
      <c r="BE71" s="154"/>
      <c r="BF71" s="155"/>
      <c r="BG71" s="153">
        <v>8500</v>
      </c>
      <c r="BH71" s="154"/>
      <c r="BI71" s="154"/>
      <c r="BJ71" s="154"/>
      <c r="BK71" s="155"/>
      <c r="BL71" s="153">
        <v>0</v>
      </c>
      <c r="BM71" s="154"/>
      <c r="BN71" s="154"/>
      <c r="BO71" s="154"/>
      <c r="BP71" s="155"/>
      <c r="BQ71" s="153">
        <v>0</v>
      </c>
      <c r="BR71" s="154"/>
      <c r="BS71" s="154"/>
      <c r="BT71" s="155"/>
      <c r="BU71" s="153">
        <f t="shared" si="7"/>
        <v>8500</v>
      </c>
      <c r="BV71" s="154"/>
      <c r="BW71" s="154"/>
      <c r="BX71" s="154"/>
      <c r="BY71" s="155"/>
    </row>
    <row r="72" spans="1:77" s="43" customFormat="1" ht="13.15" customHeight="1" x14ac:dyDescent="0.2">
      <c r="A72" s="137">
        <v>2273</v>
      </c>
      <c r="B72" s="138"/>
      <c r="C72" s="138"/>
      <c r="D72" s="164"/>
      <c r="E72" s="61" t="s">
        <v>479</v>
      </c>
      <c r="F72" s="57"/>
      <c r="G72" s="57"/>
      <c r="H72" s="57"/>
      <c r="I72" s="57"/>
      <c r="J72" s="57"/>
      <c r="K72" s="57"/>
      <c r="L72" s="57"/>
      <c r="M72" s="57"/>
      <c r="N72" s="57"/>
      <c r="O72" s="57"/>
      <c r="P72" s="57"/>
      <c r="Q72" s="57"/>
      <c r="R72" s="57"/>
      <c r="S72" s="57"/>
      <c r="T72" s="58"/>
      <c r="U72" s="153">
        <v>17556</v>
      </c>
      <c r="V72" s="154"/>
      <c r="W72" s="154"/>
      <c r="X72" s="154"/>
      <c r="Y72" s="155"/>
      <c r="Z72" s="153">
        <v>0</v>
      </c>
      <c r="AA72" s="154"/>
      <c r="AB72" s="154"/>
      <c r="AC72" s="154"/>
      <c r="AD72" s="155"/>
      <c r="AE72" s="153">
        <v>0</v>
      </c>
      <c r="AF72" s="154"/>
      <c r="AG72" s="154"/>
      <c r="AH72" s="155"/>
      <c r="AI72" s="153">
        <f t="shared" si="5"/>
        <v>17556</v>
      </c>
      <c r="AJ72" s="154"/>
      <c r="AK72" s="154"/>
      <c r="AL72" s="154"/>
      <c r="AM72" s="155"/>
      <c r="AN72" s="153">
        <v>25200</v>
      </c>
      <c r="AO72" s="154"/>
      <c r="AP72" s="154"/>
      <c r="AQ72" s="154"/>
      <c r="AR72" s="155"/>
      <c r="AS72" s="153">
        <v>0</v>
      </c>
      <c r="AT72" s="154"/>
      <c r="AU72" s="154"/>
      <c r="AV72" s="154"/>
      <c r="AW72" s="155"/>
      <c r="AX72" s="153">
        <v>0</v>
      </c>
      <c r="AY72" s="154"/>
      <c r="AZ72" s="154"/>
      <c r="BA72" s="155"/>
      <c r="BB72" s="153">
        <f t="shared" si="6"/>
        <v>25200</v>
      </c>
      <c r="BC72" s="154"/>
      <c r="BD72" s="154"/>
      <c r="BE72" s="154"/>
      <c r="BF72" s="155"/>
      <c r="BG72" s="153">
        <v>25200</v>
      </c>
      <c r="BH72" s="154"/>
      <c r="BI72" s="154"/>
      <c r="BJ72" s="154"/>
      <c r="BK72" s="155"/>
      <c r="BL72" s="153">
        <v>0</v>
      </c>
      <c r="BM72" s="154"/>
      <c r="BN72" s="154"/>
      <c r="BO72" s="154"/>
      <c r="BP72" s="155"/>
      <c r="BQ72" s="153">
        <v>0</v>
      </c>
      <c r="BR72" s="154"/>
      <c r="BS72" s="154"/>
      <c r="BT72" s="155"/>
      <c r="BU72" s="153">
        <f t="shared" si="7"/>
        <v>25200</v>
      </c>
      <c r="BV72" s="154"/>
      <c r="BW72" s="154"/>
      <c r="BX72" s="154"/>
      <c r="BY72" s="155"/>
    </row>
    <row r="73" spans="1:77" s="43" customFormat="1" ht="13.15" customHeight="1" x14ac:dyDescent="0.2">
      <c r="A73" s="137">
        <v>2274</v>
      </c>
      <c r="B73" s="138"/>
      <c r="C73" s="138"/>
      <c r="D73" s="164"/>
      <c r="E73" s="61" t="s">
        <v>480</v>
      </c>
      <c r="F73" s="57"/>
      <c r="G73" s="57"/>
      <c r="H73" s="57"/>
      <c r="I73" s="57"/>
      <c r="J73" s="57"/>
      <c r="K73" s="57"/>
      <c r="L73" s="57"/>
      <c r="M73" s="57"/>
      <c r="N73" s="57"/>
      <c r="O73" s="57"/>
      <c r="P73" s="57"/>
      <c r="Q73" s="57"/>
      <c r="R73" s="57"/>
      <c r="S73" s="57"/>
      <c r="T73" s="58"/>
      <c r="U73" s="153">
        <v>46863</v>
      </c>
      <c r="V73" s="154"/>
      <c r="W73" s="154"/>
      <c r="X73" s="154"/>
      <c r="Y73" s="155"/>
      <c r="Z73" s="153">
        <v>0</v>
      </c>
      <c r="AA73" s="154"/>
      <c r="AB73" s="154"/>
      <c r="AC73" s="154"/>
      <c r="AD73" s="155"/>
      <c r="AE73" s="153">
        <v>0</v>
      </c>
      <c r="AF73" s="154"/>
      <c r="AG73" s="154"/>
      <c r="AH73" s="155"/>
      <c r="AI73" s="153">
        <f t="shared" si="5"/>
        <v>46863</v>
      </c>
      <c r="AJ73" s="154"/>
      <c r="AK73" s="154"/>
      <c r="AL73" s="154"/>
      <c r="AM73" s="155"/>
      <c r="AN73" s="153">
        <v>75100</v>
      </c>
      <c r="AO73" s="154"/>
      <c r="AP73" s="154"/>
      <c r="AQ73" s="154"/>
      <c r="AR73" s="155"/>
      <c r="AS73" s="153">
        <v>0</v>
      </c>
      <c r="AT73" s="154"/>
      <c r="AU73" s="154"/>
      <c r="AV73" s="154"/>
      <c r="AW73" s="155"/>
      <c r="AX73" s="153">
        <v>0</v>
      </c>
      <c r="AY73" s="154"/>
      <c r="AZ73" s="154"/>
      <c r="BA73" s="155"/>
      <c r="BB73" s="153">
        <f t="shared" si="6"/>
        <v>75100</v>
      </c>
      <c r="BC73" s="154"/>
      <c r="BD73" s="154"/>
      <c r="BE73" s="154"/>
      <c r="BF73" s="155"/>
      <c r="BG73" s="153">
        <v>75000</v>
      </c>
      <c r="BH73" s="154"/>
      <c r="BI73" s="154"/>
      <c r="BJ73" s="154"/>
      <c r="BK73" s="155"/>
      <c r="BL73" s="153">
        <v>0</v>
      </c>
      <c r="BM73" s="154"/>
      <c r="BN73" s="154"/>
      <c r="BO73" s="154"/>
      <c r="BP73" s="155"/>
      <c r="BQ73" s="153">
        <v>0</v>
      </c>
      <c r="BR73" s="154"/>
      <c r="BS73" s="154"/>
      <c r="BT73" s="155"/>
      <c r="BU73" s="153">
        <f t="shared" si="7"/>
        <v>75000</v>
      </c>
      <c r="BV73" s="154"/>
      <c r="BW73" s="154"/>
      <c r="BX73" s="154"/>
      <c r="BY73" s="155"/>
    </row>
    <row r="74" spans="1:77" s="43" customFormat="1" ht="26.45" customHeight="1" x14ac:dyDescent="0.2">
      <c r="A74" s="137">
        <v>2275</v>
      </c>
      <c r="B74" s="138"/>
      <c r="C74" s="138"/>
      <c r="D74" s="164"/>
      <c r="E74" s="61" t="s">
        <v>481</v>
      </c>
      <c r="F74" s="57"/>
      <c r="G74" s="57"/>
      <c r="H74" s="57"/>
      <c r="I74" s="57"/>
      <c r="J74" s="57"/>
      <c r="K74" s="57"/>
      <c r="L74" s="57"/>
      <c r="M74" s="57"/>
      <c r="N74" s="57"/>
      <c r="O74" s="57"/>
      <c r="P74" s="57"/>
      <c r="Q74" s="57"/>
      <c r="R74" s="57"/>
      <c r="S74" s="57"/>
      <c r="T74" s="58"/>
      <c r="U74" s="153">
        <v>0</v>
      </c>
      <c r="V74" s="154"/>
      <c r="W74" s="154"/>
      <c r="X74" s="154"/>
      <c r="Y74" s="155"/>
      <c r="Z74" s="153">
        <v>0</v>
      </c>
      <c r="AA74" s="154"/>
      <c r="AB74" s="154"/>
      <c r="AC74" s="154"/>
      <c r="AD74" s="155"/>
      <c r="AE74" s="153">
        <v>0</v>
      </c>
      <c r="AF74" s="154"/>
      <c r="AG74" s="154"/>
      <c r="AH74" s="155"/>
      <c r="AI74" s="153">
        <f t="shared" si="5"/>
        <v>0</v>
      </c>
      <c r="AJ74" s="154"/>
      <c r="AK74" s="154"/>
      <c r="AL74" s="154"/>
      <c r="AM74" s="155"/>
      <c r="AN74" s="153">
        <v>1000</v>
      </c>
      <c r="AO74" s="154"/>
      <c r="AP74" s="154"/>
      <c r="AQ74" s="154"/>
      <c r="AR74" s="155"/>
      <c r="AS74" s="153">
        <v>0</v>
      </c>
      <c r="AT74" s="154"/>
      <c r="AU74" s="154"/>
      <c r="AV74" s="154"/>
      <c r="AW74" s="155"/>
      <c r="AX74" s="153">
        <v>0</v>
      </c>
      <c r="AY74" s="154"/>
      <c r="AZ74" s="154"/>
      <c r="BA74" s="155"/>
      <c r="BB74" s="153">
        <f t="shared" si="6"/>
        <v>1000</v>
      </c>
      <c r="BC74" s="154"/>
      <c r="BD74" s="154"/>
      <c r="BE74" s="154"/>
      <c r="BF74" s="155"/>
      <c r="BG74" s="153">
        <v>2340</v>
      </c>
      <c r="BH74" s="154"/>
      <c r="BI74" s="154"/>
      <c r="BJ74" s="154"/>
      <c r="BK74" s="155"/>
      <c r="BL74" s="153">
        <v>0</v>
      </c>
      <c r="BM74" s="154"/>
      <c r="BN74" s="154"/>
      <c r="BO74" s="154"/>
      <c r="BP74" s="155"/>
      <c r="BQ74" s="153">
        <v>0</v>
      </c>
      <c r="BR74" s="154"/>
      <c r="BS74" s="154"/>
      <c r="BT74" s="155"/>
      <c r="BU74" s="153">
        <f t="shared" si="7"/>
        <v>2340</v>
      </c>
      <c r="BV74" s="154"/>
      <c r="BW74" s="154"/>
      <c r="BX74" s="154"/>
      <c r="BY74" s="155"/>
    </row>
    <row r="75" spans="1:77" s="43" customFormat="1" ht="39.6" customHeight="1" x14ac:dyDescent="0.2">
      <c r="A75" s="137">
        <v>2282</v>
      </c>
      <c r="B75" s="138"/>
      <c r="C75" s="138"/>
      <c r="D75" s="164"/>
      <c r="E75" s="61" t="s">
        <v>482</v>
      </c>
      <c r="F75" s="57"/>
      <c r="G75" s="57"/>
      <c r="H75" s="57"/>
      <c r="I75" s="57"/>
      <c r="J75" s="57"/>
      <c r="K75" s="57"/>
      <c r="L75" s="57"/>
      <c r="M75" s="57"/>
      <c r="N75" s="57"/>
      <c r="O75" s="57"/>
      <c r="P75" s="57"/>
      <c r="Q75" s="57"/>
      <c r="R75" s="57"/>
      <c r="S75" s="57"/>
      <c r="T75" s="58"/>
      <c r="U75" s="153">
        <v>1361</v>
      </c>
      <c r="V75" s="154"/>
      <c r="W75" s="154"/>
      <c r="X75" s="154"/>
      <c r="Y75" s="155"/>
      <c r="Z75" s="153">
        <v>0</v>
      </c>
      <c r="AA75" s="154"/>
      <c r="AB75" s="154"/>
      <c r="AC75" s="154"/>
      <c r="AD75" s="155"/>
      <c r="AE75" s="153">
        <v>0</v>
      </c>
      <c r="AF75" s="154"/>
      <c r="AG75" s="154"/>
      <c r="AH75" s="155"/>
      <c r="AI75" s="153">
        <f t="shared" si="5"/>
        <v>1361</v>
      </c>
      <c r="AJ75" s="154"/>
      <c r="AK75" s="154"/>
      <c r="AL75" s="154"/>
      <c r="AM75" s="155"/>
      <c r="AN75" s="153">
        <v>2100</v>
      </c>
      <c r="AO75" s="154"/>
      <c r="AP75" s="154"/>
      <c r="AQ75" s="154"/>
      <c r="AR75" s="155"/>
      <c r="AS75" s="153">
        <v>0</v>
      </c>
      <c r="AT75" s="154"/>
      <c r="AU75" s="154"/>
      <c r="AV75" s="154"/>
      <c r="AW75" s="155"/>
      <c r="AX75" s="153">
        <v>0</v>
      </c>
      <c r="AY75" s="154"/>
      <c r="AZ75" s="154"/>
      <c r="BA75" s="155"/>
      <c r="BB75" s="153">
        <f t="shared" si="6"/>
        <v>2100</v>
      </c>
      <c r="BC75" s="154"/>
      <c r="BD75" s="154"/>
      <c r="BE75" s="154"/>
      <c r="BF75" s="155"/>
      <c r="BG75" s="153">
        <v>3100</v>
      </c>
      <c r="BH75" s="154"/>
      <c r="BI75" s="154"/>
      <c r="BJ75" s="154"/>
      <c r="BK75" s="155"/>
      <c r="BL75" s="153">
        <v>0</v>
      </c>
      <c r="BM75" s="154"/>
      <c r="BN75" s="154"/>
      <c r="BO75" s="154"/>
      <c r="BP75" s="155"/>
      <c r="BQ75" s="153">
        <v>0</v>
      </c>
      <c r="BR75" s="154"/>
      <c r="BS75" s="154"/>
      <c r="BT75" s="155"/>
      <c r="BU75" s="153">
        <f t="shared" si="7"/>
        <v>3100</v>
      </c>
      <c r="BV75" s="154"/>
      <c r="BW75" s="154"/>
      <c r="BX75" s="154"/>
      <c r="BY75" s="155"/>
    </row>
    <row r="76" spans="1:77" s="43" customFormat="1" ht="13.15" customHeight="1" x14ac:dyDescent="0.2">
      <c r="A76" s="137">
        <v>2800</v>
      </c>
      <c r="B76" s="138"/>
      <c r="C76" s="138"/>
      <c r="D76" s="164"/>
      <c r="E76" s="61" t="s">
        <v>483</v>
      </c>
      <c r="F76" s="57"/>
      <c r="G76" s="57"/>
      <c r="H76" s="57"/>
      <c r="I76" s="57"/>
      <c r="J76" s="57"/>
      <c r="K76" s="57"/>
      <c r="L76" s="57"/>
      <c r="M76" s="57"/>
      <c r="N76" s="57"/>
      <c r="O76" s="57"/>
      <c r="P76" s="57"/>
      <c r="Q76" s="57"/>
      <c r="R76" s="57"/>
      <c r="S76" s="57"/>
      <c r="T76" s="58"/>
      <c r="U76" s="153">
        <v>4887</v>
      </c>
      <c r="V76" s="154"/>
      <c r="W76" s="154"/>
      <c r="X76" s="154"/>
      <c r="Y76" s="155"/>
      <c r="Z76" s="153">
        <v>0</v>
      </c>
      <c r="AA76" s="154"/>
      <c r="AB76" s="154"/>
      <c r="AC76" s="154"/>
      <c r="AD76" s="155"/>
      <c r="AE76" s="153">
        <v>0</v>
      </c>
      <c r="AF76" s="154"/>
      <c r="AG76" s="154"/>
      <c r="AH76" s="155"/>
      <c r="AI76" s="153">
        <f t="shared" si="5"/>
        <v>4887</v>
      </c>
      <c r="AJ76" s="154"/>
      <c r="AK76" s="154"/>
      <c r="AL76" s="154"/>
      <c r="AM76" s="155"/>
      <c r="AN76" s="153">
        <v>400</v>
      </c>
      <c r="AO76" s="154"/>
      <c r="AP76" s="154"/>
      <c r="AQ76" s="154"/>
      <c r="AR76" s="155"/>
      <c r="AS76" s="153">
        <v>0</v>
      </c>
      <c r="AT76" s="154"/>
      <c r="AU76" s="154"/>
      <c r="AV76" s="154"/>
      <c r="AW76" s="155"/>
      <c r="AX76" s="153">
        <v>0</v>
      </c>
      <c r="AY76" s="154"/>
      <c r="AZ76" s="154"/>
      <c r="BA76" s="155"/>
      <c r="BB76" s="153">
        <f t="shared" si="6"/>
        <v>400</v>
      </c>
      <c r="BC76" s="154"/>
      <c r="BD76" s="154"/>
      <c r="BE76" s="154"/>
      <c r="BF76" s="155"/>
      <c r="BG76" s="153">
        <v>5500</v>
      </c>
      <c r="BH76" s="154"/>
      <c r="BI76" s="154"/>
      <c r="BJ76" s="154"/>
      <c r="BK76" s="155"/>
      <c r="BL76" s="153">
        <v>0</v>
      </c>
      <c r="BM76" s="154"/>
      <c r="BN76" s="154"/>
      <c r="BO76" s="154"/>
      <c r="BP76" s="155"/>
      <c r="BQ76" s="153">
        <v>0</v>
      </c>
      <c r="BR76" s="154"/>
      <c r="BS76" s="154"/>
      <c r="BT76" s="155"/>
      <c r="BU76" s="153">
        <f t="shared" si="7"/>
        <v>5500</v>
      </c>
      <c r="BV76" s="154"/>
      <c r="BW76" s="154"/>
      <c r="BX76" s="154"/>
      <c r="BY76" s="155"/>
    </row>
    <row r="77" spans="1:77" s="43" customFormat="1" ht="26.45" customHeight="1" x14ac:dyDescent="0.2">
      <c r="A77" s="137">
        <v>3110</v>
      </c>
      <c r="B77" s="138"/>
      <c r="C77" s="138"/>
      <c r="D77" s="164"/>
      <c r="E77" s="61" t="s">
        <v>1001</v>
      </c>
      <c r="F77" s="57"/>
      <c r="G77" s="57"/>
      <c r="H77" s="57"/>
      <c r="I77" s="57"/>
      <c r="J77" s="57"/>
      <c r="K77" s="57"/>
      <c r="L77" s="57"/>
      <c r="M77" s="57"/>
      <c r="N77" s="57"/>
      <c r="O77" s="57"/>
      <c r="P77" s="57"/>
      <c r="Q77" s="57"/>
      <c r="R77" s="57"/>
      <c r="S77" s="57"/>
      <c r="T77" s="58"/>
      <c r="U77" s="153">
        <v>0</v>
      </c>
      <c r="V77" s="154"/>
      <c r="W77" s="154"/>
      <c r="X77" s="154"/>
      <c r="Y77" s="155"/>
      <c r="Z77" s="153">
        <v>0</v>
      </c>
      <c r="AA77" s="154"/>
      <c r="AB77" s="154"/>
      <c r="AC77" s="154"/>
      <c r="AD77" s="155"/>
      <c r="AE77" s="153">
        <v>0</v>
      </c>
      <c r="AF77" s="154"/>
      <c r="AG77" s="154"/>
      <c r="AH77" s="155"/>
      <c r="AI77" s="153">
        <f t="shared" si="5"/>
        <v>0</v>
      </c>
      <c r="AJ77" s="154"/>
      <c r="AK77" s="154"/>
      <c r="AL77" s="154"/>
      <c r="AM77" s="155"/>
      <c r="AN77" s="153">
        <v>0</v>
      </c>
      <c r="AO77" s="154"/>
      <c r="AP77" s="154"/>
      <c r="AQ77" s="154"/>
      <c r="AR77" s="155"/>
      <c r="AS77" s="153">
        <v>0</v>
      </c>
      <c r="AT77" s="154"/>
      <c r="AU77" s="154"/>
      <c r="AV77" s="154"/>
      <c r="AW77" s="155"/>
      <c r="AX77" s="153">
        <v>0</v>
      </c>
      <c r="AY77" s="154"/>
      <c r="AZ77" s="154"/>
      <c r="BA77" s="155"/>
      <c r="BB77" s="153">
        <f t="shared" si="6"/>
        <v>0</v>
      </c>
      <c r="BC77" s="154"/>
      <c r="BD77" s="154"/>
      <c r="BE77" s="154"/>
      <c r="BF77" s="155"/>
      <c r="BG77" s="153">
        <v>0</v>
      </c>
      <c r="BH77" s="154"/>
      <c r="BI77" s="154"/>
      <c r="BJ77" s="154"/>
      <c r="BK77" s="155"/>
      <c r="BL77" s="153">
        <v>90000</v>
      </c>
      <c r="BM77" s="154"/>
      <c r="BN77" s="154"/>
      <c r="BO77" s="154"/>
      <c r="BP77" s="155"/>
      <c r="BQ77" s="153">
        <v>90000</v>
      </c>
      <c r="BR77" s="154"/>
      <c r="BS77" s="154"/>
      <c r="BT77" s="155"/>
      <c r="BU77" s="153">
        <f t="shared" si="7"/>
        <v>90000</v>
      </c>
      <c r="BV77" s="154"/>
      <c r="BW77" s="154"/>
      <c r="BX77" s="154"/>
      <c r="BY77" s="155"/>
    </row>
    <row r="78" spans="1:77" s="9" customFormat="1" ht="12.75" customHeight="1" x14ac:dyDescent="0.2">
      <c r="A78" s="139"/>
      <c r="B78" s="140"/>
      <c r="C78" s="140"/>
      <c r="D78" s="163"/>
      <c r="E78" s="69" t="s">
        <v>257</v>
      </c>
      <c r="F78" s="65"/>
      <c r="G78" s="65"/>
      <c r="H78" s="65"/>
      <c r="I78" s="65"/>
      <c r="J78" s="65"/>
      <c r="K78" s="65"/>
      <c r="L78" s="65"/>
      <c r="M78" s="65"/>
      <c r="N78" s="65"/>
      <c r="O78" s="65"/>
      <c r="P78" s="65"/>
      <c r="Q78" s="65"/>
      <c r="R78" s="65"/>
      <c r="S78" s="65"/>
      <c r="T78" s="66"/>
      <c r="U78" s="157">
        <v>4401644</v>
      </c>
      <c r="V78" s="158"/>
      <c r="W78" s="158"/>
      <c r="X78" s="158"/>
      <c r="Y78" s="159"/>
      <c r="Z78" s="157">
        <v>912</v>
      </c>
      <c r="AA78" s="158"/>
      <c r="AB78" s="158"/>
      <c r="AC78" s="158"/>
      <c r="AD78" s="159"/>
      <c r="AE78" s="157">
        <v>0</v>
      </c>
      <c r="AF78" s="158"/>
      <c r="AG78" s="158"/>
      <c r="AH78" s="159"/>
      <c r="AI78" s="157">
        <f t="shared" si="5"/>
        <v>4402556</v>
      </c>
      <c r="AJ78" s="158"/>
      <c r="AK78" s="158"/>
      <c r="AL78" s="158"/>
      <c r="AM78" s="159"/>
      <c r="AN78" s="157">
        <v>4986300</v>
      </c>
      <c r="AO78" s="158"/>
      <c r="AP78" s="158"/>
      <c r="AQ78" s="158"/>
      <c r="AR78" s="159"/>
      <c r="AS78" s="157">
        <v>0</v>
      </c>
      <c r="AT78" s="158"/>
      <c r="AU78" s="158"/>
      <c r="AV78" s="158"/>
      <c r="AW78" s="159"/>
      <c r="AX78" s="157">
        <v>0</v>
      </c>
      <c r="AY78" s="158"/>
      <c r="AZ78" s="158"/>
      <c r="BA78" s="159"/>
      <c r="BB78" s="157">
        <f t="shared" si="6"/>
        <v>4986300</v>
      </c>
      <c r="BC78" s="158"/>
      <c r="BD78" s="158"/>
      <c r="BE78" s="158"/>
      <c r="BF78" s="159"/>
      <c r="BG78" s="157">
        <v>7261000</v>
      </c>
      <c r="BH78" s="158"/>
      <c r="BI78" s="158"/>
      <c r="BJ78" s="158"/>
      <c r="BK78" s="159"/>
      <c r="BL78" s="157">
        <v>90000</v>
      </c>
      <c r="BM78" s="158"/>
      <c r="BN78" s="158"/>
      <c r="BO78" s="158"/>
      <c r="BP78" s="159"/>
      <c r="BQ78" s="157">
        <v>90000</v>
      </c>
      <c r="BR78" s="158"/>
      <c r="BS78" s="158"/>
      <c r="BT78" s="159"/>
      <c r="BU78" s="157">
        <f t="shared" si="7"/>
        <v>7351000</v>
      </c>
      <c r="BV78" s="158"/>
      <c r="BW78" s="158"/>
      <c r="BX78" s="158"/>
      <c r="BY78" s="159"/>
    </row>
    <row r="80" spans="1:77" ht="14.25" customHeight="1" x14ac:dyDescent="0.2">
      <c r="A80" s="124" t="s">
        <v>34</v>
      </c>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row>
    <row r="81" spans="1:79" ht="15" customHeight="1" x14ac:dyDescent="0.2">
      <c r="A81" s="168" t="s">
        <v>462</v>
      </c>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row>
    <row r="82" spans="1:79" ht="23.1" customHeight="1" x14ac:dyDescent="0.2">
      <c r="A82" s="185" t="s">
        <v>228</v>
      </c>
      <c r="B82" s="186"/>
      <c r="C82" s="186"/>
      <c r="D82" s="186"/>
      <c r="E82" s="187"/>
      <c r="F82" s="72" t="s">
        <v>624</v>
      </c>
      <c r="G82" s="72"/>
      <c r="H82" s="72"/>
      <c r="I82" s="72"/>
      <c r="J82" s="72"/>
      <c r="K82" s="72"/>
      <c r="L82" s="72"/>
      <c r="M82" s="72"/>
      <c r="N82" s="72"/>
      <c r="O82" s="72"/>
      <c r="P82" s="72"/>
      <c r="Q82" s="72"/>
      <c r="R82" s="72"/>
      <c r="S82" s="72"/>
      <c r="T82" s="72"/>
      <c r="U82" s="113" t="s">
        <v>463</v>
      </c>
      <c r="V82" s="114"/>
      <c r="W82" s="114"/>
      <c r="X82" s="114"/>
      <c r="Y82" s="114"/>
      <c r="Z82" s="114"/>
      <c r="AA82" s="114"/>
      <c r="AB82" s="114"/>
      <c r="AC82" s="114"/>
      <c r="AD82" s="114"/>
      <c r="AE82" s="114"/>
      <c r="AF82" s="114"/>
      <c r="AG82" s="114"/>
      <c r="AH82" s="114"/>
      <c r="AI82" s="114"/>
      <c r="AJ82" s="114"/>
      <c r="AK82" s="114"/>
      <c r="AL82" s="114"/>
      <c r="AM82" s="115"/>
      <c r="AN82" s="113" t="s">
        <v>464</v>
      </c>
      <c r="AO82" s="114"/>
      <c r="AP82" s="114"/>
      <c r="AQ82" s="114"/>
      <c r="AR82" s="114"/>
      <c r="AS82" s="114"/>
      <c r="AT82" s="114"/>
      <c r="AU82" s="114"/>
      <c r="AV82" s="114"/>
      <c r="AW82" s="114"/>
      <c r="AX82" s="114"/>
      <c r="AY82" s="114"/>
      <c r="AZ82" s="114"/>
      <c r="BA82" s="114"/>
      <c r="BB82" s="114"/>
      <c r="BC82" s="114"/>
      <c r="BD82" s="114"/>
      <c r="BE82" s="114"/>
      <c r="BF82" s="115"/>
      <c r="BG82" s="113" t="s">
        <v>465</v>
      </c>
      <c r="BH82" s="114"/>
      <c r="BI82" s="114"/>
      <c r="BJ82" s="114"/>
      <c r="BK82" s="114"/>
      <c r="BL82" s="114"/>
      <c r="BM82" s="114"/>
      <c r="BN82" s="114"/>
      <c r="BO82" s="114"/>
      <c r="BP82" s="114"/>
      <c r="BQ82" s="114"/>
      <c r="BR82" s="114"/>
      <c r="BS82" s="114"/>
      <c r="BT82" s="114"/>
      <c r="BU82" s="114"/>
      <c r="BV82" s="114"/>
      <c r="BW82" s="114"/>
      <c r="BX82" s="114"/>
      <c r="BY82" s="115"/>
    </row>
    <row r="83" spans="1:79" ht="51.75" customHeight="1" x14ac:dyDescent="0.2">
      <c r="A83" s="188"/>
      <c r="B83" s="189"/>
      <c r="C83" s="189"/>
      <c r="D83" s="189"/>
      <c r="E83" s="190"/>
      <c r="F83" s="72"/>
      <c r="G83" s="72"/>
      <c r="H83" s="72"/>
      <c r="I83" s="72"/>
      <c r="J83" s="72"/>
      <c r="K83" s="72"/>
      <c r="L83" s="72"/>
      <c r="M83" s="72"/>
      <c r="N83" s="72"/>
      <c r="O83" s="72"/>
      <c r="P83" s="72"/>
      <c r="Q83" s="72"/>
      <c r="R83" s="72"/>
      <c r="S83" s="72"/>
      <c r="T83" s="72"/>
      <c r="U83" s="113" t="s">
        <v>609</v>
      </c>
      <c r="V83" s="114"/>
      <c r="W83" s="114"/>
      <c r="X83" s="114"/>
      <c r="Y83" s="115"/>
      <c r="Z83" s="113" t="s">
        <v>608</v>
      </c>
      <c r="AA83" s="114"/>
      <c r="AB83" s="114"/>
      <c r="AC83" s="114"/>
      <c r="AD83" s="115"/>
      <c r="AE83" s="160" t="s">
        <v>225</v>
      </c>
      <c r="AF83" s="161"/>
      <c r="AG83" s="161"/>
      <c r="AH83" s="162"/>
      <c r="AI83" s="113" t="s">
        <v>610</v>
      </c>
      <c r="AJ83" s="114"/>
      <c r="AK83" s="114"/>
      <c r="AL83" s="114"/>
      <c r="AM83" s="115"/>
      <c r="AN83" s="113" t="s">
        <v>609</v>
      </c>
      <c r="AO83" s="114"/>
      <c r="AP83" s="114"/>
      <c r="AQ83" s="114"/>
      <c r="AR83" s="115"/>
      <c r="AS83" s="113" t="s">
        <v>608</v>
      </c>
      <c r="AT83" s="114"/>
      <c r="AU83" s="114"/>
      <c r="AV83" s="114"/>
      <c r="AW83" s="115"/>
      <c r="AX83" s="160" t="s">
        <v>225</v>
      </c>
      <c r="AY83" s="161"/>
      <c r="AZ83" s="161"/>
      <c r="BA83" s="162"/>
      <c r="BB83" s="113" t="s">
        <v>720</v>
      </c>
      <c r="BC83" s="114"/>
      <c r="BD83" s="114"/>
      <c r="BE83" s="114"/>
      <c r="BF83" s="115"/>
      <c r="BG83" s="113" t="s">
        <v>609</v>
      </c>
      <c r="BH83" s="114"/>
      <c r="BI83" s="114"/>
      <c r="BJ83" s="114"/>
      <c r="BK83" s="115"/>
      <c r="BL83" s="113" t="s">
        <v>608</v>
      </c>
      <c r="BM83" s="114"/>
      <c r="BN83" s="114"/>
      <c r="BO83" s="114"/>
      <c r="BP83" s="115"/>
      <c r="BQ83" s="160" t="s">
        <v>225</v>
      </c>
      <c r="BR83" s="161"/>
      <c r="BS83" s="161"/>
      <c r="BT83" s="162"/>
      <c r="BU83" s="72" t="s">
        <v>721</v>
      </c>
      <c r="BV83" s="72"/>
      <c r="BW83" s="72"/>
      <c r="BX83" s="72"/>
      <c r="BY83" s="72"/>
    </row>
    <row r="84" spans="1:79" ht="15" customHeight="1" x14ac:dyDescent="0.2">
      <c r="A84" s="113">
        <v>1</v>
      </c>
      <c r="B84" s="114"/>
      <c r="C84" s="114"/>
      <c r="D84" s="114"/>
      <c r="E84" s="115"/>
      <c r="F84" s="113">
        <v>2</v>
      </c>
      <c r="G84" s="114"/>
      <c r="H84" s="114"/>
      <c r="I84" s="114"/>
      <c r="J84" s="114"/>
      <c r="K84" s="114"/>
      <c r="L84" s="114"/>
      <c r="M84" s="114"/>
      <c r="N84" s="114"/>
      <c r="O84" s="114"/>
      <c r="P84" s="114"/>
      <c r="Q84" s="114"/>
      <c r="R84" s="114"/>
      <c r="S84" s="114"/>
      <c r="T84" s="115"/>
      <c r="U84" s="113">
        <v>3</v>
      </c>
      <c r="V84" s="114"/>
      <c r="W84" s="114"/>
      <c r="X84" s="114"/>
      <c r="Y84" s="115"/>
      <c r="Z84" s="113">
        <v>4</v>
      </c>
      <c r="AA84" s="114"/>
      <c r="AB84" s="114"/>
      <c r="AC84" s="114"/>
      <c r="AD84" s="115"/>
      <c r="AE84" s="113">
        <v>5</v>
      </c>
      <c r="AF84" s="114"/>
      <c r="AG84" s="114"/>
      <c r="AH84" s="115"/>
      <c r="AI84" s="113">
        <v>6</v>
      </c>
      <c r="AJ84" s="114"/>
      <c r="AK84" s="114"/>
      <c r="AL84" s="114"/>
      <c r="AM84" s="115"/>
      <c r="AN84" s="113">
        <v>7</v>
      </c>
      <c r="AO84" s="114"/>
      <c r="AP84" s="114"/>
      <c r="AQ84" s="114"/>
      <c r="AR84" s="115"/>
      <c r="AS84" s="113">
        <v>8</v>
      </c>
      <c r="AT84" s="114"/>
      <c r="AU84" s="114"/>
      <c r="AV84" s="114"/>
      <c r="AW84" s="115"/>
      <c r="AX84" s="113">
        <v>9</v>
      </c>
      <c r="AY84" s="114"/>
      <c r="AZ84" s="114"/>
      <c r="BA84" s="115"/>
      <c r="BB84" s="113">
        <v>10</v>
      </c>
      <c r="BC84" s="114"/>
      <c r="BD84" s="114"/>
      <c r="BE84" s="114"/>
      <c r="BF84" s="115"/>
      <c r="BG84" s="113">
        <v>11</v>
      </c>
      <c r="BH84" s="114"/>
      <c r="BI84" s="114"/>
      <c r="BJ84" s="114"/>
      <c r="BK84" s="115"/>
      <c r="BL84" s="113">
        <v>12</v>
      </c>
      <c r="BM84" s="114"/>
      <c r="BN84" s="114"/>
      <c r="BO84" s="114"/>
      <c r="BP84" s="115"/>
      <c r="BQ84" s="113">
        <v>13</v>
      </c>
      <c r="BR84" s="114"/>
      <c r="BS84" s="114"/>
      <c r="BT84" s="115"/>
      <c r="BU84" s="72">
        <v>14</v>
      </c>
      <c r="BV84" s="72"/>
      <c r="BW84" s="72"/>
      <c r="BX84" s="72"/>
      <c r="BY84" s="72"/>
    </row>
    <row r="85" spans="1:79" s="2" customFormat="1" ht="13.5" hidden="1" customHeight="1" x14ac:dyDescent="0.2">
      <c r="A85" s="107" t="s">
        <v>687</v>
      </c>
      <c r="B85" s="108"/>
      <c r="C85" s="108"/>
      <c r="D85" s="108"/>
      <c r="E85" s="109"/>
      <c r="F85" s="107" t="s">
        <v>680</v>
      </c>
      <c r="G85" s="108"/>
      <c r="H85" s="108"/>
      <c r="I85" s="108"/>
      <c r="J85" s="108"/>
      <c r="K85" s="108"/>
      <c r="L85" s="108"/>
      <c r="M85" s="108"/>
      <c r="N85" s="108"/>
      <c r="O85" s="108"/>
      <c r="P85" s="108"/>
      <c r="Q85" s="108"/>
      <c r="R85" s="108"/>
      <c r="S85" s="108"/>
      <c r="T85" s="109"/>
      <c r="U85" s="107" t="s">
        <v>688</v>
      </c>
      <c r="V85" s="108"/>
      <c r="W85" s="108"/>
      <c r="X85" s="108"/>
      <c r="Y85" s="109"/>
      <c r="Z85" s="107" t="s">
        <v>689</v>
      </c>
      <c r="AA85" s="108"/>
      <c r="AB85" s="108"/>
      <c r="AC85" s="108"/>
      <c r="AD85" s="109"/>
      <c r="AE85" s="107" t="s">
        <v>715</v>
      </c>
      <c r="AF85" s="108"/>
      <c r="AG85" s="108"/>
      <c r="AH85" s="109"/>
      <c r="AI85" s="165" t="s">
        <v>295</v>
      </c>
      <c r="AJ85" s="166"/>
      <c r="AK85" s="166"/>
      <c r="AL85" s="166"/>
      <c r="AM85" s="167"/>
      <c r="AN85" s="107" t="s">
        <v>690</v>
      </c>
      <c r="AO85" s="108"/>
      <c r="AP85" s="108"/>
      <c r="AQ85" s="108"/>
      <c r="AR85" s="109"/>
      <c r="AS85" s="107" t="s">
        <v>691</v>
      </c>
      <c r="AT85" s="108"/>
      <c r="AU85" s="108"/>
      <c r="AV85" s="108"/>
      <c r="AW85" s="109"/>
      <c r="AX85" s="107" t="s">
        <v>716</v>
      </c>
      <c r="AY85" s="108"/>
      <c r="AZ85" s="108"/>
      <c r="BA85" s="109"/>
      <c r="BB85" s="165" t="s">
        <v>295</v>
      </c>
      <c r="BC85" s="166"/>
      <c r="BD85" s="166"/>
      <c r="BE85" s="166"/>
      <c r="BF85" s="167"/>
      <c r="BG85" s="107" t="s">
        <v>681</v>
      </c>
      <c r="BH85" s="108"/>
      <c r="BI85" s="108"/>
      <c r="BJ85" s="108"/>
      <c r="BK85" s="109"/>
      <c r="BL85" s="107" t="s">
        <v>682</v>
      </c>
      <c r="BM85" s="108"/>
      <c r="BN85" s="108"/>
      <c r="BO85" s="108"/>
      <c r="BP85" s="109"/>
      <c r="BQ85" s="107" t="s">
        <v>717</v>
      </c>
      <c r="BR85" s="108"/>
      <c r="BS85" s="108"/>
      <c r="BT85" s="109"/>
      <c r="BU85" s="128" t="s">
        <v>295</v>
      </c>
      <c r="BV85" s="128"/>
      <c r="BW85" s="128"/>
      <c r="BX85" s="128"/>
      <c r="BY85" s="128"/>
      <c r="CA85" t="s">
        <v>637</v>
      </c>
    </row>
    <row r="86" spans="1:79" s="9" customFormat="1" ht="12.75" customHeight="1" x14ac:dyDescent="0.2">
      <c r="A86" s="139"/>
      <c r="B86" s="140"/>
      <c r="C86" s="140"/>
      <c r="D86" s="140"/>
      <c r="E86" s="163"/>
      <c r="F86" s="139" t="s">
        <v>257</v>
      </c>
      <c r="G86" s="140"/>
      <c r="H86" s="140"/>
      <c r="I86" s="140"/>
      <c r="J86" s="140"/>
      <c r="K86" s="140"/>
      <c r="L86" s="140"/>
      <c r="M86" s="140"/>
      <c r="N86" s="140"/>
      <c r="O86" s="140"/>
      <c r="P86" s="140"/>
      <c r="Q86" s="140"/>
      <c r="R86" s="140"/>
      <c r="S86" s="140"/>
      <c r="T86" s="163"/>
      <c r="U86" s="157"/>
      <c r="V86" s="158"/>
      <c r="W86" s="158"/>
      <c r="X86" s="158"/>
      <c r="Y86" s="159"/>
      <c r="Z86" s="157"/>
      <c r="AA86" s="158"/>
      <c r="AB86" s="158"/>
      <c r="AC86" s="158"/>
      <c r="AD86" s="159"/>
      <c r="AE86" s="157"/>
      <c r="AF86" s="158"/>
      <c r="AG86" s="158"/>
      <c r="AH86" s="159"/>
      <c r="AI86" s="157">
        <f>IF(ISNUMBER(U86),U86,0)+IF(ISNUMBER(Z86),Z86,0)</f>
        <v>0</v>
      </c>
      <c r="AJ86" s="158"/>
      <c r="AK86" s="158"/>
      <c r="AL86" s="158"/>
      <c r="AM86" s="159"/>
      <c r="AN86" s="157"/>
      <c r="AO86" s="158"/>
      <c r="AP86" s="158"/>
      <c r="AQ86" s="158"/>
      <c r="AR86" s="159"/>
      <c r="AS86" s="157"/>
      <c r="AT86" s="158"/>
      <c r="AU86" s="158"/>
      <c r="AV86" s="158"/>
      <c r="AW86" s="159"/>
      <c r="AX86" s="157"/>
      <c r="AY86" s="158"/>
      <c r="AZ86" s="158"/>
      <c r="BA86" s="159"/>
      <c r="BB86" s="157">
        <f>IF(ISNUMBER(AN86),AN86,0)+IF(ISNUMBER(AS86),AS86,0)</f>
        <v>0</v>
      </c>
      <c r="BC86" s="158"/>
      <c r="BD86" s="158"/>
      <c r="BE86" s="158"/>
      <c r="BF86" s="159"/>
      <c r="BG86" s="157"/>
      <c r="BH86" s="158"/>
      <c r="BI86" s="158"/>
      <c r="BJ86" s="158"/>
      <c r="BK86" s="159"/>
      <c r="BL86" s="157"/>
      <c r="BM86" s="158"/>
      <c r="BN86" s="158"/>
      <c r="BO86" s="158"/>
      <c r="BP86" s="159"/>
      <c r="BQ86" s="157"/>
      <c r="BR86" s="158"/>
      <c r="BS86" s="158"/>
      <c r="BT86" s="159"/>
      <c r="BU86" s="157">
        <f>IF(ISNUMBER(BG86),BG86,0)+IF(ISNUMBER(BL86),BL86,0)</f>
        <v>0</v>
      </c>
      <c r="BV86" s="158"/>
      <c r="BW86" s="158"/>
      <c r="BX86" s="158"/>
      <c r="BY86" s="159"/>
      <c r="CA86" s="9" t="s">
        <v>638</v>
      </c>
    </row>
    <row r="88" spans="1:79" ht="14.25" customHeight="1" x14ac:dyDescent="0.2">
      <c r="A88" s="124" t="s">
        <v>47</v>
      </c>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row>
    <row r="89" spans="1:79" ht="15" customHeight="1" x14ac:dyDescent="0.2">
      <c r="A89" s="168" t="s">
        <v>462</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row>
    <row r="90" spans="1:79" ht="23.1" customHeight="1" x14ac:dyDescent="0.2">
      <c r="A90" s="185" t="s">
        <v>227</v>
      </c>
      <c r="B90" s="186"/>
      <c r="C90" s="186"/>
      <c r="D90" s="187"/>
      <c r="E90" s="148" t="s">
        <v>624</v>
      </c>
      <c r="F90" s="149"/>
      <c r="G90" s="149"/>
      <c r="H90" s="149"/>
      <c r="I90" s="149"/>
      <c r="J90" s="149"/>
      <c r="K90" s="149"/>
      <c r="L90" s="149"/>
      <c r="M90" s="149"/>
      <c r="N90" s="149"/>
      <c r="O90" s="149"/>
      <c r="P90" s="149"/>
      <c r="Q90" s="149"/>
      <c r="R90" s="149"/>
      <c r="S90" s="149"/>
      <c r="T90" s="149"/>
      <c r="U90" s="149"/>
      <c r="V90" s="149"/>
      <c r="W90" s="169"/>
      <c r="X90" s="113" t="s">
        <v>466</v>
      </c>
      <c r="Y90" s="114"/>
      <c r="Z90" s="114"/>
      <c r="AA90" s="114"/>
      <c r="AB90" s="114"/>
      <c r="AC90" s="114"/>
      <c r="AD90" s="114"/>
      <c r="AE90" s="114"/>
      <c r="AF90" s="114"/>
      <c r="AG90" s="114"/>
      <c r="AH90" s="114"/>
      <c r="AI90" s="114"/>
      <c r="AJ90" s="114"/>
      <c r="AK90" s="114"/>
      <c r="AL90" s="114"/>
      <c r="AM90" s="114"/>
      <c r="AN90" s="114"/>
      <c r="AO90" s="114"/>
      <c r="AP90" s="114"/>
      <c r="AQ90" s="115"/>
      <c r="AR90" s="72" t="s">
        <v>468</v>
      </c>
      <c r="AS90" s="72"/>
      <c r="AT90" s="72"/>
      <c r="AU90" s="72"/>
      <c r="AV90" s="72"/>
      <c r="AW90" s="72"/>
      <c r="AX90" s="72"/>
      <c r="AY90" s="72"/>
      <c r="AZ90" s="72"/>
      <c r="BA90" s="72"/>
      <c r="BB90" s="72"/>
      <c r="BC90" s="72"/>
      <c r="BD90" s="72"/>
      <c r="BE90" s="72"/>
      <c r="BF90" s="72"/>
      <c r="BG90" s="72"/>
      <c r="BH90" s="72"/>
      <c r="BI90" s="72"/>
      <c r="BJ90" s="72"/>
      <c r="BK90" s="72"/>
    </row>
    <row r="91" spans="1:79" ht="48.75" customHeight="1" x14ac:dyDescent="0.2">
      <c r="A91" s="188"/>
      <c r="B91" s="189"/>
      <c r="C91" s="189"/>
      <c r="D91" s="190"/>
      <c r="E91" s="150"/>
      <c r="F91" s="151"/>
      <c r="G91" s="151"/>
      <c r="H91" s="151"/>
      <c r="I91" s="151"/>
      <c r="J91" s="151"/>
      <c r="K91" s="151"/>
      <c r="L91" s="151"/>
      <c r="M91" s="151"/>
      <c r="N91" s="151"/>
      <c r="O91" s="151"/>
      <c r="P91" s="151"/>
      <c r="Q91" s="151"/>
      <c r="R91" s="151"/>
      <c r="S91" s="151"/>
      <c r="T91" s="151"/>
      <c r="U91" s="151"/>
      <c r="V91" s="151"/>
      <c r="W91" s="170"/>
      <c r="X91" s="148" t="s">
        <v>609</v>
      </c>
      <c r="Y91" s="149"/>
      <c r="Z91" s="149"/>
      <c r="AA91" s="149"/>
      <c r="AB91" s="169"/>
      <c r="AC91" s="148" t="s">
        <v>608</v>
      </c>
      <c r="AD91" s="149"/>
      <c r="AE91" s="149"/>
      <c r="AF91" s="149"/>
      <c r="AG91" s="169"/>
      <c r="AH91" s="160" t="s">
        <v>225</v>
      </c>
      <c r="AI91" s="161"/>
      <c r="AJ91" s="161"/>
      <c r="AK91" s="161"/>
      <c r="AL91" s="162"/>
      <c r="AM91" s="113" t="s">
        <v>610</v>
      </c>
      <c r="AN91" s="114"/>
      <c r="AO91" s="114"/>
      <c r="AP91" s="114"/>
      <c r="AQ91" s="115"/>
      <c r="AR91" s="113" t="s">
        <v>609</v>
      </c>
      <c r="AS91" s="114"/>
      <c r="AT91" s="114"/>
      <c r="AU91" s="114"/>
      <c r="AV91" s="115"/>
      <c r="AW91" s="113" t="s">
        <v>608</v>
      </c>
      <c r="AX91" s="114"/>
      <c r="AY91" s="114"/>
      <c r="AZ91" s="114"/>
      <c r="BA91" s="115"/>
      <c r="BB91" s="160" t="s">
        <v>225</v>
      </c>
      <c r="BC91" s="161"/>
      <c r="BD91" s="161"/>
      <c r="BE91" s="161"/>
      <c r="BF91" s="162"/>
      <c r="BG91" s="113" t="s">
        <v>720</v>
      </c>
      <c r="BH91" s="114"/>
      <c r="BI91" s="114"/>
      <c r="BJ91" s="114"/>
      <c r="BK91" s="115"/>
    </row>
    <row r="92" spans="1:79" ht="12.75" customHeight="1" x14ac:dyDescent="0.2">
      <c r="A92" s="113">
        <v>1</v>
      </c>
      <c r="B92" s="114"/>
      <c r="C92" s="114"/>
      <c r="D92" s="115"/>
      <c r="E92" s="113">
        <v>2</v>
      </c>
      <c r="F92" s="114"/>
      <c r="G92" s="114"/>
      <c r="H92" s="114"/>
      <c r="I92" s="114"/>
      <c r="J92" s="114"/>
      <c r="K92" s="114"/>
      <c r="L92" s="114"/>
      <c r="M92" s="114"/>
      <c r="N92" s="114"/>
      <c r="O92" s="114"/>
      <c r="P92" s="114"/>
      <c r="Q92" s="114"/>
      <c r="R92" s="114"/>
      <c r="S92" s="114"/>
      <c r="T92" s="114"/>
      <c r="U92" s="114"/>
      <c r="V92" s="114"/>
      <c r="W92" s="115"/>
      <c r="X92" s="113">
        <v>3</v>
      </c>
      <c r="Y92" s="114"/>
      <c r="Z92" s="114"/>
      <c r="AA92" s="114"/>
      <c r="AB92" s="115"/>
      <c r="AC92" s="113">
        <v>4</v>
      </c>
      <c r="AD92" s="114"/>
      <c r="AE92" s="114"/>
      <c r="AF92" s="114"/>
      <c r="AG92" s="115"/>
      <c r="AH92" s="113">
        <v>5</v>
      </c>
      <c r="AI92" s="114"/>
      <c r="AJ92" s="114"/>
      <c r="AK92" s="114"/>
      <c r="AL92" s="115"/>
      <c r="AM92" s="113">
        <v>6</v>
      </c>
      <c r="AN92" s="114"/>
      <c r="AO92" s="114"/>
      <c r="AP92" s="114"/>
      <c r="AQ92" s="115"/>
      <c r="AR92" s="113">
        <v>7</v>
      </c>
      <c r="AS92" s="114"/>
      <c r="AT92" s="114"/>
      <c r="AU92" s="114"/>
      <c r="AV92" s="115"/>
      <c r="AW92" s="113">
        <v>8</v>
      </c>
      <c r="AX92" s="114"/>
      <c r="AY92" s="114"/>
      <c r="AZ92" s="114"/>
      <c r="BA92" s="115"/>
      <c r="BB92" s="113">
        <v>9</v>
      </c>
      <c r="BC92" s="114"/>
      <c r="BD92" s="114"/>
      <c r="BE92" s="114"/>
      <c r="BF92" s="115"/>
      <c r="BG92" s="113">
        <v>10</v>
      </c>
      <c r="BH92" s="114"/>
      <c r="BI92" s="114"/>
      <c r="BJ92" s="114"/>
      <c r="BK92" s="115"/>
    </row>
    <row r="93" spans="1:79" s="2" customFormat="1" ht="12.75" hidden="1" customHeight="1" x14ac:dyDescent="0.2">
      <c r="A93" s="107" t="s">
        <v>687</v>
      </c>
      <c r="B93" s="108"/>
      <c r="C93" s="108"/>
      <c r="D93" s="109"/>
      <c r="E93" s="107" t="s">
        <v>680</v>
      </c>
      <c r="F93" s="108"/>
      <c r="G93" s="108"/>
      <c r="H93" s="108"/>
      <c r="I93" s="108"/>
      <c r="J93" s="108"/>
      <c r="K93" s="108"/>
      <c r="L93" s="108"/>
      <c r="M93" s="108"/>
      <c r="N93" s="108"/>
      <c r="O93" s="108"/>
      <c r="P93" s="108"/>
      <c r="Q93" s="108"/>
      <c r="R93" s="108"/>
      <c r="S93" s="108"/>
      <c r="T93" s="108"/>
      <c r="U93" s="108"/>
      <c r="V93" s="108"/>
      <c r="W93" s="109"/>
      <c r="X93" s="191" t="s">
        <v>683</v>
      </c>
      <c r="Y93" s="192"/>
      <c r="Z93" s="192"/>
      <c r="AA93" s="192"/>
      <c r="AB93" s="193"/>
      <c r="AC93" s="191" t="s">
        <v>684</v>
      </c>
      <c r="AD93" s="192"/>
      <c r="AE93" s="192"/>
      <c r="AF93" s="192"/>
      <c r="AG93" s="193"/>
      <c r="AH93" s="107" t="s">
        <v>718</v>
      </c>
      <c r="AI93" s="108"/>
      <c r="AJ93" s="108"/>
      <c r="AK93" s="108"/>
      <c r="AL93" s="109"/>
      <c r="AM93" s="165" t="s">
        <v>296</v>
      </c>
      <c r="AN93" s="166"/>
      <c r="AO93" s="166"/>
      <c r="AP93" s="166"/>
      <c r="AQ93" s="167"/>
      <c r="AR93" s="107" t="s">
        <v>685</v>
      </c>
      <c r="AS93" s="108"/>
      <c r="AT93" s="108"/>
      <c r="AU93" s="108"/>
      <c r="AV93" s="109"/>
      <c r="AW93" s="107" t="s">
        <v>686</v>
      </c>
      <c r="AX93" s="108"/>
      <c r="AY93" s="108"/>
      <c r="AZ93" s="108"/>
      <c r="BA93" s="109"/>
      <c r="BB93" s="107" t="s">
        <v>719</v>
      </c>
      <c r="BC93" s="108"/>
      <c r="BD93" s="108"/>
      <c r="BE93" s="108"/>
      <c r="BF93" s="109"/>
      <c r="BG93" s="165" t="s">
        <v>296</v>
      </c>
      <c r="BH93" s="166"/>
      <c r="BI93" s="166"/>
      <c r="BJ93" s="166"/>
      <c r="BK93" s="167"/>
      <c r="CA93" t="s">
        <v>639</v>
      </c>
    </row>
    <row r="94" spans="1:79" s="43" customFormat="1" ht="13.15" customHeight="1" x14ac:dyDescent="0.2">
      <c r="A94" s="137">
        <v>2111</v>
      </c>
      <c r="B94" s="138"/>
      <c r="C94" s="138"/>
      <c r="D94" s="164"/>
      <c r="E94" s="61" t="s">
        <v>473</v>
      </c>
      <c r="F94" s="57"/>
      <c r="G94" s="57"/>
      <c r="H94" s="57"/>
      <c r="I94" s="57"/>
      <c r="J94" s="57"/>
      <c r="K94" s="57"/>
      <c r="L94" s="57"/>
      <c r="M94" s="57"/>
      <c r="N94" s="57"/>
      <c r="O94" s="57"/>
      <c r="P94" s="57"/>
      <c r="Q94" s="57"/>
      <c r="R94" s="57"/>
      <c r="S94" s="57"/>
      <c r="T94" s="57"/>
      <c r="U94" s="57"/>
      <c r="V94" s="57"/>
      <c r="W94" s="58"/>
      <c r="X94" s="153">
        <v>7103280</v>
      </c>
      <c r="Y94" s="154"/>
      <c r="Z94" s="154"/>
      <c r="AA94" s="154"/>
      <c r="AB94" s="155"/>
      <c r="AC94" s="153">
        <v>0</v>
      </c>
      <c r="AD94" s="154"/>
      <c r="AE94" s="154"/>
      <c r="AF94" s="154"/>
      <c r="AG94" s="155"/>
      <c r="AH94" s="153">
        <v>0</v>
      </c>
      <c r="AI94" s="154"/>
      <c r="AJ94" s="154"/>
      <c r="AK94" s="154"/>
      <c r="AL94" s="155"/>
      <c r="AM94" s="153">
        <f t="shared" ref="AM94:AM108" si="8">IF(ISNUMBER(X94),X94,0)+IF(ISNUMBER(AC94),AC94,0)</f>
        <v>7103280</v>
      </c>
      <c r="AN94" s="154"/>
      <c r="AO94" s="154"/>
      <c r="AP94" s="154"/>
      <c r="AQ94" s="155"/>
      <c r="AR94" s="153">
        <v>7806125</v>
      </c>
      <c r="AS94" s="154"/>
      <c r="AT94" s="154"/>
      <c r="AU94" s="154"/>
      <c r="AV94" s="155"/>
      <c r="AW94" s="153">
        <v>0</v>
      </c>
      <c r="AX94" s="154"/>
      <c r="AY94" s="154"/>
      <c r="AZ94" s="154"/>
      <c r="BA94" s="155"/>
      <c r="BB94" s="153">
        <v>0</v>
      </c>
      <c r="BC94" s="154"/>
      <c r="BD94" s="154"/>
      <c r="BE94" s="154"/>
      <c r="BF94" s="155"/>
      <c r="BG94" s="156">
        <f t="shared" ref="BG94:BG108" si="9">IF(ISNUMBER(AR94),AR94,0)+IF(ISNUMBER(AW94),AW94,0)</f>
        <v>7806125</v>
      </c>
      <c r="BH94" s="156"/>
      <c r="BI94" s="156"/>
      <c r="BJ94" s="156"/>
      <c r="BK94" s="156"/>
      <c r="CA94" s="43" t="s">
        <v>640</v>
      </c>
    </row>
    <row r="95" spans="1:79" s="43" customFormat="1" ht="13.15" customHeight="1" x14ac:dyDescent="0.2">
      <c r="A95" s="137">
        <v>2120</v>
      </c>
      <c r="B95" s="138"/>
      <c r="C95" s="138"/>
      <c r="D95" s="164"/>
      <c r="E95" s="61" t="s">
        <v>474</v>
      </c>
      <c r="F95" s="57"/>
      <c r="G95" s="57"/>
      <c r="H95" s="57"/>
      <c r="I95" s="57"/>
      <c r="J95" s="57"/>
      <c r="K95" s="57"/>
      <c r="L95" s="57"/>
      <c r="M95" s="57"/>
      <c r="N95" s="57"/>
      <c r="O95" s="57"/>
      <c r="P95" s="57"/>
      <c r="Q95" s="57"/>
      <c r="R95" s="57"/>
      <c r="S95" s="57"/>
      <c r="T95" s="57"/>
      <c r="U95" s="57"/>
      <c r="V95" s="57"/>
      <c r="W95" s="58"/>
      <c r="X95" s="153">
        <v>1562725</v>
      </c>
      <c r="Y95" s="154"/>
      <c r="Z95" s="154"/>
      <c r="AA95" s="154"/>
      <c r="AB95" s="155"/>
      <c r="AC95" s="153">
        <v>0</v>
      </c>
      <c r="AD95" s="154"/>
      <c r="AE95" s="154"/>
      <c r="AF95" s="154"/>
      <c r="AG95" s="155"/>
      <c r="AH95" s="153">
        <v>0</v>
      </c>
      <c r="AI95" s="154"/>
      <c r="AJ95" s="154"/>
      <c r="AK95" s="154"/>
      <c r="AL95" s="155"/>
      <c r="AM95" s="153">
        <f t="shared" si="8"/>
        <v>1562725</v>
      </c>
      <c r="AN95" s="154"/>
      <c r="AO95" s="154"/>
      <c r="AP95" s="154"/>
      <c r="AQ95" s="155"/>
      <c r="AR95" s="153">
        <v>1717350</v>
      </c>
      <c r="AS95" s="154"/>
      <c r="AT95" s="154"/>
      <c r="AU95" s="154"/>
      <c r="AV95" s="155"/>
      <c r="AW95" s="153">
        <v>0</v>
      </c>
      <c r="AX95" s="154"/>
      <c r="AY95" s="154"/>
      <c r="AZ95" s="154"/>
      <c r="BA95" s="155"/>
      <c r="BB95" s="153">
        <v>0</v>
      </c>
      <c r="BC95" s="154"/>
      <c r="BD95" s="154"/>
      <c r="BE95" s="154"/>
      <c r="BF95" s="155"/>
      <c r="BG95" s="156">
        <f t="shared" si="9"/>
        <v>1717350</v>
      </c>
      <c r="BH95" s="156"/>
      <c r="BI95" s="156"/>
      <c r="BJ95" s="156"/>
      <c r="BK95" s="156"/>
    </row>
    <row r="96" spans="1:79" s="43" customFormat="1" ht="13.15" customHeight="1" x14ac:dyDescent="0.2">
      <c r="A96" s="137">
        <v>2210</v>
      </c>
      <c r="B96" s="138"/>
      <c r="C96" s="138"/>
      <c r="D96" s="164"/>
      <c r="E96" s="61" t="s">
        <v>475</v>
      </c>
      <c r="F96" s="57"/>
      <c r="G96" s="57"/>
      <c r="H96" s="57"/>
      <c r="I96" s="57"/>
      <c r="J96" s="57"/>
      <c r="K96" s="57"/>
      <c r="L96" s="57"/>
      <c r="M96" s="57"/>
      <c r="N96" s="57"/>
      <c r="O96" s="57"/>
      <c r="P96" s="57"/>
      <c r="Q96" s="57"/>
      <c r="R96" s="57"/>
      <c r="S96" s="57"/>
      <c r="T96" s="57"/>
      <c r="U96" s="57"/>
      <c r="V96" s="57"/>
      <c r="W96" s="58"/>
      <c r="X96" s="153">
        <v>199800</v>
      </c>
      <c r="Y96" s="154"/>
      <c r="Z96" s="154"/>
      <c r="AA96" s="154"/>
      <c r="AB96" s="155"/>
      <c r="AC96" s="153">
        <v>0</v>
      </c>
      <c r="AD96" s="154"/>
      <c r="AE96" s="154"/>
      <c r="AF96" s="154"/>
      <c r="AG96" s="155"/>
      <c r="AH96" s="153">
        <v>0</v>
      </c>
      <c r="AI96" s="154"/>
      <c r="AJ96" s="154"/>
      <c r="AK96" s="154"/>
      <c r="AL96" s="155"/>
      <c r="AM96" s="153">
        <f t="shared" si="8"/>
        <v>199800</v>
      </c>
      <c r="AN96" s="154"/>
      <c r="AO96" s="154"/>
      <c r="AP96" s="154"/>
      <c r="AQ96" s="155"/>
      <c r="AR96" s="153">
        <v>219800</v>
      </c>
      <c r="AS96" s="154"/>
      <c r="AT96" s="154"/>
      <c r="AU96" s="154"/>
      <c r="AV96" s="155"/>
      <c r="AW96" s="153">
        <v>0</v>
      </c>
      <c r="AX96" s="154"/>
      <c r="AY96" s="154"/>
      <c r="AZ96" s="154"/>
      <c r="BA96" s="155"/>
      <c r="BB96" s="153">
        <v>0</v>
      </c>
      <c r="BC96" s="154"/>
      <c r="BD96" s="154"/>
      <c r="BE96" s="154"/>
      <c r="BF96" s="155"/>
      <c r="BG96" s="156">
        <f t="shared" si="9"/>
        <v>219800</v>
      </c>
      <c r="BH96" s="156"/>
      <c r="BI96" s="156"/>
      <c r="BJ96" s="156"/>
      <c r="BK96" s="156"/>
    </row>
    <row r="97" spans="1:64" s="43" customFormat="1" ht="13.15" customHeight="1" x14ac:dyDescent="0.2">
      <c r="A97" s="137">
        <v>2220</v>
      </c>
      <c r="B97" s="138"/>
      <c r="C97" s="138"/>
      <c r="D97" s="164"/>
      <c r="E97" s="61" t="s">
        <v>998</v>
      </c>
      <c r="F97" s="57"/>
      <c r="G97" s="57"/>
      <c r="H97" s="57"/>
      <c r="I97" s="57"/>
      <c r="J97" s="57"/>
      <c r="K97" s="57"/>
      <c r="L97" s="57"/>
      <c r="M97" s="57"/>
      <c r="N97" s="57"/>
      <c r="O97" s="57"/>
      <c r="P97" s="57"/>
      <c r="Q97" s="57"/>
      <c r="R97" s="57"/>
      <c r="S97" s="57"/>
      <c r="T97" s="57"/>
      <c r="U97" s="57"/>
      <c r="V97" s="57"/>
      <c r="W97" s="58"/>
      <c r="X97" s="153">
        <v>0</v>
      </c>
      <c r="Y97" s="154"/>
      <c r="Z97" s="154"/>
      <c r="AA97" s="154"/>
      <c r="AB97" s="155"/>
      <c r="AC97" s="153">
        <v>0</v>
      </c>
      <c r="AD97" s="154"/>
      <c r="AE97" s="154"/>
      <c r="AF97" s="154"/>
      <c r="AG97" s="155"/>
      <c r="AH97" s="153">
        <v>0</v>
      </c>
      <c r="AI97" s="154"/>
      <c r="AJ97" s="154"/>
      <c r="AK97" s="154"/>
      <c r="AL97" s="155"/>
      <c r="AM97" s="153">
        <f t="shared" si="8"/>
        <v>0</v>
      </c>
      <c r="AN97" s="154"/>
      <c r="AO97" s="154"/>
      <c r="AP97" s="154"/>
      <c r="AQ97" s="155"/>
      <c r="AR97" s="153">
        <v>0</v>
      </c>
      <c r="AS97" s="154"/>
      <c r="AT97" s="154"/>
      <c r="AU97" s="154"/>
      <c r="AV97" s="155"/>
      <c r="AW97" s="153">
        <v>0</v>
      </c>
      <c r="AX97" s="154"/>
      <c r="AY97" s="154"/>
      <c r="AZ97" s="154"/>
      <c r="BA97" s="155"/>
      <c r="BB97" s="153">
        <v>0</v>
      </c>
      <c r="BC97" s="154"/>
      <c r="BD97" s="154"/>
      <c r="BE97" s="154"/>
      <c r="BF97" s="155"/>
      <c r="BG97" s="156">
        <f t="shared" si="9"/>
        <v>0</v>
      </c>
      <c r="BH97" s="156"/>
      <c r="BI97" s="156"/>
      <c r="BJ97" s="156"/>
      <c r="BK97" s="156"/>
    </row>
    <row r="98" spans="1:64" s="43" customFormat="1" ht="13.15" customHeight="1" x14ac:dyDescent="0.2">
      <c r="A98" s="137">
        <v>2240</v>
      </c>
      <c r="B98" s="138"/>
      <c r="C98" s="138"/>
      <c r="D98" s="164"/>
      <c r="E98" s="61" t="s">
        <v>476</v>
      </c>
      <c r="F98" s="57"/>
      <c r="G98" s="57"/>
      <c r="H98" s="57"/>
      <c r="I98" s="57"/>
      <c r="J98" s="57"/>
      <c r="K98" s="57"/>
      <c r="L98" s="57"/>
      <c r="M98" s="57"/>
      <c r="N98" s="57"/>
      <c r="O98" s="57"/>
      <c r="P98" s="57"/>
      <c r="Q98" s="57"/>
      <c r="R98" s="57"/>
      <c r="S98" s="57"/>
      <c r="T98" s="57"/>
      <c r="U98" s="57"/>
      <c r="V98" s="57"/>
      <c r="W98" s="58"/>
      <c r="X98" s="153">
        <v>558500</v>
      </c>
      <c r="Y98" s="154"/>
      <c r="Z98" s="154"/>
      <c r="AA98" s="154"/>
      <c r="AB98" s="155"/>
      <c r="AC98" s="153">
        <v>0</v>
      </c>
      <c r="AD98" s="154"/>
      <c r="AE98" s="154"/>
      <c r="AF98" s="154"/>
      <c r="AG98" s="155"/>
      <c r="AH98" s="153">
        <v>0</v>
      </c>
      <c r="AI98" s="154"/>
      <c r="AJ98" s="154"/>
      <c r="AK98" s="154"/>
      <c r="AL98" s="155"/>
      <c r="AM98" s="153">
        <f t="shared" si="8"/>
        <v>558500</v>
      </c>
      <c r="AN98" s="154"/>
      <c r="AO98" s="154"/>
      <c r="AP98" s="154"/>
      <c r="AQ98" s="155"/>
      <c r="AR98" s="153">
        <v>509300</v>
      </c>
      <c r="AS98" s="154"/>
      <c r="AT98" s="154"/>
      <c r="AU98" s="154"/>
      <c r="AV98" s="155"/>
      <c r="AW98" s="153">
        <v>0</v>
      </c>
      <c r="AX98" s="154"/>
      <c r="AY98" s="154"/>
      <c r="AZ98" s="154"/>
      <c r="BA98" s="155"/>
      <c r="BB98" s="153">
        <v>0</v>
      </c>
      <c r="BC98" s="154"/>
      <c r="BD98" s="154"/>
      <c r="BE98" s="154"/>
      <c r="BF98" s="155"/>
      <c r="BG98" s="156">
        <f t="shared" si="9"/>
        <v>509300</v>
      </c>
      <c r="BH98" s="156"/>
      <c r="BI98" s="156"/>
      <c r="BJ98" s="156"/>
      <c r="BK98" s="156"/>
    </row>
    <row r="99" spans="1:64" s="43" customFormat="1" ht="13.15" customHeight="1" x14ac:dyDescent="0.2">
      <c r="A99" s="137">
        <v>2250</v>
      </c>
      <c r="B99" s="138"/>
      <c r="C99" s="138"/>
      <c r="D99" s="164"/>
      <c r="E99" s="61" t="s">
        <v>477</v>
      </c>
      <c r="F99" s="57"/>
      <c r="G99" s="57"/>
      <c r="H99" s="57"/>
      <c r="I99" s="57"/>
      <c r="J99" s="57"/>
      <c r="K99" s="57"/>
      <c r="L99" s="57"/>
      <c r="M99" s="57"/>
      <c r="N99" s="57"/>
      <c r="O99" s="57"/>
      <c r="P99" s="57"/>
      <c r="Q99" s="57"/>
      <c r="R99" s="57"/>
      <c r="S99" s="57"/>
      <c r="T99" s="57"/>
      <c r="U99" s="57"/>
      <c r="V99" s="57"/>
      <c r="W99" s="58"/>
      <c r="X99" s="153">
        <v>215000</v>
      </c>
      <c r="Y99" s="154"/>
      <c r="Z99" s="154"/>
      <c r="AA99" s="154"/>
      <c r="AB99" s="155"/>
      <c r="AC99" s="153">
        <v>0</v>
      </c>
      <c r="AD99" s="154"/>
      <c r="AE99" s="154"/>
      <c r="AF99" s="154"/>
      <c r="AG99" s="155"/>
      <c r="AH99" s="153">
        <v>0</v>
      </c>
      <c r="AI99" s="154"/>
      <c r="AJ99" s="154"/>
      <c r="AK99" s="154"/>
      <c r="AL99" s="155"/>
      <c r="AM99" s="153">
        <f t="shared" si="8"/>
        <v>215000</v>
      </c>
      <c r="AN99" s="154"/>
      <c r="AO99" s="154"/>
      <c r="AP99" s="154"/>
      <c r="AQ99" s="155"/>
      <c r="AR99" s="153">
        <v>236500</v>
      </c>
      <c r="AS99" s="154"/>
      <c r="AT99" s="154"/>
      <c r="AU99" s="154"/>
      <c r="AV99" s="155"/>
      <c r="AW99" s="153">
        <v>0</v>
      </c>
      <c r="AX99" s="154"/>
      <c r="AY99" s="154"/>
      <c r="AZ99" s="154"/>
      <c r="BA99" s="155"/>
      <c r="BB99" s="153">
        <v>0</v>
      </c>
      <c r="BC99" s="154"/>
      <c r="BD99" s="154"/>
      <c r="BE99" s="154"/>
      <c r="BF99" s="155"/>
      <c r="BG99" s="156">
        <f t="shared" si="9"/>
        <v>236500</v>
      </c>
      <c r="BH99" s="156"/>
      <c r="BI99" s="156"/>
      <c r="BJ99" s="156"/>
      <c r="BK99" s="156"/>
    </row>
    <row r="100" spans="1:64" s="43" customFormat="1" ht="13.15" customHeight="1" x14ac:dyDescent="0.2">
      <c r="A100" s="137">
        <v>2271</v>
      </c>
      <c r="B100" s="138"/>
      <c r="C100" s="138"/>
      <c r="D100" s="164"/>
      <c r="E100" s="61" t="s">
        <v>1000</v>
      </c>
      <c r="F100" s="57"/>
      <c r="G100" s="57"/>
      <c r="H100" s="57"/>
      <c r="I100" s="57"/>
      <c r="J100" s="57"/>
      <c r="K100" s="57"/>
      <c r="L100" s="57"/>
      <c r="M100" s="57"/>
      <c r="N100" s="57"/>
      <c r="O100" s="57"/>
      <c r="P100" s="57"/>
      <c r="Q100" s="57"/>
      <c r="R100" s="57"/>
      <c r="S100" s="57"/>
      <c r="T100" s="57"/>
      <c r="U100" s="57"/>
      <c r="V100" s="57"/>
      <c r="W100" s="58"/>
      <c r="X100" s="153">
        <v>453600</v>
      </c>
      <c r="Y100" s="154"/>
      <c r="Z100" s="154"/>
      <c r="AA100" s="154"/>
      <c r="AB100" s="155"/>
      <c r="AC100" s="153">
        <v>0</v>
      </c>
      <c r="AD100" s="154"/>
      <c r="AE100" s="154"/>
      <c r="AF100" s="154"/>
      <c r="AG100" s="155"/>
      <c r="AH100" s="153">
        <v>0</v>
      </c>
      <c r="AI100" s="154"/>
      <c r="AJ100" s="154"/>
      <c r="AK100" s="154"/>
      <c r="AL100" s="155"/>
      <c r="AM100" s="153">
        <f t="shared" si="8"/>
        <v>453600</v>
      </c>
      <c r="AN100" s="154"/>
      <c r="AO100" s="154"/>
      <c r="AP100" s="154"/>
      <c r="AQ100" s="155"/>
      <c r="AR100" s="153">
        <v>498900</v>
      </c>
      <c r="AS100" s="154"/>
      <c r="AT100" s="154"/>
      <c r="AU100" s="154"/>
      <c r="AV100" s="155"/>
      <c r="AW100" s="153">
        <v>0</v>
      </c>
      <c r="AX100" s="154"/>
      <c r="AY100" s="154"/>
      <c r="AZ100" s="154"/>
      <c r="BA100" s="155"/>
      <c r="BB100" s="153">
        <v>0</v>
      </c>
      <c r="BC100" s="154"/>
      <c r="BD100" s="154"/>
      <c r="BE100" s="154"/>
      <c r="BF100" s="155"/>
      <c r="BG100" s="156">
        <f t="shared" si="9"/>
        <v>498900</v>
      </c>
      <c r="BH100" s="156"/>
      <c r="BI100" s="156"/>
      <c r="BJ100" s="156"/>
      <c r="BK100" s="156"/>
    </row>
    <row r="101" spans="1:64" s="43" customFormat="1" ht="13.15" customHeight="1" x14ac:dyDescent="0.2">
      <c r="A101" s="137">
        <v>2272</v>
      </c>
      <c r="B101" s="138"/>
      <c r="C101" s="138"/>
      <c r="D101" s="164"/>
      <c r="E101" s="61" t="s">
        <v>478</v>
      </c>
      <c r="F101" s="57"/>
      <c r="G101" s="57"/>
      <c r="H101" s="57"/>
      <c r="I101" s="57"/>
      <c r="J101" s="57"/>
      <c r="K101" s="57"/>
      <c r="L101" s="57"/>
      <c r="M101" s="57"/>
      <c r="N101" s="57"/>
      <c r="O101" s="57"/>
      <c r="P101" s="57"/>
      <c r="Q101" s="57"/>
      <c r="R101" s="57"/>
      <c r="S101" s="57"/>
      <c r="T101" s="57"/>
      <c r="U101" s="57"/>
      <c r="V101" s="57"/>
      <c r="W101" s="58"/>
      <c r="X101" s="153">
        <v>9000</v>
      </c>
      <c r="Y101" s="154"/>
      <c r="Z101" s="154"/>
      <c r="AA101" s="154"/>
      <c r="AB101" s="155"/>
      <c r="AC101" s="153">
        <v>0</v>
      </c>
      <c r="AD101" s="154"/>
      <c r="AE101" s="154"/>
      <c r="AF101" s="154"/>
      <c r="AG101" s="155"/>
      <c r="AH101" s="153">
        <v>0</v>
      </c>
      <c r="AI101" s="154"/>
      <c r="AJ101" s="154"/>
      <c r="AK101" s="154"/>
      <c r="AL101" s="155"/>
      <c r="AM101" s="153">
        <f t="shared" si="8"/>
        <v>9000</v>
      </c>
      <c r="AN101" s="154"/>
      <c r="AO101" s="154"/>
      <c r="AP101" s="154"/>
      <c r="AQ101" s="155"/>
      <c r="AR101" s="153">
        <v>9800</v>
      </c>
      <c r="AS101" s="154"/>
      <c r="AT101" s="154"/>
      <c r="AU101" s="154"/>
      <c r="AV101" s="155"/>
      <c r="AW101" s="153">
        <v>0</v>
      </c>
      <c r="AX101" s="154"/>
      <c r="AY101" s="154"/>
      <c r="AZ101" s="154"/>
      <c r="BA101" s="155"/>
      <c r="BB101" s="153">
        <v>0</v>
      </c>
      <c r="BC101" s="154"/>
      <c r="BD101" s="154"/>
      <c r="BE101" s="154"/>
      <c r="BF101" s="155"/>
      <c r="BG101" s="156">
        <f t="shared" si="9"/>
        <v>9800</v>
      </c>
      <c r="BH101" s="156"/>
      <c r="BI101" s="156"/>
      <c r="BJ101" s="156"/>
      <c r="BK101" s="156"/>
    </row>
    <row r="102" spans="1:64" s="43" customFormat="1" ht="13.15" customHeight="1" x14ac:dyDescent="0.2">
      <c r="A102" s="137">
        <v>2273</v>
      </c>
      <c r="B102" s="138"/>
      <c r="C102" s="138"/>
      <c r="D102" s="164"/>
      <c r="E102" s="61" t="s">
        <v>479</v>
      </c>
      <c r="F102" s="57"/>
      <c r="G102" s="57"/>
      <c r="H102" s="57"/>
      <c r="I102" s="57"/>
      <c r="J102" s="57"/>
      <c r="K102" s="57"/>
      <c r="L102" s="57"/>
      <c r="M102" s="57"/>
      <c r="N102" s="57"/>
      <c r="O102" s="57"/>
      <c r="P102" s="57"/>
      <c r="Q102" s="57"/>
      <c r="R102" s="57"/>
      <c r="S102" s="57"/>
      <c r="T102" s="57"/>
      <c r="U102" s="57"/>
      <c r="V102" s="57"/>
      <c r="W102" s="58"/>
      <c r="X102" s="153">
        <v>27000</v>
      </c>
      <c r="Y102" s="154"/>
      <c r="Z102" s="154"/>
      <c r="AA102" s="154"/>
      <c r="AB102" s="155"/>
      <c r="AC102" s="153">
        <v>0</v>
      </c>
      <c r="AD102" s="154"/>
      <c r="AE102" s="154"/>
      <c r="AF102" s="154"/>
      <c r="AG102" s="155"/>
      <c r="AH102" s="153">
        <v>0</v>
      </c>
      <c r="AI102" s="154"/>
      <c r="AJ102" s="154"/>
      <c r="AK102" s="154"/>
      <c r="AL102" s="155"/>
      <c r="AM102" s="153">
        <f t="shared" si="8"/>
        <v>27000</v>
      </c>
      <c r="AN102" s="154"/>
      <c r="AO102" s="154"/>
      <c r="AP102" s="154"/>
      <c r="AQ102" s="155"/>
      <c r="AR102" s="153">
        <v>29700</v>
      </c>
      <c r="AS102" s="154"/>
      <c r="AT102" s="154"/>
      <c r="AU102" s="154"/>
      <c r="AV102" s="155"/>
      <c r="AW102" s="153">
        <v>0</v>
      </c>
      <c r="AX102" s="154"/>
      <c r="AY102" s="154"/>
      <c r="AZ102" s="154"/>
      <c r="BA102" s="155"/>
      <c r="BB102" s="153">
        <v>0</v>
      </c>
      <c r="BC102" s="154"/>
      <c r="BD102" s="154"/>
      <c r="BE102" s="154"/>
      <c r="BF102" s="155"/>
      <c r="BG102" s="156">
        <f t="shared" si="9"/>
        <v>29700</v>
      </c>
      <c r="BH102" s="156"/>
      <c r="BI102" s="156"/>
      <c r="BJ102" s="156"/>
      <c r="BK102" s="156"/>
    </row>
    <row r="103" spans="1:64" s="43" customFormat="1" ht="13.15" customHeight="1" x14ac:dyDescent="0.2">
      <c r="A103" s="137">
        <v>2274</v>
      </c>
      <c r="B103" s="138"/>
      <c r="C103" s="138"/>
      <c r="D103" s="164"/>
      <c r="E103" s="61" t="s">
        <v>480</v>
      </c>
      <c r="F103" s="57"/>
      <c r="G103" s="57"/>
      <c r="H103" s="57"/>
      <c r="I103" s="57"/>
      <c r="J103" s="57"/>
      <c r="K103" s="57"/>
      <c r="L103" s="57"/>
      <c r="M103" s="57"/>
      <c r="N103" s="57"/>
      <c r="O103" s="57"/>
      <c r="P103" s="57"/>
      <c r="Q103" s="57"/>
      <c r="R103" s="57"/>
      <c r="S103" s="57"/>
      <c r="T103" s="57"/>
      <c r="U103" s="57"/>
      <c r="V103" s="57"/>
      <c r="W103" s="58"/>
      <c r="X103" s="153">
        <v>82000</v>
      </c>
      <c r="Y103" s="154"/>
      <c r="Z103" s="154"/>
      <c r="AA103" s="154"/>
      <c r="AB103" s="155"/>
      <c r="AC103" s="153">
        <v>0</v>
      </c>
      <c r="AD103" s="154"/>
      <c r="AE103" s="154"/>
      <c r="AF103" s="154"/>
      <c r="AG103" s="155"/>
      <c r="AH103" s="153">
        <v>0</v>
      </c>
      <c r="AI103" s="154"/>
      <c r="AJ103" s="154"/>
      <c r="AK103" s="154"/>
      <c r="AL103" s="155"/>
      <c r="AM103" s="153">
        <f t="shared" si="8"/>
        <v>82000</v>
      </c>
      <c r="AN103" s="154"/>
      <c r="AO103" s="154"/>
      <c r="AP103" s="154"/>
      <c r="AQ103" s="155"/>
      <c r="AR103" s="153">
        <v>90000</v>
      </c>
      <c r="AS103" s="154"/>
      <c r="AT103" s="154"/>
      <c r="AU103" s="154"/>
      <c r="AV103" s="155"/>
      <c r="AW103" s="153">
        <v>0</v>
      </c>
      <c r="AX103" s="154"/>
      <c r="AY103" s="154"/>
      <c r="AZ103" s="154"/>
      <c r="BA103" s="155"/>
      <c r="BB103" s="153">
        <v>0</v>
      </c>
      <c r="BC103" s="154"/>
      <c r="BD103" s="154"/>
      <c r="BE103" s="154"/>
      <c r="BF103" s="155"/>
      <c r="BG103" s="156">
        <f t="shared" si="9"/>
        <v>90000</v>
      </c>
      <c r="BH103" s="156"/>
      <c r="BI103" s="156"/>
      <c r="BJ103" s="156"/>
      <c r="BK103" s="156"/>
    </row>
    <row r="104" spans="1:64" s="43" customFormat="1" ht="13.15" customHeight="1" x14ac:dyDescent="0.2">
      <c r="A104" s="137">
        <v>2275</v>
      </c>
      <c r="B104" s="138"/>
      <c r="C104" s="138"/>
      <c r="D104" s="164"/>
      <c r="E104" s="61" t="s">
        <v>481</v>
      </c>
      <c r="F104" s="57"/>
      <c r="G104" s="57"/>
      <c r="H104" s="57"/>
      <c r="I104" s="57"/>
      <c r="J104" s="57"/>
      <c r="K104" s="57"/>
      <c r="L104" s="57"/>
      <c r="M104" s="57"/>
      <c r="N104" s="57"/>
      <c r="O104" s="57"/>
      <c r="P104" s="57"/>
      <c r="Q104" s="57"/>
      <c r="R104" s="57"/>
      <c r="S104" s="57"/>
      <c r="T104" s="57"/>
      <c r="U104" s="57"/>
      <c r="V104" s="57"/>
      <c r="W104" s="58"/>
      <c r="X104" s="153">
        <v>2500</v>
      </c>
      <c r="Y104" s="154"/>
      <c r="Z104" s="154"/>
      <c r="AA104" s="154"/>
      <c r="AB104" s="155"/>
      <c r="AC104" s="153">
        <v>0</v>
      </c>
      <c r="AD104" s="154"/>
      <c r="AE104" s="154"/>
      <c r="AF104" s="154"/>
      <c r="AG104" s="155"/>
      <c r="AH104" s="153">
        <v>0</v>
      </c>
      <c r="AI104" s="154"/>
      <c r="AJ104" s="154"/>
      <c r="AK104" s="154"/>
      <c r="AL104" s="155"/>
      <c r="AM104" s="153">
        <f t="shared" si="8"/>
        <v>2500</v>
      </c>
      <c r="AN104" s="154"/>
      <c r="AO104" s="154"/>
      <c r="AP104" s="154"/>
      <c r="AQ104" s="155"/>
      <c r="AR104" s="153">
        <v>2700</v>
      </c>
      <c r="AS104" s="154"/>
      <c r="AT104" s="154"/>
      <c r="AU104" s="154"/>
      <c r="AV104" s="155"/>
      <c r="AW104" s="153">
        <v>0</v>
      </c>
      <c r="AX104" s="154"/>
      <c r="AY104" s="154"/>
      <c r="AZ104" s="154"/>
      <c r="BA104" s="155"/>
      <c r="BB104" s="153">
        <v>0</v>
      </c>
      <c r="BC104" s="154"/>
      <c r="BD104" s="154"/>
      <c r="BE104" s="154"/>
      <c r="BF104" s="155"/>
      <c r="BG104" s="156">
        <f t="shared" si="9"/>
        <v>2700</v>
      </c>
      <c r="BH104" s="156"/>
      <c r="BI104" s="156"/>
      <c r="BJ104" s="156"/>
      <c r="BK104" s="156"/>
    </row>
    <row r="105" spans="1:64" s="43" customFormat="1" ht="26.45" customHeight="1" x14ac:dyDescent="0.2">
      <c r="A105" s="137">
        <v>2282</v>
      </c>
      <c r="B105" s="138"/>
      <c r="C105" s="138"/>
      <c r="D105" s="164"/>
      <c r="E105" s="61" t="s">
        <v>482</v>
      </c>
      <c r="F105" s="57"/>
      <c r="G105" s="57"/>
      <c r="H105" s="57"/>
      <c r="I105" s="57"/>
      <c r="J105" s="57"/>
      <c r="K105" s="57"/>
      <c r="L105" s="57"/>
      <c r="M105" s="57"/>
      <c r="N105" s="57"/>
      <c r="O105" s="57"/>
      <c r="P105" s="57"/>
      <c r="Q105" s="57"/>
      <c r="R105" s="57"/>
      <c r="S105" s="57"/>
      <c r="T105" s="57"/>
      <c r="U105" s="57"/>
      <c r="V105" s="57"/>
      <c r="W105" s="58"/>
      <c r="X105" s="153">
        <v>3500</v>
      </c>
      <c r="Y105" s="154"/>
      <c r="Z105" s="154"/>
      <c r="AA105" s="154"/>
      <c r="AB105" s="155"/>
      <c r="AC105" s="153">
        <v>0</v>
      </c>
      <c r="AD105" s="154"/>
      <c r="AE105" s="154"/>
      <c r="AF105" s="154"/>
      <c r="AG105" s="155"/>
      <c r="AH105" s="153">
        <v>0</v>
      </c>
      <c r="AI105" s="154"/>
      <c r="AJ105" s="154"/>
      <c r="AK105" s="154"/>
      <c r="AL105" s="155"/>
      <c r="AM105" s="153">
        <f t="shared" si="8"/>
        <v>3500</v>
      </c>
      <c r="AN105" s="154"/>
      <c r="AO105" s="154"/>
      <c r="AP105" s="154"/>
      <c r="AQ105" s="155"/>
      <c r="AR105" s="153">
        <v>3800</v>
      </c>
      <c r="AS105" s="154"/>
      <c r="AT105" s="154"/>
      <c r="AU105" s="154"/>
      <c r="AV105" s="155"/>
      <c r="AW105" s="153">
        <v>0</v>
      </c>
      <c r="AX105" s="154"/>
      <c r="AY105" s="154"/>
      <c r="AZ105" s="154"/>
      <c r="BA105" s="155"/>
      <c r="BB105" s="153">
        <v>0</v>
      </c>
      <c r="BC105" s="154"/>
      <c r="BD105" s="154"/>
      <c r="BE105" s="154"/>
      <c r="BF105" s="155"/>
      <c r="BG105" s="156">
        <f t="shared" si="9"/>
        <v>3800</v>
      </c>
      <c r="BH105" s="156"/>
      <c r="BI105" s="156"/>
      <c r="BJ105" s="156"/>
      <c r="BK105" s="156"/>
    </row>
    <row r="106" spans="1:64" s="43" customFormat="1" ht="13.15" customHeight="1" x14ac:dyDescent="0.2">
      <c r="A106" s="137">
        <v>2800</v>
      </c>
      <c r="B106" s="138"/>
      <c r="C106" s="138"/>
      <c r="D106" s="164"/>
      <c r="E106" s="61" t="s">
        <v>483</v>
      </c>
      <c r="F106" s="57"/>
      <c r="G106" s="57"/>
      <c r="H106" s="57"/>
      <c r="I106" s="57"/>
      <c r="J106" s="57"/>
      <c r="K106" s="57"/>
      <c r="L106" s="57"/>
      <c r="M106" s="57"/>
      <c r="N106" s="57"/>
      <c r="O106" s="57"/>
      <c r="P106" s="57"/>
      <c r="Q106" s="57"/>
      <c r="R106" s="57"/>
      <c r="S106" s="57"/>
      <c r="T106" s="57"/>
      <c r="U106" s="57"/>
      <c r="V106" s="57"/>
      <c r="W106" s="58"/>
      <c r="X106" s="153">
        <v>6000</v>
      </c>
      <c r="Y106" s="154"/>
      <c r="Z106" s="154"/>
      <c r="AA106" s="154"/>
      <c r="AB106" s="155"/>
      <c r="AC106" s="153">
        <v>0</v>
      </c>
      <c r="AD106" s="154"/>
      <c r="AE106" s="154"/>
      <c r="AF106" s="154"/>
      <c r="AG106" s="155"/>
      <c r="AH106" s="153">
        <v>0</v>
      </c>
      <c r="AI106" s="154"/>
      <c r="AJ106" s="154"/>
      <c r="AK106" s="154"/>
      <c r="AL106" s="155"/>
      <c r="AM106" s="153">
        <f t="shared" si="8"/>
        <v>6000</v>
      </c>
      <c r="AN106" s="154"/>
      <c r="AO106" s="154"/>
      <c r="AP106" s="154"/>
      <c r="AQ106" s="155"/>
      <c r="AR106" s="153">
        <v>6500</v>
      </c>
      <c r="AS106" s="154"/>
      <c r="AT106" s="154"/>
      <c r="AU106" s="154"/>
      <c r="AV106" s="155"/>
      <c r="AW106" s="153">
        <v>0</v>
      </c>
      <c r="AX106" s="154"/>
      <c r="AY106" s="154"/>
      <c r="AZ106" s="154"/>
      <c r="BA106" s="155"/>
      <c r="BB106" s="153">
        <v>0</v>
      </c>
      <c r="BC106" s="154"/>
      <c r="BD106" s="154"/>
      <c r="BE106" s="154"/>
      <c r="BF106" s="155"/>
      <c r="BG106" s="156">
        <f t="shared" si="9"/>
        <v>6500</v>
      </c>
      <c r="BH106" s="156"/>
      <c r="BI106" s="156"/>
      <c r="BJ106" s="156"/>
      <c r="BK106" s="156"/>
    </row>
    <row r="107" spans="1:64" s="43" customFormat="1" ht="26.45" customHeight="1" x14ac:dyDescent="0.2">
      <c r="A107" s="137">
        <v>3110</v>
      </c>
      <c r="B107" s="138"/>
      <c r="C107" s="138"/>
      <c r="D107" s="164"/>
      <c r="E107" s="61" t="s">
        <v>1001</v>
      </c>
      <c r="F107" s="57"/>
      <c r="G107" s="57"/>
      <c r="H107" s="57"/>
      <c r="I107" s="57"/>
      <c r="J107" s="57"/>
      <c r="K107" s="57"/>
      <c r="L107" s="57"/>
      <c r="M107" s="57"/>
      <c r="N107" s="57"/>
      <c r="O107" s="57"/>
      <c r="P107" s="57"/>
      <c r="Q107" s="57"/>
      <c r="R107" s="57"/>
      <c r="S107" s="57"/>
      <c r="T107" s="57"/>
      <c r="U107" s="57"/>
      <c r="V107" s="57"/>
      <c r="W107" s="58"/>
      <c r="X107" s="153">
        <v>0</v>
      </c>
      <c r="Y107" s="154"/>
      <c r="Z107" s="154"/>
      <c r="AA107" s="154"/>
      <c r="AB107" s="155"/>
      <c r="AC107" s="153">
        <v>0</v>
      </c>
      <c r="AD107" s="154"/>
      <c r="AE107" s="154"/>
      <c r="AF107" s="154"/>
      <c r="AG107" s="155"/>
      <c r="AH107" s="153">
        <v>0</v>
      </c>
      <c r="AI107" s="154"/>
      <c r="AJ107" s="154"/>
      <c r="AK107" s="154"/>
      <c r="AL107" s="155"/>
      <c r="AM107" s="153">
        <f t="shared" si="8"/>
        <v>0</v>
      </c>
      <c r="AN107" s="154"/>
      <c r="AO107" s="154"/>
      <c r="AP107" s="154"/>
      <c r="AQ107" s="155"/>
      <c r="AR107" s="153">
        <v>0</v>
      </c>
      <c r="AS107" s="154"/>
      <c r="AT107" s="154"/>
      <c r="AU107" s="154"/>
      <c r="AV107" s="155"/>
      <c r="AW107" s="153">
        <v>0</v>
      </c>
      <c r="AX107" s="154"/>
      <c r="AY107" s="154"/>
      <c r="AZ107" s="154"/>
      <c r="BA107" s="155"/>
      <c r="BB107" s="153">
        <v>0</v>
      </c>
      <c r="BC107" s="154"/>
      <c r="BD107" s="154"/>
      <c r="BE107" s="154"/>
      <c r="BF107" s="155"/>
      <c r="BG107" s="156">
        <f t="shared" si="9"/>
        <v>0</v>
      </c>
      <c r="BH107" s="156"/>
      <c r="BI107" s="156"/>
      <c r="BJ107" s="156"/>
      <c r="BK107" s="156"/>
    </row>
    <row r="108" spans="1:64" s="9" customFormat="1" ht="12.75" customHeight="1" x14ac:dyDescent="0.2">
      <c r="A108" s="139"/>
      <c r="B108" s="140"/>
      <c r="C108" s="140"/>
      <c r="D108" s="163"/>
      <c r="E108" s="69" t="s">
        <v>257</v>
      </c>
      <c r="F108" s="65"/>
      <c r="G108" s="65"/>
      <c r="H108" s="65"/>
      <c r="I108" s="65"/>
      <c r="J108" s="65"/>
      <c r="K108" s="65"/>
      <c r="L108" s="65"/>
      <c r="M108" s="65"/>
      <c r="N108" s="65"/>
      <c r="O108" s="65"/>
      <c r="P108" s="65"/>
      <c r="Q108" s="65"/>
      <c r="R108" s="65"/>
      <c r="S108" s="65"/>
      <c r="T108" s="65"/>
      <c r="U108" s="65"/>
      <c r="V108" s="65"/>
      <c r="W108" s="66"/>
      <c r="X108" s="157">
        <v>10222905</v>
      </c>
      <c r="Y108" s="158"/>
      <c r="Z108" s="158"/>
      <c r="AA108" s="158"/>
      <c r="AB108" s="159"/>
      <c r="AC108" s="157">
        <v>0</v>
      </c>
      <c r="AD108" s="158"/>
      <c r="AE108" s="158"/>
      <c r="AF108" s="158"/>
      <c r="AG108" s="159"/>
      <c r="AH108" s="157">
        <v>0</v>
      </c>
      <c r="AI108" s="158"/>
      <c r="AJ108" s="158"/>
      <c r="AK108" s="158"/>
      <c r="AL108" s="159"/>
      <c r="AM108" s="157">
        <f t="shared" si="8"/>
        <v>10222905</v>
      </c>
      <c r="AN108" s="158"/>
      <c r="AO108" s="158"/>
      <c r="AP108" s="158"/>
      <c r="AQ108" s="159"/>
      <c r="AR108" s="157">
        <v>11130475</v>
      </c>
      <c r="AS108" s="158"/>
      <c r="AT108" s="158"/>
      <c r="AU108" s="158"/>
      <c r="AV108" s="159"/>
      <c r="AW108" s="157">
        <v>0</v>
      </c>
      <c r="AX108" s="158"/>
      <c r="AY108" s="158"/>
      <c r="AZ108" s="158"/>
      <c r="BA108" s="159"/>
      <c r="BB108" s="157">
        <v>0</v>
      </c>
      <c r="BC108" s="158"/>
      <c r="BD108" s="158"/>
      <c r="BE108" s="158"/>
      <c r="BF108" s="159"/>
      <c r="BG108" s="152">
        <f t="shared" si="9"/>
        <v>11130475</v>
      </c>
      <c r="BH108" s="152"/>
      <c r="BI108" s="152"/>
      <c r="BJ108" s="152"/>
      <c r="BK108" s="152"/>
    </row>
    <row r="110" spans="1:64" ht="14.25" customHeight="1" x14ac:dyDescent="0.2">
      <c r="A110" s="124" t="s">
        <v>48</v>
      </c>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row>
    <row r="111" spans="1:64" ht="15" customHeight="1" x14ac:dyDescent="0.2">
      <c r="A111" s="168" t="s">
        <v>462</v>
      </c>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row>
    <row r="112" spans="1:64" ht="23.1" customHeight="1" x14ac:dyDescent="0.2">
      <c r="A112" s="185" t="s">
        <v>228</v>
      </c>
      <c r="B112" s="186"/>
      <c r="C112" s="186"/>
      <c r="D112" s="186"/>
      <c r="E112" s="187"/>
      <c r="F112" s="148" t="s">
        <v>624</v>
      </c>
      <c r="G112" s="149"/>
      <c r="H112" s="149"/>
      <c r="I112" s="149"/>
      <c r="J112" s="149"/>
      <c r="K112" s="149"/>
      <c r="L112" s="149"/>
      <c r="M112" s="149"/>
      <c r="N112" s="149"/>
      <c r="O112" s="149"/>
      <c r="P112" s="149"/>
      <c r="Q112" s="149"/>
      <c r="R112" s="149"/>
      <c r="S112" s="149"/>
      <c r="T112" s="149"/>
      <c r="U112" s="149"/>
      <c r="V112" s="149"/>
      <c r="W112" s="169"/>
      <c r="X112" s="72" t="s">
        <v>466</v>
      </c>
      <c r="Y112" s="72"/>
      <c r="Z112" s="72"/>
      <c r="AA112" s="72"/>
      <c r="AB112" s="72"/>
      <c r="AC112" s="72"/>
      <c r="AD112" s="72"/>
      <c r="AE112" s="72"/>
      <c r="AF112" s="72"/>
      <c r="AG112" s="72"/>
      <c r="AH112" s="72"/>
      <c r="AI112" s="72"/>
      <c r="AJ112" s="72"/>
      <c r="AK112" s="72"/>
      <c r="AL112" s="72"/>
      <c r="AM112" s="72"/>
      <c r="AN112" s="72"/>
      <c r="AO112" s="72"/>
      <c r="AP112" s="72"/>
      <c r="AQ112" s="72"/>
      <c r="AR112" s="113" t="s">
        <v>468</v>
      </c>
      <c r="AS112" s="114"/>
      <c r="AT112" s="114"/>
      <c r="AU112" s="114"/>
      <c r="AV112" s="114"/>
      <c r="AW112" s="114"/>
      <c r="AX112" s="114"/>
      <c r="AY112" s="114"/>
      <c r="AZ112" s="114"/>
      <c r="BA112" s="114"/>
      <c r="BB112" s="114"/>
      <c r="BC112" s="114"/>
      <c r="BD112" s="114"/>
      <c r="BE112" s="114"/>
      <c r="BF112" s="114"/>
      <c r="BG112" s="114"/>
      <c r="BH112" s="114"/>
      <c r="BI112" s="114"/>
      <c r="BJ112" s="114"/>
      <c r="BK112" s="115"/>
    </row>
    <row r="113" spans="1:79" ht="53.25" customHeight="1" x14ac:dyDescent="0.2">
      <c r="A113" s="188"/>
      <c r="B113" s="189"/>
      <c r="C113" s="189"/>
      <c r="D113" s="189"/>
      <c r="E113" s="190"/>
      <c r="F113" s="150"/>
      <c r="G113" s="151"/>
      <c r="H113" s="151"/>
      <c r="I113" s="151"/>
      <c r="J113" s="151"/>
      <c r="K113" s="151"/>
      <c r="L113" s="151"/>
      <c r="M113" s="151"/>
      <c r="N113" s="151"/>
      <c r="O113" s="151"/>
      <c r="P113" s="151"/>
      <c r="Q113" s="151"/>
      <c r="R113" s="151"/>
      <c r="S113" s="151"/>
      <c r="T113" s="151"/>
      <c r="U113" s="151"/>
      <c r="V113" s="151"/>
      <c r="W113" s="170"/>
      <c r="X113" s="113" t="s">
        <v>609</v>
      </c>
      <c r="Y113" s="114"/>
      <c r="Z113" s="114"/>
      <c r="AA113" s="114"/>
      <c r="AB113" s="115"/>
      <c r="AC113" s="113" t="s">
        <v>608</v>
      </c>
      <c r="AD113" s="114"/>
      <c r="AE113" s="114"/>
      <c r="AF113" s="114"/>
      <c r="AG113" s="115"/>
      <c r="AH113" s="160" t="s">
        <v>225</v>
      </c>
      <c r="AI113" s="161"/>
      <c r="AJ113" s="161"/>
      <c r="AK113" s="161"/>
      <c r="AL113" s="162"/>
      <c r="AM113" s="113" t="s">
        <v>610</v>
      </c>
      <c r="AN113" s="114"/>
      <c r="AO113" s="114"/>
      <c r="AP113" s="114"/>
      <c r="AQ113" s="115"/>
      <c r="AR113" s="113" t="s">
        <v>609</v>
      </c>
      <c r="AS113" s="114"/>
      <c r="AT113" s="114"/>
      <c r="AU113" s="114"/>
      <c r="AV113" s="115"/>
      <c r="AW113" s="113" t="s">
        <v>608</v>
      </c>
      <c r="AX113" s="114"/>
      <c r="AY113" s="114"/>
      <c r="AZ113" s="114"/>
      <c r="BA113" s="115"/>
      <c r="BB113" s="127" t="s">
        <v>225</v>
      </c>
      <c r="BC113" s="127"/>
      <c r="BD113" s="127"/>
      <c r="BE113" s="127"/>
      <c r="BF113" s="127"/>
      <c r="BG113" s="113" t="s">
        <v>720</v>
      </c>
      <c r="BH113" s="114"/>
      <c r="BI113" s="114"/>
      <c r="BJ113" s="114"/>
      <c r="BK113" s="115"/>
    </row>
    <row r="114" spans="1:79" ht="15" customHeight="1" x14ac:dyDescent="0.2">
      <c r="A114" s="113">
        <v>1</v>
      </c>
      <c r="B114" s="114"/>
      <c r="C114" s="114"/>
      <c r="D114" s="114"/>
      <c r="E114" s="115"/>
      <c r="F114" s="113">
        <v>2</v>
      </c>
      <c r="G114" s="114"/>
      <c r="H114" s="114"/>
      <c r="I114" s="114"/>
      <c r="J114" s="114"/>
      <c r="K114" s="114"/>
      <c r="L114" s="114"/>
      <c r="M114" s="114"/>
      <c r="N114" s="114"/>
      <c r="O114" s="114"/>
      <c r="P114" s="114"/>
      <c r="Q114" s="114"/>
      <c r="R114" s="114"/>
      <c r="S114" s="114"/>
      <c r="T114" s="114"/>
      <c r="U114" s="114"/>
      <c r="V114" s="114"/>
      <c r="W114" s="115"/>
      <c r="X114" s="113">
        <v>3</v>
      </c>
      <c r="Y114" s="114"/>
      <c r="Z114" s="114"/>
      <c r="AA114" s="114"/>
      <c r="AB114" s="115"/>
      <c r="AC114" s="113">
        <v>4</v>
      </c>
      <c r="AD114" s="114"/>
      <c r="AE114" s="114"/>
      <c r="AF114" s="114"/>
      <c r="AG114" s="115"/>
      <c r="AH114" s="113">
        <v>5</v>
      </c>
      <c r="AI114" s="114"/>
      <c r="AJ114" s="114"/>
      <c r="AK114" s="114"/>
      <c r="AL114" s="115"/>
      <c r="AM114" s="113">
        <v>6</v>
      </c>
      <c r="AN114" s="114"/>
      <c r="AO114" s="114"/>
      <c r="AP114" s="114"/>
      <c r="AQ114" s="115"/>
      <c r="AR114" s="113">
        <v>7</v>
      </c>
      <c r="AS114" s="114"/>
      <c r="AT114" s="114"/>
      <c r="AU114" s="114"/>
      <c r="AV114" s="115"/>
      <c r="AW114" s="113">
        <v>8</v>
      </c>
      <c r="AX114" s="114"/>
      <c r="AY114" s="114"/>
      <c r="AZ114" s="114"/>
      <c r="BA114" s="115"/>
      <c r="BB114" s="113">
        <v>9</v>
      </c>
      <c r="BC114" s="114"/>
      <c r="BD114" s="114"/>
      <c r="BE114" s="114"/>
      <c r="BF114" s="115"/>
      <c r="BG114" s="113">
        <v>10</v>
      </c>
      <c r="BH114" s="114"/>
      <c r="BI114" s="114"/>
      <c r="BJ114" s="114"/>
      <c r="BK114" s="115"/>
    </row>
    <row r="115" spans="1:79" s="2" customFormat="1" ht="15" hidden="1" customHeight="1" x14ac:dyDescent="0.2">
      <c r="A115" s="107" t="s">
        <v>687</v>
      </c>
      <c r="B115" s="108"/>
      <c r="C115" s="108"/>
      <c r="D115" s="108"/>
      <c r="E115" s="109"/>
      <c r="F115" s="107" t="s">
        <v>680</v>
      </c>
      <c r="G115" s="108"/>
      <c r="H115" s="108"/>
      <c r="I115" s="108"/>
      <c r="J115" s="108"/>
      <c r="K115" s="108"/>
      <c r="L115" s="108"/>
      <c r="M115" s="108"/>
      <c r="N115" s="108"/>
      <c r="O115" s="108"/>
      <c r="P115" s="108"/>
      <c r="Q115" s="108"/>
      <c r="R115" s="108"/>
      <c r="S115" s="108"/>
      <c r="T115" s="108"/>
      <c r="U115" s="108"/>
      <c r="V115" s="108"/>
      <c r="W115" s="109"/>
      <c r="X115" s="107" t="s">
        <v>683</v>
      </c>
      <c r="Y115" s="108"/>
      <c r="Z115" s="108"/>
      <c r="AA115" s="108"/>
      <c r="AB115" s="109"/>
      <c r="AC115" s="107" t="s">
        <v>684</v>
      </c>
      <c r="AD115" s="108"/>
      <c r="AE115" s="108"/>
      <c r="AF115" s="108"/>
      <c r="AG115" s="109"/>
      <c r="AH115" s="107" t="s">
        <v>718</v>
      </c>
      <c r="AI115" s="108"/>
      <c r="AJ115" s="108"/>
      <c r="AK115" s="108"/>
      <c r="AL115" s="109"/>
      <c r="AM115" s="165" t="s">
        <v>296</v>
      </c>
      <c r="AN115" s="166"/>
      <c r="AO115" s="166"/>
      <c r="AP115" s="166"/>
      <c r="AQ115" s="167"/>
      <c r="AR115" s="107" t="s">
        <v>685</v>
      </c>
      <c r="AS115" s="108"/>
      <c r="AT115" s="108"/>
      <c r="AU115" s="108"/>
      <c r="AV115" s="109"/>
      <c r="AW115" s="107" t="s">
        <v>686</v>
      </c>
      <c r="AX115" s="108"/>
      <c r="AY115" s="108"/>
      <c r="AZ115" s="108"/>
      <c r="BA115" s="109"/>
      <c r="BB115" s="107" t="s">
        <v>719</v>
      </c>
      <c r="BC115" s="108"/>
      <c r="BD115" s="108"/>
      <c r="BE115" s="108"/>
      <c r="BF115" s="109"/>
      <c r="BG115" s="165" t="s">
        <v>296</v>
      </c>
      <c r="BH115" s="166"/>
      <c r="BI115" s="166"/>
      <c r="BJ115" s="166"/>
      <c r="BK115" s="167"/>
      <c r="CA115" t="s">
        <v>641</v>
      </c>
    </row>
    <row r="116" spans="1:79" s="9" customFormat="1" ht="12.75" customHeight="1" x14ac:dyDescent="0.2">
      <c r="A116" s="139"/>
      <c r="B116" s="140"/>
      <c r="C116" s="140"/>
      <c r="D116" s="140"/>
      <c r="E116" s="163"/>
      <c r="F116" s="139" t="s">
        <v>257</v>
      </c>
      <c r="G116" s="140"/>
      <c r="H116" s="140"/>
      <c r="I116" s="140"/>
      <c r="J116" s="140"/>
      <c r="K116" s="140"/>
      <c r="L116" s="140"/>
      <c r="M116" s="140"/>
      <c r="N116" s="140"/>
      <c r="O116" s="140"/>
      <c r="P116" s="140"/>
      <c r="Q116" s="140"/>
      <c r="R116" s="140"/>
      <c r="S116" s="140"/>
      <c r="T116" s="140"/>
      <c r="U116" s="140"/>
      <c r="V116" s="140"/>
      <c r="W116" s="163"/>
      <c r="X116" s="182"/>
      <c r="Y116" s="183"/>
      <c r="Z116" s="183"/>
      <c r="AA116" s="183"/>
      <c r="AB116" s="184"/>
      <c r="AC116" s="182"/>
      <c r="AD116" s="183"/>
      <c r="AE116" s="183"/>
      <c r="AF116" s="183"/>
      <c r="AG116" s="184"/>
      <c r="AH116" s="152"/>
      <c r="AI116" s="152"/>
      <c r="AJ116" s="152"/>
      <c r="AK116" s="152"/>
      <c r="AL116" s="152"/>
      <c r="AM116" s="152">
        <f>IF(ISNUMBER(X116),X116,0)+IF(ISNUMBER(AC116),AC116,0)</f>
        <v>0</v>
      </c>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f>IF(ISNUMBER(AR116),AR116,0)+IF(ISNUMBER(AW116),AW116,0)</f>
        <v>0</v>
      </c>
      <c r="BH116" s="152"/>
      <c r="BI116" s="152"/>
      <c r="BJ116" s="152"/>
      <c r="BK116" s="152"/>
      <c r="CA116" s="9" t="s">
        <v>642</v>
      </c>
    </row>
    <row r="119" spans="1:79" ht="14.25" customHeight="1" x14ac:dyDescent="0.2">
      <c r="A119" s="124" t="s">
        <v>229</v>
      </c>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row>
    <row r="120" spans="1:79" ht="14.25" customHeight="1" x14ac:dyDescent="0.2">
      <c r="A120" s="124" t="s">
        <v>35</v>
      </c>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row>
    <row r="121" spans="1:79" ht="15" customHeight="1" x14ac:dyDescent="0.2">
      <c r="A121" s="168" t="s">
        <v>462</v>
      </c>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8"/>
      <c r="BB121" s="168"/>
      <c r="BC121" s="168"/>
      <c r="BD121" s="168"/>
      <c r="BE121" s="168"/>
      <c r="BF121" s="168"/>
      <c r="BG121" s="168"/>
      <c r="BH121" s="168"/>
      <c r="BI121" s="168"/>
      <c r="BJ121" s="168"/>
      <c r="BK121" s="168"/>
      <c r="BL121" s="168"/>
      <c r="BM121" s="168"/>
      <c r="BN121" s="168"/>
      <c r="BO121" s="168"/>
      <c r="BP121" s="168"/>
      <c r="BQ121" s="168"/>
      <c r="BR121" s="168"/>
      <c r="BS121" s="168"/>
      <c r="BT121" s="168"/>
      <c r="BU121" s="168"/>
      <c r="BV121" s="168"/>
      <c r="BW121" s="168"/>
      <c r="BX121" s="168"/>
      <c r="BY121" s="168"/>
    </row>
    <row r="122" spans="1:79" ht="23.1" customHeight="1" x14ac:dyDescent="0.2">
      <c r="A122" s="148" t="s">
        <v>611</v>
      </c>
      <c r="B122" s="149"/>
      <c r="C122" s="149"/>
      <c r="D122" s="148" t="s">
        <v>230</v>
      </c>
      <c r="E122" s="149"/>
      <c r="F122" s="149"/>
      <c r="G122" s="149"/>
      <c r="H122" s="149"/>
      <c r="I122" s="149"/>
      <c r="J122" s="149"/>
      <c r="K122" s="149"/>
      <c r="L122" s="149"/>
      <c r="M122" s="149"/>
      <c r="N122" s="149"/>
      <c r="O122" s="149"/>
      <c r="P122" s="149"/>
      <c r="Q122" s="149"/>
      <c r="R122" s="149"/>
      <c r="S122" s="149"/>
      <c r="T122" s="169"/>
      <c r="U122" s="113" t="s">
        <v>463</v>
      </c>
      <c r="V122" s="114"/>
      <c r="W122" s="114"/>
      <c r="X122" s="114"/>
      <c r="Y122" s="114"/>
      <c r="Z122" s="114"/>
      <c r="AA122" s="114"/>
      <c r="AB122" s="114"/>
      <c r="AC122" s="114"/>
      <c r="AD122" s="114"/>
      <c r="AE122" s="114"/>
      <c r="AF122" s="114"/>
      <c r="AG122" s="114"/>
      <c r="AH122" s="114"/>
      <c r="AI122" s="114"/>
      <c r="AJ122" s="114"/>
      <c r="AK122" s="114"/>
      <c r="AL122" s="114"/>
      <c r="AM122" s="115"/>
      <c r="AN122" s="113" t="s">
        <v>464</v>
      </c>
      <c r="AO122" s="114"/>
      <c r="AP122" s="114"/>
      <c r="AQ122" s="114"/>
      <c r="AR122" s="114"/>
      <c r="AS122" s="114"/>
      <c r="AT122" s="114"/>
      <c r="AU122" s="114"/>
      <c r="AV122" s="114"/>
      <c r="AW122" s="114"/>
      <c r="AX122" s="114"/>
      <c r="AY122" s="114"/>
      <c r="AZ122" s="114"/>
      <c r="BA122" s="114"/>
      <c r="BB122" s="114"/>
      <c r="BC122" s="114"/>
      <c r="BD122" s="114"/>
      <c r="BE122" s="114"/>
      <c r="BF122" s="115"/>
      <c r="BG122" s="72" t="s">
        <v>465</v>
      </c>
      <c r="BH122" s="72"/>
      <c r="BI122" s="72"/>
      <c r="BJ122" s="72"/>
      <c r="BK122" s="72"/>
      <c r="BL122" s="72"/>
      <c r="BM122" s="72"/>
      <c r="BN122" s="72"/>
      <c r="BO122" s="72"/>
      <c r="BP122" s="72"/>
      <c r="BQ122" s="72"/>
      <c r="BR122" s="72"/>
      <c r="BS122" s="72"/>
      <c r="BT122" s="72"/>
      <c r="BU122" s="72"/>
      <c r="BV122" s="72"/>
      <c r="BW122" s="72"/>
      <c r="BX122" s="72"/>
      <c r="BY122" s="72"/>
    </row>
    <row r="123" spans="1:79" ht="52.5" customHeight="1" x14ac:dyDescent="0.2">
      <c r="A123" s="150"/>
      <c r="B123" s="151"/>
      <c r="C123" s="151"/>
      <c r="D123" s="150"/>
      <c r="E123" s="151"/>
      <c r="F123" s="151"/>
      <c r="G123" s="151"/>
      <c r="H123" s="151"/>
      <c r="I123" s="151"/>
      <c r="J123" s="151"/>
      <c r="K123" s="151"/>
      <c r="L123" s="151"/>
      <c r="M123" s="151"/>
      <c r="N123" s="151"/>
      <c r="O123" s="151"/>
      <c r="P123" s="151"/>
      <c r="Q123" s="151"/>
      <c r="R123" s="151"/>
      <c r="S123" s="151"/>
      <c r="T123" s="170"/>
      <c r="U123" s="113" t="s">
        <v>609</v>
      </c>
      <c r="V123" s="114"/>
      <c r="W123" s="114"/>
      <c r="X123" s="114"/>
      <c r="Y123" s="115"/>
      <c r="Z123" s="113" t="s">
        <v>608</v>
      </c>
      <c r="AA123" s="114"/>
      <c r="AB123" s="114"/>
      <c r="AC123" s="114"/>
      <c r="AD123" s="115"/>
      <c r="AE123" s="160" t="s">
        <v>225</v>
      </c>
      <c r="AF123" s="161"/>
      <c r="AG123" s="161"/>
      <c r="AH123" s="162"/>
      <c r="AI123" s="113" t="s">
        <v>610</v>
      </c>
      <c r="AJ123" s="114"/>
      <c r="AK123" s="114"/>
      <c r="AL123" s="114"/>
      <c r="AM123" s="115"/>
      <c r="AN123" s="113" t="s">
        <v>609</v>
      </c>
      <c r="AO123" s="114"/>
      <c r="AP123" s="114"/>
      <c r="AQ123" s="114"/>
      <c r="AR123" s="115"/>
      <c r="AS123" s="113" t="s">
        <v>608</v>
      </c>
      <c r="AT123" s="114"/>
      <c r="AU123" s="114"/>
      <c r="AV123" s="114"/>
      <c r="AW123" s="115"/>
      <c r="AX123" s="160" t="s">
        <v>225</v>
      </c>
      <c r="AY123" s="161"/>
      <c r="AZ123" s="161"/>
      <c r="BA123" s="162"/>
      <c r="BB123" s="113" t="s">
        <v>720</v>
      </c>
      <c r="BC123" s="114"/>
      <c r="BD123" s="114"/>
      <c r="BE123" s="114"/>
      <c r="BF123" s="115"/>
      <c r="BG123" s="113" t="s">
        <v>609</v>
      </c>
      <c r="BH123" s="114"/>
      <c r="BI123" s="114"/>
      <c r="BJ123" s="114"/>
      <c r="BK123" s="115"/>
      <c r="BL123" s="72" t="s">
        <v>608</v>
      </c>
      <c r="BM123" s="72"/>
      <c r="BN123" s="72"/>
      <c r="BO123" s="72"/>
      <c r="BP123" s="72"/>
      <c r="BQ123" s="127" t="s">
        <v>225</v>
      </c>
      <c r="BR123" s="127"/>
      <c r="BS123" s="127"/>
      <c r="BT123" s="127"/>
      <c r="BU123" s="113" t="s">
        <v>721</v>
      </c>
      <c r="BV123" s="114"/>
      <c r="BW123" s="114"/>
      <c r="BX123" s="114"/>
      <c r="BY123" s="115"/>
    </row>
    <row r="124" spans="1:79" ht="15" customHeight="1" x14ac:dyDescent="0.2">
      <c r="A124" s="113">
        <v>1</v>
      </c>
      <c r="B124" s="114"/>
      <c r="C124" s="114"/>
      <c r="D124" s="113">
        <v>2</v>
      </c>
      <c r="E124" s="114"/>
      <c r="F124" s="114"/>
      <c r="G124" s="114"/>
      <c r="H124" s="114"/>
      <c r="I124" s="114"/>
      <c r="J124" s="114"/>
      <c r="K124" s="114"/>
      <c r="L124" s="114"/>
      <c r="M124" s="114"/>
      <c r="N124" s="114"/>
      <c r="O124" s="114"/>
      <c r="P124" s="114"/>
      <c r="Q124" s="114"/>
      <c r="R124" s="114"/>
      <c r="S124" s="114"/>
      <c r="T124" s="115"/>
      <c r="U124" s="113">
        <v>3</v>
      </c>
      <c r="V124" s="114"/>
      <c r="W124" s="114"/>
      <c r="X124" s="114"/>
      <c r="Y124" s="115"/>
      <c r="Z124" s="113">
        <v>4</v>
      </c>
      <c r="AA124" s="114"/>
      <c r="AB124" s="114"/>
      <c r="AC124" s="114"/>
      <c r="AD124" s="115"/>
      <c r="AE124" s="113">
        <v>5</v>
      </c>
      <c r="AF124" s="114"/>
      <c r="AG124" s="114"/>
      <c r="AH124" s="115"/>
      <c r="AI124" s="113">
        <v>6</v>
      </c>
      <c r="AJ124" s="114"/>
      <c r="AK124" s="114"/>
      <c r="AL124" s="114"/>
      <c r="AM124" s="115"/>
      <c r="AN124" s="113">
        <v>7</v>
      </c>
      <c r="AO124" s="114"/>
      <c r="AP124" s="114"/>
      <c r="AQ124" s="114"/>
      <c r="AR124" s="115"/>
      <c r="AS124" s="113">
        <v>8</v>
      </c>
      <c r="AT124" s="114"/>
      <c r="AU124" s="114"/>
      <c r="AV124" s="114"/>
      <c r="AW124" s="115"/>
      <c r="AX124" s="72">
        <v>9</v>
      </c>
      <c r="AY124" s="72"/>
      <c r="AZ124" s="72"/>
      <c r="BA124" s="72"/>
      <c r="BB124" s="113">
        <v>10</v>
      </c>
      <c r="BC124" s="114"/>
      <c r="BD124" s="114"/>
      <c r="BE124" s="114"/>
      <c r="BF124" s="115"/>
      <c r="BG124" s="113">
        <v>11</v>
      </c>
      <c r="BH124" s="114"/>
      <c r="BI124" s="114"/>
      <c r="BJ124" s="114"/>
      <c r="BK124" s="115"/>
      <c r="BL124" s="72">
        <v>12</v>
      </c>
      <c r="BM124" s="72"/>
      <c r="BN124" s="72"/>
      <c r="BO124" s="72"/>
      <c r="BP124" s="72"/>
      <c r="BQ124" s="113">
        <v>13</v>
      </c>
      <c r="BR124" s="114"/>
      <c r="BS124" s="114"/>
      <c r="BT124" s="115"/>
      <c r="BU124" s="113">
        <v>14</v>
      </c>
      <c r="BV124" s="114"/>
      <c r="BW124" s="114"/>
      <c r="BX124" s="114"/>
      <c r="BY124" s="115"/>
    </row>
    <row r="125" spans="1:79" s="2" customFormat="1" ht="14.25" hidden="1" customHeight="1" x14ac:dyDescent="0.2">
      <c r="A125" s="107" t="s">
        <v>692</v>
      </c>
      <c r="B125" s="108"/>
      <c r="C125" s="108"/>
      <c r="D125" s="107" t="s">
        <v>680</v>
      </c>
      <c r="E125" s="108"/>
      <c r="F125" s="108"/>
      <c r="G125" s="108"/>
      <c r="H125" s="108"/>
      <c r="I125" s="108"/>
      <c r="J125" s="108"/>
      <c r="K125" s="108"/>
      <c r="L125" s="108"/>
      <c r="M125" s="108"/>
      <c r="N125" s="108"/>
      <c r="O125" s="108"/>
      <c r="P125" s="108"/>
      <c r="Q125" s="108"/>
      <c r="R125" s="108"/>
      <c r="S125" s="108"/>
      <c r="T125" s="109"/>
      <c r="U125" s="74" t="s">
        <v>688</v>
      </c>
      <c r="V125" s="74"/>
      <c r="W125" s="74"/>
      <c r="X125" s="74"/>
      <c r="Y125" s="74"/>
      <c r="Z125" s="74" t="s">
        <v>689</v>
      </c>
      <c r="AA125" s="74"/>
      <c r="AB125" s="74"/>
      <c r="AC125" s="74"/>
      <c r="AD125" s="74"/>
      <c r="AE125" s="74" t="s">
        <v>715</v>
      </c>
      <c r="AF125" s="74"/>
      <c r="AG125" s="74"/>
      <c r="AH125" s="74"/>
      <c r="AI125" s="128" t="s">
        <v>295</v>
      </c>
      <c r="AJ125" s="128"/>
      <c r="AK125" s="128"/>
      <c r="AL125" s="128"/>
      <c r="AM125" s="128"/>
      <c r="AN125" s="74" t="s">
        <v>690</v>
      </c>
      <c r="AO125" s="74"/>
      <c r="AP125" s="74"/>
      <c r="AQ125" s="74"/>
      <c r="AR125" s="74"/>
      <c r="AS125" s="74" t="s">
        <v>691</v>
      </c>
      <c r="AT125" s="74"/>
      <c r="AU125" s="74"/>
      <c r="AV125" s="74"/>
      <c r="AW125" s="74"/>
      <c r="AX125" s="74" t="s">
        <v>716</v>
      </c>
      <c r="AY125" s="74"/>
      <c r="AZ125" s="74"/>
      <c r="BA125" s="74"/>
      <c r="BB125" s="128" t="s">
        <v>295</v>
      </c>
      <c r="BC125" s="128"/>
      <c r="BD125" s="128"/>
      <c r="BE125" s="128"/>
      <c r="BF125" s="128"/>
      <c r="BG125" s="74" t="s">
        <v>681</v>
      </c>
      <c r="BH125" s="74"/>
      <c r="BI125" s="74"/>
      <c r="BJ125" s="74"/>
      <c r="BK125" s="74"/>
      <c r="BL125" s="74" t="s">
        <v>682</v>
      </c>
      <c r="BM125" s="74"/>
      <c r="BN125" s="74"/>
      <c r="BO125" s="74"/>
      <c r="BP125" s="74"/>
      <c r="BQ125" s="74" t="s">
        <v>717</v>
      </c>
      <c r="BR125" s="74"/>
      <c r="BS125" s="74"/>
      <c r="BT125" s="74"/>
      <c r="BU125" s="128" t="s">
        <v>295</v>
      </c>
      <c r="BV125" s="128"/>
      <c r="BW125" s="128"/>
      <c r="BX125" s="128"/>
      <c r="BY125" s="128"/>
      <c r="CA125" t="s">
        <v>643</v>
      </c>
    </row>
    <row r="126" spans="1:79" s="43" customFormat="1" ht="39.6" customHeight="1" x14ac:dyDescent="0.2">
      <c r="A126" s="137">
        <v>1</v>
      </c>
      <c r="B126" s="138"/>
      <c r="C126" s="138"/>
      <c r="D126" s="61" t="s">
        <v>372</v>
      </c>
      <c r="E126" s="57"/>
      <c r="F126" s="57"/>
      <c r="G126" s="57"/>
      <c r="H126" s="57"/>
      <c r="I126" s="57"/>
      <c r="J126" s="57"/>
      <c r="K126" s="57"/>
      <c r="L126" s="57"/>
      <c r="M126" s="57"/>
      <c r="N126" s="57"/>
      <c r="O126" s="57"/>
      <c r="P126" s="57"/>
      <c r="Q126" s="57"/>
      <c r="R126" s="57"/>
      <c r="S126" s="57"/>
      <c r="T126" s="58"/>
      <c r="U126" s="153">
        <v>0</v>
      </c>
      <c r="V126" s="154"/>
      <c r="W126" s="154"/>
      <c r="X126" s="154"/>
      <c r="Y126" s="155"/>
      <c r="Z126" s="153">
        <v>0</v>
      </c>
      <c r="AA126" s="154"/>
      <c r="AB126" s="154"/>
      <c r="AC126" s="154"/>
      <c r="AD126" s="155"/>
      <c r="AE126" s="153">
        <v>0</v>
      </c>
      <c r="AF126" s="154"/>
      <c r="AG126" s="154"/>
      <c r="AH126" s="155"/>
      <c r="AI126" s="153">
        <f>IF(ISNUMBER(U126),U126,0)+IF(ISNUMBER(Z126),Z126,0)</f>
        <v>0</v>
      </c>
      <c r="AJ126" s="154"/>
      <c r="AK126" s="154"/>
      <c r="AL126" s="154"/>
      <c r="AM126" s="155"/>
      <c r="AN126" s="153">
        <v>202680</v>
      </c>
      <c r="AO126" s="154"/>
      <c r="AP126" s="154"/>
      <c r="AQ126" s="154"/>
      <c r="AR126" s="155"/>
      <c r="AS126" s="153">
        <v>0</v>
      </c>
      <c r="AT126" s="154"/>
      <c r="AU126" s="154"/>
      <c r="AV126" s="154"/>
      <c r="AW126" s="155"/>
      <c r="AX126" s="153">
        <v>0</v>
      </c>
      <c r="AY126" s="154"/>
      <c r="AZ126" s="154"/>
      <c r="BA126" s="155"/>
      <c r="BB126" s="153">
        <f>IF(ISNUMBER(AN126),AN126,0)+IF(ISNUMBER(AS126),AS126,0)</f>
        <v>202680</v>
      </c>
      <c r="BC126" s="154"/>
      <c r="BD126" s="154"/>
      <c r="BE126" s="154"/>
      <c r="BF126" s="155"/>
      <c r="BG126" s="153">
        <v>0</v>
      </c>
      <c r="BH126" s="154"/>
      <c r="BI126" s="154"/>
      <c r="BJ126" s="154"/>
      <c r="BK126" s="155"/>
      <c r="BL126" s="153">
        <v>0</v>
      </c>
      <c r="BM126" s="154"/>
      <c r="BN126" s="154"/>
      <c r="BO126" s="154"/>
      <c r="BP126" s="155"/>
      <c r="BQ126" s="153">
        <v>0</v>
      </c>
      <c r="BR126" s="154"/>
      <c r="BS126" s="154"/>
      <c r="BT126" s="155"/>
      <c r="BU126" s="153">
        <f>IF(ISNUMBER(BG126),BG126,0)+IF(ISNUMBER(BL126),BL126,0)</f>
        <v>0</v>
      </c>
      <c r="BV126" s="154"/>
      <c r="BW126" s="154"/>
      <c r="BX126" s="154"/>
      <c r="BY126" s="155"/>
      <c r="CA126" s="43" t="s">
        <v>644</v>
      </c>
    </row>
    <row r="127" spans="1:79" s="43" customFormat="1" ht="13.15" customHeight="1" x14ac:dyDescent="0.2">
      <c r="A127" s="137">
        <v>2</v>
      </c>
      <c r="B127" s="138"/>
      <c r="C127" s="138"/>
      <c r="D127" s="61" t="s">
        <v>559</v>
      </c>
      <c r="E127" s="57"/>
      <c r="F127" s="57"/>
      <c r="G127" s="57"/>
      <c r="H127" s="57"/>
      <c r="I127" s="57"/>
      <c r="J127" s="57"/>
      <c r="K127" s="57"/>
      <c r="L127" s="57"/>
      <c r="M127" s="57"/>
      <c r="N127" s="57"/>
      <c r="O127" s="57"/>
      <c r="P127" s="57"/>
      <c r="Q127" s="57"/>
      <c r="R127" s="57"/>
      <c r="S127" s="57"/>
      <c r="T127" s="58"/>
      <c r="U127" s="153">
        <v>0</v>
      </c>
      <c r="V127" s="154"/>
      <c r="W127" s="154"/>
      <c r="X127" s="154"/>
      <c r="Y127" s="155"/>
      <c r="Z127" s="153">
        <v>0</v>
      </c>
      <c r="AA127" s="154"/>
      <c r="AB127" s="154"/>
      <c r="AC127" s="154"/>
      <c r="AD127" s="155"/>
      <c r="AE127" s="153">
        <v>0</v>
      </c>
      <c r="AF127" s="154"/>
      <c r="AG127" s="154"/>
      <c r="AH127" s="155"/>
      <c r="AI127" s="153">
        <f>IF(ISNUMBER(U127),U127,0)+IF(ISNUMBER(Z127),Z127,0)</f>
        <v>0</v>
      </c>
      <c r="AJ127" s="154"/>
      <c r="AK127" s="154"/>
      <c r="AL127" s="154"/>
      <c r="AM127" s="155"/>
      <c r="AN127" s="153">
        <v>0</v>
      </c>
      <c r="AO127" s="154"/>
      <c r="AP127" s="154"/>
      <c r="AQ127" s="154"/>
      <c r="AR127" s="155"/>
      <c r="AS127" s="153">
        <v>0</v>
      </c>
      <c r="AT127" s="154"/>
      <c r="AU127" s="154"/>
      <c r="AV127" s="154"/>
      <c r="AW127" s="155"/>
      <c r="AX127" s="153">
        <v>0</v>
      </c>
      <c r="AY127" s="154"/>
      <c r="AZ127" s="154"/>
      <c r="BA127" s="155"/>
      <c r="BB127" s="153">
        <f>IF(ISNUMBER(AN127),AN127,0)+IF(ISNUMBER(AS127),AS127,0)</f>
        <v>0</v>
      </c>
      <c r="BC127" s="154"/>
      <c r="BD127" s="154"/>
      <c r="BE127" s="154"/>
      <c r="BF127" s="155"/>
      <c r="BG127" s="153">
        <v>0</v>
      </c>
      <c r="BH127" s="154"/>
      <c r="BI127" s="154"/>
      <c r="BJ127" s="154"/>
      <c r="BK127" s="155"/>
      <c r="BL127" s="153">
        <v>90000</v>
      </c>
      <c r="BM127" s="154"/>
      <c r="BN127" s="154"/>
      <c r="BO127" s="154"/>
      <c r="BP127" s="155"/>
      <c r="BQ127" s="153">
        <v>90000</v>
      </c>
      <c r="BR127" s="154"/>
      <c r="BS127" s="154"/>
      <c r="BT127" s="155"/>
      <c r="BU127" s="153">
        <f>IF(ISNUMBER(BG127),BG127,0)+IF(ISNUMBER(BL127),BL127,0)</f>
        <v>90000</v>
      </c>
      <c r="BV127" s="154"/>
      <c r="BW127" s="154"/>
      <c r="BX127" s="154"/>
      <c r="BY127" s="155"/>
    </row>
    <row r="128" spans="1:79" s="43" customFormat="1" ht="39.6" customHeight="1" x14ac:dyDescent="0.2">
      <c r="A128" s="137">
        <v>3</v>
      </c>
      <c r="B128" s="138"/>
      <c r="C128" s="138"/>
      <c r="D128" s="61" t="s">
        <v>560</v>
      </c>
      <c r="E128" s="57"/>
      <c r="F128" s="57"/>
      <c r="G128" s="57"/>
      <c r="H128" s="57"/>
      <c r="I128" s="57"/>
      <c r="J128" s="57"/>
      <c r="K128" s="57"/>
      <c r="L128" s="57"/>
      <c r="M128" s="57"/>
      <c r="N128" s="57"/>
      <c r="O128" s="57"/>
      <c r="P128" s="57"/>
      <c r="Q128" s="57"/>
      <c r="R128" s="57"/>
      <c r="S128" s="57"/>
      <c r="T128" s="58"/>
      <c r="U128" s="153">
        <v>4401644</v>
      </c>
      <c r="V128" s="154"/>
      <c r="W128" s="154"/>
      <c r="X128" s="154"/>
      <c r="Y128" s="155"/>
      <c r="Z128" s="153">
        <v>912</v>
      </c>
      <c r="AA128" s="154"/>
      <c r="AB128" s="154"/>
      <c r="AC128" s="154"/>
      <c r="AD128" s="155"/>
      <c r="AE128" s="153">
        <v>0</v>
      </c>
      <c r="AF128" s="154"/>
      <c r="AG128" s="154"/>
      <c r="AH128" s="155"/>
      <c r="AI128" s="153">
        <f>IF(ISNUMBER(U128),U128,0)+IF(ISNUMBER(Z128),Z128,0)</f>
        <v>4402556</v>
      </c>
      <c r="AJ128" s="154"/>
      <c r="AK128" s="154"/>
      <c r="AL128" s="154"/>
      <c r="AM128" s="155"/>
      <c r="AN128" s="153">
        <v>4783620</v>
      </c>
      <c r="AO128" s="154"/>
      <c r="AP128" s="154"/>
      <c r="AQ128" s="154"/>
      <c r="AR128" s="155"/>
      <c r="AS128" s="153">
        <v>0</v>
      </c>
      <c r="AT128" s="154"/>
      <c r="AU128" s="154"/>
      <c r="AV128" s="154"/>
      <c r="AW128" s="155"/>
      <c r="AX128" s="153">
        <v>0</v>
      </c>
      <c r="AY128" s="154"/>
      <c r="AZ128" s="154"/>
      <c r="BA128" s="155"/>
      <c r="BB128" s="153">
        <f>IF(ISNUMBER(AN128),AN128,0)+IF(ISNUMBER(AS128),AS128,0)</f>
        <v>4783620</v>
      </c>
      <c r="BC128" s="154"/>
      <c r="BD128" s="154"/>
      <c r="BE128" s="154"/>
      <c r="BF128" s="155"/>
      <c r="BG128" s="153">
        <v>7261000</v>
      </c>
      <c r="BH128" s="154"/>
      <c r="BI128" s="154"/>
      <c r="BJ128" s="154"/>
      <c r="BK128" s="155"/>
      <c r="BL128" s="153">
        <v>0</v>
      </c>
      <c r="BM128" s="154"/>
      <c r="BN128" s="154"/>
      <c r="BO128" s="154"/>
      <c r="BP128" s="155"/>
      <c r="BQ128" s="153">
        <v>0</v>
      </c>
      <c r="BR128" s="154"/>
      <c r="BS128" s="154"/>
      <c r="BT128" s="155"/>
      <c r="BU128" s="153">
        <f>IF(ISNUMBER(BG128),BG128,0)+IF(ISNUMBER(BL128),BL128,0)</f>
        <v>7261000</v>
      </c>
      <c r="BV128" s="154"/>
      <c r="BW128" s="154"/>
      <c r="BX128" s="154"/>
      <c r="BY128" s="155"/>
    </row>
    <row r="129" spans="1:79" s="9" customFormat="1" ht="12.75" customHeight="1" x14ac:dyDescent="0.2">
      <c r="A129" s="139"/>
      <c r="B129" s="140"/>
      <c r="C129" s="140"/>
      <c r="D129" s="69" t="s">
        <v>257</v>
      </c>
      <c r="E129" s="65"/>
      <c r="F129" s="65"/>
      <c r="G129" s="65"/>
      <c r="H129" s="65"/>
      <c r="I129" s="65"/>
      <c r="J129" s="65"/>
      <c r="K129" s="65"/>
      <c r="L129" s="65"/>
      <c r="M129" s="65"/>
      <c r="N129" s="65"/>
      <c r="O129" s="65"/>
      <c r="P129" s="65"/>
      <c r="Q129" s="65"/>
      <c r="R129" s="65"/>
      <c r="S129" s="65"/>
      <c r="T129" s="66"/>
      <c r="U129" s="157">
        <v>4401644</v>
      </c>
      <c r="V129" s="158"/>
      <c r="W129" s="158"/>
      <c r="X129" s="158"/>
      <c r="Y129" s="159"/>
      <c r="Z129" s="157">
        <v>912</v>
      </c>
      <c r="AA129" s="158"/>
      <c r="AB129" s="158"/>
      <c r="AC129" s="158"/>
      <c r="AD129" s="159"/>
      <c r="AE129" s="157">
        <v>0</v>
      </c>
      <c r="AF129" s="158"/>
      <c r="AG129" s="158"/>
      <c r="AH129" s="159"/>
      <c r="AI129" s="157">
        <f>IF(ISNUMBER(U129),U129,0)+IF(ISNUMBER(Z129),Z129,0)</f>
        <v>4402556</v>
      </c>
      <c r="AJ129" s="158"/>
      <c r="AK129" s="158"/>
      <c r="AL129" s="158"/>
      <c r="AM129" s="159"/>
      <c r="AN129" s="157">
        <v>4986300</v>
      </c>
      <c r="AO129" s="158"/>
      <c r="AP129" s="158"/>
      <c r="AQ129" s="158"/>
      <c r="AR129" s="159"/>
      <c r="AS129" s="157">
        <v>0</v>
      </c>
      <c r="AT129" s="158"/>
      <c r="AU129" s="158"/>
      <c r="AV129" s="158"/>
      <c r="AW129" s="159"/>
      <c r="AX129" s="157">
        <v>0</v>
      </c>
      <c r="AY129" s="158"/>
      <c r="AZ129" s="158"/>
      <c r="BA129" s="159"/>
      <c r="BB129" s="157">
        <f>IF(ISNUMBER(AN129),AN129,0)+IF(ISNUMBER(AS129),AS129,0)</f>
        <v>4986300</v>
      </c>
      <c r="BC129" s="158"/>
      <c r="BD129" s="158"/>
      <c r="BE129" s="158"/>
      <c r="BF129" s="159"/>
      <c r="BG129" s="157">
        <v>7261000</v>
      </c>
      <c r="BH129" s="158"/>
      <c r="BI129" s="158"/>
      <c r="BJ129" s="158"/>
      <c r="BK129" s="159"/>
      <c r="BL129" s="157">
        <v>90000</v>
      </c>
      <c r="BM129" s="158"/>
      <c r="BN129" s="158"/>
      <c r="BO129" s="158"/>
      <c r="BP129" s="159"/>
      <c r="BQ129" s="157">
        <v>90000</v>
      </c>
      <c r="BR129" s="158"/>
      <c r="BS129" s="158"/>
      <c r="BT129" s="159"/>
      <c r="BU129" s="157">
        <f>IF(ISNUMBER(BG129),BG129,0)+IF(ISNUMBER(BL129),BL129,0)</f>
        <v>7351000</v>
      </c>
      <c r="BV129" s="158"/>
      <c r="BW129" s="158"/>
      <c r="BX129" s="158"/>
      <c r="BY129" s="159"/>
    </row>
    <row r="131" spans="1:79" ht="14.25" customHeight="1" x14ac:dyDescent="0.2">
      <c r="A131" s="124" t="s">
        <v>49</v>
      </c>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row>
    <row r="132" spans="1:79" ht="15" customHeight="1" x14ac:dyDescent="0.2">
      <c r="A132" s="176" t="s">
        <v>462</v>
      </c>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row>
    <row r="133" spans="1:79" ht="23.1" customHeight="1" x14ac:dyDescent="0.2">
      <c r="A133" s="148" t="s">
        <v>611</v>
      </c>
      <c r="B133" s="149"/>
      <c r="C133" s="149"/>
      <c r="D133" s="148" t="s">
        <v>230</v>
      </c>
      <c r="E133" s="149"/>
      <c r="F133" s="149"/>
      <c r="G133" s="149"/>
      <c r="H133" s="149"/>
      <c r="I133" s="149"/>
      <c r="J133" s="149"/>
      <c r="K133" s="149"/>
      <c r="L133" s="149"/>
      <c r="M133" s="149"/>
      <c r="N133" s="149"/>
      <c r="O133" s="149"/>
      <c r="P133" s="149"/>
      <c r="Q133" s="149"/>
      <c r="R133" s="149"/>
      <c r="S133" s="149"/>
      <c r="T133" s="169"/>
      <c r="U133" s="72" t="s">
        <v>466</v>
      </c>
      <c r="V133" s="72"/>
      <c r="W133" s="72"/>
      <c r="X133" s="72"/>
      <c r="Y133" s="72"/>
      <c r="Z133" s="72"/>
      <c r="AA133" s="72"/>
      <c r="AB133" s="72"/>
      <c r="AC133" s="72"/>
      <c r="AD133" s="72"/>
      <c r="AE133" s="72"/>
      <c r="AF133" s="72"/>
      <c r="AG133" s="72"/>
      <c r="AH133" s="72"/>
      <c r="AI133" s="72"/>
      <c r="AJ133" s="72"/>
      <c r="AK133" s="72"/>
      <c r="AL133" s="72"/>
      <c r="AM133" s="72"/>
      <c r="AN133" s="72"/>
      <c r="AO133" s="72" t="s">
        <v>468</v>
      </c>
      <c r="AP133" s="72"/>
      <c r="AQ133" s="72"/>
      <c r="AR133" s="72"/>
      <c r="AS133" s="72"/>
      <c r="AT133" s="72"/>
      <c r="AU133" s="72"/>
      <c r="AV133" s="72"/>
      <c r="AW133" s="72"/>
      <c r="AX133" s="72"/>
      <c r="AY133" s="72"/>
      <c r="AZ133" s="72"/>
      <c r="BA133" s="72"/>
      <c r="BB133" s="72"/>
      <c r="BC133" s="72"/>
      <c r="BD133" s="72"/>
      <c r="BE133" s="72"/>
      <c r="BF133" s="72"/>
      <c r="BG133" s="72"/>
      <c r="BH133" s="72"/>
    </row>
    <row r="134" spans="1:79" ht="54" customHeight="1" x14ac:dyDescent="0.2">
      <c r="A134" s="150"/>
      <c r="B134" s="151"/>
      <c r="C134" s="151"/>
      <c r="D134" s="150"/>
      <c r="E134" s="151"/>
      <c r="F134" s="151"/>
      <c r="G134" s="151"/>
      <c r="H134" s="151"/>
      <c r="I134" s="151"/>
      <c r="J134" s="151"/>
      <c r="K134" s="151"/>
      <c r="L134" s="151"/>
      <c r="M134" s="151"/>
      <c r="N134" s="151"/>
      <c r="O134" s="151"/>
      <c r="P134" s="151"/>
      <c r="Q134" s="151"/>
      <c r="R134" s="151"/>
      <c r="S134" s="151"/>
      <c r="T134" s="170"/>
      <c r="U134" s="113" t="s">
        <v>609</v>
      </c>
      <c r="V134" s="114"/>
      <c r="W134" s="114"/>
      <c r="X134" s="114"/>
      <c r="Y134" s="115"/>
      <c r="Z134" s="113" t="s">
        <v>608</v>
      </c>
      <c r="AA134" s="114"/>
      <c r="AB134" s="114"/>
      <c r="AC134" s="114"/>
      <c r="AD134" s="115"/>
      <c r="AE134" s="160" t="s">
        <v>225</v>
      </c>
      <c r="AF134" s="161"/>
      <c r="AG134" s="161"/>
      <c r="AH134" s="161"/>
      <c r="AI134" s="162"/>
      <c r="AJ134" s="113" t="s">
        <v>610</v>
      </c>
      <c r="AK134" s="114"/>
      <c r="AL134" s="114"/>
      <c r="AM134" s="114"/>
      <c r="AN134" s="115"/>
      <c r="AO134" s="113" t="s">
        <v>609</v>
      </c>
      <c r="AP134" s="114"/>
      <c r="AQ134" s="114"/>
      <c r="AR134" s="114"/>
      <c r="AS134" s="115"/>
      <c r="AT134" s="113" t="s">
        <v>608</v>
      </c>
      <c r="AU134" s="114"/>
      <c r="AV134" s="114"/>
      <c r="AW134" s="114"/>
      <c r="AX134" s="115"/>
      <c r="AY134" s="160" t="s">
        <v>225</v>
      </c>
      <c r="AZ134" s="161"/>
      <c r="BA134" s="161"/>
      <c r="BB134" s="161"/>
      <c r="BC134" s="162"/>
      <c r="BD134" s="72" t="s">
        <v>720</v>
      </c>
      <c r="BE134" s="72"/>
      <c r="BF134" s="72"/>
      <c r="BG134" s="72"/>
      <c r="BH134" s="72"/>
    </row>
    <row r="135" spans="1:79" ht="15" customHeight="1" x14ac:dyDescent="0.2">
      <c r="A135" s="113" t="s">
        <v>294</v>
      </c>
      <c r="B135" s="114"/>
      <c r="C135" s="114"/>
      <c r="D135" s="113">
        <v>2</v>
      </c>
      <c r="E135" s="114"/>
      <c r="F135" s="114"/>
      <c r="G135" s="114"/>
      <c r="H135" s="114"/>
      <c r="I135" s="114"/>
      <c r="J135" s="114"/>
      <c r="K135" s="114"/>
      <c r="L135" s="114"/>
      <c r="M135" s="114"/>
      <c r="N135" s="114"/>
      <c r="O135" s="114"/>
      <c r="P135" s="114"/>
      <c r="Q135" s="114"/>
      <c r="R135" s="114"/>
      <c r="S135" s="114"/>
      <c r="T135" s="115"/>
      <c r="U135" s="113">
        <v>3</v>
      </c>
      <c r="V135" s="114"/>
      <c r="W135" s="114"/>
      <c r="X135" s="114"/>
      <c r="Y135" s="115"/>
      <c r="Z135" s="113">
        <v>4</v>
      </c>
      <c r="AA135" s="114"/>
      <c r="AB135" s="114"/>
      <c r="AC135" s="114"/>
      <c r="AD135" s="115"/>
      <c r="AE135" s="113">
        <v>5</v>
      </c>
      <c r="AF135" s="114"/>
      <c r="AG135" s="114"/>
      <c r="AH135" s="114"/>
      <c r="AI135" s="115"/>
      <c r="AJ135" s="113">
        <v>6</v>
      </c>
      <c r="AK135" s="114"/>
      <c r="AL135" s="114"/>
      <c r="AM135" s="114"/>
      <c r="AN135" s="115"/>
      <c r="AO135" s="113">
        <v>7</v>
      </c>
      <c r="AP135" s="114"/>
      <c r="AQ135" s="114"/>
      <c r="AR135" s="114"/>
      <c r="AS135" s="115"/>
      <c r="AT135" s="113">
        <v>8</v>
      </c>
      <c r="AU135" s="114"/>
      <c r="AV135" s="114"/>
      <c r="AW135" s="114"/>
      <c r="AX135" s="115"/>
      <c r="AY135" s="113">
        <v>9</v>
      </c>
      <c r="AZ135" s="114"/>
      <c r="BA135" s="114"/>
      <c r="BB135" s="114"/>
      <c r="BC135" s="115"/>
      <c r="BD135" s="113">
        <v>10</v>
      </c>
      <c r="BE135" s="114"/>
      <c r="BF135" s="114"/>
      <c r="BG135" s="114"/>
      <c r="BH135" s="115"/>
    </row>
    <row r="136" spans="1:79" s="2" customFormat="1" ht="12.75" hidden="1" customHeight="1" x14ac:dyDescent="0.2">
      <c r="A136" s="107" t="s">
        <v>692</v>
      </c>
      <c r="B136" s="108"/>
      <c r="C136" s="108"/>
      <c r="D136" s="107" t="s">
        <v>680</v>
      </c>
      <c r="E136" s="108"/>
      <c r="F136" s="108"/>
      <c r="G136" s="108"/>
      <c r="H136" s="108"/>
      <c r="I136" s="108"/>
      <c r="J136" s="108"/>
      <c r="K136" s="108"/>
      <c r="L136" s="108"/>
      <c r="M136" s="108"/>
      <c r="N136" s="108"/>
      <c r="O136" s="108"/>
      <c r="P136" s="108"/>
      <c r="Q136" s="108"/>
      <c r="R136" s="108"/>
      <c r="S136" s="108"/>
      <c r="T136" s="109"/>
      <c r="U136" s="107" t="s">
        <v>683</v>
      </c>
      <c r="V136" s="108"/>
      <c r="W136" s="108"/>
      <c r="X136" s="108"/>
      <c r="Y136" s="109"/>
      <c r="Z136" s="107" t="s">
        <v>684</v>
      </c>
      <c r="AA136" s="108"/>
      <c r="AB136" s="108"/>
      <c r="AC136" s="108"/>
      <c r="AD136" s="109"/>
      <c r="AE136" s="107" t="s">
        <v>718</v>
      </c>
      <c r="AF136" s="108"/>
      <c r="AG136" s="108"/>
      <c r="AH136" s="108"/>
      <c r="AI136" s="109"/>
      <c r="AJ136" s="165" t="s">
        <v>296</v>
      </c>
      <c r="AK136" s="166"/>
      <c r="AL136" s="166"/>
      <c r="AM136" s="166"/>
      <c r="AN136" s="167"/>
      <c r="AO136" s="107" t="s">
        <v>685</v>
      </c>
      <c r="AP136" s="108"/>
      <c r="AQ136" s="108"/>
      <c r="AR136" s="108"/>
      <c r="AS136" s="109"/>
      <c r="AT136" s="107" t="s">
        <v>686</v>
      </c>
      <c r="AU136" s="108"/>
      <c r="AV136" s="108"/>
      <c r="AW136" s="108"/>
      <c r="AX136" s="109"/>
      <c r="AY136" s="107" t="s">
        <v>719</v>
      </c>
      <c r="AZ136" s="108"/>
      <c r="BA136" s="108"/>
      <c r="BB136" s="108"/>
      <c r="BC136" s="109"/>
      <c r="BD136" s="128" t="s">
        <v>296</v>
      </c>
      <c r="BE136" s="128"/>
      <c r="BF136" s="128"/>
      <c r="BG136" s="128"/>
      <c r="BH136" s="128"/>
      <c r="CA136" s="2" t="s">
        <v>645</v>
      </c>
    </row>
    <row r="137" spans="1:79" s="43" customFormat="1" ht="42.6" customHeight="1" x14ac:dyDescent="0.2">
      <c r="A137" s="137">
        <v>3</v>
      </c>
      <c r="B137" s="138"/>
      <c r="C137" s="138"/>
      <c r="D137" s="81" t="s">
        <v>583</v>
      </c>
      <c r="E137" s="57"/>
      <c r="F137" s="57"/>
      <c r="G137" s="57"/>
      <c r="H137" s="57"/>
      <c r="I137" s="57"/>
      <c r="J137" s="57"/>
      <c r="K137" s="57"/>
      <c r="L137" s="57"/>
      <c r="M137" s="57"/>
      <c r="N137" s="57"/>
      <c r="O137" s="57"/>
      <c r="P137" s="57"/>
      <c r="Q137" s="57"/>
      <c r="R137" s="57"/>
      <c r="S137" s="57"/>
      <c r="T137" s="58"/>
      <c r="U137" s="153">
        <v>10222905</v>
      </c>
      <c r="V137" s="154"/>
      <c r="W137" s="154"/>
      <c r="X137" s="154"/>
      <c r="Y137" s="155"/>
      <c r="Z137" s="153">
        <v>0</v>
      </c>
      <c r="AA137" s="154"/>
      <c r="AB137" s="154"/>
      <c r="AC137" s="154"/>
      <c r="AD137" s="155"/>
      <c r="AE137" s="156">
        <v>0</v>
      </c>
      <c r="AF137" s="156"/>
      <c r="AG137" s="156"/>
      <c r="AH137" s="156"/>
      <c r="AI137" s="156"/>
      <c r="AJ137" s="156">
        <f>IF(ISNUMBER(U137),U137,0)+IF(ISNUMBER(Z137),Z137,0)</f>
        <v>10222905</v>
      </c>
      <c r="AK137" s="156"/>
      <c r="AL137" s="156"/>
      <c r="AM137" s="156"/>
      <c r="AN137" s="156"/>
      <c r="AO137" s="156">
        <v>11130475</v>
      </c>
      <c r="AP137" s="156"/>
      <c r="AQ137" s="156"/>
      <c r="AR137" s="156"/>
      <c r="AS137" s="156"/>
      <c r="AT137" s="156">
        <v>0</v>
      </c>
      <c r="AU137" s="156"/>
      <c r="AV137" s="156"/>
      <c r="AW137" s="156"/>
      <c r="AX137" s="156"/>
      <c r="AY137" s="156">
        <v>0</v>
      </c>
      <c r="AZ137" s="156"/>
      <c r="BA137" s="156"/>
      <c r="BB137" s="156"/>
      <c r="BC137" s="156"/>
      <c r="BD137" s="156">
        <f>IF(ISNUMBER(AO137),AO137,0)+IF(ISNUMBER(AT137),AT137,0)</f>
        <v>11130475</v>
      </c>
      <c r="BE137" s="156"/>
      <c r="BF137" s="156"/>
      <c r="BG137" s="156"/>
      <c r="BH137" s="156"/>
    </row>
    <row r="138" spans="1:79" s="9" customFormat="1" ht="12.75" customHeight="1" x14ac:dyDescent="0.2">
      <c r="A138" s="139"/>
      <c r="B138" s="140"/>
      <c r="C138" s="140"/>
      <c r="D138" s="69" t="s">
        <v>257</v>
      </c>
      <c r="E138" s="65"/>
      <c r="F138" s="65"/>
      <c r="G138" s="65"/>
      <c r="H138" s="65"/>
      <c r="I138" s="65"/>
      <c r="J138" s="65"/>
      <c r="K138" s="65"/>
      <c r="L138" s="65"/>
      <c r="M138" s="65"/>
      <c r="N138" s="65"/>
      <c r="O138" s="65"/>
      <c r="P138" s="65"/>
      <c r="Q138" s="65"/>
      <c r="R138" s="65"/>
      <c r="S138" s="65"/>
      <c r="T138" s="66"/>
      <c r="U138" s="157">
        <v>10222905</v>
      </c>
      <c r="V138" s="158"/>
      <c r="W138" s="158"/>
      <c r="X138" s="158"/>
      <c r="Y138" s="159"/>
      <c r="Z138" s="157">
        <v>0</v>
      </c>
      <c r="AA138" s="158"/>
      <c r="AB138" s="158"/>
      <c r="AC138" s="158"/>
      <c r="AD138" s="159"/>
      <c r="AE138" s="152">
        <v>0</v>
      </c>
      <c r="AF138" s="152"/>
      <c r="AG138" s="152"/>
      <c r="AH138" s="152"/>
      <c r="AI138" s="152"/>
      <c r="AJ138" s="152">
        <f>IF(ISNUMBER(U138),U138,0)+IF(ISNUMBER(Z138),Z138,0)</f>
        <v>10222905</v>
      </c>
      <c r="AK138" s="152"/>
      <c r="AL138" s="152"/>
      <c r="AM138" s="152"/>
      <c r="AN138" s="152"/>
      <c r="AO138" s="152">
        <v>11130475</v>
      </c>
      <c r="AP138" s="152"/>
      <c r="AQ138" s="152"/>
      <c r="AR138" s="152"/>
      <c r="AS138" s="152"/>
      <c r="AT138" s="152">
        <v>0</v>
      </c>
      <c r="AU138" s="152"/>
      <c r="AV138" s="152"/>
      <c r="AW138" s="152"/>
      <c r="AX138" s="152"/>
      <c r="AY138" s="152">
        <v>0</v>
      </c>
      <c r="AZ138" s="152"/>
      <c r="BA138" s="152"/>
      <c r="BB138" s="152"/>
      <c r="BC138" s="152"/>
      <c r="BD138" s="152">
        <f>IF(ISNUMBER(AO138),AO138,0)+IF(ISNUMBER(AT138),AT138,0)</f>
        <v>11130475</v>
      </c>
      <c r="BE138" s="152"/>
      <c r="BF138" s="152"/>
      <c r="BG138" s="152"/>
      <c r="BH138" s="152"/>
    </row>
    <row r="139" spans="1:79" s="8" customFormat="1" ht="12.75" customHeight="1" x14ac:dyDescent="0.2">
      <c r="A139" s="33"/>
      <c r="B139" s="33"/>
      <c r="C139" s="33"/>
      <c r="D139" s="33"/>
      <c r="E139" s="33"/>
      <c r="F139" s="33"/>
      <c r="G139" s="33"/>
      <c r="H139" s="33"/>
      <c r="I139" s="33"/>
      <c r="J139" s="33"/>
      <c r="K139" s="33"/>
      <c r="L139" s="33"/>
      <c r="M139" s="33"/>
      <c r="N139" s="33"/>
      <c r="O139" s="33"/>
      <c r="P139" s="33"/>
      <c r="Q139" s="33"/>
      <c r="R139" s="33"/>
      <c r="S139" s="33"/>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row>
    <row r="141" spans="1:79" ht="14.25" customHeight="1" x14ac:dyDescent="0.2">
      <c r="A141" s="124" t="s">
        <v>262</v>
      </c>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row>
    <row r="142" spans="1:79" ht="14.25" customHeight="1" x14ac:dyDescent="0.2">
      <c r="A142" s="124" t="s">
        <v>36</v>
      </c>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row>
    <row r="143" spans="1:79" ht="23.1" customHeight="1" x14ac:dyDescent="0.2">
      <c r="A143" s="148" t="s">
        <v>611</v>
      </c>
      <c r="B143" s="149"/>
      <c r="C143" s="149"/>
      <c r="D143" s="72" t="s">
        <v>614</v>
      </c>
      <c r="E143" s="72"/>
      <c r="F143" s="72"/>
      <c r="G143" s="72"/>
      <c r="H143" s="72"/>
      <c r="I143" s="72"/>
      <c r="J143" s="72"/>
      <c r="K143" s="72"/>
      <c r="L143" s="72"/>
      <c r="M143" s="72"/>
      <c r="N143" s="72"/>
      <c r="O143" s="72"/>
      <c r="P143" s="72"/>
      <c r="Q143" s="72" t="s">
        <v>613</v>
      </c>
      <c r="R143" s="72"/>
      <c r="S143" s="72"/>
      <c r="T143" s="72"/>
      <c r="U143" s="72"/>
      <c r="V143" s="72" t="s">
        <v>612</v>
      </c>
      <c r="W143" s="72"/>
      <c r="X143" s="72"/>
      <c r="Y143" s="72"/>
      <c r="Z143" s="72"/>
      <c r="AA143" s="72"/>
      <c r="AB143" s="72"/>
      <c r="AC143" s="72"/>
      <c r="AD143" s="72"/>
      <c r="AE143" s="72"/>
      <c r="AF143" s="113" t="s">
        <v>463</v>
      </c>
      <c r="AG143" s="114"/>
      <c r="AH143" s="114"/>
      <c r="AI143" s="114"/>
      <c r="AJ143" s="114"/>
      <c r="AK143" s="114"/>
      <c r="AL143" s="114"/>
      <c r="AM143" s="114"/>
      <c r="AN143" s="114"/>
      <c r="AO143" s="114"/>
      <c r="AP143" s="114"/>
      <c r="AQ143" s="114"/>
      <c r="AR143" s="114"/>
      <c r="AS143" s="114"/>
      <c r="AT143" s="115"/>
      <c r="AU143" s="113" t="s">
        <v>464</v>
      </c>
      <c r="AV143" s="114"/>
      <c r="AW143" s="114"/>
      <c r="AX143" s="114"/>
      <c r="AY143" s="114"/>
      <c r="AZ143" s="114"/>
      <c r="BA143" s="114"/>
      <c r="BB143" s="114"/>
      <c r="BC143" s="114"/>
      <c r="BD143" s="114"/>
      <c r="BE143" s="114"/>
      <c r="BF143" s="114"/>
      <c r="BG143" s="114"/>
      <c r="BH143" s="114"/>
      <c r="BI143" s="115"/>
      <c r="BJ143" s="113" t="s">
        <v>465</v>
      </c>
      <c r="BK143" s="114"/>
      <c r="BL143" s="114"/>
      <c r="BM143" s="114"/>
      <c r="BN143" s="114"/>
      <c r="BO143" s="114"/>
      <c r="BP143" s="114"/>
      <c r="BQ143" s="114"/>
      <c r="BR143" s="114"/>
      <c r="BS143" s="114"/>
      <c r="BT143" s="114"/>
      <c r="BU143" s="114"/>
      <c r="BV143" s="114"/>
      <c r="BW143" s="114"/>
      <c r="BX143" s="115"/>
    </row>
    <row r="144" spans="1:79" ht="32.25" customHeight="1" x14ac:dyDescent="0.2">
      <c r="A144" s="150"/>
      <c r="B144" s="151"/>
      <c r="C144" s="151"/>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t="s">
        <v>609</v>
      </c>
      <c r="AG144" s="72"/>
      <c r="AH144" s="72"/>
      <c r="AI144" s="72"/>
      <c r="AJ144" s="72"/>
      <c r="AK144" s="72" t="s">
        <v>608</v>
      </c>
      <c r="AL144" s="72"/>
      <c r="AM144" s="72"/>
      <c r="AN144" s="72"/>
      <c r="AO144" s="72"/>
      <c r="AP144" s="72" t="s">
        <v>232</v>
      </c>
      <c r="AQ144" s="72"/>
      <c r="AR144" s="72"/>
      <c r="AS144" s="72"/>
      <c r="AT144" s="72"/>
      <c r="AU144" s="72" t="s">
        <v>609</v>
      </c>
      <c r="AV144" s="72"/>
      <c r="AW144" s="72"/>
      <c r="AX144" s="72"/>
      <c r="AY144" s="72"/>
      <c r="AZ144" s="72" t="s">
        <v>608</v>
      </c>
      <c r="BA144" s="72"/>
      <c r="BB144" s="72"/>
      <c r="BC144" s="72"/>
      <c r="BD144" s="72"/>
      <c r="BE144" s="72" t="s">
        <v>714</v>
      </c>
      <c r="BF144" s="72"/>
      <c r="BG144" s="72"/>
      <c r="BH144" s="72"/>
      <c r="BI144" s="72"/>
      <c r="BJ144" s="72" t="s">
        <v>609</v>
      </c>
      <c r="BK144" s="72"/>
      <c r="BL144" s="72"/>
      <c r="BM144" s="72"/>
      <c r="BN144" s="72"/>
      <c r="BO144" s="72" t="s">
        <v>608</v>
      </c>
      <c r="BP144" s="72"/>
      <c r="BQ144" s="72"/>
      <c r="BR144" s="72"/>
      <c r="BS144" s="72"/>
      <c r="BT144" s="72" t="s">
        <v>721</v>
      </c>
      <c r="BU144" s="72"/>
      <c r="BV144" s="72"/>
      <c r="BW144" s="72"/>
      <c r="BX144" s="72"/>
    </row>
    <row r="145" spans="1:79" ht="15" customHeight="1" x14ac:dyDescent="0.2">
      <c r="A145" s="113">
        <v>1</v>
      </c>
      <c r="B145" s="114"/>
      <c r="C145" s="114"/>
      <c r="D145" s="72">
        <v>2</v>
      </c>
      <c r="E145" s="72"/>
      <c r="F145" s="72"/>
      <c r="G145" s="72"/>
      <c r="H145" s="72"/>
      <c r="I145" s="72"/>
      <c r="J145" s="72"/>
      <c r="K145" s="72"/>
      <c r="L145" s="72"/>
      <c r="M145" s="72"/>
      <c r="N145" s="72"/>
      <c r="O145" s="72"/>
      <c r="P145" s="72"/>
      <c r="Q145" s="72">
        <v>3</v>
      </c>
      <c r="R145" s="72"/>
      <c r="S145" s="72"/>
      <c r="T145" s="72"/>
      <c r="U145" s="72"/>
      <c r="V145" s="72">
        <v>4</v>
      </c>
      <c r="W145" s="72"/>
      <c r="X145" s="72"/>
      <c r="Y145" s="72"/>
      <c r="Z145" s="72"/>
      <c r="AA145" s="72"/>
      <c r="AB145" s="72"/>
      <c r="AC145" s="72"/>
      <c r="AD145" s="72"/>
      <c r="AE145" s="72"/>
      <c r="AF145" s="72">
        <v>5</v>
      </c>
      <c r="AG145" s="72"/>
      <c r="AH145" s="72"/>
      <c r="AI145" s="72"/>
      <c r="AJ145" s="72"/>
      <c r="AK145" s="72">
        <v>6</v>
      </c>
      <c r="AL145" s="72"/>
      <c r="AM145" s="72"/>
      <c r="AN145" s="72"/>
      <c r="AO145" s="72"/>
      <c r="AP145" s="72">
        <v>7</v>
      </c>
      <c r="AQ145" s="72"/>
      <c r="AR145" s="72"/>
      <c r="AS145" s="72"/>
      <c r="AT145" s="72"/>
      <c r="AU145" s="72">
        <v>8</v>
      </c>
      <c r="AV145" s="72"/>
      <c r="AW145" s="72"/>
      <c r="AX145" s="72"/>
      <c r="AY145" s="72"/>
      <c r="AZ145" s="72">
        <v>9</v>
      </c>
      <c r="BA145" s="72"/>
      <c r="BB145" s="72"/>
      <c r="BC145" s="72"/>
      <c r="BD145" s="72"/>
      <c r="BE145" s="72">
        <v>10</v>
      </c>
      <c r="BF145" s="72"/>
      <c r="BG145" s="72"/>
      <c r="BH145" s="72"/>
      <c r="BI145" s="72"/>
      <c r="BJ145" s="72">
        <v>11</v>
      </c>
      <c r="BK145" s="72"/>
      <c r="BL145" s="72"/>
      <c r="BM145" s="72"/>
      <c r="BN145" s="72"/>
      <c r="BO145" s="72">
        <v>12</v>
      </c>
      <c r="BP145" s="72"/>
      <c r="BQ145" s="72"/>
      <c r="BR145" s="72"/>
      <c r="BS145" s="72"/>
      <c r="BT145" s="72">
        <v>13</v>
      </c>
      <c r="BU145" s="72"/>
      <c r="BV145" s="72"/>
      <c r="BW145" s="72"/>
      <c r="BX145" s="72"/>
    </row>
    <row r="146" spans="1:79" ht="10.5" hidden="1" customHeight="1" x14ac:dyDescent="0.2">
      <c r="A146" s="107" t="s">
        <v>265</v>
      </c>
      <c r="B146" s="108"/>
      <c r="C146" s="108"/>
      <c r="D146" s="72" t="s">
        <v>680</v>
      </c>
      <c r="E146" s="72"/>
      <c r="F146" s="72"/>
      <c r="G146" s="72"/>
      <c r="H146" s="72"/>
      <c r="I146" s="72"/>
      <c r="J146" s="72"/>
      <c r="K146" s="72"/>
      <c r="L146" s="72"/>
      <c r="M146" s="72"/>
      <c r="N146" s="72"/>
      <c r="O146" s="72"/>
      <c r="P146" s="72"/>
      <c r="Q146" s="72" t="s">
        <v>693</v>
      </c>
      <c r="R146" s="72"/>
      <c r="S146" s="72"/>
      <c r="T146" s="72"/>
      <c r="U146" s="72"/>
      <c r="V146" s="72" t="s">
        <v>694</v>
      </c>
      <c r="W146" s="72"/>
      <c r="X146" s="72"/>
      <c r="Y146" s="72"/>
      <c r="Z146" s="72"/>
      <c r="AA146" s="72"/>
      <c r="AB146" s="72"/>
      <c r="AC146" s="72"/>
      <c r="AD146" s="72"/>
      <c r="AE146" s="72"/>
      <c r="AF146" s="74" t="s">
        <v>217</v>
      </c>
      <c r="AG146" s="74"/>
      <c r="AH146" s="74"/>
      <c r="AI146" s="74"/>
      <c r="AJ146" s="74"/>
      <c r="AK146" s="71" t="s">
        <v>218</v>
      </c>
      <c r="AL146" s="71"/>
      <c r="AM146" s="71"/>
      <c r="AN146" s="71"/>
      <c r="AO146" s="71"/>
      <c r="AP146" s="128" t="s">
        <v>231</v>
      </c>
      <c r="AQ146" s="128"/>
      <c r="AR146" s="128"/>
      <c r="AS146" s="128"/>
      <c r="AT146" s="128"/>
      <c r="AU146" s="74" t="s">
        <v>219</v>
      </c>
      <c r="AV146" s="74"/>
      <c r="AW146" s="74"/>
      <c r="AX146" s="74"/>
      <c r="AY146" s="74"/>
      <c r="AZ146" s="71" t="s">
        <v>220</v>
      </c>
      <c r="BA146" s="71"/>
      <c r="BB146" s="71"/>
      <c r="BC146" s="71"/>
      <c r="BD146" s="71"/>
      <c r="BE146" s="128" t="s">
        <v>231</v>
      </c>
      <c r="BF146" s="128"/>
      <c r="BG146" s="128"/>
      <c r="BH146" s="128"/>
      <c r="BI146" s="128"/>
      <c r="BJ146" s="74" t="s">
        <v>211</v>
      </c>
      <c r="BK146" s="74"/>
      <c r="BL146" s="74"/>
      <c r="BM146" s="74"/>
      <c r="BN146" s="74"/>
      <c r="BO146" s="71" t="s">
        <v>212</v>
      </c>
      <c r="BP146" s="71"/>
      <c r="BQ146" s="71"/>
      <c r="BR146" s="71"/>
      <c r="BS146" s="71"/>
      <c r="BT146" s="128" t="s">
        <v>231</v>
      </c>
      <c r="BU146" s="128"/>
      <c r="BV146" s="128"/>
      <c r="BW146" s="128"/>
      <c r="BX146" s="128"/>
      <c r="CA146" t="s">
        <v>647</v>
      </c>
    </row>
    <row r="147" spans="1:79" s="9" customFormat="1" ht="15" customHeight="1" x14ac:dyDescent="0.2">
      <c r="A147" s="139">
        <v>0</v>
      </c>
      <c r="B147" s="140"/>
      <c r="C147" s="140"/>
      <c r="D147" s="143" t="s">
        <v>486</v>
      </c>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35"/>
      <c r="AG147" s="135"/>
      <c r="AH147" s="135"/>
      <c r="AI147" s="135"/>
      <c r="AJ147" s="135"/>
      <c r="AK147" s="135"/>
      <c r="AL147" s="135"/>
      <c r="AM147" s="135"/>
      <c r="AN147" s="135"/>
      <c r="AO147" s="135"/>
      <c r="AP147" s="135">
        <f t="shared" ref="AP147:AP178" si="10">IF(ISNUMBER(AF147),AF147,0)+IF(ISNUMBER(AK147),AK147,0)</f>
        <v>0</v>
      </c>
      <c r="AQ147" s="135"/>
      <c r="AR147" s="135"/>
      <c r="AS147" s="135"/>
      <c r="AT147" s="135"/>
      <c r="AU147" s="135"/>
      <c r="AV147" s="135"/>
      <c r="AW147" s="135"/>
      <c r="AX147" s="135"/>
      <c r="AY147" s="135"/>
      <c r="AZ147" s="135"/>
      <c r="BA147" s="135"/>
      <c r="BB147" s="135"/>
      <c r="BC147" s="135"/>
      <c r="BD147" s="135"/>
      <c r="BE147" s="135">
        <f t="shared" ref="BE147:BE178" si="11">IF(ISNUMBER(AU147),AU147,0)+IF(ISNUMBER(AZ147),AZ147,0)</f>
        <v>0</v>
      </c>
      <c r="BF147" s="135"/>
      <c r="BG147" s="135"/>
      <c r="BH147" s="135"/>
      <c r="BI147" s="135"/>
      <c r="BJ147" s="135"/>
      <c r="BK147" s="135"/>
      <c r="BL147" s="135"/>
      <c r="BM147" s="135"/>
      <c r="BN147" s="135"/>
      <c r="BO147" s="135"/>
      <c r="BP147" s="135"/>
      <c r="BQ147" s="135"/>
      <c r="BR147" s="135"/>
      <c r="BS147" s="135"/>
      <c r="BT147" s="135">
        <f t="shared" ref="BT147:BT178" si="12">IF(ISNUMBER(BJ147),BJ147,0)+IF(ISNUMBER(BO147),BO147,0)</f>
        <v>0</v>
      </c>
      <c r="BU147" s="135"/>
      <c r="BV147" s="135"/>
      <c r="BW147" s="135"/>
      <c r="BX147" s="135"/>
      <c r="CA147" s="9" t="s">
        <v>648</v>
      </c>
    </row>
    <row r="148" spans="1:79" s="43" customFormat="1" ht="27.6" customHeight="1" x14ac:dyDescent="0.2">
      <c r="A148" s="137">
        <v>1</v>
      </c>
      <c r="B148" s="138"/>
      <c r="C148" s="138"/>
      <c r="D148" s="141" t="s">
        <v>561</v>
      </c>
      <c r="E148" s="146"/>
      <c r="F148" s="146"/>
      <c r="G148" s="146"/>
      <c r="H148" s="146"/>
      <c r="I148" s="146"/>
      <c r="J148" s="146"/>
      <c r="K148" s="146"/>
      <c r="L148" s="146"/>
      <c r="M148" s="146"/>
      <c r="N148" s="146"/>
      <c r="O148" s="146"/>
      <c r="P148" s="147"/>
      <c r="Q148" s="72" t="s">
        <v>298</v>
      </c>
      <c r="R148" s="72"/>
      <c r="S148" s="72"/>
      <c r="T148" s="72"/>
      <c r="U148" s="72"/>
      <c r="V148" s="72" t="s">
        <v>374</v>
      </c>
      <c r="W148" s="72"/>
      <c r="X148" s="72"/>
      <c r="Y148" s="72"/>
      <c r="Z148" s="72"/>
      <c r="AA148" s="72"/>
      <c r="AB148" s="72"/>
      <c r="AC148" s="72"/>
      <c r="AD148" s="72"/>
      <c r="AE148" s="72"/>
      <c r="AF148" s="136">
        <v>3</v>
      </c>
      <c r="AG148" s="136"/>
      <c r="AH148" s="136"/>
      <c r="AI148" s="136"/>
      <c r="AJ148" s="136"/>
      <c r="AK148" s="136">
        <v>0</v>
      </c>
      <c r="AL148" s="136"/>
      <c r="AM148" s="136"/>
      <c r="AN148" s="136"/>
      <c r="AO148" s="136"/>
      <c r="AP148" s="136">
        <f t="shared" si="10"/>
        <v>3</v>
      </c>
      <c r="AQ148" s="136"/>
      <c r="AR148" s="136"/>
      <c r="AS148" s="136"/>
      <c r="AT148" s="136"/>
      <c r="AU148" s="136">
        <v>3</v>
      </c>
      <c r="AV148" s="136"/>
      <c r="AW148" s="136"/>
      <c r="AX148" s="136"/>
      <c r="AY148" s="136"/>
      <c r="AZ148" s="136">
        <v>0</v>
      </c>
      <c r="BA148" s="136"/>
      <c r="BB148" s="136"/>
      <c r="BC148" s="136"/>
      <c r="BD148" s="136"/>
      <c r="BE148" s="136">
        <f t="shared" si="11"/>
        <v>3</v>
      </c>
      <c r="BF148" s="136"/>
      <c r="BG148" s="136"/>
      <c r="BH148" s="136"/>
      <c r="BI148" s="136"/>
      <c r="BJ148" s="136">
        <v>3</v>
      </c>
      <c r="BK148" s="136"/>
      <c r="BL148" s="136"/>
      <c r="BM148" s="136"/>
      <c r="BN148" s="136"/>
      <c r="BO148" s="136">
        <v>0</v>
      </c>
      <c r="BP148" s="136"/>
      <c r="BQ148" s="136"/>
      <c r="BR148" s="136"/>
      <c r="BS148" s="136"/>
      <c r="BT148" s="136">
        <f t="shared" si="12"/>
        <v>3</v>
      </c>
      <c r="BU148" s="136"/>
      <c r="BV148" s="136"/>
      <c r="BW148" s="136"/>
      <c r="BX148" s="136"/>
    </row>
    <row r="149" spans="1:79" s="43" customFormat="1" ht="27.6" customHeight="1" x14ac:dyDescent="0.2">
      <c r="A149" s="137">
        <f>A148+1</f>
        <v>2</v>
      </c>
      <c r="B149" s="138"/>
      <c r="C149" s="138"/>
      <c r="D149" s="141" t="s">
        <v>562</v>
      </c>
      <c r="E149" s="57"/>
      <c r="F149" s="57"/>
      <c r="G149" s="57"/>
      <c r="H149" s="57"/>
      <c r="I149" s="57"/>
      <c r="J149" s="57"/>
      <c r="K149" s="57"/>
      <c r="L149" s="57"/>
      <c r="M149" s="57"/>
      <c r="N149" s="57"/>
      <c r="O149" s="57"/>
      <c r="P149" s="58"/>
      <c r="Q149" s="72" t="s">
        <v>298</v>
      </c>
      <c r="R149" s="72"/>
      <c r="S149" s="72"/>
      <c r="T149" s="72"/>
      <c r="U149" s="72"/>
      <c r="V149" s="72" t="s">
        <v>487</v>
      </c>
      <c r="W149" s="72"/>
      <c r="X149" s="72"/>
      <c r="Y149" s="72"/>
      <c r="Z149" s="72"/>
      <c r="AA149" s="72"/>
      <c r="AB149" s="72"/>
      <c r="AC149" s="72"/>
      <c r="AD149" s="72"/>
      <c r="AE149" s="72"/>
      <c r="AF149" s="136">
        <v>33.9</v>
      </c>
      <c r="AG149" s="136"/>
      <c r="AH149" s="136"/>
      <c r="AI149" s="136"/>
      <c r="AJ149" s="136"/>
      <c r="AK149" s="136">
        <v>0</v>
      </c>
      <c r="AL149" s="136"/>
      <c r="AM149" s="136"/>
      <c r="AN149" s="136"/>
      <c r="AO149" s="136"/>
      <c r="AP149" s="136">
        <f t="shared" si="10"/>
        <v>33.9</v>
      </c>
      <c r="AQ149" s="136"/>
      <c r="AR149" s="136"/>
      <c r="AS149" s="136"/>
      <c r="AT149" s="136"/>
      <c r="AU149" s="136">
        <v>36.5</v>
      </c>
      <c r="AV149" s="136"/>
      <c r="AW149" s="136"/>
      <c r="AX149" s="136"/>
      <c r="AY149" s="136"/>
      <c r="AZ149" s="136">
        <v>0</v>
      </c>
      <c r="BA149" s="136"/>
      <c r="BB149" s="136"/>
      <c r="BC149" s="136"/>
      <c r="BD149" s="136"/>
      <c r="BE149" s="136">
        <f t="shared" si="11"/>
        <v>36.5</v>
      </c>
      <c r="BF149" s="136"/>
      <c r="BG149" s="136"/>
      <c r="BH149" s="136"/>
      <c r="BI149" s="136"/>
      <c r="BJ149" s="136">
        <v>38.5</v>
      </c>
      <c r="BK149" s="136"/>
      <c r="BL149" s="136"/>
      <c r="BM149" s="136"/>
      <c r="BN149" s="136"/>
      <c r="BO149" s="136">
        <v>0</v>
      </c>
      <c r="BP149" s="136"/>
      <c r="BQ149" s="136"/>
      <c r="BR149" s="136"/>
      <c r="BS149" s="136"/>
      <c r="BT149" s="136">
        <f t="shared" si="12"/>
        <v>38.5</v>
      </c>
      <c r="BU149" s="136"/>
      <c r="BV149" s="136"/>
      <c r="BW149" s="136"/>
      <c r="BX149" s="136"/>
    </row>
    <row r="150" spans="1:79" s="43" customFormat="1" ht="27.6" customHeight="1" x14ac:dyDescent="0.2">
      <c r="A150" s="137">
        <f t="shared" ref="A150:A178" si="13">A149+1</f>
        <v>3</v>
      </c>
      <c r="B150" s="138"/>
      <c r="C150" s="138"/>
      <c r="D150" s="141" t="s">
        <v>564</v>
      </c>
      <c r="E150" s="57"/>
      <c r="F150" s="57"/>
      <c r="G150" s="57"/>
      <c r="H150" s="57"/>
      <c r="I150" s="57"/>
      <c r="J150" s="57"/>
      <c r="K150" s="57"/>
      <c r="L150" s="57"/>
      <c r="M150" s="57"/>
      <c r="N150" s="57"/>
      <c r="O150" s="57"/>
      <c r="P150" s="58"/>
      <c r="Q150" s="72" t="s">
        <v>298</v>
      </c>
      <c r="R150" s="72"/>
      <c r="S150" s="72"/>
      <c r="T150" s="72"/>
      <c r="U150" s="72"/>
      <c r="V150" s="141" t="s">
        <v>487</v>
      </c>
      <c r="W150" s="146"/>
      <c r="X150" s="146"/>
      <c r="Y150" s="146"/>
      <c r="Z150" s="146"/>
      <c r="AA150" s="146"/>
      <c r="AB150" s="146"/>
      <c r="AC150" s="146"/>
      <c r="AD150" s="146"/>
      <c r="AE150" s="147"/>
      <c r="AF150" s="136">
        <v>19.3</v>
      </c>
      <c r="AG150" s="136"/>
      <c r="AH150" s="136"/>
      <c r="AI150" s="136"/>
      <c r="AJ150" s="136"/>
      <c r="AK150" s="136">
        <v>0</v>
      </c>
      <c r="AL150" s="136"/>
      <c r="AM150" s="136"/>
      <c r="AN150" s="136"/>
      <c r="AO150" s="136"/>
      <c r="AP150" s="136">
        <f t="shared" si="10"/>
        <v>19.3</v>
      </c>
      <c r="AQ150" s="136"/>
      <c r="AR150" s="136"/>
      <c r="AS150" s="136"/>
      <c r="AT150" s="136"/>
      <c r="AU150" s="136">
        <v>20.5</v>
      </c>
      <c r="AV150" s="136"/>
      <c r="AW150" s="136"/>
      <c r="AX150" s="136"/>
      <c r="AY150" s="136"/>
      <c r="AZ150" s="136">
        <v>0</v>
      </c>
      <c r="BA150" s="136"/>
      <c r="BB150" s="136"/>
      <c r="BC150" s="136"/>
      <c r="BD150" s="136"/>
      <c r="BE150" s="136">
        <f t="shared" si="11"/>
        <v>20.5</v>
      </c>
      <c r="BF150" s="136"/>
      <c r="BG150" s="136"/>
      <c r="BH150" s="136"/>
      <c r="BI150" s="136"/>
      <c r="BJ150" s="136">
        <v>22.5</v>
      </c>
      <c r="BK150" s="136"/>
      <c r="BL150" s="136"/>
      <c r="BM150" s="136"/>
      <c r="BN150" s="136"/>
      <c r="BO150" s="136">
        <v>0</v>
      </c>
      <c r="BP150" s="136"/>
      <c r="BQ150" s="136"/>
      <c r="BR150" s="136"/>
      <c r="BS150" s="136"/>
      <c r="BT150" s="136">
        <f t="shared" si="12"/>
        <v>22.5</v>
      </c>
      <c r="BU150" s="136"/>
      <c r="BV150" s="136"/>
      <c r="BW150" s="136"/>
      <c r="BX150" s="136"/>
    </row>
    <row r="151" spans="1:79" s="43" customFormat="1" ht="27.6" customHeight="1" x14ac:dyDescent="0.2">
      <c r="A151" s="137">
        <f t="shared" si="13"/>
        <v>4</v>
      </c>
      <c r="B151" s="138"/>
      <c r="C151" s="138"/>
      <c r="D151" s="141" t="s">
        <v>565</v>
      </c>
      <c r="E151" s="57"/>
      <c r="F151" s="57"/>
      <c r="G151" s="57"/>
      <c r="H151" s="57"/>
      <c r="I151" s="57"/>
      <c r="J151" s="57"/>
      <c r="K151" s="57"/>
      <c r="L151" s="57"/>
      <c r="M151" s="57"/>
      <c r="N151" s="57"/>
      <c r="O151" s="57"/>
      <c r="P151" s="58"/>
      <c r="Q151" s="72" t="s">
        <v>298</v>
      </c>
      <c r="R151" s="72"/>
      <c r="S151" s="72"/>
      <c r="T151" s="72"/>
      <c r="U151" s="72"/>
      <c r="V151" s="141" t="s">
        <v>487</v>
      </c>
      <c r="W151" s="146"/>
      <c r="X151" s="146"/>
      <c r="Y151" s="146"/>
      <c r="Z151" s="146"/>
      <c r="AA151" s="146"/>
      <c r="AB151" s="146"/>
      <c r="AC151" s="146"/>
      <c r="AD151" s="146"/>
      <c r="AE151" s="147"/>
      <c r="AF151" s="136">
        <v>8</v>
      </c>
      <c r="AG151" s="136"/>
      <c r="AH151" s="136"/>
      <c r="AI151" s="136"/>
      <c r="AJ151" s="136"/>
      <c r="AK151" s="136">
        <v>0</v>
      </c>
      <c r="AL151" s="136"/>
      <c r="AM151" s="136"/>
      <c r="AN151" s="136"/>
      <c r="AO151" s="136"/>
      <c r="AP151" s="136">
        <f t="shared" si="10"/>
        <v>8</v>
      </c>
      <c r="AQ151" s="136"/>
      <c r="AR151" s="136"/>
      <c r="AS151" s="136"/>
      <c r="AT151" s="136"/>
      <c r="AU151" s="136">
        <v>8</v>
      </c>
      <c r="AV151" s="136"/>
      <c r="AW151" s="136"/>
      <c r="AX151" s="136"/>
      <c r="AY151" s="136"/>
      <c r="AZ151" s="136">
        <v>0</v>
      </c>
      <c r="BA151" s="136"/>
      <c r="BB151" s="136"/>
      <c r="BC151" s="136"/>
      <c r="BD151" s="136"/>
      <c r="BE151" s="136">
        <f t="shared" si="11"/>
        <v>8</v>
      </c>
      <c r="BF151" s="136"/>
      <c r="BG151" s="136"/>
      <c r="BH151" s="136"/>
      <c r="BI151" s="136"/>
      <c r="BJ151" s="136">
        <v>8</v>
      </c>
      <c r="BK151" s="136"/>
      <c r="BL151" s="136"/>
      <c r="BM151" s="136"/>
      <c r="BN151" s="136"/>
      <c r="BO151" s="136">
        <v>0</v>
      </c>
      <c r="BP151" s="136"/>
      <c r="BQ151" s="136"/>
      <c r="BR151" s="136"/>
      <c r="BS151" s="136"/>
      <c r="BT151" s="136">
        <f t="shared" si="12"/>
        <v>8</v>
      </c>
      <c r="BU151" s="136"/>
      <c r="BV151" s="136"/>
      <c r="BW151" s="136"/>
      <c r="BX151" s="136"/>
    </row>
    <row r="152" spans="1:79" s="43" customFormat="1" ht="27.6" customHeight="1" x14ac:dyDescent="0.2">
      <c r="A152" s="137">
        <f t="shared" si="13"/>
        <v>5</v>
      </c>
      <c r="B152" s="138"/>
      <c r="C152" s="138"/>
      <c r="D152" s="141" t="s">
        <v>566</v>
      </c>
      <c r="E152" s="57"/>
      <c r="F152" s="57"/>
      <c r="G152" s="57"/>
      <c r="H152" s="57"/>
      <c r="I152" s="57"/>
      <c r="J152" s="57"/>
      <c r="K152" s="57"/>
      <c r="L152" s="57"/>
      <c r="M152" s="57"/>
      <c r="N152" s="57"/>
      <c r="O152" s="57"/>
      <c r="P152" s="58"/>
      <c r="Q152" s="72" t="s">
        <v>298</v>
      </c>
      <c r="R152" s="72"/>
      <c r="S152" s="72"/>
      <c r="T152" s="72"/>
      <c r="U152" s="72"/>
      <c r="V152" s="141" t="s">
        <v>487</v>
      </c>
      <c r="W152" s="146"/>
      <c r="X152" s="146"/>
      <c r="Y152" s="146"/>
      <c r="Z152" s="146"/>
      <c r="AA152" s="146"/>
      <c r="AB152" s="146"/>
      <c r="AC152" s="146"/>
      <c r="AD152" s="146"/>
      <c r="AE152" s="147"/>
      <c r="AF152" s="136">
        <v>6.6</v>
      </c>
      <c r="AG152" s="136"/>
      <c r="AH152" s="136"/>
      <c r="AI152" s="136"/>
      <c r="AJ152" s="136"/>
      <c r="AK152" s="136">
        <v>0</v>
      </c>
      <c r="AL152" s="136"/>
      <c r="AM152" s="136"/>
      <c r="AN152" s="136"/>
      <c r="AO152" s="136"/>
      <c r="AP152" s="136">
        <f t="shared" si="10"/>
        <v>6.6</v>
      </c>
      <c r="AQ152" s="136"/>
      <c r="AR152" s="136"/>
      <c r="AS152" s="136"/>
      <c r="AT152" s="136"/>
      <c r="AU152" s="136">
        <v>8</v>
      </c>
      <c r="AV152" s="136"/>
      <c r="AW152" s="136"/>
      <c r="AX152" s="136"/>
      <c r="AY152" s="136"/>
      <c r="AZ152" s="136">
        <v>0</v>
      </c>
      <c r="BA152" s="136"/>
      <c r="BB152" s="136"/>
      <c r="BC152" s="136"/>
      <c r="BD152" s="136"/>
      <c r="BE152" s="136">
        <f t="shared" si="11"/>
        <v>8</v>
      </c>
      <c r="BF152" s="136"/>
      <c r="BG152" s="136"/>
      <c r="BH152" s="136"/>
      <c r="BI152" s="136"/>
      <c r="BJ152" s="136">
        <v>8</v>
      </c>
      <c r="BK152" s="136"/>
      <c r="BL152" s="136"/>
      <c r="BM152" s="136"/>
      <c r="BN152" s="136"/>
      <c r="BO152" s="136">
        <v>0</v>
      </c>
      <c r="BP152" s="136"/>
      <c r="BQ152" s="136"/>
      <c r="BR152" s="136"/>
      <c r="BS152" s="136"/>
      <c r="BT152" s="136">
        <f t="shared" si="12"/>
        <v>8</v>
      </c>
      <c r="BU152" s="136"/>
      <c r="BV152" s="136"/>
      <c r="BW152" s="136"/>
      <c r="BX152" s="136"/>
    </row>
    <row r="153" spans="1:79" s="43" customFormat="1" ht="55.15" customHeight="1" x14ac:dyDescent="0.2">
      <c r="A153" s="137">
        <f t="shared" si="13"/>
        <v>6</v>
      </c>
      <c r="B153" s="138"/>
      <c r="C153" s="138"/>
      <c r="D153" s="141" t="s">
        <v>369</v>
      </c>
      <c r="E153" s="57"/>
      <c r="F153" s="57"/>
      <c r="G153" s="57"/>
      <c r="H153" s="57"/>
      <c r="I153" s="57"/>
      <c r="J153" s="57"/>
      <c r="K153" s="57"/>
      <c r="L153" s="57"/>
      <c r="M153" s="57"/>
      <c r="N153" s="57"/>
      <c r="O153" s="57"/>
      <c r="P153" s="58"/>
      <c r="Q153" s="72" t="s">
        <v>304</v>
      </c>
      <c r="R153" s="72"/>
      <c r="S153" s="72"/>
      <c r="T153" s="72"/>
      <c r="U153" s="72"/>
      <c r="V153" s="141" t="s">
        <v>488</v>
      </c>
      <c r="W153" s="57"/>
      <c r="X153" s="57"/>
      <c r="Y153" s="57"/>
      <c r="Z153" s="57"/>
      <c r="AA153" s="57"/>
      <c r="AB153" s="57"/>
      <c r="AC153" s="57"/>
      <c r="AD153" s="57"/>
      <c r="AE153" s="58"/>
      <c r="AF153" s="136">
        <v>0</v>
      </c>
      <c r="AG153" s="136"/>
      <c r="AH153" s="136"/>
      <c r="AI153" s="136"/>
      <c r="AJ153" s="136"/>
      <c r="AK153" s="136">
        <v>0</v>
      </c>
      <c r="AL153" s="136"/>
      <c r="AM153" s="136"/>
      <c r="AN153" s="136"/>
      <c r="AO153" s="136"/>
      <c r="AP153" s="136">
        <f t="shared" si="10"/>
        <v>0</v>
      </c>
      <c r="AQ153" s="136"/>
      <c r="AR153" s="136"/>
      <c r="AS153" s="136"/>
      <c r="AT153" s="136"/>
      <c r="AU153" s="121">
        <v>202680</v>
      </c>
      <c r="AV153" s="121"/>
      <c r="AW153" s="121"/>
      <c r="AX153" s="121"/>
      <c r="AY153" s="121"/>
      <c r="AZ153" s="121">
        <v>0</v>
      </c>
      <c r="BA153" s="121"/>
      <c r="BB153" s="121"/>
      <c r="BC153" s="121"/>
      <c r="BD153" s="121"/>
      <c r="BE153" s="121">
        <f t="shared" si="11"/>
        <v>202680</v>
      </c>
      <c r="BF153" s="121"/>
      <c r="BG153" s="121"/>
      <c r="BH153" s="121"/>
      <c r="BI153" s="121"/>
      <c r="BJ153" s="136">
        <v>0</v>
      </c>
      <c r="BK153" s="136"/>
      <c r="BL153" s="136"/>
      <c r="BM153" s="136"/>
      <c r="BN153" s="136"/>
      <c r="BO153" s="136">
        <v>0</v>
      </c>
      <c r="BP153" s="136"/>
      <c r="BQ153" s="136"/>
      <c r="BR153" s="136"/>
      <c r="BS153" s="136"/>
      <c r="BT153" s="136">
        <f t="shared" si="12"/>
        <v>0</v>
      </c>
      <c r="BU153" s="136"/>
      <c r="BV153" s="136"/>
      <c r="BW153" s="136"/>
      <c r="BX153" s="136"/>
    </row>
    <row r="154" spans="1:79" s="43" customFormat="1" ht="41.45" customHeight="1" x14ac:dyDescent="0.2">
      <c r="A154" s="137">
        <f t="shared" si="13"/>
        <v>7</v>
      </c>
      <c r="B154" s="138"/>
      <c r="C154" s="138"/>
      <c r="D154" s="141" t="s">
        <v>563</v>
      </c>
      <c r="E154" s="57"/>
      <c r="F154" s="57"/>
      <c r="G154" s="57"/>
      <c r="H154" s="57"/>
      <c r="I154" s="57"/>
      <c r="J154" s="57"/>
      <c r="K154" s="57"/>
      <c r="L154" s="57"/>
      <c r="M154" s="57"/>
      <c r="N154" s="57"/>
      <c r="O154" s="57"/>
      <c r="P154" s="58"/>
      <c r="Q154" s="72" t="s">
        <v>304</v>
      </c>
      <c r="R154" s="72"/>
      <c r="S154" s="72"/>
      <c r="T154" s="72"/>
      <c r="U154" s="72"/>
      <c r="V154" s="141" t="s">
        <v>376</v>
      </c>
      <c r="W154" s="146"/>
      <c r="X154" s="146"/>
      <c r="Y154" s="146"/>
      <c r="Z154" s="146"/>
      <c r="AA154" s="146"/>
      <c r="AB154" s="146"/>
      <c r="AC154" s="146"/>
      <c r="AD154" s="146"/>
      <c r="AE154" s="147"/>
      <c r="AF154" s="136">
        <v>0</v>
      </c>
      <c r="AG154" s="136"/>
      <c r="AH154" s="136"/>
      <c r="AI154" s="136"/>
      <c r="AJ154" s="136"/>
      <c r="AK154" s="136">
        <v>0</v>
      </c>
      <c r="AL154" s="136"/>
      <c r="AM154" s="136"/>
      <c r="AN154" s="136"/>
      <c r="AO154" s="136"/>
      <c r="AP154" s="136">
        <f>IF(ISNUMBER(AF154),AF154,0)+IF(ISNUMBER(AK154),AK154,0)</f>
        <v>0</v>
      </c>
      <c r="AQ154" s="136"/>
      <c r="AR154" s="136"/>
      <c r="AS154" s="136"/>
      <c r="AT154" s="136"/>
      <c r="AU154" s="136">
        <v>0</v>
      </c>
      <c r="AV154" s="136"/>
      <c r="AW154" s="136"/>
      <c r="AX154" s="136"/>
      <c r="AY154" s="136"/>
      <c r="AZ154" s="136">
        <v>0</v>
      </c>
      <c r="BA154" s="136"/>
      <c r="BB154" s="136"/>
      <c r="BC154" s="136"/>
      <c r="BD154" s="136"/>
      <c r="BE154" s="136">
        <f>IF(ISNUMBER(AU154),AU154,0)+IF(ISNUMBER(AZ154),AZ154,0)</f>
        <v>0</v>
      </c>
      <c r="BF154" s="136"/>
      <c r="BG154" s="136"/>
      <c r="BH154" s="136"/>
      <c r="BI154" s="136"/>
      <c r="BJ154" s="136">
        <v>0</v>
      </c>
      <c r="BK154" s="136"/>
      <c r="BL154" s="136"/>
      <c r="BM154" s="136"/>
      <c r="BN154" s="136"/>
      <c r="BO154" s="203">
        <v>90000</v>
      </c>
      <c r="BP154" s="203"/>
      <c r="BQ154" s="203"/>
      <c r="BR154" s="203"/>
      <c r="BS154" s="203"/>
      <c r="BT154" s="203">
        <f>IF(ISNUMBER(BJ154),BJ154,0)+IF(ISNUMBER(BO154),BO154,0)</f>
        <v>90000</v>
      </c>
      <c r="BU154" s="203"/>
      <c r="BV154" s="203"/>
      <c r="BW154" s="203"/>
      <c r="BX154" s="203"/>
    </row>
    <row r="155" spans="1:79" s="9" customFormat="1" ht="15" customHeight="1" x14ac:dyDescent="0.2">
      <c r="A155" s="137">
        <f t="shared" si="13"/>
        <v>8</v>
      </c>
      <c r="B155" s="138"/>
      <c r="C155" s="138"/>
      <c r="D155" s="142" t="s">
        <v>489</v>
      </c>
      <c r="E155" s="65"/>
      <c r="F155" s="65"/>
      <c r="G155" s="65"/>
      <c r="H155" s="65"/>
      <c r="I155" s="65"/>
      <c r="J155" s="65"/>
      <c r="K155" s="65"/>
      <c r="L155" s="65"/>
      <c r="M155" s="65"/>
      <c r="N155" s="65"/>
      <c r="O155" s="65"/>
      <c r="P155" s="66"/>
      <c r="Q155" s="143"/>
      <c r="R155" s="143"/>
      <c r="S155" s="143"/>
      <c r="T155" s="143"/>
      <c r="U155" s="143"/>
      <c r="V155" s="142"/>
      <c r="W155" s="65"/>
      <c r="X155" s="65"/>
      <c r="Y155" s="65"/>
      <c r="Z155" s="65"/>
      <c r="AA155" s="65"/>
      <c r="AB155" s="65"/>
      <c r="AC155" s="65"/>
      <c r="AD155" s="65"/>
      <c r="AE155" s="66"/>
      <c r="AF155" s="135"/>
      <c r="AG155" s="135"/>
      <c r="AH155" s="135"/>
      <c r="AI155" s="135"/>
      <c r="AJ155" s="135"/>
      <c r="AK155" s="135"/>
      <c r="AL155" s="135"/>
      <c r="AM155" s="135"/>
      <c r="AN155" s="135"/>
      <c r="AO155" s="135"/>
      <c r="AP155" s="135">
        <f t="shared" si="10"/>
        <v>0</v>
      </c>
      <c r="AQ155" s="135"/>
      <c r="AR155" s="135"/>
      <c r="AS155" s="135"/>
      <c r="AT155" s="135"/>
      <c r="AU155" s="135"/>
      <c r="AV155" s="135"/>
      <c r="AW155" s="135"/>
      <c r="AX155" s="135"/>
      <c r="AY155" s="135"/>
      <c r="AZ155" s="135"/>
      <c r="BA155" s="135"/>
      <c r="BB155" s="135"/>
      <c r="BC155" s="135"/>
      <c r="BD155" s="135"/>
      <c r="BE155" s="135">
        <f t="shared" si="11"/>
        <v>0</v>
      </c>
      <c r="BF155" s="135"/>
      <c r="BG155" s="135"/>
      <c r="BH155" s="135"/>
      <c r="BI155" s="135"/>
      <c r="BJ155" s="135"/>
      <c r="BK155" s="135"/>
      <c r="BL155" s="135"/>
      <c r="BM155" s="135"/>
      <c r="BN155" s="135"/>
      <c r="BO155" s="135"/>
      <c r="BP155" s="135"/>
      <c r="BQ155" s="135"/>
      <c r="BR155" s="135"/>
      <c r="BS155" s="135"/>
      <c r="BT155" s="135">
        <f t="shared" si="12"/>
        <v>0</v>
      </c>
      <c r="BU155" s="135"/>
      <c r="BV155" s="135"/>
      <c r="BW155" s="135"/>
      <c r="BX155" s="135"/>
    </row>
    <row r="156" spans="1:79" s="43" customFormat="1" ht="27.6" customHeight="1" x14ac:dyDescent="0.2">
      <c r="A156" s="137">
        <f t="shared" si="13"/>
        <v>9</v>
      </c>
      <c r="B156" s="138"/>
      <c r="C156" s="138"/>
      <c r="D156" s="141" t="s">
        <v>567</v>
      </c>
      <c r="E156" s="57"/>
      <c r="F156" s="57"/>
      <c r="G156" s="57"/>
      <c r="H156" s="57"/>
      <c r="I156" s="57"/>
      <c r="J156" s="57"/>
      <c r="K156" s="57"/>
      <c r="L156" s="57"/>
      <c r="M156" s="57"/>
      <c r="N156" s="57"/>
      <c r="O156" s="57"/>
      <c r="P156" s="58"/>
      <c r="Q156" s="72" t="s">
        <v>322</v>
      </c>
      <c r="R156" s="72"/>
      <c r="S156" s="72"/>
      <c r="T156" s="72"/>
      <c r="U156" s="72"/>
      <c r="V156" s="141" t="s">
        <v>374</v>
      </c>
      <c r="W156" s="57"/>
      <c r="X156" s="57"/>
      <c r="Y156" s="57"/>
      <c r="Z156" s="57"/>
      <c r="AA156" s="57"/>
      <c r="AB156" s="57"/>
      <c r="AC156" s="57"/>
      <c r="AD156" s="57"/>
      <c r="AE156" s="58"/>
      <c r="AF156" s="136">
        <v>1090</v>
      </c>
      <c r="AG156" s="136"/>
      <c r="AH156" s="136"/>
      <c r="AI156" s="136"/>
      <c r="AJ156" s="136"/>
      <c r="AK156" s="136">
        <v>0</v>
      </c>
      <c r="AL156" s="136"/>
      <c r="AM156" s="136"/>
      <c r="AN156" s="136"/>
      <c r="AO156" s="136"/>
      <c r="AP156" s="136">
        <f t="shared" si="10"/>
        <v>1090</v>
      </c>
      <c r="AQ156" s="136"/>
      <c r="AR156" s="136"/>
      <c r="AS156" s="136"/>
      <c r="AT156" s="136"/>
      <c r="AU156" s="136">
        <v>1030</v>
      </c>
      <c r="AV156" s="136"/>
      <c r="AW156" s="136"/>
      <c r="AX156" s="136"/>
      <c r="AY156" s="136"/>
      <c r="AZ156" s="136">
        <v>0</v>
      </c>
      <c r="BA156" s="136"/>
      <c r="BB156" s="136"/>
      <c r="BC156" s="136"/>
      <c r="BD156" s="136"/>
      <c r="BE156" s="136">
        <f t="shared" si="11"/>
        <v>1030</v>
      </c>
      <c r="BF156" s="136"/>
      <c r="BG156" s="136"/>
      <c r="BH156" s="136"/>
      <c r="BI156" s="136"/>
      <c r="BJ156" s="136">
        <v>991</v>
      </c>
      <c r="BK156" s="136"/>
      <c r="BL156" s="136"/>
      <c r="BM156" s="136"/>
      <c r="BN156" s="136"/>
      <c r="BO156" s="136">
        <v>0</v>
      </c>
      <c r="BP156" s="136"/>
      <c r="BQ156" s="136"/>
      <c r="BR156" s="136"/>
      <c r="BS156" s="136"/>
      <c r="BT156" s="136">
        <f t="shared" si="12"/>
        <v>991</v>
      </c>
      <c r="BU156" s="136"/>
      <c r="BV156" s="136"/>
      <c r="BW156" s="136"/>
      <c r="BX156" s="136"/>
    </row>
    <row r="157" spans="1:79" s="43" customFormat="1" ht="15" customHeight="1" x14ac:dyDescent="0.2">
      <c r="A157" s="137">
        <f t="shared" si="13"/>
        <v>10</v>
      </c>
      <c r="B157" s="138"/>
      <c r="C157" s="138"/>
      <c r="D157" s="141" t="s">
        <v>324</v>
      </c>
      <c r="E157" s="57"/>
      <c r="F157" s="57"/>
      <c r="G157" s="57"/>
      <c r="H157" s="57"/>
      <c r="I157" s="57"/>
      <c r="J157" s="57"/>
      <c r="K157" s="57"/>
      <c r="L157" s="57"/>
      <c r="M157" s="57"/>
      <c r="N157" s="57"/>
      <c r="O157" s="57"/>
      <c r="P157" s="58"/>
      <c r="Q157" s="72" t="s">
        <v>322</v>
      </c>
      <c r="R157" s="72"/>
      <c r="S157" s="72"/>
      <c r="T157" s="72"/>
      <c r="U157" s="72"/>
      <c r="V157" s="141" t="s">
        <v>569</v>
      </c>
      <c r="W157" s="57"/>
      <c r="X157" s="57"/>
      <c r="Y157" s="57"/>
      <c r="Z157" s="57"/>
      <c r="AA157" s="57"/>
      <c r="AB157" s="57"/>
      <c r="AC157" s="57"/>
      <c r="AD157" s="57"/>
      <c r="AE157" s="58"/>
      <c r="AF157" s="136">
        <v>0</v>
      </c>
      <c r="AG157" s="136"/>
      <c r="AH157" s="136"/>
      <c r="AI157" s="136"/>
      <c r="AJ157" s="136"/>
      <c r="AK157" s="136">
        <v>0</v>
      </c>
      <c r="AL157" s="136"/>
      <c r="AM157" s="136"/>
      <c r="AN157" s="136"/>
      <c r="AO157" s="136"/>
      <c r="AP157" s="136">
        <f>IF(ISNUMBER(AF157),AF157,0)+IF(ISNUMBER(AK157),AK157,0)</f>
        <v>0</v>
      </c>
      <c r="AQ157" s="136"/>
      <c r="AR157" s="136"/>
      <c r="AS157" s="136"/>
      <c r="AT157" s="136"/>
      <c r="AU157" s="136">
        <v>856</v>
      </c>
      <c r="AV157" s="136"/>
      <c r="AW157" s="136"/>
      <c r="AX157" s="136"/>
      <c r="AY157" s="136"/>
      <c r="AZ157" s="136">
        <v>0</v>
      </c>
      <c r="BA157" s="136"/>
      <c r="BB157" s="136"/>
      <c r="BC157" s="136"/>
      <c r="BD157" s="136"/>
      <c r="BE157" s="136">
        <f>IF(ISNUMBER(AU157),AU157,0)+IF(ISNUMBER(AZ157),AZ157,0)</f>
        <v>856</v>
      </c>
      <c r="BF157" s="136"/>
      <c r="BG157" s="136"/>
      <c r="BH157" s="136"/>
      <c r="BI157" s="136"/>
      <c r="BJ157" s="136">
        <v>817</v>
      </c>
      <c r="BK157" s="136"/>
      <c r="BL157" s="136"/>
      <c r="BM157" s="136"/>
      <c r="BN157" s="136"/>
      <c r="BO157" s="136">
        <v>0</v>
      </c>
      <c r="BP157" s="136"/>
      <c r="BQ157" s="136"/>
      <c r="BR157" s="136"/>
      <c r="BS157" s="136"/>
      <c r="BT157" s="136">
        <f>IF(ISNUMBER(BJ157),BJ157,0)+IF(ISNUMBER(BO157),BO157,0)</f>
        <v>817</v>
      </c>
      <c r="BU157" s="136"/>
      <c r="BV157" s="136"/>
      <c r="BW157" s="136"/>
      <c r="BX157" s="136"/>
    </row>
    <row r="158" spans="1:79" s="43" customFormat="1" ht="15" customHeight="1" x14ac:dyDescent="0.2">
      <c r="A158" s="137">
        <f t="shared" si="13"/>
        <v>11</v>
      </c>
      <c r="B158" s="138"/>
      <c r="C158" s="138"/>
      <c r="D158" s="141" t="s">
        <v>325</v>
      </c>
      <c r="E158" s="57"/>
      <c r="F158" s="57"/>
      <c r="G158" s="57"/>
      <c r="H158" s="57"/>
      <c r="I158" s="57"/>
      <c r="J158" s="57"/>
      <c r="K158" s="57"/>
      <c r="L158" s="57"/>
      <c r="M158" s="57"/>
      <c r="N158" s="57"/>
      <c r="O158" s="57"/>
      <c r="P158" s="58"/>
      <c r="Q158" s="72" t="s">
        <v>322</v>
      </c>
      <c r="R158" s="72"/>
      <c r="S158" s="72"/>
      <c r="T158" s="72"/>
      <c r="U158" s="72"/>
      <c r="V158" s="141" t="s">
        <v>569</v>
      </c>
      <c r="W158" s="57"/>
      <c r="X158" s="57"/>
      <c r="Y158" s="57"/>
      <c r="Z158" s="57"/>
      <c r="AA158" s="57"/>
      <c r="AB158" s="57"/>
      <c r="AC158" s="57"/>
      <c r="AD158" s="57"/>
      <c r="AE158" s="58"/>
      <c r="AF158" s="136">
        <v>0</v>
      </c>
      <c r="AG158" s="136"/>
      <c r="AH158" s="136"/>
      <c r="AI158" s="136"/>
      <c r="AJ158" s="136"/>
      <c r="AK158" s="136">
        <v>0</v>
      </c>
      <c r="AL158" s="136"/>
      <c r="AM158" s="136"/>
      <c r="AN158" s="136"/>
      <c r="AO158" s="136"/>
      <c r="AP158" s="136">
        <f>IF(ISNUMBER(AF158),AF158,0)+IF(ISNUMBER(AK158),AK158,0)</f>
        <v>0</v>
      </c>
      <c r="AQ158" s="136"/>
      <c r="AR158" s="136"/>
      <c r="AS158" s="136"/>
      <c r="AT158" s="136"/>
      <c r="AU158" s="136">
        <v>174</v>
      </c>
      <c r="AV158" s="136"/>
      <c r="AW158" s="136"/>
      <c r="AX158" s="136"/>
      <c r="AY158" s="136"/>
      <c r="AZ158" s="136">
        <v>0</v>
      </c>
      <c r="BA158" s="136"/>
      <c r="BB158" s="136"/>
      <c r="BC158" s="136"/>
      <c r="BD158" s="136"/>
      <c r="BE158" s="136">
        <f>IF(ISNUMBER(AU158),AU158,0)+IF(ISNUMBER(AZ158),AZ158,0)</f>
        <v>174</v>
      </c>
      <c r="BF158" s="136"/>
      <c r="BG158" s="136"/>
      <c r="BH158" s="136"/>
      <c r="BI158" s="136"/>
      <c r="BJ158" s="136">
        <v>174</v>
      </c>
      <c r="BK158" s="136"/>
      <c r="BL158" s="136"/>
      <c r="BM158" s="136"/>
      <c r="BN158" s="136"/>
      <c r="BO158" s="136">
        <v>0</v>
      </c>
      <c r="BP158" s="136"/>
      <c r="BQ158" s="136"/>
      <c r="BR158" s="136"/>
      <c r="BS158" s="136"/>
      <c r="BT158" s="136">
        <f>IF(ISNUMBER(BJ158),BJ158,0)+IF(ISNUMBER(BO158),BO158,0)</f>
        <v>174</v>
      </c>
      <c r="BU158" s="136"/>
      <c r="BV158" s="136"/>
      <c r="BW158" s="136"/>
      <c r="BX158" s="136"/>
    </row>
    <row r="159" spans="1:79" s="43" customFormat="1" ht="15" customHeight="1" x14ac:dyDescent="0.2">
      <c r="A159" s="137">
        <f t="shared" si="13"/>
        <v>12</v>
      </c>
      <c r="B159" s="138"/>
      <c r="C159" s="138"/>
      <c r="D159" s="141" t="s">
        <v>568</v>
      </c>
      <c r="E159" s="57"/>
      <c r="F159" s="57"/>
      <c r="G159" s="57"/>
      <c r="H159" s="57"/>
      <c r="I159" s="57"/>
      <c r="J159" s="57"/>
      <c r="K159" s="57"/>
      <c r="L159" s="57"/>
      <c r="M159" s="57"/>
      <c r="N159" s="57"/>
      <c r="O159" s="57"/>
      <c r="P159" s="58"/>
      <c r="Q159" s="72" t="s">
        <v>322</v>
      </c>
      <c r="R159" s="72"/>
      <c r="S159" s="72"/>
      <c r="T159" s="72"/>
      <c r="U159" s="72"/>
      <c r="V159" s="141" t="s">
        <v>569</v>
      </c>
      <c r="W159" s="57"/>
      <c r="X159" s="57"/>
      <c r="Y159" s="57"/>
      <c r="Z159" s="57"/>
      <c r="AA159" s="57"/>
      <c r="AB159" s="57"/>
      <c r="AC159" s="57"/>
      <c r="AD159" s="57"/>
      <c r="AE159" s="58"/>
      <c r="AF159" s="136">
        <v>326</v>
      </c>
      <c r="AG159" s="136"/>
      <c r="AH159" s="136"/>
      <c r="AI159" s="136"/>
      <c r="AJ159" s="136"/>
      <c r="AK159" s="136">
        <v>0</v>
      </c>
      <c r="AL159" s="136"/>
      <c r="AM159" s="136"/>
      <c r="AN159" s="136"/>
      <c r="AO159" s="136"/>
      <c r="AP159" s="136">
        <f t="shared" si="10"/>
        <v>326</v>
      </c>
      <c r="AQ159" s="136"/>
      <c r="AR159" s="136"/>
      <c r="AS159" s="136"/>
      <c r="AT159" s="136"/>
      <c r="AU159" s="136">
        <v>320</v>
      </c>
      <c r="AV159" s="136"/>
      <c r="AW159" s="136"/>
      <c r="AX159" s="136"/>
      <c r="AY159" s="136"/>
      <c r="AZ159" s="136">
        <v>0</v>
      </c>
      <c r="BA159" s="136"/>
      <c r="BB159" s="136"/>
      <c r="BC159" s="136"/>
      <c r="BD159" s="136"/>
      <c r="BE159" s="136">
        <f t="shared" si="11"/>
        <v>320</v>
      </c>
      <c r="BF159" s="136"/>
      <c r="BG159" s="136"/>
      <c r="BH159" s="136"/>
      <c r="BI159" s="136"/>
      <c r="BJ159" s="136">
        <v>302</v>
      </c>
      <c r="BK159" s="136"/>
      <c r="BL159" s="136"/>
      <c r="BM159" s="136"/>
      <c r="BN159" s="136"/>
      <c r="BO159" s="136">
        <v>0</v>
      </c>
      <c r="BP159" s="136"/>
      <c r="BQ159" s="136"/>
      <c r="BR159" s="136"/>
      <c r="BS159" s="136"/>
      <c r="BT159" s="136">
        <f t="shared" si="12"/>
        <v>302</v>
      </c>
      <c r="BU159" s="136"/>
      <c r="BV159" s="136"/>
      <c r="BW159" s="136"/>
      <c r="BX159" s="136"/>
    </row>
    <row r="160" spans="1:79" s="43" customFormat="1" ht="15" customHeight="1" x14ac:dyDescent="0.2">
      <c r="A160" s="137">
        <f t="shared" si="13"/>
        <v>13</v>
      </c>
      <c r="B160" s="138"/>
      <c r="C160" s="138"/>
      <c r="D160" s="141" t="s">
        <v>570</v>
      </c>
      <c r="E160" s="57"/>
      <c r="F160" s="57"/>
      <c r="G160" s="57"/>
      <c r="H160" s="57"/>
      <c r="I160" s="57"/>
      <c r="J160" s="57"/>
      <c r="K160" s="57"/>
      <c r="L160" s="57"/>
      <c r="M160" s="57"/>
      <c r="N160" s="57"/>
      <c r="O160" s="57"/>
      <c r="P160" s="58"/>
      <c r="Q160" s="72" t="s">
        <v>322</v>
      </c>
      <c r="R160" s="72"/>
      <c r="S160" s="72"/>
      <c r="T160" s="72"/>
      <c r="U160" s="72"/>
      <c r="V160" s="141" t="s">
        <v>569</v>
      </c>
      <c r="W160" s="57"/>
      <c r="X160" s="57"/>
      <c r="Y160" s="57"/>
      <c r="Z160" s="57"/>
      <c r="AA160" s="57"/>
      <c r="AB160" s="57"/>
      <c r="AC160" s="57"/>
      <c r="AD160" s="57"/>
      <c r="AE160" s="58"/>
      <c r="AF160" s="136">
        <v>34</v>
      </c>
      <c r="AG160" s="136"/>
      <c r="AH160" s="136"/>
      <c r="AI160" s="136"/>
      <c r="AJ160" s="136"/>
      <c r="AK160" s="136">
        <v>0</v>
      </c>
      <c r="AL160" s="136"/>
      <c r="AM160" s="136"/>
      <c r="AN160" s="136"/>
      <c r="AO160" s="136"/>
      <c r="AP160" s="136">
        <f t="shared" si="10"/>
        <v>34</v>
      </c>
      <c r="AQ160" s="136"/>
      <c r="AR160" s="136"/>
      <c r="AS160" s="136"/>
      <c r="AT160" s="136"/>
      <c r="AU160" s="136">
        <v>53</v>
      </c>
      <c r="AV160" s="136"/>
      <c r="AW160" s="136"/>
      <c r="AX160" s="136"/>
      <c r="AY160" s="136"/>
      <c r="AZ160" s="136">
        <v>0</v>
      </c>
      <c r="BA160" s="136"/>
      <c r="BB160" s="136"/>
      <c r="BC160" s="136"/>
      <c r="BD160" s="136"/>
      <c r="BE160" s="136">
        <f t="shared" si="11"/>
        <v>53</v>
      </c>
      <c r="BF160" s="136"/>
      <c r="BG160" s="136"/>
      <c r="BH160" s="136"/>
      <c r="BI160" s="136"/>
      <c r="BJ160" s="136">
        <v>53</v>
      </c>
      <c r="BK160" s="136"/>
      <c r="BL160" s="136"/>
      <c r="BM160" s="136"/>
      <c r="BN160" s="136"/>
      <c r="BO160" s="136">
        <v>0</v>
      </c>
      <c r="BP160" s="136"/>
      <c r="BQ160" s="136"/>
      <c r="BR160" s="136"/>
      <c r="BS160" s="136"/>
      <c r="BT160" s="136">
        <f t="shared" si="12"/>
        <v>53</v>
      </c>
      <c r="BU160" s="136"/>
      <c r="BV160" s="136"/>
      <c r="BW160" s="136"/>
      <c r="BX160" s="136"/>
    </row>
    <row r="161" spans="1:76" s="43" customFormat="1" ht="15" customHeight="1" x14ac:dyDescent="0.2">
      <c r="A161" s="137">
        <f t="shared" si="13"/>
        <v>14</v>
      </c>
      <c r="B161" s="138"/>
      <c r="C161" s="138"/>
      <c r="D161" s="141" t="s">
        <v>571</v>
      </c>
      <c r="E161" s="57"/>
      <c r="F161" s="57"/>
      <c r="G161" s="57"/>
      <c r="H161" s="57"/>
      <c r="I161" s="57"/>
      <c r="J161" s="57"/>
      <c r="K161" s="57"/>
      <c r="L161" s="57"/>
      <c r="M161" s="57"/>
      <c r="N161" s="57"/>
      <c r="O161" s="57"/>
      <c r="P161" s="58"/>
      <c r="Q161" s="72" t="s">
        <v>322</v>
      </c>
      <c r="R161" s="72"/>
      <c r="S161" s="72"/>
      <c r="T161" s="72"/>
      <c r="U161" s="72"/>
      <c r="V161" s="141" t="s">
        <v>569</v>
      </c>
      <c r="W161" s="57"/>
      <c r="X161" s="57"/>
      <c r="Y161" s="57"/>
      <c r="Z161" s="57"/>
      <c r="AA161" s="57"/>
      <c r="AB161" s="57"/>
      <c r="AC161" s="57"/>
      <c r="AD161" s="57"/>
      <c r="AE161" s="58"/>
      <c r="AF161" s="136">
        <v>82</v>
      </c>
      <c r="AG161" s="136"/>
      <c r="AH161" s="136"/>
      <c r="AI161" s="136"/>
      <c r="AJ161" s="136"/>
      <c r="AK161" s="136">
        <v>0</v>
      </c>
      <c r="AL161" s="136"/>
      <c r="AM161" s="136"/>
      <c r="AN161" s="136"/>
      <c r="AO161" s="136"/>
      <c r="AP161" s="136">
        <f t="shared" si="10"/>
        <v>82</v>
      </c>
      <c r="AQ161" s="136"/>
      <c r="AR161" s="136"/>
      <c r="AS161" s="136"/>
      <c r="AT161" s="136"/>
      <c r="AU161" s="136">
        <v>76</v>
      </c>
      <c r="AV161" s="136"/>
      <c r="AW161" s="136"/>
      <c r="AX161" s="136"/>
      <c r="AY161" s="136"/>
      <c r="AZ161" s="136">
        <v>0</v>
      </c>
      <c r="BA161" s="136"/>
      <c r="BB161" s="136"/>
      <c r="BC161" s="136"/>
      <c r="BD161" s="136"/>
      <c r="BE161" s="136">
        <f t="shared" si="11"/>
        <v>76</v>
      </c>
      <c r="BF161" s="136"/>
      <c r="BG161" s="136"/>
      <c r="BH161" s="136"/>
      <c r="BI161" s="136"/>
      <c r="BJ161" s="136">
        <v>76</v>
      </c>
      <c r="BK161" s="136"/>
      <c r="BL161" s="136"/>
      <c r="BM161" s="136"/>
      <c r="BN161" s="136"/>
      <c r="BO161" s="136">
        <v>0</v>
      </c>
      <c r="BP161" s="136"/>
      <c r="BQ161" s="136"/>
      <c r="BR161" s="136"/>
      <c r="BS161" s="136"/>
      <c r="BT161" s="136">
        <f t="shared" si="12"/>
        <v>76</v>
      </c>
      <c r="BU161" s="136"/>
      <c r="BV161" s="136"/>
      <c r="BW161" s="136"/>
      <c r="BX161" s="136"/>
    </row>
    <row r="162" spans="1:76" s="43" customFormat="1" ht="15" customHeight="1" x14ac:dyDescent="0.2">
      <c r="A162" s="137">
        <f t="shared" si="13"/>
        <v>15</v>
      </c>
      <c r="B162" s="138"/>
      <c r="C162" s="138"/>
      <c r="D162" s="141" t="s">
        <v>572</v>
      </c>
      <c r="E162" s="57"/>
      <c r="F162" s="57"/>
      <c r="G162" s="57"/>
      <c r="H162" s="57"/>
      <c r="I162" s="57"/>
      <c r="J162" s="57"/>
      <c r="K162" s="57"/>
      <c r="L162" s="57"/>
      <c r="M162" s="57"/>
      <c r="N162" s="57"/>
      <c r="O162" s="57"/>
      <c r="P162" s="58"/>
      <c r="Q162" s="72" t="s">
        <v>322</v>
      </c>
      <c r="R162" s="72"/>
      <c r="S162" s="72"/>
      <c r="T162" s="72"/>
      <c r="U162" s="72"/>
      <c r="V162" s="141" t="s">
        <v>569</v>
      </c>
      <c r="W162" s="57"/>
      <c r="X162" s="57"/>
      <c r="Y162" s="57"/>
      <c r="Z162" s="57"/>
      <c r="AA162" s="57"/>
      <c r="AB162" s="57"/>
      <c r="AC162" s="57"/>
      <c r="AD162" s="57"/>
      <c r="AE162" s="58"/>
      <c r="AF162" s="136">
        <v>68</v>
      </c>
      <c r="AG162" s="136"/>
      <c r="AH162" s="136"/>
      <c r="AI162" s="136"/>
      <c r="AJ162" s="136"/>
      <c r="AK162" s="136">
        <v>0</v>
      </c>
      <c r="AL162" s="136"/>
      <c r="AM162" s="136"/>
      <c r="AN162" s="136"/>
      <c r="AO162" s="136"/>
      <c r="AP162" s="136">
        <f t="shared" si="10"/>
        <v>68</v>
      </c>
      <c r="AQ162" s="136"/>
      <c r="AR162" s="136"/>
      <c r="AS162" s="136"/>
      <c r="AT162" s="136"/>
      <c r="AU162" s="136">
        <v>70</v>
      </c>
      <c r="AV162" s="136"/>
      <c r="AW162" s="136"/>
      <c r="AX162" s="136"/>
      <c r="AY162" s="136"/>
      <c r="AZ162" s="136">
        <v>0</v>
      </c>
      <c r="BA162" s="136"/>
      <c r="BB162" s="136"/>
      <c r="BC162" s="136"/>
      <c r="BD162" s="136"/>
      <c r="BE162" s="136">
        <f t="shared" si="11"/>
        <v>70</v>
      </c>
      <c r="BF162" s="136"/>
      <c r="BG162" s="136"/>
      <c r="BH162" s="136"/>
      <c r="BI162" s="136"/>
      <c r="BJ162" s="136">
        <v>70</v>
      </c>
      <c r="BK162" s="136"/>
      <c r="BL162" s="136"/>
      <c r="BM162" s="136"/>
      <c r="BN162" s="136"/>
      <c r="BO162" s="136">
        <v>0</v>
      </c>
      <c r="BP162" s="136"/>
      <c r="BQ162" s="136"/>
      <c r="BR162" s="136"/>
      <c r="BS162" s="136"/>
      <c r="BT162" s="136">
        <f t="shared" si="12"/>
        <v>70</v>
      </c>
      <c r="BU162" s="136"/>
      <c r="BV162" s="136"/>
      <c r="BW162" s="136"/>
      <c r="BX162" s="136"/>
    </row>
    <row r="163" spans="1:76" s="43" customFormat="1" ht="15" customHeight="1" x14ac:dyDescent="0.2">
      <c r="A163" s="137">
        <f t="shared" si="13"/>
        <v>16</v>
      </c>
      <c r="B163" s="138"/>
      <c r="C163" s="138"/>
      <c r="D163" s="141" t="s">
        <v>573</v>
      </c>
      <c r="E163" s="57"/>
      <c r="F163" s="57"/>
      <c r="G163" s="57"/>
      <c r="H163" s="57"/>
      <c r="I163" s="57"/>
      <c r="J163" s="57"/>
      <c r="K163" s="57"/>
      <c r="L163" s="57"/>
      <c r="M163" s="57"/>
      <c r="N163" s="57"/>
      <c r="O163" s="57"/>
      <c r="P163" s="58"/>
      <c r="Q163" s="72" t="s">
        <v>322</v>
      </c>
      <c r="R163" s="72"/>
      <c r="S163" s="72"/>
      <c r="T163" s="72"/>
      <c r="U163" s="72"/>
      <c r="V163" s="141" t="s">
        <v>569</v>
      </c>
      <c r="W163" s="57"/>
      <c r="X163" s="57"/>
      <c r="Y163" s="57"/>
      <c r="Z163" s="57"/>
      <c r="AA163" s="57"/>
      <c r="AB163" s="57"/>
      <c r="AC163" s="57"/>
      <c r="AD163" s="57"/>
      <c r="AE163" s="58"/>
      <c r="AF163" s="136">
        <v>86</v>
      </c>
      <c r="AG163" s="136"/>
      <c r="AH163" s="136"/>
      <c r="AI163" s="136"/>
      <c r="AJ163" s="136"/>
      <c r="AK163" s="136">
        <v>0</v>
      </c>
      <c r="AL163" s="136"/>
      <c r="AM163" s="136"/>
      <c r="AN163" s="136"/>
      <c r="AO163" s="136"/>
      <c r="AP163" s="136">
        <f t="shared" si="10"/>
        <v>86</v>
      </c>
      <c r="AQ163" s="136"/>
      <c r="AR163" s="136"/>
      <c r="AS163" s="136"/>
      <c r="AT163" s="136"/>
      <c r="AU163" s="136">
        <v>82</v>
      </c>
      <c r="AV163" s="136"/>
      <c r="AW163" s="136"/>
      <c r="AX163" s="136"/>
      <c r="AY163" s="136"/>
      <c r="AZ163" s="136">
        <v>0</v>
      </c>
      <c r="BA163" s="136"/>
      <c r="BB163" s="136"/>
      <c r="BC163" s="136"/>
      <c r="BD163" s="136"/>
      <c r="BE163" s="136">
        <f t="shared" si="11"/>
        <v>82</v>
      </c>
      <c r="BF163" s="136"/>
      <c r="BG163" s="136"/>
      <c r="BH163" s="136"/>
      <c r="BI163" s="136"/>
      <c r="BJ163" s="136">
        <v>82</v>
      </c>
      <c r="BK163" s="136"/>
      <c r="BL163" s="136"/>
      <c r="BM163" s="136"/>
      <c r="BN163" s="136"/>
      <c r="BO163" s="136">
        <v>0</v>
      </c>
      <c r="BP163" s="136"/>
      <c r="BQ163" s="136"/>
      <c r="BR163" s="136"/>
      <c r="BS163" s="136"/>
      <c r="BT163" s="136">
        <f t="shared" si="12"/>
        <v>82</v>
      </c>
      <c r="BU163" s="136"/>
      <c r="BV163" s="136"/>
      <c r="BW163" s="136"/>
      <c r="BX163" s="136"/>
    </row>
    <row r="164" spans="1:76" s="43" customFormat="1" ht="15" customHeight="1" x14ac:dyDescent="0.2">
      <c r="A164" s="137">
        <f t="shared" si="13"/>
        <v>17</v>
      </c>
      <c r="B164" s="138"/>
      <c r="C164" s="138"/>
      <c r="D164" s="141" t="s">
        <v>574</v>
      </c>
      <c r="E164" s="57"/>
      <c r="F164" s="57"/>
      <c r="G164" s="57"/>
      <c r="H164" s="57"/>
      <c r="I164" s="57"/>
      <c r="J164" s="57"/>
      <c r="K164" s="57"/>
      <c r="L164" s="57"/>
      <c r="M164" s="57"/>
      <c r="N164" s="57"/>
      <c r="O164" s="57"/>
      <c r="P164" s="58"/>
      <c r="Q164" s="72" t="s">
        <v>322</v>
      </c>
      <c r="R164" s="72"/>
      <c r="S164" s="72"/>
      <c r="T164" s="72"/>
      <c r="U164" s="72"/>
      <c r="V164" s="141" t="s">
        <v>569</v>
      </c>
      <c r="W164" s="57"/>
      <c r="X164" s="57"/>
      <c r="Y164" s="57"/>
      <c r="Z164" s="57"/>
      <c r="AA164" s="57"/>
      <c r="AB164" s="57"/>
      <c r="AC164" s="57"/>
      <c r="AD164" s="57"/>
      <c r="AE164" s="58"/>
      <c r="AF164" s="136">
        <v>95</v>
      </c>
      <c r="AG164" s="136"/>
      <c r="AH164" s="136"/>
      <c r="AI164" s="136"/>
      <c r="AJ164" s="136"/>
      <c r="AK164" s="136">
        <v>0</v>
      </c>
      <c r="AL164" s="136"/>
      <c r="AM164" s="136"/>
      <c r="AN164" s="136"/>
      <c r="AO164" s="136"/>
      <c r="AP164" s="136">
        <f t="shared" si="10"/>
        <v>95</v>
      </c>
      <c r="AQ164" s="136"/>
      <c r="AR164" s="136"/>
      <c r="AS164" s="136"/>
      <c r="AT164" s="136"/>
      <c r="AU164" s="136">
        <v>77</v>
      </c>
      <c r="AV164" s="136"/>
      <c r="AW164" s="136"/>
      <c r="AX164" s="136"/>
      <c r="AY164" s="136"/>
      <c r="AZ164" s="136">
        <v>0</v>
      </c>
      <c r="BA164" s="136"/>
      <c r="BB164" s="136"/>
      <c r="BC164" s="136"/>
      <c r="BD164" s="136"/>
      <c r="BE164" s="136">
        <f t="shared" si="11"/>
        <v>77</v>
      </c>
      <c r="BF164" s="136"/>
      <c r="BG164" s="136"/>
      <c r="BH164" s="136"/>
      <c r="BI164" s="136"/>
      <c r="BJ164" s="136">
        <v>86</v>
      </c>
      <c r="BK164" s="136"/>
      <c r="BL164" s="136"/>
      <c r="BM164" s="136"/>
      <c r="BN164" s="136"/>
      <c r="BO164" s="136">
        <v>0</v>
      </c>
      <c r="BP164" s="136"/>
      <c r="BQ164" s="136"/>
      <c r="BR164" s="136"/>
      <c r="BS164" s="136"/>
      <c r="BT164" s="136">
        <f t="shared" si="12"/>
        <v>86</v>
      </c>
      <c r="BU164" s="136"/>
      <c r="BV164" s="136"/>
      <c r="BW164" s="136"/>
      <c r="BX164" s="136"/>
    </row>
    <row r="165" spans="1:76" s="43" customFormat="1" ht="15" customHeight="1" x14ac:dyDescent="0.2">
      <c r="A165" s="137">
        <f t="shared" si="13"/>
        <v>18</v>
      </c>
      <c r="B165" s="138"/>
      <c r="C165" s="138"/>
      <c r="D165" s="141" t="s">
        <v>575</v>
      </c>
      <c r="E165" s="57"/>
      <c r="F165" s="57"/>
      <c r="G165" s="57"/>
      <c r="H165" s="57"/>
      <c r="I165" s="57"/>
      <c r="J165" s="57"/>
      <c r="K165" s="57"/>
      <c r="L165" s="57"/>
      <c r="M165" s="57"/>
      <c r="N165" s="57"/>
      <c r="O165" s="57"/>
      <c r="P165" s="58"/>
      <c r="Q165" s="72" t="s">
        <v>322</v>
      </c>
      <c r="R165" s="72"/>
      <c r="S165" s="72"/>
      <c r="T165" s="72"/>
      <c r="U165" s="72"/>
      <c r="V165" s="141" t="s">
        <v>569</v>
      </c>
      <c r="W165" s="57"/>
      <c r="X165" s="57"/>
      <c r="Y165" s="57"/>
      <c r="Z165" s="57"/>
      <c r="AA165" s="57"/>
      <c r="AB165" s="57"/>
      <c r="AC165" s="57"/>
      <c r="AD165" s="57"/>
      <c r="AE165" s="58"/>
      <c r="AF165" s="136">
        <v>56</v>
      </c>
      <c r="AG165" s="136"/>
      <c r="AH165" s="136"/>
      <c r="AI165" s="136"/>
      <c r="AJ165" s="136"/>
      <c r="AK165" s="136">
        <v>0</v>
      </c>
      <c r="AL165" s="136"/>
      <c r="AM165" s="136"/>
      <c r="AN165" s="136"/>
      <c r="AO165" s="136"/>
      <c r="AP165" s="136">
        <f t="shared" si="10"/>
        <v>56</v>
      </c>
      <c r="AQ165" s="136"/>
      <c r="AR165" s="136"/>
      <c r="AS165" s="136"/>
      <c r="AT165" s="136"/>
      <c r="AU165" s="136">
        <v>42</v>
      </c>
      <c r="AV165" s="136"/>
      <c r="AW165" s="136"/>
      <c r="AX165" s="136"/>
      <c r="AY165" s="136"/>
      <c r="AZ165" s="136">
        <v>0</v>
      </c>
      <c r="BA165" s="136"/>
      <c r="BB165" s="136"/>
      <c r="BC165" s="136"/>
      <c r="BD165" s="136"/>
      <c r="BE165" s="136">
        <f t="shared" si="11"/>
        <v>42</v>
      </c>
      <c r="BF165" s="136"/>
      <c r="BG165" s="136"/>
      <c r="BH165" s="136"/>
      <c r="BI165" s="136"/>
      <c r="BJ165" s="136">
        <v>12</v>
      </c>
      <c r="BK165" s="136"/>
      <c r="BL165" s="136"/>
      <c r="BM165" s="136"/>
      <c r="BN165" s="136"/>
      <c r="BO165" s="136">
        <v>0</v>
      </c>
      <c r="BP165" s="136"/>
      <c r="BQ165" s="136"/>
      <c r="BR165" s="136"/>
      <c r="BS165" s="136"/>
      <c r="BT165" s="136">
        <f t="shared" si="12"/>
        <v>12</v>
      </c>
      <c r="BU165" s="136"/>
      <c r="BV165" s="136"/>
      <c r="BW165" s="136"/>
      <c r="BX165" s="136"/>
    </row>
    <row r="166" spans="1:76" s="43" customFormat="1" ht="15" customHeight="1" x14ac:dyDescent="0.2">
      <c r="A166" s="137">
        <f t="shared" si="13"/>
        <v>19</v>
      </c>
      <c r="B166" s="138"/>
      <c r="C166" s="138"/>
      <c r="D166" s="141" t="s">
        <v>576</v>
      </c>
      <c r="E166" s="57"/>
      <c r="F166" s="57"/>
      <c r="G166" s="57"/>
      <c r="H166" s="57"/>
      <c r="I166" s="57"/>
      <c r="J166" s="57"/>
      <c r="K166" s="57"/>
      <c r="L166" s="57"/>
      <c r="M166" s="57"/>
      <c r="N166" s="57"/>
      <c r="O166" s="57"/>
      <c r="P166" s="58"/>
      <c r="Q166" s="72" t="s">
        <v>322</v>
      </c>
      <c r="R166" s="72"/>
      <c r="S166" s="72"/>
      <c r="T166" s="72"/>
      <c r="U166" s="72"/>
      <c r="V166" s="141" t="s">
        <v>569</v>
      </c>
      <c r="W166" s="57"/>
      <c r="X166" s="57"/>
      <c r="Y166" s="57"/>
      <c r="Z166" s="57"/>
      <c r="AA166" s="57"/>
      <c r="AB166" s="57"/>
      <c r="AC166" s="57"/>
      <c r="AD166" s="57"/>
      <c r="AE166" s="58"/>
      <c r="AF166" s="136">
        <v>25</v>
      </c>
      <c r="AG166" s="136"/>
      <c r="AH166" s="136"/>
      <c r="AI166" s="136"/>
      <c r="AJ166" s="136"/>
      <c r="AK166" s="136">
        <v>0</v>
      </c>
      <c r="AL166" s="136"/>
      <c r="AM166" s="136"/>
      <c r="AN166" s="136"/>
      <c r="AO166" s="136"/>
      <c r="AP166" s="136">
        <f t="shared" si="10"/>
        <v>25</v>
      </c>
      <c r="AQ166" s="136"/>
      <c r="AR166" s="136"/>
      <c r="AS166" s="136"/>
      <c r="AT166" s="136"/>
      <c r="AU166" s="136">
        <v>25</v>
      </c>
      <c r="AV166" s="136"/>
      <c r="AW166" s="136"/>
      <c r="AX166" s="136"/>
      <c r="AY166" s="136"/>
      <c r="AZ166" s="136">
        <v>0</v>
      </c>
      <c r="BA166" s="136"/>
      <c r="BB166" s="136"/>
      <c r="BC166" s="136"/>
      <c r="BD166" s="136"/>
      <c r="BE166" s="136">
        <f t="shared" si="11"/>
        <v>25</v>
      </c>
      <c r="BF166" s="136"/>
      <c r="BG166" s="136"/>
      <c r="BH166" s="136"/>
      <c r="BI166" s="136"/>
      <c r="BJ166" s="136">
        <v>25</v>
      </c>
      <c r="BK166" s="136"/>
      <c r="BL166" s="136"/>
      <c r="BM166" s="136"/>
      <c r="BN166" s="136"/>
      <c r="BO166" s="136">
        <v>0</v>
      </c>
      <c r="BP166" s="136"/>
      <c r="BQ166" s="136"/>
      <c r="BR166" s="136"/>
      <c r="BS166" s="136"/>
      <c r="BT166" s="136">
        <f t="shared" si="12"/>
        <v>25</v>
      </c>
      <c r="BU166" s="136"/>
      <c r="BV166" s="136"/>
      <c r="BW166" s="136"/>
      <c r="BX166" s="136"/>
    </row>
    <row r="167" spans="1:76" s="43" customFormat="1" ht="15" customHeight="1" x14ac:dyDescent="0.2">
      <c r="A167" s="137">
        <f t="shared" si="13"/>
        <v>20</v>
      </c>
      <c r="B167" s="138"/>
      <c r="C167" s="138"/>
      <c r="D167" s="141" t="s">
        <v>577</v>
      </c>
      <c r="E167" s="57"/>
      <c r="F167" s="57"/>
      <c r="G167" s="57"/>
      <c r="H167" s="57"/>
      <c r="I167" s="57"/>
      <c r="J167" s="57"/>
      <c r="K167" s="57"/>
      <c r="L167" s="57"/>
      <c r="M167" s="57"/>
      <c r="N167" s="57"/>
      <c r="O167" s="57"/>
      <c r="P167" s="58"/>
      <c r="Q167" s="72" t="s">
        <v>322</v>
      </c>
      <c r="R167" s="72"/>
      <c r="S167" s="72"/>
      <c r="T167" s="72"/>
      <c r="U167" s="72"/>
      <c r="V167" s="141" t="s">
        <v>569</v>
      </c>
      <c r="W167" s="57"/>
      <c r="X167" s="57"/>
      <c r="Y167" s="57"/>
      <c r="Z167" s="57"/>
      <c r="AA167" s="57"/>
      <c r="AB167" s="57"/>
      <c r="AC167" s="57"/>
      <c r="AD167" s="57"/>
      <c r="AE167" s="58"/>
      <c r="AF167" s="136">
        <v>68</v>
      </c>
      <c r="AG167" s="136"/>
      <c r="AH167" s="136"/>
      <c r="AI167" s="136"/>
      <c r="AJ167" s="136"/>
      <c r="AK167" s="136">
        <v>0</v>
      </c>
      <c r="AL167" s="136"/>
      <c r="AM167" s="136"/>
      <c r="AN167" s="136"/>
      <c r="AO167" s="136"/>
      <c r="AP167" s="136">
        <f t="shared" si="10"/>
        <v>68</v>
      </c>
      <c r="AQ167" s="136"/>
      <c r="AR167" s="136"/>
      <c r="AS167" s="136"/>
      <c r="AT167" s="136"/>
      <c r="AU167" s="136">
        <v>43</v>
      </c>
      <c r="AV167" s="136"/>
      <c r="AW167" s="136"/>
      <c r="AX167" s="136"/>
      <c r="AY167" s="136"/>
      <c r="AZ167" s="136">
        <v>0</v>
      </c>
      <c r="BA167" s="136"/>
      <c r="BB167" s="136"/>
      <c r="BC167" s="136"/>
      <c r="BD167" s="136"/>
      <c r="BE167" s="136">
        <f t="shared" si="11"/>
        <v>43</v>
      </c>
      <c r="BF167" s="136"/>
      <c r="BG167" s="136"/>
      <c r="BH167" s="136"/>
      <c r="BI167" s="136"/>
      <c r="BJ167" s="136">
        <v>43</v>
      </c>
      <c r="BK167" s="136"/>
      <c r="BL167" s="136"/>
      <c r="BM167" s="136"/>
      <c r="BN167" s="136"/>
      <c r="BO167" s="136">
        <v>0</v>
      </c>
      <c r="BP167" s="136"/>
      <c r="BQ167" s="136"/>
      <c r="BR167" s="136"/>
      <c r="BS167" s="136"/>
      <c r="BT167" s="136">
        <f t="shared" si="12"/>
        <v>43</v>
      </c>
      <c r="BU167" s="136"/>
      <c r="BV167" s="136"/>
      <c r="BW167" s="136"/>
      <c r="BX167" s="136"/>
    </row>
    <row r="168" spans="1:76" s="43" customFormat="1" ht="15" customHeight="1" x14ac:dyDescent="0.2">
      <c r="A168" s="137">
        <f t="shared" si="13"/>
        <v>21</v>
      </c>
      <c r="B168" s="138"/>
      <c r="C168" s="138"/>
      <c r="D168" s="141" t="s">
        <v>578</v>
      </c>
      <c r="E168" s="57"/>
      <c r="F168" s="57"/>
      <c r="G168" s="57"/>
      <c r="H168" s="57"/>
      <c r="I168" s="57"/>
      <c r="J168" s="57"/>
      <c r="K168" s="57"/>
      <c r="L168" s="57"/>
      <c r="M168" s="57"/>
      <c r="N168" s="57"/>
      <c r="O168" s="57"/>
      <c r="P168" s="58"/>
      <c r="Q168" s="72" t="s">
        <v>322</v>
      </c>
      <c r="R168" s="72"/>
      <c r="S168" s="72"/>
      <c r="T168" s="72"/>
      <c r="U168" s="72"/>
      <c r="V168" s="141" t="s">
        <v>569</v>
      </c>
      <c r="W168" s="57"/>
      <c r="X168" s="57"/>
      <c r="Y168" s="57"/>
      <c r="Z168" s="57"/>
      <c r="AA168" s="57"/>
      <c r="AB168" s="57"/>
      <c r="AC168" s="57"/>
      <c r="AD168" s="57"/>
      <c r="AE168" s="58"/>
      <c r="AF168" s="136">
        <v>250</v>
      </c>
      <c r="AG168" s="136"/>
      <c r="AH168" s="136"/>
      <c r="AI168" s="136"/>
      <c r="AJ168" s="136"/>
      <c r="AK168" s="136">
        <v>0</v>
      </c>
      <c r="AL168" s="136"/>
      <c r="AM168" s="136"/>
      <c r="AN168" s="136"/>
      <c r="AO168" s="136"/>
      <c r="AP168" s="136">
        <f t="shared" si="10"/>
        <v>250</v>
      </c>
      <c r="AQ168" s="136"/>
      <c r="AR168" s="136"/>
      <c r="AS168" s="136"/>
      <c r="AT168" s="136"/>
      <c r="AU168" s="136">
        <v>242</v>
      </c>
      <c r="AV168" s="136"/>
      <c r="AW168" s="136"/>
      <c r="AX168" s="136"/>
      <c r="AY168" s="136"/>
      <c r="AZ168" s="136">
        <v>0</v>
      </c>
      <c r="BA168" s="136"/>
      <c r="BB168" s="136"/>
      <c r="BC168" s="136"/>
      <c r="BD168" s="136"/>
      <c r="BE168" s="136">
        <f t="shared" si="11"/>
        <v>242</v>
      </c>
      <c r="BF168" s="136"/>
      <c r="BG168" s="136"/>
      <c r="BH168" s="136"/>
      <c r="BI168" s="136"/>
      <c r="BJ168" s="136">
        <v>242</v>
      </c>
      <c r="BK168" s="136"/>
      <c r="BL168" s="136"/>
      <c r="BM168" s="136"/>
      <c r="BN168" s="136"/>
      <c r="BO168" s="136">
        <v>0</v>
      </c>
      <c r="BP168" s="136"/>
      <c r="BQ168" s="136"/>
      <c r="BR168" s="136"/>
      <c r="BS168" s="136"/>
      <c r="BT168" s="136">
        <f t="shared" si="12"/>
        <v>242</v>
      </c>
      <c r="BU168" s="136"/>
      <c r="BV168" s="136"/>
      <c r="BW168" s="136"/>
      <c r="BX168" s="136"/>
    </row>
    <row r="169" spans="1:76" s="43" customFormat="1" ht="55.15" customHeight="1" x14ac:dyDescent="0.2">
      <c r="A169" s="137">
        <f t="shared" si="13"/>
        <v>22</v>
      </c>
      <c r="B169" s="138"/>
      <c r="C169" s="138"/>
      <c r="D169" s="141" t="s">
        <v>326</v>
      </c>
      <c r="E169" s="57"/>
      <c r="F169" s="57"/>
      <c r="G169" s="57"/>
      <c r="H169" s="57"/>
      <c r="I169" s="57"/>
      <c r="J169" s="57"/>
      <c r="K169" s="57"/>
      <c r="L169" s="57"/>
      <c r="M169" s="57"/>
      <c r="N169" s="57"/>
      <c r="O169" s="57"/>
      <c r="P169" s="58"/>
      <c r="Q169" s="72" t="s">
        <v>304</v>
      </c>
      <c r="R169" s="72"/>
      <c r="S169" s="72"/>
      <c r="T169" s="72"/>
      <c r="U169" s="72"/>
      <c r="V169" s="141" t="s">
        <v>488</v>
      </c>
      <c r="W169" s="57"/>
      <c r="X169" s="57"/>
      <c r="Y169" s="57"/>
      <c r="Z169" s="57"/>
      <c r="AA169" s="57"/>
      <c r="AB169" s="57"/>
      <c r="AC169" s="57"/>
      <c r="AD169" s="57"/>
      <c r="AE169" s="58"/>
      <c r="AF169" s="136">
        <v>0</v>
      </c>
      <c r="AG169" s="136"/>
      <c r="AH169" s="136"/>
      <c r="AI169" s="136"/>
      <c r="AJ169" s="136"/>
      <c r="AK169" s="136">
        <v>0</v>
      </c>
      <c r="AL169" s="136"/>
      <c r="AM169" s="136"/>
      <c r="AN169" s="136"/>
      <c r="AO169" s="136"/>
      <c r="AP169" s="136">
        <f t="shared" si="10"/>
        <v>0</v>
      </c>
      <c r="AQ169" s="136"/>
      <c r="AR169" s="136"/>
      <c r="AS169" s="136"/>
      <c r="AT169" s="136"/>
      <c r="AU169" s="203">
        <v>202680</v>
      </c>
      <c r="AV169" s="203"/>
      <c r="AW169" s="203"/>
      <c r="AX169" s="203"/>
      <c r="AY169" s="203"/>
      <c r="AZ169" s="203">
        <v>0</v>
      </c>
      <c r="BA169" s="203"/>
      <c r="BB169" s="203"/>
      <c r="BC169" s="203"/>
      <c r="BD169" s="203"/>
      <c r="BE169" s="203">
        <f t="shared" si="11"/>
        <v>202680</v>
      </c>
      <c r="BF169" s="203"/>
      <c r="BG169" s="203"/>
      <c r="BH169" s="203"/>
      <c r="BI169" s="203"/>
      <c r="BJ169" s="136">
        <v>0</v>
      </c>
      <c r="BK169" s="136"/>
      <c r="BL169" s="136"/>
      <c r="BM169" s="136"/>
      <c r="BN169" s="136"/>
      <c r="BO169" s="136">
        <v>0</v>
      </c>
      <c r="BP169" s="136"/>
      <c r="BQ169" s="136"/>
      <c r="BR169" s="136"/>
      <c r="BS169" s="136"/>
      <c r="BT169" s="136">
        <f t="shared" si="12"/>
        <v>0</v>
      </c>
      <c r="BU169" s="136"/>
      <c r="BV169" s="136"/>
      <c r="BW169" s="136"/>
      <c r="BX169" s="136"/>
    </row>
    <row r="170" spans="1:76" s="43" customFormat="1" ht="27.6" customHeight="1" x14ac:dyDescent="0.2">
      <c r="A170" s="137">
        <f t="shared" si="13"/>
        <v>23</v>
      </c>
      <c r="B170" s="138"/>
      <c r="C170" s="138"/>
      <c r="D170" s="141" t="s">
        <v>96</v>
      </c>
      <c r="E170" s="57"/>
      <c r="F170" s="57"/>
      <c r="G170" s="57"/>
      <c r="H170" s="57"/>
      <c r="I170" s="57"/>
      <c r="J170" s="57"/>
      <c r="K170" s="57"/>
      <c r="L170" s="57"/>
      <c r="M170" s="57"/>
      <c r="N170" s="57"/>
      <c r="O170" s="57"/>
      <c r="P170" s="58"/>
      <c r="Q170" s="72" t="s">
        <v>298</v>
      </c>
      <c r="R170" s="72"/>
      <c r="S170" s="72"/>
      <c r="T170" s="72"/>
      <c r="U170" s="72"/>
      <c r="V170" s="141" t="s">
        <v>381</v>
      </c>
      <c r="W170" s="57"/>
      <c r="X170" s="57"/>
      <c r="Y170" s="57"/>
      <c r="Z170" s="57"/>
      <c r="AA170" s="57"/>
      <c r="AB170" s="57"/>
      <c r="AC170" s="57"/>
      <c r="AD170" s="57"/>
      <c r="AE170" s="58"/>
      <c r="AF170" s="136">
        <v>0</v>
      </c>
      <c r="AG170" s="136"/>
      <c r="AH170" s="136"/>
      <c r="AI170" s="136"/>
      <c r="AJ170" s="136"/>
      <c r="AK170" s="136">
        <v>0</v>
      </c>
      <c r="AL170" s="136"/>
      <c r="AM170" s="136"/>
      <c r="AN170" s="136"/>
      <c r="AO170" s="136"/>
      <c r="AP170" s="136">
        <f t="shared" si="10"/>
        <v>0</v>
      </c>
      <c r="AQ170" s="136"/>
      <c r="AR170" s="136"/>
      <c r="AS170" s="136"/>
      <c r="AT170" s="136"/>
      <c r="AU170" s="136">
        <v>0</v>
      </c>
      <c r="AV170" s="136"/>
      <c r="AW170" s="136"/>
      <c r="AX170" s="136"/>
      <c r="AY170" s="136"/>
      <c r="AZ170" s="136">
        <v>0</v>
      </c>
      <c r="BA170" s="136"/>
      <c r="BB170" s="136"/>
      <c r="BC170" s="136"/>
      <c r="BD170" s="136"/>
      <c r="BE170" s="136">
        <f t="shared" si="11"/>
        <v>0</v>
      </c>
      <c r="BF170" s="136"/>
      <c r="BG170" s="136"/>
      <c r="BH170" s="136"/>
      <c r="BI170" s="136"/>
      <c r="BJ170" s="136">
        <v>0</v>
      </c>
      <c r="BK170" s="136"/>
      <c r="BL170" s="136"/>
      <c r="BM170" s="136"/>
      <c r="BN170" s="136"/>
      <c r="BO170" s="136">
        <v>1</v>
      </c>
      <c r="BP170" s="136"/>
      <c r="BQ170" s="136"/>
      <c r="BR170" s="136"/>
      <c r="BS170" s="136"/>
      <c r="BT170" s="136">
        <f t="shared" si="12"/>
        <v>1</v>
      </c>
      <c r="BU170" s="136"/>
      <c r="BV170" s="136"/>
      <c r="BW170" s="136"/>
      <c r="BX170" s="136"/>
    </row>
    <row r="171" spans="1:76" s="9" customFormat="1" ht="15" customHeight="1" x14ac:dyDescent="0.2">
      <c r="A171" s="137">
        <f t="shared" si="13"/>
        <v>24</v>
      </c>
      <c r="B171" s="138"/>
      <c r="C171" s="138"/>
      <c r="D171" s="142" t="s">
        <v>493</v>
      </c>
      <c r="E171" s="65"/>
      <c r="F171" s="65"/>
      <c r="G171" s="65"/>
      <c r="H171" s="65"/>
      <c r="I171" s="65"/>
      <c r="J171" s="65"/>
      <c r="K171" s="65"/>
      <c r="L171" s="65"/>
      <c r="M171" s="65"/>
      <c r="N171" s="65"/>
      <c r="O171" s="65"/>
      <c r="P171" s="66"/>
      <c r="Q171" s="143"/>
      <c r="R171" s="143"/>
      <c r="S171" s="143"/>
      <c r="T171" s="143"/>
      <c r="U171" s="143"/>
      <c r="V171" s="142"/>
      <c r="W171" s="65"/>
      <c r="X171" s="65"/>
      <c r="Y171" s="65"/>
      <c r="Z171" s="65"/>
      <c r="AA171" s="65"/>
      <c r="AB171" s="65"/>
      <c r="AC171" s="65"/>
      <c r="AD171" s="65"/>
      <c r="AE171" s="66"/>
      <c r="AF171" s="135"/>
      <c r="AG171" s="135"/>
      <c r="AH171" s="135"/>
      <c r="AI171" s="135"/>
      <c r="AJ171" s="135"/>
      <c r="AK171" s="135"/>
      <c r="AL171" s="135"/>
      <c r="AM171" s="135"/>
      <c r="AN171" s="135"/>
      <c r="AO171" s="135"/>
      <c r="AP171" s="135">
        <f t="shared" si="10"/>
        <v>0</v>
      </c>
      <c r="AQ171" s="135"/>
      <c r="AR171" s="135"/>
      <c r="AS171" s="135"/>
      <c r="AT171" s="135"/>
      <c r="AU171" s="135"/>
      <c r="AV171" s="135"/>
      <c r="AW171" s="135"/>
      <c r="AX171" s="135"/>
      <c r="AY171" s="135"/>
      <c r="AZ171" s="135"/>
      <c r="BA171" s="135"/>
      <c r="BB171" s="135"/>
      <c r="BC171" s="135"/>
      <c r="BD171" s="135"/>
      <c r="BE171" s="135">
        <f t="shared" si="11"/>
        <v>0</v>
      </c>
      <c r="BF171" s="135"/>
      <c r="BG171" s="135"/>
      <c r="BH171" s="135"/>
      <c r="BI171" s="135"/>
      <c r="BJ171" s="135"/>
      <c r="BK171" s="135"/>
      <c r="BL171" s="135"/>
      <c r="BM171" s="135"/>
      <c r="BN171" s="135"/>
      <c r="BO171" s="135"/>
      <c r="BP171" s="135"/>
      <c r="BQ171" s="135"/>
      <c r="BR171" s="135"/>
      <c r="BS171" s="135"/>
      <c r="BT171" s="135">
        <f t="shared" si="12"/>
        <v>0</v>
      </c>
      <c r="BU171" s="135"/>
      <c r="BV171" s="135"/>
      <c r="BW171" s="135"/>
      <c r="BX171" s="135"/>
    </row>
    <row r="172" spans="1:76" s="43" customFormat="1" ht="41.45" customHeight="1" x14ac:dyDescent="0.2">
      <c r="A172" s="137">
        <f t="shared" si="13"/>
        <v>25</v>
      </c>
      <c r="B172" s="138"/>
      <c r="C172" s="138"/>
      <c r="D172" s="141" t="s">
        <v>162</v>
      </c>
      <c r="E172" s="57"/>
      <c r="F172" s="57"/>
      <c r="G172" s="57"/>
      <c r="H172" s="57"/>
      <c r="I172" s="57"/>
      <c r="J172" s="57"/>
      <c r="K172" s="57"/>
      <c r="L172" s="57"/>
      <c r="M172" s="57"/>
      <c r="N172" s="57"/>
      <c r="O172" s="57"/>
      <c r="P172" s="58"/>
      <c r="Q172" s="72" t="s">
        <v>304</v>
      </c>
      <c r="R172" s="72"/>
      <c r="S172" s="72"/>
      <c r="T172" s="72"/>
      <c r="U172" s="72"/>
      <c r="V172" s="141" t="s">
        <v>579</v>
      </c>
      <c r="W172" s="57"/>
      <c r="X172" s="57"/>
      <c r="Y172" s="57"/>
      <c r="Z172" s="57"/>
      <c r="AA172" s="57"/>
      <c r="AB172" s="57"/>
      <c r="AC172" s="57"/>
      <c r="AD172" s="57"/>
      <c r="AE172" s="58"/>
      <c r="AF172" s="203">
        <v>4039</v>
      </c>
      <c r="AG172" s="203"/>
      <c r="AH172" s="203"/>
      <c r="AI172" s="203"/>
      <c r="AJ172" s="203"/>
      <c r="AK172" s="203">
        <v>0</v>
      </c>
      <c r="AL172" s="203"/>
      <c r="AM172" s="203"/>
      <c r="AN172" s="203"/>
      <c r="AO172" s="203"/>
      <c r="AP172" s="203">
        <f t="shared" si="10"/>
        <v>4039</v>
      </c>
      <c r="AQ172" s="203"/>
      <c r="AR172" s="203"/>
      <c r="AS172" s="203"/>
      <c r="AT172" s="203"/>
      <c r="AU172" s="203">
        <v>4644</v>
      </c>
      <c r="AV172" s="203"/>
      <c r="AW172" s="203"/>
      <c r="AX172" s="203"/>
      <c r="AY172" s="203"/>
      <c r="AZ172" s="203">
        <v>0</v>
      </c>
      <c r="BA172" s="203"/>
      <c r="BB172" s="203"/>
      <c r="BC172" s="203"/>
      <c r="BD172" s="203"/>
      <c r="BE172" s="203">
        <f t="shared" si="11"/>
        <v>4644</v>
      </c>
      <c r="BF172" s="203"/>
      <c r="BG172" s="203"/>
      <c r="BH172" s="203"/>
      <c r="BI172" s="203"/>
      <c r="BJ172" s="203">
        <v>7327</v>
      </c>
      <c r="BK172" s="203"/>
      <c r="BL172" s="203"/>
      <c r="BM172" s="203"/>
      <c r="BN172" s="203"/>
      <c r="BO172" s="203">
        <v>91</v>
      </c>
      <c r="BP172" s="203"/>
      <c r="BQ172" s="203"/>
      <c r="BR172" s="203"/>
      <c r="BS172" s="203"/>
      <c r="BT172" s="203">
        <f t="shared" si="12"/>
        <v>7418</v>
      </c>
      <c r="BU172" s="203"/>
      <c r="BV172" s="203"/>
      <c r="BW172" s="203"/>
      <c r="BX172" s="203"/>
    </row>
    <row r="173" spans="1:76" s="43" customFormat="1" ht="41.45" customHeight="1" x14ac:dyDescent="0.2">
      <c r="A173" s="137">
        <f t="shared" si="13"/>
        <v>26</v>
      </c>
      <c r="B173" s="138"/>
      <c r="C173" s="138"/>
      <c r="D173" s="141" t="s">
        <v>333</v>
      </c>
      <c r="E173" s="57"/>
      <c r="F173" s="57"/>
      <c r="G173" s="57"/>
      <c r="H173" s="57"/>
      <c r="I173" s="57"/>
      <c r="J173" s="57"/>
      <c r="K173" s="57"/>
      <c r="L173" s="57"/>
      <c r="M173" s="57"/>
      <c r="N173" s="57"/>
      <c r="O173" s="57"/>
      <c r="P173" s="58"/>
      <c r="Q173" s="72" t="s">
        <v>304</v>
      </c>
      <c r="R173" s="72"/>
      <c r="S173" s="72"/>
      <c r="T173" s="72"/>
      <c r="U173" s="72"/>
      <c r="V173" s="141" t="s">
        <v>383</v>
      </c>
      <c r="W173" s="57"/>
      <c r="X173" s="57"/>
      <c r="Y173" s="57"/>
      <c r="Z173" s="57"/>
      <c r="AA173" s="57"/>
      <c r="AB173" s="57"/>
      <c r="AC173" s="57"/>
      <c r="AD173" s="57"/>
      <c r="AE173" s="58"/>
      <c r="AF173" s="136">
        <v>0</v>
      </c>
      <c r="AG173" s="136"/>
      <c r="AH173" s="136"/>
      <c r="AI173" s="136"/>
      <c r="AJ173" s="136"/>
      <c r="AK173" s="136">
        <v>0</v>
      </c>
      <c r="AL173" s="136"/>
      <c r="AM173" s="136"/>
      <c r="AN173" s="136"/>
      <c r="AO173" s="136"/>
      <c r="AP173" s="136">
        <f t="shared" si="10"/>
        <v>0</v>
      </c>
      <c r="AQ173" s="136"/>
      <c r="AR173" s="136"/>
      <c r="AS173" s="136"/>
      <c r="AT173" s="136"/>
      <c r="AU173" s="136">
        <v>0</v>
      </c>
      <c r="AV173" s="136"/>
      <c r="AW173" s="136"/>
      <c r="AX173" s="136"/>
      <c r="AY173" s="136"/>
      <c r="AZ173" s="136">
        <v>0</v>
      </c>
      <c r="BA173" s="136"/>
      <c r="BB173" s="136"/>
      <c r="BC173" s="136"/>
      <c r="BD173" s="136"/>
      <c r="BE173" s="136">
        <f t="shared" si="11"/>
        <v>0</v>
      </c>
      <c r="BF173" s="136"/>
      <c r="BG173" s="136"/>
      <c r="BH173" s="136"/>
      <c r="BI173" s="136"/>
      <c r="BJ173" s="136">
        <v>0</v>
      </c>
      <c r="BK173" s="136"/>
      <c r="BL173" s="136"/>
      <c r="BM173" s="136"/>
      <c r="BN173" s="136"/>
      <c r="BO173" s="203">
        <v>90000</v>
      </c>
      <c r="BP173" s="203"/>
      <c r="BQ173" s="203"/>
      <c r="BR173" s="203"/>
      <c r="BS173" s="203"/>
      <c r="BT173" s="203">
        <f t="shared" si="12"/>
        <v>90000</v>
      </c>
      <c r="BU173" s="203"/>
      <c r="BV173" s="203"/>
      <c r="BW173" s="203"/>
      <c r="BX173" s="203"/>
    </row>
    <row r="174" spans="1:76" s="9" customFormat="1" ht="15" customHeight="1" x14ac:dyDescent="0.2">
      <c r="A174" s="137">
        <f t="shared" si="13"/>
        <v>27</v>
      </c>
      <c r="B174" s="138"/>
      <c r="C174" s="138"/>
      <c r="D174" s="142" t="s">
        <v>3</v>
      </c>
      <c r="E174" s="65"/>
      <c r="F174" s="65"/>
      <c r="G174" s="65"/>
      <c r="H174" s="65"/>
      <c r="I174" s="65"/>
      <c r="J174" s="65"/>
      <c r="K174" s="65"/>
      <c r="L174" s="65"/>
      <c r="M174" s="65"/>
      <c r="N174" s="65"/>
      <c r="O174" s="65"/>
      <c r="P174" s="66"/>
      <c r="Q174" s="143"/>
      <c r="R174" s="143"/>
      <c r="S174" s="143"/>
      <c r="T174" s="143"/>
      <c r="U174" s="143"/>
      <c r="V174" s="142"/>
      <c r="W174" s="65"/>
      <c r="X174" s="65"/>
      <c r="Y174" s="65"/>
      <c r="Z174" s="65"/>
      <c r="AA174" s="65"/>
      <c r="AB174" s="65"/>
      <c r="AC174" s="65"/>
      <c r="AD174" s="65"/>
      <c r="AE174" s="66"/>
      <c r="AF174" s="135"/>
      <c r="AG174" s="135"/>
      <c r="AH174" s="135"/>
      <c r="AI174" s="135"/>
      <c r="AJ174" s="135"/>
      <c r="AK174" s="135"/>
      <c r="AL174" s="135"/>
      <c r="AM174" s="135"/>
      <c r="AN174" s="135"/>
      <c r="AO174" s="135"/>
      <c r="AP174" s="135">
        <f t="shared" si="10"/>
        <v>0</v>
      </c>
      <c r="AQ174" s="135"/>
      <c r="AR174" s="135"/>
      <c r="AS174" s="135"/>
      <c r="AT174" s="135"/>
      <c r="AU174" s="135"/>
      <c r="AV174" s="135"/>
      <c r="AW174" s="135"/>
      <c r="AX174" s="135"/>
      <c r="AY174" s="135"/>
      <c r="AZ174" s="135"/>
      <c r="BA174" s="135"/>
      <c r="BB174" s="135"/>
      <c r="BC174" s="135"/>
      <c r="BD174" s="135"/>
      <c r="BE174" s="135">
        <f t="shared" si="11"/>
        <v>0</v>
      </c>
      <c r="BF174" s="135"/>
      <c r="BG174" s="135"/>
      <c r="BH174" s="135"/>
      <c r="BI174" s="135"/>
      <c r="BJ174" s="135"/>
      <c r="BK174" s="135"/>
      <c r="BL174" s="135"/>
      <c r="BM174" s="135"/>
      <c r="BN174" s="135"/>
      <c r="BO174" s="135"/>
      <c r="BP174" s="135"/>
      <c r="BQ174" s="135"/>
      <c r="BR174" s="135"/>
      <c r="BS174" s="135"/>
      <c r="BT174" s="135">
        <f t="shared" si="12"/>
        <v>0</v>
      </c>
      <c r="BU174" s="135"/>
      <c r="BV174" s="135"/>
      <c r="BW174" s="135"/>
      <c r="BX174" s="135"/>
    </row>
    <row r="175" spans="1:76" s="43" customFormat="1" ht="69" customHeight="1" x14ac:dyDescent="0.2">
      <c r="A175" s="137">
        <f t="shared" si="13"/>
        <v>28</v>
      </c>
      <c r="B175" s="138"/>
      <c r="C175" s="138"/>
      <c r="D175" s="141" t="s">
        <v>580</v>
      </c>
      <c r="E175" s="57"/>
      <c r="F175" s="57"/>
      <c r="G175" s="57"/>
      <c r="H175" s="57"/>
      <c r="I175" s="57"/>
      <c r="J175" s="57"/>
      <c r="K175" s="57"/>
      <c r="L175" s="57"/>
      <c r="M175" s="57"/>
      <c r="N175" s="57"/>
      <c r="O175" s="57"/>
      <c r="P175" s="58"/>
      <c r="Q175" s="72" t="s">
        <v>306</v>
      </c>
      <c r="R175" s="72"/>
      <c r="S175" s="72"/>
      <c r="T175" s="72"/>
      <c r="U175" s="72"/>
      <c r="V175" s="141" t="s">
        <v>581</v>
      </c>
      <c r="W175" s="57"/>
      <c r="X175" s="57"/>
      <c r="Y175" s="57"/>
      <c r="Z175" s="57"/>
      <c r="AA175" s="57"/>
      <c r="AB175" s="57"/>
      <c r="AC175" s="57"/>
      <c r="AD175" s="57"/>
      <c r="AE175" s="58"/>
      <c r="AF175" s="136">
        <v>15.7</v>
      </c>
      <c r="AG175" s="136"/>
      <c r="AH175" s="136"/>
      <c r="AI175" s="136"/>
      <c r="AJ175" s="136"/>
      <c r="AK175" s="136">
        <v>0</v>
      </c>
      <c r="AL175" s="136"/>
      <c r="AM175" s="136"/>
      <c r="AN175" s="136"/>
      <c r="AO175" s="136"/>
      <c r="AP175" s="136">
        <f t="shared" si="10"/>
        <v>15.7</v>
      </c>
      <c r="AQ175" s="136"/>
      <c r="AR175" s="136"/>
      <c r="AS175" s="136"/>
      <c r="AT175" s="136"/>
      <c r="AU175" s="136">
        <v>14.61</v>
      </c>
      <c r="AV175" s="136"/>
      <c r="AW175" s="136"/>
      <c r="AX175" s="136"/>
      <c r="AY175" s="136"/>
      <c r="AZ175" s="136">
        <v>0</v>
      </c>
      <c r="BA175" s="136"/>
      <c r="BB175" s="136"/>
      <c r="BC175" s="136"/>
      <c r="BD175" s="136"/>
      <c r="BE175" s="136">
        <f t="shared" si="11"/>
        <v>14.61</v>
      </c>
      <c r="BF175" s="136"/>
      <c r="BG175" s="136"/>
      <c r="BH175" s="136"/>
      <c r="BI175" s="136"/>
      <c r="BJ175" s="136">
        <v>13.92</v>
      </c>
      <c r="BK175" s="136"/>
      <c r="BL175" s="136"/>
      <c r="BM175" s="136"/>
      <c r="BN175" s="136"/>
      <c r="BO175" s="136">
        <v>0</v>
      </c>
      <c r="BP175" s="136"/>
      <c r="BQ175" s="136"/>
      <c r="BR175" s="136"/>
      <c r="BS175" s="136"/>
      <c r="BT175" s="136">
        <f t="shared" si="12"/>
        <v>13.92</v>
      </c>
      <c r="BU175" s="136"/>
      <c r="BV175" s="136"/>
      <c r="BW175" s="136"/>
      <c r="BX175" s="136"/>
    </row>
    <row r="176" spans="1:76" s="43" customFormat="1" ht="55.15" customHeight="1" x14ac:dyDescent="0.2">
      <c r="A176" s="137">
        <f t="shared" si="13"/>
        <v>29</v>
      </c>
      <c r="B176" s="138"/>
      <c r="C176" s="138"/>
      <c r="D176" s="141" t="s">
        <v>582</v>
      </c>
      <c r="E176" s="57"/>
      <c r="F176" s="57"/>
      <c r="G176" s="57"/>
      <c r="H176" s="57"/>
      <c r="I176" s="57"/>
      <c r="J176" s="57"/>
      <c r="K176" s="57"/>
      <c r="L176" s="57"/>
      <c r="M176" s="57"/>
      <c r="N176" s="57"/>
      <c r="O176" s="57"/>
      <c r="P176" s="58"/>
      <c r="Q176" s="72" t="s">
        <v>306</v>
      </c>
      <c r="R176" s="72"/>
      <c r="S176" s="72"/>
      <c r="T176" s="72"/>
      <c r="U176" s="72"/>
      <c r="V176" s="141" t="s">
        <v>383</v>
      </c>
      <c r="W176" s="57"/>
      <c r="X176" s="57"/>
      <c r="Y176" s="57"/>
      <c r="Z176" s="57"/>
      <c r="AA176" s="57"/>
      <c r="AB176" s="57"/>
      <c r="AC176" s="57"/>
      <c r="AD176" s="57"/>
      <c r="AE176" s="58"/>
      <c r="AF176" s="136">
        <v>11.6</v>
      </c>
      <c r="AG176" s="136"/>
      <c r="AH176" s="136"/>
      <c r="AI176" s="136"/>
      <c r="AJ176" s="136"/>
      <c r="AK176" s="136">
        <v>0</v>
      </c>
      <c r="AL176" s="136"/>
      <c r="AM176" s="136"/>
      <c r="AN176" s="136"/>
      <c r="AO176" s="136"/>
      <c r="AP176" s="136">
        <f t="shared" si="10"/>
        <v>11.6</v>
      </c>
      <c r="AQ176" s="136"/>
      <c r="AR176" s="136"/>
      <c r="AS176" s="136"/>
      <c r="AT176" s="136"/>
      <c r="AU176" s="136">
        <v>-5.5</v>
      </c>
      <c r="AV176" s="136"/>
      <c r="AW176" s="136"/>
      <c r="AX176" s="136"/>
      <c r="AY176" s="136"/>
      <c r="AZ176" s="136">
        <v>0</v>
      </c>
      <c r="BA176" s="136"/>
      <c r="BB176" s="136"/>
      <c r="BC176" s="136"/>
      <c r="BD176" s="136"/>
      <c r="BE176" s="136">
        <f t="shared" si="11"/>
        <v>-5.5</v>
      </c>
      <c r="BF176" s="136"/>
      <c r="BG176" s="136"/>
      <c r="BH176" s="136"/>
      <c r="BI176" s="136"/>
      <c r="BJ176" s="136">
        <v>-3.78</v>
      </c>
      <c r="BK176" s="136"/>
      <c r="BL176" s="136"/>
      <c r="BM176" s="136"/>
      <c r="BN176" s="136"/>
      <c r="BO176" s="136">
        <v>0</v>
      </c>
      <c r="BP176" s="136"/>
      <c r="BQ176" s="136"/>
      <c r="BR176" s="136"/>
      <c r="BS176" s="136"/>
      <c r="BT176" s="136">
        <f t="shared" si="12"/>
        <v>-3.78</v>
      </c>
      <c r="BU176" s="136"/>
      <c r="BV176" s="136"/>
      <c r="BW176" s="136"/>
      <c r="BX176" s="136"/>
    </row>
    <row r="177" spans="1:79" s="43" customFormat="1" ht="27.6" customHeight="1" x14ac:dyDescent="0.2">
      <c r="A177" s="137">
        <f t="shared" si="13"/>
        <v>30</v>
      </c>
      <c r="B177" s="138"/>
      <c r="C177" s="138"/>
      <c r="D177" s="141" t="s">
        <v>868</v>
      </c>
      <c r="E177" s="57"/>
      <c r="F177" s="57"/>
      <c r="G177" s="57"/>
      <c r="H177" s="57"/>
      <c r="I177" s="57"/>
      <c r="J177" s="57"/>
      <c r="K177" s="57"/>
      <c r="L177" s="57"/>
      <c r="M177" s="57"/>
      <c r="N177" s="57"/>
      <c r="O177" s="57"/>
      <c r="P177" s="58"/>
      <c r="Q177" s="72" t="s">
        <v>306</v>
      </c>
      <c r="R177" s="72"/>
      <c r="S177" s="72"/>
      <c r="T177" s="72"/>
      <c r="U177" s="72"/>
      <c r="V177" s="141" t="s">
        <v>383</v>
      </c>
      <c r="W177" s="57"/>
      <c r="X177" s="57"/>
      <c r="Y177" s="57"/>
      <c r="Z177" s="57"/>
      <c r="AA177" s="57"/>
      <c r="AB177" s="57"/>
      <c r="AC177" s="57"/>
      <c r="AD177" s="57"/>
      <c r="AE177" s="58"/>
      <c r="AF177" s="136">
        <v>0</v>
      </c>
      <c r="AG177" s="136"/>
      <c r="AH177" s="136"/>
      <c r="AI177" s="136"/>
      <c r="AJ177" s="136"/>
      <c r="AK177" s="136">
        <v>0</v>
      </c>
      <c r="AL177" s="136"/>
      <c r="AM177" s="136"/>
      <c r="AN177" s="136"/>
      <c r="AO177" s="136"/>
      <c r="AP177" s="136">
        <f t="shared" si="10"/>
        <v>0</v>
      </c>
      <c r="AQ177" s="136"/>
      <c r="AR177" s="136"/>
      <c r="AS177" s="136"/>
      <c r="AT177" s="136"/>
      <c r="AU177" s="136">
        <v>100</v>
      </c>
      <c r="AV177" s="136"/>
      <c r="AW177" s="136"/>
      <c r="AX177" s="136"/>
      <c r="AY177" s="136"/>
      <c r="AZ177" s="136">
        <v>0</v>
      </c>
      <c r="BA177" s="136"/>
      <c r="BB177" s="136"/>
      <c r="BC177" s="136"/>
      <c r="BD177" s="136"/>
      <c r="BE177" s="136">
        <f t="shared" si="11"/>
        <v>100</v>
      </c>
      <c r="BF177" s="136"/>
      <c r="BG177" s="136"/>
      <c r="BH177" s="136"/>
      <c r="BI177" s="136"/>
      <c r="BJ177" s="136">
        <v>0</v>
      </c>
      <c r="BK177" s="136"/>
      <c r="BL177" s="136"/>
      <c r="BM177" s="136"/>
      <c r="BN177" s="136"/>
      <c r="BO177" s="136">
        <v>0</v>
      </c>
      <c r="BP177" s="136"/>
      <c r="BQ177" s="136"/>
      <c r="BR177" s="136"/>
      <c r="BS177" s="136"/>
      <c r="BT177" s="136">
        <f t="shared" si="12"/>
        <v>0</v>
      </c>
      <c r="BU177" s="136"/>
      <c r="BV177" s="136"/>
      <c r="BW177" s="136"/>
      <c r="BX177" s="136"/>
    </row>
    <row r="178" spans="1:79" s="43" customFormat="1" ht="41.45" customHeight="1" x14ac:dyDescent="0.2">
      <c r="A178" s="137">
        <f t="shared" si="13"/>
        <v>31</v>
      </c>
      <c r="B178" s="138"/>
      <c r="C178" s="138"/>
      <c r="D178" s="141" t="s">
        <v>334</v>
      </c>
      <c r="E178" s="57"/>
      <c r="F178" s="57"/>
      <c r="G178" s="57"/>
      <c r="H178" s="57"/>
      <c r="I178" s="57"/>
      <c r="J178" s="57"/>
      <c r="K178" s="57"/>
      <c r="L178" s="57"/>
      <c r="M178" s="57"/>
      <c r="N178" s="57"/>
      <c r="O178" s="57"/>
      <c r="P178" s="58"/>
      <c r="Q178" s="72" t="s">
        <v>306</v>
      </c>
      <c r="R178" s="72"/>
      <c r="S178" s="72"/>
      <c r="T178" s="72"/>
      <c r="U178" s="72"/>
      <c r="V178" s="141" t="s">
        <v>383</v>
      </c>
      <c r="W178" s="57"/>
      <c r="X178" s="57"/>
      <c r="Y178" s="57"/>
      <c r="Z178" s="57"/>
      <c r="AA178" s="57"/>
      <c r="AB178" s="57"/>
      <c r="AC178" s="57"/>
      <c r="AD178" s="57"/>
      <c r="AE178" s="58"/>
      <c r="AF178" s="136">
        <v>0</v>
      </c>
      <c r="AG178" s="136"/>
      <c r="AH178" s="136"/>
      <c r="AI178" s="136"/>
      <c r="AJ178" s="136"/>
      <c r="AK178" s="136">
        <v>0</v>
      </c>
      <c r="AL178" s="136"/>
      <c r="AM178" s="136"/>
      <c r="AN178" s="136"/>
      <c r="AO178" s="136"/>
      <c r="AP178" s="136">
        <f t="shared" si="10"/>
        <v>0</v>
      </c>
      <c r="AQ178" s="136"/>
      <c r="AR178" s="136"/>
      <c r="AS178" s="136"/>
      <c r="AT178" s="136"/>
      <c r="AU178" s="136">
        <v>0</v>
      </c>
      <c r="AV178" s="136"/>
      <c r="AW178" s="136"/>
      <c r="AX178" s="136"/>
      <c r="AY178" s="136"/>
      <c r="AZ178" s="136">
        <v>0</v>
      </c>
      <c r="BA178" s="136"/>
      <c r="BB178" s="136"/>
      <c r="BC178" s="136"/>
      <c r="BD178" s="136"/>
      <c r="BE178" s="136">
        <f t="shared" si="11"/>
        <v>0</v>
      </c>
      <c r="BF178" s="136"/>
      <c r="BG178" s="136"/>
      <c r="BH178" s="136"/>
      <c r="BI178" s="136"/>
      <c r="BJ178" s="136">
        <v>0</v>
      </c>
      <c r="BK178" s="136"/>
      <c r="BL178" s="136"/>
      <c r="BM178" s="136"/>
      <c r="BN178" s="136"/>
      <c r="BO178" s="136">
        <v>100</v>
      </c>
      <c r="BP178" s="136"/>
      <c r="BQ178" s="136"/>
      <c r="BR178" s="136"/>
      <c r="BS178" s="136"/>
      <c r="BT178" s="136">
        <f t="shared" si="12"/>
        <v>100</v>
      </c>
      <c r="BU178" s="136"/>
      <c r="BV178" s="136"/>
      <c r="BW178" s="136"/>
      <c r="BX178" s="136"/>
    </row>
    <row r="180" spans="1:79" ht="14.25" customHeight="1" x14ac:dyDescent="0.2">
      <c r="A180" s="124" t="s">
        <v>50</v>
      </c>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row>
    <row r="181" spans="1:79" ht="23.1" customHeight="1" x14ac:dyDescent="0.2">
      <c r="A181" s="148" t="s">
        <v>611</v>
      </c>
      <c r="B181" s="149"/>
      <c r="C181" s="149"/>
      <c r="D181" s="72" t="s">
        <v>614</v>
      </c>
      <c r="E181" s="72"/>
      <c r="F181" s="72"/>
      <c r="G181" s="72"/>
      <c r="H181" s="72"/>
      <c r="I181" s="72"/>
      <c r="J181" s="72"/>
      <c r="K181" s="72"/>
      <c r="L181" s="72"/>
      <c r="M181" s="72"/>
      <c r="N181" s="72"/>
      <c r="O181" s="72"/>
      <c r="P181" s="72"/>
      <c r="Q181" s="72" t="s">
        <v>613</v>
      </c>
      <c r="R181" s="72"/>
      <c r="S181" s="72"/>
      <c r="T181" s="72"/>
      <c r="U181" s="72"/>
      <c r="V181" s="72" t="s">
        <v>612</v>
      </c>
      <c r="W181" s="72"/>
      <c r="X181" s="72"/>
      <c r="Y181" s="72"/>
      <c r="Z181" s="72"/>
      <c r="AA181" s="72"/>
      <c r="AB181" s="72"/>
      <c r="AC181" s="72"/>
      <c r="AD181" s="72"/>
      <c r="AE181" s="72"/>
      <c r="AF181" s="113" t="s">
        <v>466</v>
      </c>
      <c r="AG181" s="114"/>
      <c r="AH181" s="114"/>
      <c r="AI181" s="114"/>
      <c r="AJ181" s="114"/>
      <c r="AK181" s="114"/>
      <c r="AL181" s="114"/>
      <c r="AM181" s="114"/>
      <c r="AN181" s="114"/>
      <c r="AO181" s="114"/>
      <c r="AP181" s="114"/>
      <c r="AQ181" s="114"/>
      <c r="AR181" s="114"/>
      <c r="AS181" s="114"/>
      <c r="AT181" s="115"/>
      <c r="AU181" s="113" t="s">
        <v>468</v>
      </c>
      <c r="AV181" s="114"/>
      <c r="AW181" s="114"/>
      <c r="AX181" s="114"/>
      <c r="AY181" s="114"/>
      <c r="AZ181" s="114"/>
      <c r="BA181" s="114"/>
      <c r="BB181" s="114"/>
      <c r="BC181" s="114"/>
      <c r="BD181" s="114"/>
      <c r="BE181" s="114"/>
      <c r="BF181" s="114"/>
      <c r="BG181" s="114"/>
      <c r="BH181" s="114"/>
      <c r="BI181" s="115"/>
    </row>
    <row r="182" spans="1:79" ht="28.5" customHeight="1" x14ac:dyDescent="0.2">
      <c r="A182" s="150"/>
      <c r="B182" s="151"/>
      <c r="C182" s="151"/>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t="s">
        <v>609</v>
      </c>
      <c r="AG182" s="72"/>
      <c r="AH182" s="72"/>
      <c r="AI182" s="72"/>
      <c r="AJ182" s="72"/>
      <c r="AK182" s="72" t="s">
        <v>608</v>
      </c>
      <c r="AL182" s="72"/>
      <c r="AM182" s="72"/>
      <c r="AN182" s="72"/>
      <c r="AO182" s="72"/>
      <c r="AP182" s="72" t="s">
        <v>232</v>
      </c>
      <c r="AQ182" s="72"/>
      <c r="AR182" s="72"/>
      <c r="AS182" s="72"/>
      <c r="AT182" s="72"/>
      <c r="AU182" s="72" t="s">
        <v>609</v>
      </c>
      <c r="AV182" s="72"/>
      <c r="AW182" s="72"/>
      <c r="AX182" s="72"/>
      <c r="AY182" s="72"/>
      <c r="AZ182" s="72" t="s">
        <v>608</v>
      </c>
      <c r="BA182" s="72"/>
      <c r="BB182" s="72"/>
      <c r="BC182" s="72"/>
      <c r="BD182" s="72"/>
      <c r="BE182" s="72" t="s">
        <v>714</v>
      </c>
      <c r="BF182" s="72"/>
      <c r="BG182" s="72"/>
      <c r="BH182" s="72"/>
      <c r="BI182" s="72"/>
    </row>
    <row r="183" spans="1:79" ht="15" customHeight="1" x14ac:dyDescent="0.2">
      <c r="A183" s="113">
        <v>1</v>
      </c>
      <c r="B183" s="114"/>
      <c r="C183" s="114"/>
      <c r="D183" s="72">
        <v>2</v>
      </c>
      <c r="E183" s="72"/>
      <c r="F183" s="72"/>
      <c r="G183" s="72"/>
      <c r="H183" s="72"/>
      <c r="I183" s="72"/>
      <c r="J183" s="72"/>
      <c r="K183" s="72"/>
      <c r="L183" s="72"/>
      <c r="M183" s="72"/>
      <c r="N183" s="72"/>
      <c r="O183" s="72"/>
      <c r="P183" s="72"/>
      <c r="Q183" s="72">
        <v>3</v>
      </c>
      <c r="R183" s="72"/>
      <c r="S183" s="72"/>
      <c r="T183" s="72"/>
      <c r="U183" s="72"/>
      <c r="V183" s="72">
        <v>4</v>
      </c>
      <c r="W183" s="72"/>
      <c r="X183" s="72"/>
      <c r="Y183" s="72"/>
      <c r="Z183" s="72"/>
      <c r="AA183" s="72"/>
      <c r="AB183" s="72"/>
      <c r="AC183" s="72"/>
      <c r="AD183" s="72"/>
      <c r="AE183" s="72"/>
      <c r="AF183" s="72">
        <v>5</v>
      </c>
      <c r="AG183" s="72"/>
      <c r="AH183" s="72"/>
      <c r="AI183" s="72"/>
      <c r="AJ183" s="72"/>
      <c r="AK183" s="72">
        <v>6</v>
      </c>
      <c r="AL183" s="72"/>
      <c r="AM183" s="72"/>
      <c r="AN183" s="72"/>
      <c r="AO183" s="72"/>
      <c r="AP183" s="72">
        <v>7</v>
      </c>
      <c r="AQ183" s="72"/>
      <c r="AR183" s="72"/>
      <c r="AS183" s="72"/>
      <c r="AT183" s="72"/>
      <c r="AU183" s="72">
        <v>8</v>
      </c>
      <c r="AV183" s="72"/>
      <c r="AW183" s="72"/>
      <c r="AX183" s="72"/>
      <c r="AY183" s="72"/>
      <c r="AZ183" s="72">
        <v>9</v>
      </c>
      <c r="BA183" s="72"/>
      <c r="BB183" s="72"/>
      <c r="BC183" s="72"/>
      <c r="BD183" s="72"/>
      <c r="BE183" s="72">
        <v>10</v>
      </c>
      <c r="BF183" s="72"/>
      <c r="BG183" s="72"/>
      <c r="BH183" s="72"/>
      <c r="BI183" s="72"/>
    </row>
    <row r="184" spans="1:79" ht="15.75" hidden="1" customHeight="1" x14ac:dyDescent="0.2">
      <c r="A184" s="107" t="s">
        <v>265</v>
      </c>
      <c r="B184" s="108"/>
      <c r="C184" s="108"/>
      <c r="D184" s="72" t="s">
        <v>680</v>
      </c>
      <c r="E184" s="72"/>
      <c r="F184" s="72"/>
      <c r="G184" s="72"/>
      <c r="H184" s="72"/>
      <c r="I184" s="72"/>
      <c r="J184" s="72"/>
      <c r="K184" s="72"/>
      <c r="L184" s="72"/>
      <c r="M184" s="72"/>
      <c r="N184" s="72"/>
      <c r="O184" s="72"/>
      <c r="P184" s="72"/>
      <c r="Q184" s="72" t="s">
        <v>693</v>
      </c>
      <c r="R184" s="72"/>
      <c r="S184" s="72"/>
      <c r="T184" s="72"/>
      <c r="U184" s="72"/>
      <c r="V184" s="72" t="s">
        <v>694</v>
      </c>
      <c r="W184" s="72"/>
      <c r="X184" s="72"/>
      <c r="Y184" s="72"/>
      <c r="Z184" s="72"/>
      <c r="AA184" s="72"/>
      <c r="AB184" s="72"/>
      <c r="AC184" s="72"/>
      <c r="AD184" s="72"/>
      <c r="AE184" s="72"/>
      <c r="AF184" s="74" t="s">
        <v>213</v>
      </c>
      <c r="AG184" s="74"/>
      <c r="AH184" s="74"/>
      <c r="AI184" s="74"/>
      <c r="AJ184" s="74"/>
      <c r="AK184" s="71" t="s">
        <v>214</v>
      </c>
      <c r="AL184" s="71"/>
      <c r="AM184" s="71"/>
      <c r="AN184" s="71"/>
      <c r="AO184" s="71"/>
      <c r="AP184" s="128" t="s">
        <v>231</v>
      </c>
      <c r="AQ184" s="128"/>
      <c r="AR184" s="128"/>
      <c r="AS184" s="128"/>
      <c r="AT184" s="128"/>
      <c r="AU184" s="74" t="s">
        <v>215</v>
      </c>
      <c r="AV184" s="74"/>
      <c r="AW184" s="74"/>
      <c r="AX184" s="74"/>
      <c r="AY184" s="74"/>
      <c r="AZ184" s="71" t="s">
        <v>216</v>
      </c>
      <c r="BA184" s="71"/>
      <c r="BB184" s="71"/>
      <c r="BC184" s="71"/>
      <c r="BD184" s="71"/>
      <c r="BE184" s="128" t="s">
        <v>231</v>
      </c>
      <c r="BF184" s="128"/>
      <c r="BG184" s="128"/>
      <c r="BH184" s="128"/>
      <c r="BI184" s="128"/>
      <c r="CA184" t="s">
        <v>649</v>
      </c>
    </row>
    <row r="185" spans="1:79" s="9" customFormat="1" ht="14.25" x14ac:dyDescent="0.2">
      <c r="A185" s="139">
        <v>0</v>
      </c>
      <c r="B185" s="140"/>
      <c r="C185" s="140"/>
      <c r="D185" s="143" t="s">
        <v>486</v>
      </c>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35"/>
      <c r="AG185" s="135"/>
      <c r="AH185" s="135"/>
      <c r="AI185" s="135"/>
      <c r="AJ185" s="135"/>
      <c r="AK185" s="135"/>
      <c r="AL185" s="135"/>
      <c r="AM185" s="135"/>
      <c r="AN185" s="135"/>
      <c r="AO185" s="135"/>
      <c r="AP185" s="135">
        <f t="shared" ref="AP185:AP209" si="14">IF(ISNUMBER(AF185),AF185,0)+IF(ISNUMBER(AK185),AK185,0)</f>
        <v>0</v>
      </c>
      <c r="AQ185" s="135"/>
      <c r="AR185" s="135"/>
      <c r="AS185" s="135"/>
      <c r="AT185" s="135"/>
      <c r="AU185" s="135"/>
      <c r="AV185" s="135"/>
      <c r="AW185" s="135"/>
      <c r="AX185" s="135"/>
      <c r="AY185" s="135"/>
      <c r="AZ185" s="135"/>
      <c r="BA185" s="135"/>
      <c r="BB185" s="135"/>
      <c r="BC185" s="135"/>
      <c r="BD185" s="135"/>
      <c r="BE185" s="135">
        <f t="shared" ref="BE185:BE209" si="15">IF(ISNUMBER(AU185),AU185,0)+IF(ISNUMBER(AZ185),AZ185,0)</f>
        <v>0</v>
      </c>
      <c r="BF185" s="135"/>
      <c r="BG185" s="135"/>
      <c r="BH185" s="135"/>
      <c r="BI185" s="135"/>
      <c r="CA185" s="9" t="s">
        <v>650</v>
      </c>
    </row>
    <row r="186" spans="1:79" s="43" customFormat="1" ht="27.6" customHeight="1" x14ac:dyDescent="0.2">
      <c r="A186" s="137">
        <v>1</v>
      </c>
      <c r="B186" s="138"/>
      <c r="C186" s="138"/>
      <c r="D186" s="141" t="s">
        <v>561</v>
      </c>
      <c r="E186" s="146"/>
      <c r="F186" s="146"/>
      <c r="G186" s="146"/>
      <c r="H186" s="146"/>
      <c r="I186" s="146"/>
      <c r="J186" s="146"/>
      <c r="K186" s="146"/>
      <c r="L186" s="146"/>
      <c r="M186" s="146"/>
      <c r="N186" s="146"/>
      <c r="O186" s="146"/>
      <c r="P186" s="147"/>
      <c r="Q186" s="72" t="s">
        <v>298</v>
      </c>
      <c r="R186" s="72"/>
      <c r="S186" s="72"/>
      <c r="T186" s="72"/>
      <c r="U186" s="72"/>
      <c r="V186" s="72" t="s">
        <v>374</v>
      </c>
      <c r="W186" s="72"/>
      <c r="X186" s="72"/>
      <c r="Y186" s="72"/>
      <c r="Z186" s="72"/>
      <c r="AA186" s="72"/>
      <c r="AB186" s="72"/>
      <c r="AC186" s="72"/>
      <c r="AD186" s="72"/>
      <c r="AE186" s="72"/>
      <c r="AF186" s="136">
        <v>3</v>
      </c>
      <c r="AG186" s="136"/>
      <c r="AH186" s="136"/>
      <c r="AI186" s="136"/>
      <c r="AJ186" s="136"/>
      <c r="AK186" s="136">
        <v>0</v>
      </c>
      <c r="AL186" s="136"/>
      <c r="AM186" s="136"/>
      <c r="AN186" s="136"/>
      <c r="AO186" s="136"/>
      <c r="AP186" s="136">
        <f t="shared" si="14"/>
        <v>3</v>
      </c>
      <c r="AQ186" s="136"/>
      <c r="AR186" s="136"/>
      <c r="AS186" s="136"/>
      <c r="AT186" s="136"/>
      <c r="AU186" s="136">
        <v>3</v>
      </c>
      <c r="AV186" s="136"/>
      <c r="AW186" s="136"/>
      <c r="AX186" s="136"/>
      <c r="AY186" s="136"/>
      <c r="AZ186" s="136">
        <v>0</v>
      </c>
      <c r="BA186" s="136"/>
      <c r="BB186" s="136"/>
      <c r="BC186" s="136"/>
      <c r="BD186" s="136"/>
      <c r="BE186" s="136">
        <f t="shared" si="15"/>
        <v>3</v>
      </c>
      <c r="BF186" s="136"/>
      <c r="BG186" s="136"/>
      <c r="BH186" s="136"/>
      <c r="BI186" s="136"/>
    </row>
    <row r="187" spans="1:79" s="43" customFormat="1" ht="27.6" customHeight="1" x14ac:dyDescent="0.2">
      <c r="A187" s="137">
        <f>A186+1</f>
        <v>2</v>
      </c>
      <c r="B187" s="138"/>
      <c r="C187" s="138"/>
      <c r="D187" s="141" t="s">
        <v>562</v>
      </c>
      <c r="E187" s="57"/>
      <c r="F187" s="57"/>
      <c r="G187" s="57"/>
      <c r="H187" s="57"/>
      <c r="I187" s="57"/>
      <c r="J187" s="57"/>
      <c r="K187" s="57"/>
      <c r="L187" s="57"/>
      <c r="M187" s="57"/>
      <c r="N187" s="57"/>
      <c r="O187" s="57"/>
      <c r="P187" s="58"/>
      <c r="Q187" s="72" t="s">
        <v>298</v>
      </c>
      <c r="R187" s="72"/>
      <c r="S187" s="72"/>
      <c r="T187" s="72"/>
      <c r="U187" s="72"/>
      <c r="V187" s="72" t="s">
        <v>487</v>
      </c>
      <c r="W187" s="72"/>
      <c r="X187" s="72"/>
      <c r="Y187" s="72"/>
      <c r="Z187" s="72"/>
      <c r="AA187" s="72"/>
      <c r="AB187" s="72"/>
      <c r="AC187" s="72"/>
      <c r="AD187" s="72"/>
      <c r="AE187" s="72"/>
      <c r="AF187" s="136">
        <v>38.5</v>
      </c>
      <c r="AG187" s="136"/>
      <c r="AH187" s="136"/>
      <c r="AI187" s="136"/>
      <c r="AJ187" s="136"/>
      <c r="AK187" s="136">
        <v>0</v>
      </c>
      <c r="AL187" s="136"/>
      <c r="AM187" s="136"/>
      <c r="AN187" s="136"/>
      <c r="AO187" s="136"/>
      <c r="AP187" s="136">
        <f t="shared" si="14"/>
        <v>38.5</v>
      </c>
      <c r="AQ187" s="136"/>
      <c r="AR187" s="136"/>
      <c r="AS187" s="136"/>
      <c r="AT187" s="136"/>
      <c r="AU187" s="136">
        <v>38.5</v>
      </c>
      <c r="AV187" s="136"/>
      <c r="AW187" s="136"/>
      <c r="AX187" s="136"/>
      <c r="AY187" s="136"/>
      <c r="AZ187" s="136">
        <v>0</v>
      </c>
      <c r="BA187" s="136"/>
      <c r="BB187" s="136"/>
      <c r="BC187" s="136"/>
      <c r="BD187" s="136"/>
      <c r="BE187" s="136">
        <f t="shared" si="15"/>
        <v>38.5</v>
      </c>
      <c r="BF187" s="136"/>
      <c r="BG187" s="136"/>
      <c r="BH187" s="136"/>
      <c r="BI187" s="136"/>
    </row>
    <row r="188" spans="1:79" s="43" customFormat="1" ht="27.6" customHeight="1" x14ac:dyDescent="0.2">
      <c r="A188" s="137">
        <f t="shared" ref="A188:A209" si="16">A187+1</f>
        <v>3</v>
      </c>
      <c r="B188" s="138"/>
      <c r="C188" s="138"/>
      <c r="D188" s="141" t="s">
        <v>564</v>
      </c>
      <c r="E188" s="57"/>
      <c r="F188" s="57"/>
      <c r="G188" s="57"/>
      <c r="H188" s="57"/>
      <c r="I188" s="57"/>
      <c r="J188" s="57"/>
      <c r="K188" s="57"/>
      <c r="L188" s="57"/>
      <c r="M188" s="57"/>
      <c r="N188" s="57"/>
      <c r="O188" s="57"/>
      <c r="P188" s="58"/>
      <c r="Q188" s="72" t="s">
        <v>298</v>
      </c>
      <c r="R188" s="72"/>
      <c r="S188" s="72"/>
      <c r="T188" s="72"/>
      <c r="U188" s="72"/>
      <c r="V188" s="141" t="s">
        <v>487</v>
      </c>
      <c r="W188" s="146"/>
      <c r="X188" s="146"/>
      <c r="Y188" s="146"/>
      <c r="Z188" s="146"/>
      <c r="AA188" s="146"/>
      <c r="AB188" s="146"/>
      <c r="AC188" s="146"/>
      <c r="AD188" s="146"/>
      <c r="AE188" s="147"/>
      <c r="AF188" s="136">
        <v>22.5</v>
      </c>
      <c r="AG188" s="136"/>
      <c r="AH188" s="136"/>
      <c r="AI188" s="136"/>
      <c r="AJ188" s="136"/>
      <c r="AK188" s="136">
        <v>0</v>
      </c>
      <c r="AL188" s="136"/>
      <c r="AM188" s="136"/>
      <c r="AN188" s="136"/>
      <c r="AO188" s="136"/>
      <c r="AP188" s="136">
        <f t="shared" si="14"/>
        <v>22.5</v>
      </c>
      <c r="AQ188" s="136"/>
      <c r="AR188" s="136"/>
      <c r="AS188" s="136"/>
      <c r="AT188" s="136"/>
      <c r="AU188" s="136">
        <v>22.5</v>
      </c>
      <c r="AV188" s="136"/>
      <c r="AW188" s="136"/>
      <c r="AX188" s="136"/>
      <c r="AY188" s="136"/>
      <c r="AZ188" s="136">
        <v>0</v>
      </c>
      <c r="BA188" s="136"/>
      <c r="BB188" s="136"/>
      <c r="BC188" s="136"/>
      <c r="BD188" s="136"/>
      <c r="BE188" s="136">
        <f t="shared" si="15"/>
        <v>22.5</v>
      </c>
      <c r="BF188" s="136"/>
      <c r="BG188" s="136"/>
      <c r="BH188" s="136"/>
      <c r="BI188" s="136"/>
    </row>
    <row r="189" spans="1:79" s="43" customFormat="1" ht="27.6" customHeight="1" x14ac:dyDescent="0.2">
      <c r="A189" s="137">
        <f t="shared" si="16"/>
        <v>4</v>
      </c>
      <c r="B189" s="138"/>
      <c r="C189" s="138"/>
      <c r="D189" s="141" t="s">
        <v>565</v>
      </c>
      <c r="E189" s="57"/>
      <c r="F189" s="57"/>
      <c r="G189" s="57"/>
      <c r="H189" s="57"/>
      <c r="I189" s="57"/>
      <c r="J189" s="57"/>
      <c r="K189" s="57"/>
      <c r="L189" s="57"/>
      <c r="M189" s="57"/>
      <c r="N189" s="57"/>
      <c r="O189" s="57"/>
      <c r="P189" s="58"/>
      <c r="Q189" s="72" t="s">
        <v>298</v>
      </c>
      <c r="R189" s="72"/>
      <c r="S189" s="72"/>
      <c r="T189" s="72"/>
      <c r="U189" s="72"/>
      <c r="V189" s="141" t="s">
        <v>487</v>
      </c>
      <c r="W189" s="146"/>
      <c r="X189" s="146"/>
      <c r="Y189" s="146"/>
      <c r="Z189" s="146"/>
      <c r="AA189" s="146"/>
      <c r="AB189" s="146"/>
      <c r="AC189" s="146"/>
      <c r="AD189" s="146"/>
      <c r="AE189" s="147"/>
      <c r="AF189" s="136">
        <v>8</v>
      </c>
      <c r="AG189" s="136"/>
      <c r="AH189" s="136"/>
      <c r="AI189" s="136"/>
      <c r="AJ189" s="136"/>
      <c r="AK189" s="136">
        <v>0</v>
      </c>
      <c r="AL189" s="136"/>
      <c r="AM189" s="136"/>
      <c r="AN189" s="136"/>
      <c r="AO189" s="136"/>
      <c r="AP189" s="136">
        <f t="shared" si="14"/>
        <v>8</v>
      </c>
      <c r="AQ189" s="136"/>
      <c r="AR189" s="136"/>
      <c r="AS189" s="136"/>
      <c r="AT189" s="136"/>
      <c r="AU189" s="136">
        <v>8</v>
      </c>
      <c r="AV189" s="136"/>
      <c r="AW189" s="136"/>
      <c r="AX189" s="136"/>
      <c r="AY189" s="136"/>
      <c r="AZ189" s="136">
        <v>0</v>
      </c>
      <c r="BA189" s="136"/>
      <c r="BB189" s="136"/>
      <c r="BC189" s="136"/>
      <c r="BD189" s="136"/>
      <c r="BE189" s="136">
        <f t="shared" si="15"/>
        <v>8</v>
      </c>
      <c r="BF189" s="136"/>
      <c r="BG189" s="136"/>
      <c r="BH189" s="136"/>
      <c r="BI189" s="136"/>
    </row>
    <row r="190" spans="1:79" s="43" customFormat="1" ht="27.6" customHeight="1" x14ac:dyDescent="0.2">
      <c r="A190" s="137">
        <f t="shared" si="16"/>
        <v>5</v>
      </c>
      <c r="B190" s="138"/>
      <c r="C190" s="138"/>
      <c r="D190" s="141" t="s">
        <v>566</v>
      </c>
      <c r="E190" s="57"/>
      <c r="F190" s="57"/>
      <c r="G190" s="57"/>
      <c r="H190" s="57"/>
      <c r="I190" s="57"/>
      <c r="J190" s="57"/>
      <c r="K190" s="57"/>
      <c r="L190" s="57"/>
      <c r="M190" s="57"/>
      <c r="N190" s="57"/>
      <c r="O190" s="57"/>
      <c r="P190" s="58"/>
      <c r="Q190" s="72" t="s">
        <v>298</v>
      </c>
      <c r="R190" s="72"/>
      <c r="S190" s="72"/>
      <c r="T190" s="72"/>
      <c r="U190" s="72"/>
      <c r="V190" s="141" t="s">
        <v>487</v>
      </c>
      <c r="W190" s="146"/>
      <c r="X190" s="146"/>
      <c r="Y190" s="146"/>
      <c r="Z190" s="146"/>
      <c r="AA190" s="146"/>
      <c r="AB190" s="146"/>
      <c r="AC190" s="146"/>
      <c r="AD190" s="146"/>
      <c r="AE190" s="147"/>
      <c r="AF190" s="136">
        <v>8</v>
      </c>
      <c r="AG190" s="136"/>
      <c r="AH190" s="136"/>
      <c r="AI190" s="136"/>
      <c r="AJ190" s="136"/>
      <c r="AK190" s="136">
        <v>0</v>
      </c>
      <c r="AL190" s="136"/>
      <c r="AM190" s="136"/>
      <c r="AN190" s="136"/>
      <c r="AO190" s="136"/>
      <c r="AP190" s="136">
        <f t="shared" si="14"/>
        <v>8</v>
      </c>
      <c r="AQ190" s="136"/>
      <c r="AR190" s="136"/>
      <c r="AS190" s="136"/>
      <c r="AT190" s="136"/>
      <c r="AU190" s="136">
        <v>8</v>
      </c>
      <c r="AV190" s="136"/>
      <c r="AW190" s="136"/>
      <c r="AX190" s="136"/>
      <c r="AY190" s="136"/>
      <c r="AZ190" s="136">
        <v>0</v>
      </c>
      <c r="BA190" s="136"/>
      <c r="BB190" s="136"/>
      <c r="BC190" s="136"/>
      <c r="BD190" s="136"/>
      <c r="BE190" s="136">
        <f t="shared" si="15"/>
        <v>8</v>
      </c>
      <c r="BF190" s="136"/>
      <c r="BG190" s="136"/>
      <c r="BH190" s="136"/>
      <c r="BI190" s="136"/>
    </row>
    <row r="191" spans="1:79" s="9" customFormat="1" ht="14.25" x14ac:dyDescent="0.2">
      <c r="A191" s="137">
        <f t="shared" si="16"/>
        <v>6</v>
      </c>
      <c r="B191" s="138"/>
      <c r="C191" s="138"/>
      <c r="D191" s="142" t="s">
        <v>489</v>
      </c>
      <c r="E191" s="65"/>
      <c r="F191" s="65"/>
      <c r="G191" s="65"/>
      <c r="H191" s="65"/>
      <c r="I191" s="65"/>
      <c r="J191" s="65"/>
      <c r="K191" s="65"/>
      <c r="L191" s="65"/>
      <c r="M191" s="65"/>
      <c r="N191" s="65"/>
      <c r="O191" s="65"/>
      <c r="P191" s="66"/>
      <c r="Q191" s="143"/>
      <c r="R191" s="143"/>
      <c r="S191" s="143"/>
      <c r="T191" s="143"/>
      <c r="U191" s="143"/>
      <c r="V191" s="142"/>
      <c r="W191" s="65"/>
      <c r="X191" s="65"/>
      <c r="Y191" s="65"/>
      <c r="Z191" s="65"/>
      <c r="AA191" s="65"/>
      <c r="AB191" s="65"/>
      <c r="AC191" s="65"/>
      <c r="AD191" s="65"/>
      <c r="AE191" s="66"/>
      <c r="AF191" s="135"/>
      <c r="AG191" s="135"/>
      <c r="AH191" s="135"/>
      <c r="AI191" s="135"/>
      <c r="AJ191" s="135"/>
      <c r="AK191" s="135"/>
      <c r="AL191" s="135"/>
      <c r="AM191" s="135"/>
      <c r="AN191" s="135"/>
      <c r="AO191" s="135"/>
      <c r="AP191" s="135">
        <f t="shared" si="14"/>
        <v>0</v>
      </c>
      <c r="AQ191" s="135"/>
      <c r="AR191" s="135"/>
      <c r="AS191" s="135"/>
      <c r="AT191" s="135"/>
      <c r="AU191" s="135"/>
      <c r="AV191" s="135"/>
      <c r="AW191" s="135"/>
      <c r="AX191" s="135"/>
      <c r="AY191" s="135"/>
      <c r="AZ191" s="135"/>
      <c r="BA191" s="135"/>
      <c r="BB191" s="135"/>
      <c r="BC191" s="135"/>
      <c r="BD191" s="135"/>
      <c r="BE191" s="135">
        <f t="shared" si="15"/>
        <v>0</v>
      </c>
      <c r="BF191" s="135"/>
      <c r="BG191" s="135"/>
      <c r="BH191" s="135"/>
      <c r="BI191" s="135"/>
    </row>
    <row r="192" spans="1:79" s="43" customFormat="1" ht="27.6" customHeight="1" x14ac:dyDescent="0.2">
      <c r="A192" s="137">
        <f t="shared" si="16"/>
        <v>7</v>
      </c>
      <c r="B192" s="138"/>
      <c r="C192" s="138"/>
      <c r="D192" s="141" t="s">
        <v>567</v>
      </c>
      <c r="E192" s="57"/>
      <c r="F192" s="57"/>
      <c r="G192" s="57"/>
      <c r="H192" s="57"/>
      <c r="I192" s="57"/>
      <c r="J192" s="57"/>
      <c r="K192" s="57"/>
      <c r="L192" s="57"/>
      <c r="M192" s="57"/>
      <c r="N192" s="57"/>
      <c r="O192" s="57"/>
      <c r="P192" s="58"/>
      <c r="Q192" s="72" t="s">
        <v>322</v>
      </c>
      <c r="R192" s="72"/>
      <c r="S192" s="72"/>
      <c r="T192" s="72"/>
      <c r="U192" s="72"/>
      <c r="V192" s="141" t="s">
        <v>374</v>
      </c>
      <c r="W192" s="57"/>
      <c r="X192" s="57"/>
      <c r="Y192" s="57"/>
      <c r="Z192" s="57"/>
      <c r="AA192" s="57"/>
      <c r="AB192" s="57"/>
      <c r="AC192" s="57"/>
      <c r="AD192" s="57"/>
      <c r="AE192" s="58"/>
      <c r="AF192" s="136">
        <v>991</v>
      </c>
      <c r="AG192" s="136"/>
      <c r="AH192" s="136"/>
      <c r="AI192" s="136"/>
      <c r="AJ192" s="136"/>
      <c r="AK192" s="136">
        <v>0</v>
      </c>
      <c r="AL192" s="136"/>
      <c r="AM192" s="136"/>
      <c r="AN192" s="136"/>
      <c r="AO192" s="136"/>
      <c r="AP192" s="136">
        <f t="shared" si="14"/>
        <v>991</v>
      </c>
      <c r="AQ192" s="136"/>
      <c r="AR192" s="136"/>
      <c r="AS192" s="136"/>
      <c r="AT192" s="136"/>
      <c r="AU192" s="136">
        <v>991</v>
      </c>
      <c r="AV192" s="136"/>
      <c r="AW192" s="136"/>
      <c r="AX192" s="136"/>
      <c r="AY192" s="136"/>
      <c r="AZ192" s="136">
        <v>0</v>
      </c>
      <c r="BA192" s="136"/>
      <c r="BB192" s="136"/>
      <c r="BC192" s="136"/>
      <c r="BD192" s="136"/>
      <c r="BE192" s="136">
        <f t="shared" si="15"/>
        <v>991</v>
      </c>
      <c r="BF192" s="136"/>
      <c r="BG192" s="136"/>
      <c r="BH192" s="136"/>
      <c r="BI192" s="136"/>
    </row>
    <row r="193" spans="1:61" s="43" customFormat="1" ht="13.9" customHeight="1" x14ac:dyDescent="0.2">
      <c r="A193" s="137">
        <f t="shared" si="16"/>
        <v>8</v>
      </c>
      <c r="B193" s="138"/>
      <c r="C193" s="138"/>
      <c r="D193" s="141" t="s">
        <v>324</v>
      </c>
      <c r="E193" s="57"/>
      <c r="F193" s="57"/>
      <c r="G193" s="57"/>
      <c r="H193" s="57"/>
      <c r="I193" s="57"/>
      <c r="J193" s="57"/>
      <c r="K193" s="57"/>
      <c r="L193" s="57"/>
      <c r="M193" s="57"/>
      <c r="N193" s="57"/>
      <c r="O193" s="57"/>
      <c r="P193" s="58"/>
      <c r="Q193" s="72" t="s">
        <v>322</v>
      </c>
      <c r="R193" s="72"/>
      <c r="S193" s="72"/>
      <c r="T193" s="72"/>
      <c r="U193" s="72"/>
      <c r="V193" s="141" t="s">
        <v>569</v>
      </c>
      <c r="W193" s="57"/>
      <c r="X193" s="57"/>
      <c r="Y193" s="57"/>
      <c r="Z193" s="57"/>
      <c r="AA193" s="57"/>
      <c r="AB193" s="57"/>
      <c r="AC193" s="57"/>
      <c r="AD193" s="57"/>
      <c r="AE193" s="58"/>
      <c r="AF193" s="136">
        <v>817</v>
      </c>
      <c r="AG193" s="136"/>
      <c r="AH193" s="136"/>
      <c r="AI193" s="136"/>
      <c r="AJ193" s="136"/>
      <c r="AK193" s="136">
        <v>0</v>
      </c>
      <c r="AL193" s="136"/>
      <c r="AM193" s="136"/>
      <c r="AN193" s="136"/>
      <c r="AO193" s="136"/>
      <c r="AP193" s="136">
        <f>IF(ISNUMBER(AF193),AF193,0)+IF(ISNUMBER(AK193),AK193,0)</f>
        <v>817</v>
      </c>
      <c r="AQ193" s="136"/>
      <c r="AR193" s="136"/>
      <c r="AS193" s="136"/>
      <c r="AT193" s="136"/>
      <c r="AU193" s="136">
        <v>817</v>
      </c>
      <c r="AV193" s="136"/>
      <c r="AW193" s="136"/>
      <c r="AX193" s="136"/>
      <c r="AY193" s="136"/>
      <c r="AZ193" s="136">
        <v>0</v>
      </c>
      <c r="BA193" s="136"/>
      <c r="BB193" s="136"/>
      <c r="BC193" s="136"/>
      <c r="BD193" s="136"/>
      <c r="BE193" s="136">
        <f>IF(ISNUMBER(AU193),AU193,0)+IF(ISNUMBER(AZ193),AZ193,0)</f>
        <v>817</v>
      </c>
      <c r="BF193" s="136"/>
      <c r="BG193" s="136"/>
      <c r="BH193" s="136"/>
      <c r="BI193" s="136"/>
    </row>
    <row r="194" spans="1:61" s="43" customFormat="1" ht="13.9" customHeight="1" x14ac:dyDescent="0.2">
      <c r="A194" s="137">
        <f t="shared" si="16"/>
        <v>9</v>
      </c>
      <c r="B194" s="138"/>
      <c r="C194" s="138"/>
      <c r="D194" s="141" t="s">
        <v>325</v>
      </c>
      <c r="E194" s="57"/>
      <c r="F194" s="57"/>
      <c r="G194" s="57"/>
      <c r="H194" s="57"/>
      <c r="I194" s="57"/>
      <c r="J194" s="57"/>
      <c r="K194" s="57"/>
      <c r="L194" s="57"/>
      <c r="M194" s="57"/>
      <c r="N194" s="57"/>
      <c r="O194" s="57"/>
      <c r="P194" s="58"/>
      <c r="Q194" s="72" t="s">
        <v>322</v>
      </c>
      <c r="R194" s="72"/>
      <c r="S194" s="72"/>
      <c r="T194" s="72"/>
      <c r="U194" s="72"/>
      <c r="V194" s="141" t="s">
        <v>569</v>
      </c>
      <c r="W194" s="57"/>
      <c r="X194" s="57"/>
      <c r="Y194" s="57"/>
      <c r="Z194" s="57"/>
      <c r="AA194" s="57"/>
      <c r="AB194" s="57"/>
      <c r="AC194" s="57"/>
      <c r="AD194" s="57"/>
      <c r="AE194" s="58"/>
      <c r="AF194" s="136">
        <v>174</v>
      </c>
      <c r="AG194" s="136"/>
      <c r="AH194" s="136"/>
      <c r="AI194" s="136"/>
      <c r="AJ194" s="136"/>
      <c r="AK194" s="136">
        <v>0</v>
      </c>
      <c r="AL194" s="136"/>
      <c r="AM194" s="136"/>
      <c r="AN194" s="136"/>
      <c r="AO194" s="136"/>
      <c r="AP194" s="136">
        <f>IF(ISNUMBER(AF194),AF194,0)+IF(ISNUMBER(AK194),AK194,0)</f>
        <v>174</v>
      </c>
      <c r="AQ194" s="136"/>
      <c r="AR194" s="136"/>
      <c r="AS194" s="136"/>
      <c r="AT194" s="136"/>
      <c r="AU194" s="136">
        <v>174</v>
      </c>
      <c r="AV194" s="136"/>
      <c r="AW194" s="136"/>
      <c r="AX194" s="136"/>
      <c r="AY194" s="136"/>
      <c r="AZ194" s="136">
        <v>0</v>
      </c>
      <c r="BA194" s="136"/>
      <c r="BB194" s="136"/>
      <c r="BC194" s="136"/>
      <c r="BD194" s="136"/>
      <c r="BE194" s="136">
        <f>IF(ISNUMBER(AU194),AU194,0)+IF(ISNUMBER(AZ194),AZ194,0)</f>
        <v>174</v>
      </c>
      <c r="BF194" s="136"/>
      <c r="BG194" s="136"/>
      <c r="BH194" s="136"/>
      <c r="BI194" s="136"/>
    </row>
    <row r="195" spans="1:61" s="43" customFormat="1" ht="13.9" customHeight="1" x14ac:dyDescent="0.2">
      <c r="A195" s="137">
        <f t="shared" si="16"/>
        <v>10</v>
      </c>
      <c r="B195" s="138"/>
      <c r="C195" s="138"/>
      <c r="D195" s="141" t="s">
        <v>568</v>
      </c>
      <c r="E195" s="57"/>
      <c r="F195" s="57"/>
      <c r="G195" s="57"/>
      <c r="H195" s="57"/>
      <c r="I195" s="57"/>
      <c r="J195" s="57"/>
      <c r="K195" s="57"/>
      <c r="L195" s="57"/>
      <c r="M195" s="57"/>
      <c r="N195" s="57"/>
      <c r="O195" s="57"/>
      <c r="P195" s="58"/>
      <c r="Q195" s="72" t="s">
        <v>322</v>
      </c>
      <c r="R195" s="72"/>
      <c r="S195" s="72"/>
      <c r="T195" s="72"/>
      <c r="U195" s="72"/>
      <c r="V195" s="141" t="s">
        <v>569</v>
      </c>
      <c r="W195" s="57"/>
      <c r="X195" s="57"/>
      <c r="Y195" s="57"/>
      <c r="Z195" s="57"/>
      <c r="AA195" s="57"/>
      <c r="AB195" s="57"/>
      <c r="AC195" s="57"/>
      <c r="AD195" s="57"/>
      <c r="AE195" s="58"/>
      <c r="AF195" s="136">
        <v>302</v>
      </c>
      <c r="AG195" s="136"/>
      <c r="AH195" s="136"/>
      <c r="AI195" s="136"/>
      <c r="AJ195" s="136"/>
      <c r="AK195" s="136">
        <v>0</v>
      </c>
      <c r="AL195" s="136"/>
      <c r="AM195" s="136"/>
      <c r="AN195" s="136"/>
      <c r="AO195" s="136"/>
      <c r="AP195" s="136">
        <f t="shared" si="14"/>
        <v>302</v>
      </c>
      <c r="AQ195" s="136"/>
      <c r="AR195" s="136"/>
      <c r="AS195" s="136"/>
      <c r="AT195" s="136"/>
      <c r="AU195" s="136">
        <v>302</v>
      </c>
      <c r="AV195" s="136"/>
      <c r="AW195" s="136"/>
      <c r="AX195" s="136"/>
      <c r="AY195" s="136"/>
      <c r="AZ195" s="136">
        <v>0</v>
      </c>
      <c r="BA195" s="136"/>
      <c r="BB195" s="136"/>
      <c r="BC195" s="136"/>
      <c r="BD195" s="136"/>
      <c r="BE195" s="136">
        <f t="shared" si="15"/>
        <v>302</v>
      </c>
      <c r="BF195" s="136"/>
      <c r="BG195" s="136"/>
      <c r="BH195" s="136"/>
      <c r="BI195" s="136"/>
    </row>
    <row r="196" spans="1:61" s="43" customFormat="1" ht="13.9" customHeight="1" x14ac:dyDescent="0.2">
      <c r="A196" s="137">
        <f t="shared" si="16"/>
        <v>11</v>
      </c>
      <c r="B196" s="138"/>
      <c r="C196" s="138"/>
      <c r="D196" s="141" t="s">
        <v>570</v>
      </c>
      <c r="E196" s="57"/>
      <c r="F196" s="57"/>
      <c r="G196" s="57"/>
      <c r="H196" s="57"/>
      <c r="I196" s="57"/>
      <c r="J196" s="57"/>
      <c r="K196" s="57"/>
      <c r="L196" s="57"/>
      <c r="M196" s="57"/>
      <c r="N196" s="57"/>
      <c r="O196" s="57"/>
      <c r="P196" s="58"/>
      <c r="Q196" s="72" t="s">
        <v>322</v>
      </c>
      <c r="R196" s="72"/>
      <c r="S196" s="72"/>
      <c r="T196" s="72"/>
      <c r="U196" s="72"/>
      <c r="V196" s="141" t="s">
        <v>569</v>
      </c>
      <c r="W196" s="57"/>
      <c r="X196" s="57"/>
      <c r="Y196" s="57"/>
      <c r="Z196" s="57"/>
      <c r="AA196" s="57"/>
      <c r="AB196" s="57"/>
      <c r="AC196" s="57"/>
      <c r="AD196" s="57"/>
      <c r="AE196" s="58"/>
      <c r="AF196" s="136">
        <v>53</v>
      </c>
      <c r="AG196" s="136"/>
      <c r="AH196" s="136"/>
      <c r="AI196" s="136"/>
      <c r="AJ196" s="136"/>
      <c r="AK196" s="136">
        <v>0</v>
      </c>
      <c r="AL196" s="136"/>
      <c r="AM196" s="136"/>
      <c r="AN196" s="136"/>
      <c r="AO196" s="136"/>
      <c r="AP196" s="136">
        <f t="shared" si="14"/>
        <v>53</v>
      </c>
      <c r="AQ196" s="136"/>
      <c r="AR196" s="136"/>
      <c r="AS196" s="136"/>
      <c r="AT196" s="136"/>
      <c r="AU196" s="136">
        <v>53</v>
      </c>
      <c r="AV196" s="136"/>
      <c r="AW196" s="136"/>
      <c r="AX196" s="136"/>
      <c r="AY196" s="136"/>
      <c r="AZ196" s="136">
        <v>0</v>
      </c>
      <c r="BA196" s="136"/>
      <c r="BB196" s="136"/>
      <c r="BC196" s="136"/>
      <c r="BD196" s="136"/>
      <c r="BE196" s="136">
        <f t="shared" si="15"/>
        <v>53</v>
      </c>
      <c r="BF196" s="136"/>
      <c r="BG196" s="136"/>
      <c r="BH196" s="136"/>
      <c r="BI196" s="136"/>
    </row>
    <row r="197" spans="1:61" s="43" customFormat="1" ht="13.9" customHeight="1" x14ac:dyDescent="0.2">
      <c r="A197" s="137">
        <f t="shared" si="16"/>
        <v>12</v>
      </c>
      <c r="B197" s="138"/>
      <c r="C197" s="138"/>
      <c r="D197" s="141" t="s">
        <v>571</v>
      </c>
      <c r="E197" s="57"/>
      <c r="F197" s="57"/>
      <c r="G197" s="57"/>
      <c r="H197" s="57"/>
      <c r="I197" s="57"/>
      <c r="J197" s="57"/>
      <c r="K197" s="57"/>
      <c r="L197" s="57"/>
      <c r="M197" s="57"/>
      <c r="N197" s="57"/>
      <c r="O197" s="57"/>
      <c r="P197" s="58"/>
      <c r="Q197" s="72" t="s">
        <v>322</v>
      </c>
      <c r="R197" s="72"/>
      <c r="S197" s="72"/>
      <c r="T197" s="72"/>
      <c r="U197" s="72"/>
      <c r="V197" s="141" t="s">
        <v>569</v>
      </c>
      <c r="W197" s="57"/>
      <c r="X197" s="57"/>
      <c r="Y197" s="57"/>
      <c r="Z197" s="57"/>
      <c r="AA197" s="57"/>
      <c r="AB197" s="57"/>
      <c r="AC197" s="57"/>
      <c r="AD197" s="57"/>
      <c r="AE197" s="58"/>
      <c r="AF197" s="136">
        <v>76</v>
      </c>
      <c r="AG197" s="136"/>
      <c r="AH197" s="136"/>
      <c r="AI197" s="136"/>
      <c r="AJ197" s="136"/>
      <c r="AK197" s="136">
        <v>0</v>
      </c>
      <c r="AL197" s="136"/>
      <c r="AM197" s="136"/>
      <c r="AN197" s="136"/>
      <c r="AO197" s="136"/>
      <c r="AP197" s="136">
        <f t="shared" si="14"/>
        <v>76</v>
      </c>
      <c r="AQ197" s="136"/>
      <c r="AR197" s="136"/>
      <c r="AS197" s="136"/>
      <c r="AT197" s="136"/>
      <c r="AU197" s="136">
        <v>76</v>
      </c>
      <c r="AV197" s="136"/>
      <c r="AW197" s="136"/>
      <c r="AX197" s="136"/>
      <c r="AY197" s="136"/>
      <c r="AZ197" s="136">
        <v>0</v>
      </c>
      <c r="BA197" s="136"/>
      <c r="BB197" s="136"/>
      <c r="BC197" s="136"/>
      <c r="BD197" s="136"/>
      <c r="BE197" s="136">
        <f t="shared" si="15"/>
        <v>76</v>
      </c>
      <c r="BF197" s="136"/>
      <c r="BG197" s="136"/>
      <c r="BH197" s="136"/>
      <c r="BI197" s="136"/>
    </row>
    <row r="198" spans="1:61" s="43" customFormat="1" ht="13.9" customHeight="1" x14ac:dyDescent="0.2">
      <c r="A198" s="137">
        <f t="shared" si="16"/>
        <v>13</v>
      </c>
      <c r="B198" s="138"/>
      <c r="C198" s="138"/>
      <c r="D198" s="141" t="s">
        <v>572</v>
      </c>
      <c r="E198" s="57"/>
      <c r="F198" s="57"/>
      <c r="G198" s="57"/>
      <c r="H198" s="57"/>
      <c r="I198" s="57"/>
      <c r="J198" s="57"/>
      <c r="K198" s="57"/>
      <c r="L198" s="57"/>
      <c r="M198" s="57"/>
      <c r="N198" s="57"/>
      <c r="O198" s="57"/>
      <c r="P198" s="58"/>
      <c r="Q198" s="72" t="s">
        <v>322</v>
      </c>
      <c r="R198" s="72"/>
      <c r="S198" s="72"/>
      <c r="T198" s="72"/>
      <c r="U198" s="72"/>
      <c r="V198" s="141" t="s">
        <v>569</v>
      </c>
      <c r="W198" s="57"/>
      <c r="X198" s="57"/>
      <c r="Y198" s="57"/>
      <c r="Z198" s="57"/>
      <c r="AA198" s="57"/>
      <c r="AB198" s="57"/>
      <c r="AC198" s="57"/>
      <c r="AD198" s="57"/>
      <c r="AE198" s="58"/>
      <c r="AF198" s="136">
        <v>70</v>
      </c>
      <c r="AG198" s="136"/>
      <c r="AH198" s="136"/>
      <c r="AI198" s="136"/>
      <c r="AJ198" s="136"/>
      <c r="AK198" s="136">
        <v>0</v>
      </c>
      <c r="AL198" s="136"/>
      <c r="AM198" s="136"/>
      <c r="AN198" s="136"/>
      <c r="AO198" s="136"/>
      <c r="AP198" s="136">
        <f t="shared" si="14"/>
        <v>70</v>
      </c>
      <c r="AQ198" s="136"/>
      <c r="AR198" s="136"/>
      <c r="AS198" s="136"/>
      <c r="AT198" s="136"/>
      <c r="AU198" s="136">
        <v>70</v>
      </c>
      <c r="AV198" s="136"/>
      <c r="AW198" s="136"/>
      <c r="AX198" s="136"/>
      <c r="AY198" s="136"/>
      <c r="AZ198" s="136">
        <v>0</v>
      </c>
      <c r="BA198" s="136"/>
      <c r="BB198" s="136"/>
      <c r="BC198" s="136"/>
      <c r="BD198" s="136"/>
      <c r="BE198" s="136">
        <f t="shared" si="15"/>
        <v>70</v>
      </c>
      <c r="BF198" s="136"/>
      <c r="BG198" s="136"/>
      <c r="BH198" s="136"/>
      <c r="BI198" s="136"/>
    </row>
    <row r="199" spans="1:61" s="43" customFormat="1" ht="13.9" customHeight="1" x14ac:dyDescent="0.2">
      <c r="A199" s="137">
        <f t="shared" si="16"/>
        <v>14</v>
      </c>
      <c r="B199" s="138"/>
      <c r="C199" s="138"/>
      <c r="D199" s="141" t="s">
        <v>573</v>
      </c>
      <c r="E199" s="57"/>
      <c r="F199" s="57"/>
      <c r="G199" s="57"/>
      <c r="H199" s="57"/>
      <c r="I199" s="57"/>
      <c r="J199" s="57"/>
      <c r="K199" s="57"/>
      <c r="L199" s="57"/>
      <c r="M199" s="57"/>
      <c r="N199" s="57"/>
      <c r="O199" s="57"/>
      <c r="P199" s="58"/>
      <c r="Q199" s="72" t="s">
        <v>322</v>
      </c>
      <c r="R199" s="72"/>
      <c r="S199" s="72"/>
      <c r="T199" s="72"/>
      <c r="U199" s="72"/>
      <c r="V199" s="141" t="s">
        <v>569</v>
      </c>
      <c r="W199" s="57"/>
      <c r="X199" s="57"/>
      <c r="Y199" s="57"/>
      <c r="Z199" s="57"/>
      <c r="AA199" s="57"/>
      <c r="AB199" s="57"/>
      <c r="AC199" s="57"/>
      <c r="AD199" s="57"/>
      <c r="AE199" s="58"/>
      <c r="AF199" s="136">
        <v>82</v>
      </c>
      <c r="AG199" s="136"/>
      <c r="AH199" s="136"/>
      <c r="AI199" s="136"/>
      <c r="AJ199" s="136"/>
      <c r="AK199" s="136">
        <v>0</v>
      </c>
      <c r="AL199" s="136"/>
      <c r="AM199" s="136"/>
      <c r="AN199" s="136"/>
      <c r="AO199" s="136"/>
      <c r="AP199" s="136">
        <f t="shared" si="14"/>
        <v>82</v>
      </c>
      <c r="AQ199" s="136"/>
      <c r="AR199" s="136"/>
      <c r="AS199" s="136"/>
      <c r="AT199" s="136"/>
      <c r="AU199" s="136">
        <v>82</v>
      </c>
      <c r="AV199" s="136"/>
      <c r="AW199" s="136"/>
      <c r="AX199" s="136"/>
      <c r="AY199" s="136"/>
      <c r="AZ199" s="136">
        <v>0</v>
      </c>
      <c r="BA199" s="136"/>
      <c r="BB199" s="136"/>
      <c r="BC199" s="136"/>
      <c r="BD199" s="136"/>
      <c r="BE199" s="136">
        <f t="shared" si="15"/>
        <v>82</v>
      </c>
      <c r="BF199" s="136"/>
      <c r="BG199" s="136"/>
      <c r="BH199" s="136"/>
      <c r="BI199" s="136"/>
    </row>
    <row r="200" spans="1:61" s="43" customFormat="1" ht="13.9" customHeight="1" x14ac:dyDescent="0.2">
      <c r="A200" s="137">
        <f t="shared" si="16"/>
        <v>15</v>
      </c>
      <c r="B200" s="138"/>
      <c r="C200" s="138"/>
      <c r="D200" s="141" t="s">
        <v>574</v>
      </c>
      <c r="E200" s="57"/>
      <c r="F200" s="57"/>
      <c r="G200" s="57"/>
      <c r="H200" s="57"/>
      <c r="I200" s="57"/>
      <c r="J200" s="57"/>
      <c r="K200" s="57"/>
      <c r="L200" s="57"/>
      <c r="M200" s="57"/>
      <c r="N200" s="57"/>
      <c r="O200" s="57"/>
      <c r="P200" s="58"/>
      <c r="Q200" s="72" t="s">
        <v>322</v>
      </c>
      <c r="R200" s="72"/>
      <c r="S200" s="72"/>
      <c r="T200" s="72"/>
      <c r="U200" s="72"/>
      <c r="V200" s="141" t="s">
        <v>569</v>
      </c>
      <c r="W200" s="57"/>
      <c r="X200" s="57"/>
      <c r="Y200" s="57"/>
      <c r="Z200" s="57"/>
      <c r="AA200" s="57"/>
      <c r="AB200" s="57"/>
      <c r="AC200" s="57"/>
      <c r="AD200" s="57"/>
      <c r="AE200" s="58"/>
      <c r="AF200" s="136">
        <v>86</v>
      </c>
      <c r="AG200" s="136"/>
      <c r="AH200" s="136"/>
      <c r="AI200" s="136"/>
      <c r="AJ200" s="136"/>
      <c r="AK200" s="136">
        <v>0</v>
      </c>
      <c r="AL200" s="136"/>
      <c r="AM200" s="136"/>
      <c r="AN200" s="136"/>
      <c r="AO200" s="136"/>
      <c r="AP200" s="136">
        <f t="shared" si="14"/>
        <v>86</v>
      </c>
      <c r="AQ200" s="136"/>
      <c r="AR200" s="136"/>
      <c r="AS200" s="136"/>
      <c r="AT200" s="136"/>
      <c r="AU200" s="136">
        <v>86</v>
      </c>
      <c r="AV200" s="136"/>
      <c r="AW200" s="136"/>
      <c r="AX200" s="136"/>
      <c r="AY200" s="136"/>
      <c r="AZ200" s="136">
        <v>0</v>
      </c>
      <c r="BA200" s="136"/>
      <c r="BB200" s="136"/>
      <c r="BC200" s="136"/>
      <c r="BD200" s="136"/>
      <c r="BE200" s="136">
        <f t="shared" si="15"/>
        <v>86</v>
      </c>
      <c r="BF200" s="136"/>
      <c r="BG200" s="136"/>
      <c r="BH200" s="136"/>
      <c r="BI200" s="136"/>
    </row>
    <row r="201" spans="1:61" s="43" customFormat="1" ht="13.9" customHeight="1" x14ac:dyDescent="0.2">
      <c r="A201" s="137">
        <f t="shared" si="16"/>
        <v>16</v>
      </c>
      <c r="B201" s="138"/>
      <c r="C201" s="138"/>
      <c r="D201" s="141" t="s">
        <v>575</v>
      </c>
      <c r="E201" s="57"/>
      <c r="F201" s="57"/>
      <c r="G201" s="57"/>
      <c r="H201" s="57"/>
      <c r="I201" s="57"/>
      <c r="J201" s="57"/>
      <c r="K201" s="57"/>
      <c r="L201" s="57"/>
      <c r="M201" s="57"/>
      <c r="N201" s="57"/>
      <c r="O201" s="57"/>
      <c r="P201" s="58"/>
      <c r="Q201" s="72" t="s">
        <v>322</v>
      </c>
      <c r="R201" s="72"/>
      <c r="S201" s="72"/>
      <c r="T201" s="72"/>
      <c r="U201" s="72"/>
      <c r="V201" s="141" t="s">
        <v>569</v>
      </c>
      <c r="W201" s="57"/>
      <c r="X201" s="57"/>
      <c r="Y201" s="57"/>
      <c r="Z201" s="57"/>
      <c r="AA201" s="57"/>
      <c r="AB201" s="57"/>
      <c r="AC201" s="57"/>
      <c r="AD201" s="57"/>
      <c r="AE201" s="58"/>
      <c r="AF201" s="136">
        <v>12</v>
      </c>
      <c r="AG201" s="136"/>
      <c r="AH201" s="136"/>
      <c r="AI201" s="136"/>
      <c r="AJ201" s="136"/>
      <c r="AK201" s="136">
        <v>0</v>
      </c>
      <c r="AL201" s="136"/>
      <c r="AM201" s="136"/>
      <c r="AN201" s="136"/>
      <c r="AO201" s="136"/>
      <c r="AP201" s="136">
        <f t="shared" si="14"/>
        <v>12</v>
      </c>
      <c r="AQ201" s="136"/>
      <c r="AR201" s="136"/>
      <c r="AS201" s="136"/>
      <c r="AT201" s="136"/>
      <c r="AU201" s="136">
        <v>12</v>
      </c>
      <c r="AV201" s="136"/>
      <c r="AW201" s="136"/>
      <c r="AX201" s="136"/>
      <c r="AY201" s="136"/>
      <c r="AZ201" s="136">
        <v>0</v>
      </c>
      <c r="BA201" s="136"/>
      <c r="BB201" s="136"/>
      <c r="BC201" s="136"/>
      <c r="BD201" s="136"/>
      <c r="BE201" s="136">
        <f t="shared" si="15"/>
        <v>12</v>
      </c>
      <c r="BF201" s="136"/>
      <c r="BG201" s="136"/>
      <c r="BH201" s="136"/>
      <c r="BI201" s="136"/>
    </row>
    <row r="202" spans="1:61" s="43" customFormat="1" ht="13.9" customHeight="1" x14ac:dyDescent="0.2">
      <c r="A202" s="137">
        <f t="shared" si="16"/>
        <v>17</v>
      </c>
      <c r="B202" s="138"/>
      <c r="C202" s="138"/>
      <c r="D202" s="141" t="s">
        <v>576</v>
      </c>
      <c r="E202" s="57"/>
      <c r="F202" s="57"/>
      <c r="G202" s="57"/>
      <c r="H202" s="57"/>
      <c r="I202" s="57"/>
      <c r="J202" s="57"/>
      <c r="K202" s="57"/>
      <c r="L202" s="57"/>
      <c r="M202" s="57"/>
      <c r="N202" s="57"/>
      <c r="O202" s="57"/>
      <c r="P202" s="58"/>
      <c r="Q202" s="72" t="s">
        <v>322</v>
      </c>
      <c r="R202" s="72"/>
      <c r="S202" s="72"/>
      <c r="T202" s="72"/>
      <c r="U202" s="72"/>
      <c r="V202" s="141" t="s">
        <v>569</v>
      </c>
      <c r="W202" s="57"/>
      <c r="X202" s="57"/>
      <c r="Y202" s="57"/>
      <c r="Z202" s="57"/>
      <c r="AA202" s="57"/>
      <c r="AB202" s="57"/>
      <c r="AC202" s="57"/>
      <c r="AD202" s="57"/>
      <c r="AE202" s="58"/>
      <c r="AF202" s="136">
        <v>25</v>
      </c>
      <c r="AG202" s="136"/>
      <c r="AH202" s="136"/>
      <c r="AI202" s="136"/>
      <c r="AJ202" s="136"/>
      <c r="AK202" s="136">
        <v>0</v>
      </c>
      <c r="AL202" s="136"/>
      <c r="AM202" s="136"/>
      <c r="AN202" s="136"/>
      <c r="AO202" s="136"/>
      <c r="AP202" s="136">
        <f t="shared" si="14"/>
        <v>25</v>
      </c>
      <c r="AQ202" s="136"/>
      <c r="AR202" s="136"/>
      <c r="AS202" s="136"/>
      <c r="AT202" s="136"/>
      <c r="AU202" s="136">
        <v>25</v>
      </c>
      <c r="AV202" s="136"/>
      <c r="AW202" s="136"/>
      <c r="AX202" s="136"/>
      <c r="AY202" s="136"/>
      <c r="AZ202" s="136">
        <v>0</v>
      </c>
      <c r="BA202" s="136"/>
      <c r="BB202" s="136"/>
      <c r="BC202" s="136"/>
      <c r="BD202" s="136"/>
      <c r="BE202" s="136">
        <f t="shared" si="15"/>
        <v>25</v>
      </c>
      <c r="BF202" s="136"/>
      <c r="BG202" s="136"/>
      <c r="BH202" s="136"/>
      <c r="BI202" s="136"/>
    </row>
    <row r="203" spans="1:61" s="43" customFormat="1" ht="13.9" customHeight="1" x14ac:dyDescent="0.2">
      <c r="A203" s="137">
        <f t="shared" si="16"/>
        <v>18</v>
      </c>
      <c r="B203" s="138"/>
      <c r="C203" s="138"/>
      <c r="D203" s="141" t="s">
        <v>577</v>
      </c>
      <c r="E203" s="57"/>
      <c r="F203" s="57"/>
      <c r="G203" s="57"/>
      <c r="H203" s="57"/>
      <c r="I203" s="57"/>
      <c r="J203" s="57"/>
      <c r="K203" s="57"/>
      <c r="L203" s="57"/>
      <c r="M203" s="57"/>
      <c r="N203" s="57"/>
      <c r="O203" s="57"/>
      <c r="P203" s="58"/>
      <c r="Q203" s="72" t="s">
        <v>322</v>
      </c>
      <c r="R203" s="72"/>
      <c r="S203" s="72"/>
      <c r="T203" s="72"/>
      <c r="U203" s="72"/>
      <c r="V203" s="141" t="s">
        <v>569</v>
      </c>
      <c r="W203" s="57"/>
      <c r="X203" s="57"/>
      <c r="Y203" s="57"/>
      <c r="Z203" s="57"/>
      <c r="AA203" s="57"/>
      <c r="AB203" s="57"/>
      <c r="AC203" s="57"/>
      <c r="AD203" s="57"/>
      <c r="AE203" s="58"/>
      <c r="AF203" s="136">
        <v>43</v>
      </c>
      <c r="AG203" s="136"/>
      <c r="AH203" s="136"/>
      <c r="AI203" s="136"/>
      <c r="AJ203" s="136"/>
      <c r="AK203" s="136">
        <v>0</v>
      </c>
      <c r="AL203" s="136"/>
      <c r="AM203" s="136"/>
      <c r="AN203" s="136"/>
      <c r="AO203" s="136"/>
      <c r="AP203" s="136">
        <f t="shared" si="14"/>
        <v>43</v>
      </c>
      <c r="AQ203" s="136"/>
      <c r="AR203" s="136"/>
      <c r="AS203" s="136"/>
      <c r="AT203" s="136"/>
      <c r="AU203" s="136">
        <v>43</v>
      </c>
      <c r="AV203" s="136"/>
      <c r="AW203" s="136"/>
      <c r="AX203" s="136"/>
      <c r="AY203" s="136"/>
      <c r="AZ203" s="136">
        <v>0</v>
      </c>
      <c r="BA203" s="136"/>
      <c r="BB203" s="136"/>
      <c r="BC203" s="136"/>
      <c r="BD203" s="136"/>
      <c r="BE203" s="136">
        <f t="shared" si="15"/>
        <v>43</v>
      </c>
      <c r="BF203" s="136"/>
      <c r="BG203" s="136"/>
      <c r="BH203" s="136"/>
      <c r="BI203" s="136"/>
    </row>
    <row r="204" spans="1:61" s="43" customFormat="1" ht="13.9" customHeight="1" x14ac:dyDescent="0.2">
      <c r="A204" s="137">
        <f t="shared" si="16"/>
        <v>19</v>
      </c>
      <c r="B204" s="138"/>
      <c r="C204" s="138"/>
      <c r="D204" s="141" t="s">
        <v>578</v>
      </c>
      <c r="E204" s="57"/>
      <c r="F204" s="57"/>
      <c r="G204" s="57"/>
      <c r="H204" s="57"/>
      <c r="I204" s="57"/>
      <c r="J204" s="57"/>
      <c r="K204" s="57"/>
      <c r="L204" s="57"/>
      <c r="M204" s="57"/>
      <c r="N204" s="57"/>
      <c r="O204" s="57"/>
      <c r="P204" s="58"/>
      <c r="Q204" s="72" t="s">
        <v>322</v>
      </c>
      <c r="R204" s="72"/>
      <c r="S204" s="72"/>
      <c r="T204" s="72"/>
      <c r="U204" s="72"/>
      <c r="V204" s="141" t="s">
        <v>569</v>
      </c>
      <c r="W204" s="57"/>
      <c r="X204" s="57"/>
      <c r="Y204" s="57"/>
      <c r="Z204" s="57"/>
      <c r="AA204" s="57"/>
      <c r="AB204" s="57"/>
      <c r="AC204" s="57"/>
      <c r="AD204" s="57"/>
      <c r="AE204" s="58"/>
      <c r="AF204" s="136">
        <v>242</v>
      </c>
      <c r="AG204" s="136"/>
      <c r="AH204" s="136"/>
      <c r="AI204" s="136"/>
      <c r="AJ204" s="136"/>
      <c r="AK204" s="136">
        <v>0</v>
      </c>
      <c r="AL204" s="136"/>
      <c r="AM204" s="136"/>
      <c r="AN204" s="136"/>
      <c r="AO204" s="136"/>
      <c r="AP204" s="136">
        <f t="shared" si="14"/>
        <v>242</v>
      </c>
      <c r="AQ204" s="136"/>
      <c r="AR204" s="136"/>
      <c r="AS204" s="136"/>
      <c r="AT204" s="136"/>
      <c r="AU204" s="136">
        <v>242</v>
      </c>
      <c r="AV204" s="136"/>
      <c r="AW204" s="136"/>
      <c r="AX204" s="136"/>
      <c r="AY204" s="136"/>
      <c r="AZ204" s="136">
        <v>0</v>
      </c>
      <c r="BA204" s="136"/>
      <c r="BB204" s="136"/>
      <c r="BC204" s="136"/>
      <c r="BD204" s="136"/>
      <c r="BE204" s="136">
        <f t="shared" si="15"/>
        <v>242</v>
      </c>
      <c r="BF204" s="136"/>
      <c r="BG204" s="136"/>
      <c r="BH204" s="136"/>
      <c r="BI204" s="136"/>
    </row>
    <row r="205" spans="1:61" s="9" customFormat="1" ht="14.25" x14ac:dyDescent="0.2">
      <c r="A205" s="137">
        <f t="shared" si="16"/>
        <v>20</v>
      </c>
      <c r="B205" s="138"/>
      <c r="C205" s="138"/>
      <c r="D205" s="142" t="s">
        <v>493</v>
      </c>
      <c r="E205" s="65"/>
      <c r="F205" s="65"/>
      <c r="G205" s="65"/>
      <c r="H205" s="65"/>
      <c r="I205" s="65"/>
      <c r="J205" s="65"/>
      <c r="K205" s="65"/>
      <c r="L205" s="65"/>
      <c r="M205" s="65"/>
      <c r="N205" s="65"/>
      <c r="O205" s="65"/>
      <c r="P205" s="66"/>
      <c r="Q205" s="143"/>
      <c r="R205" s="143"/>
      <c r="S205" s="143"/>
      <c r="T205" s="143"/>
      <c r="U205" s="143"/>
      <c r="V205" s="142"/>
      <c r="W205" s="65"/>
      <c r="X205" s="65"/>
      <c r="Y205" s="65"/>
      <c r="Z205" s="65"/>
      <c r="AA205" s="65"/>
      <c r="AB205" s="65"/>
      <c r="AC205" s="65"/>
      <c r="AD205" s="65"/>
      <c r="AE205" s="66"/>
      <c r="AF205" s="135"/>
      <c r="AG205" s="135"/>
      <c r="AH205" s="135"/>
      <c r="AI205" s="135"/>
      <c r="AJ205" s="135"/>
      <c r="AK205" s="135"/>
      <c r="AL205" s="135"/>
      <c r="AM205" s="135"/>
      <c r="AN205" s="135"/>
      <c r="AO205" s="135"/>
      <c r="AP205" s="135">
        <f t="shared" si="14"/>
        <v>0</v>
      </c>
      <c r="AQ205" s="135"/>
      <c r="AR205" s="135"/>
      <c r="AS205" s="135"/>
      <c r="AT205" s="135"/>
      <c r="AU205" s="135"/>
      <c r="AV205" s="135"/>
      <c r="AW205" s="135"/>
      <c r="AX205" s="135"/>
      <c r="AY205" s="135"/>
      <c r="AZ205" s="135"/>
      <c r="BA205" s="135"/>
      <c r="BB205" s="135"/>
      <c r="BC205" s="135"/>
      <c r="BD205" s="135"/>
      <c r="BE205" s="135">
        <f t="shared" si="15"/>
        <v>0</v>
      </c>
      <c r="BF205" s="135"/>
      <c r="BG205" s="135"/>
      <c r="BH205" s="135"/>
      <c r="BI205" s="135"/>
    </row>
    <row r="206" spans="1:61" s="43" customFormat="1" ht="41.45" customHeight="1" x14ac:dyDescent="0.2">
      <c r="A206" s="137">
        <f t="shared" si="16"/>
        <v>21</v>
      </c>
      <c r="B206" s="138"/>
      <c r="C206" s="138"/>
      <c r="D206" s="141" t="s">
        <v>162</v>
      </c>
      <c r="E206" s="57"/>
      <c r="F206" s="57"/>
      <c r="G206" s="57"/>
      <c r="H206" s="57"/>
      <c r="I206" s="57"/>
      <c r="J206" s="57"/>
      <c r="K206" s="57"/>
      <c r="L206" s="57"/>
      <c r="M206" s="57"/>
      <c r="N206" s="57"/>
      <c r="O206" s="57"/>
      <c r="P206" s="58"/>
      <c r="Q206" s="72" t="s">
        <v>304</v>
      </c>
      <c r="R206" s="72"/>
      <c r="S206" s="72"/>
      <c r="T206" s="72"/>
      <c r="U206" s="72"/>
      <c r="V206" s="141" t="s">
        <v>579</v>
      </c>
      <c r="W206" s="57"/>
      <c r="X206" s="57"/>
      <c r="Y206" s="57"/>
      <c r="Z206" s="57"/>
      <c r="AA206" s="57"/>
      <c r="AB206" s="57"/>
      <c r="AC206" s="57"/>
      <c r="AD206" s="57"/>
      <c r="AE206" s="58"/>
      <c r="AF206" s="203">
        <v>10316</v>
      </c>
      <c r="AG206" s="203"/>
      <c r="AH206" s="203"/>
      <c r="AI206" s="203"/>
      <c r="AJ206" s="203"/>
      <c r="AK206" s="203">
        <v>0</v>
      </c>
      <c r="AL206" s="203"/>
      <c r="AM206" s="203"/>
      <c r="AN206" s="203"/>
      <c r="AO206" s="203"/>
      <c r="AP206" s="203">
        <f t="shared" si="14"/>
        <v>10316</v>
      </c>
      <c r="AQ206" s="203"/>
      <c r="AR206" s="203"/>
      <c r="AS206" s="203"/>
      <c r="AT206" s="203"/>
      <c r="AU206" s="203">
        <v>11232</v>
      </c>
      <c r="AV206" s="203"/>
      <c r="AW206" s="203"/>
      <c r="AX206" s="203"/>
      <c r="AY206" s="203"/>
      <c r="AZ206" s="203">
        <v>0</v>
      </c>
      <c r="BA206" s="203"/>
      <c r="BB206" s="203"/>
      <c r="BC206" s="203"/>
      <c r="BD206" s="203"/>
      <c r="BE206" s="203">
        <f t="shared" si="15"/>
        <v>11232</v>
      </c>
      <c r="BF206" s="203"/>
      <c r="BG206" s="203"/>
      <c r="BH206" s="203"/>
      <c r="BI206" s="203"/>
    </row>
    <row r="207" spans="1:61" s="9" customFormat="1" ht="14.25" x14ac:dyDescent="0.2">
      <c r="A207" s="137">
        <f t="shared" si="16"/>
        <v>22</v>
      </c>
      <c r="B207" s="138"/>
      <c r="C207" s="138"/>
      <c r="D207" s="142" t="s">
        <v>3</v>
      </c>
      <c r="E207" s="65"/>
      <c r="F207" s="65"/>
      <c r="G207" s="65"/>
      <c r="H207" s="65"/>
      <c r="I207" s="65"/>
      <c r="J207" s="65"/>
      <c r="K207" s="65"/>
      <c r="L207" s="65"/>
      <c r="M207" s="65"/>
      <c r="N207" s="65"/>
      <c r="O207" s="65"/>
      <c r="P207" s="66"/>
      <c r="Q207" s="143"/>
      <c r="R207" s="143"/>
      <c r="S207" s="143"/>
      <c r="T207" s="143"/>
      <c r="U207" s="143"/>
      <c r="V207" s="142"/>
      <c r="W207" s="65"/>
      <c r="X207" s="65"/>
      <c r="Y207" s="65"/>
      <c r="Z207" s="65"/>
      <c r="AA207" s="65"/>
      <c r="AB207" s="65"/>
      <c r="AC207" s="65"/>
      <c r="AD207" s="65"/>
      <c r="AE207" s="66"/>
      <c r="AF207" s="135"/>
      <c r="AG207" s="135"/>
      <c r="AH207" s="135"/>
      <c r="AI207" s="135"/>
      <c r="AJ207" s="135"/>
      <c r="AK207" s="135"/>
      <c r="AL207" s="135"/>
      <c r="AM207" s="135"/>
      <c r="AN207" s="135"/>
      <c r="AO207" s="135"/>
      <c r="AP207" s="135">
        <f t="shared" si="14"/>
        <v>0</v>
      </c>
      <c r="AQ207" s="135"/>
      <c r="AR207" s="135"/>
      <c r="AS207" s="135"/>
      <c r="AT207" s="135"/>
      <c r="AU207" s="135"/>
      <c r="AV207" s="135"/>
      <c r="AW207" s="135"/>
      <c r="AX207" s="135"/>
      <c r="AY207" s="135"/>
      <c r="AZ207" s="135"/>
      <c r="BA207" s="135"/>
      <c r="BB207" s="135"/>
      <c r="BC207" s="135"/>
      <c r="BD207" s="135"/>
      <c r="BE207" s="135">
        <f t="shared" si="15"/>
        <v>0</v>
      </c>
      <c r="BF207" s="135"/>
      <c r="BG207" s="135"/>
      <c r="BH207" s="135"/>
      <c r="BI207" s="135"/>
    </row>
    <row r="208" spans="1:61" s="43" customFormat="1" ht="69" customHeight="1" x14ac:dyDescent="0.2">
      <c r="A208" s="137">
        <f t="shared" si="16"/>
        <v>23</v>
      </c>
      <c r="B208" s="138"/>
      <c r="C208" s="138"/>
      <c r="D208" s="141" t="s">
        <v>580</v>
      </c>
      <c r="E208" s="57"/>
      <c r="F208" s="57"/>
      <c r="G208" s="57"/>
      <c r="H208" s="57"/>
      <c r="I208" s="57"/>
      <c r="J208" s="57"/>
      <c r="K208" s="57"/>
      <c r="L208" s="57"/>
      <c r="M208" s="57"/>
      <c r="N208" s="57"/>
      <c r="O208" s="57"/>
      <c r="P208" s="58"/>
      <c r="Q208" s="72" t="s">
        <v>306</v>
      </c>
      <c r="R208" s="72"/>
      <c r="S208" s="72"/>
      <c r="T208" s="72"/>
      <c r="U208" s="72"/>
      <c r="V208" s="141" t="s">
        <v>581</v>
      </c>
      <c r="W208" s="57"/>
      <c r="X208" s="57"/>
      <c r="Y208" s="57"/>
      <c r="Z208" s="57"/>
      <c r="AA208" s="57"/>
      <c r="AB208" s="57"/>
      <c r="AC208" s="57"/>
      <c r="AD208" s="57"/>
      <c r="AE208" s="58"/>
      <c r="AF208" s="136">
        <v>13.92</v>
      </c>
      <c r="AG208" s="136"/>
      <c r="AH208" s="136"/>
      <c r="AI208" s="136"/>
      <c r="AJ208" s="136"/>
      <c r="AK208" s="136">
        <v>0</v>
      </c>
      <c r="AL208" s="136"/>
      <c r="AM208" s="136"/>
      <c r="AN208" s="136"/>
      <c r="AO208" s="136"/>
      <c r="AP208" s="136">
        <f t="shared" si="14"/>
        <v>13.92</v>
      </c>
      <c r="AQ208" s="136"/>
      <c r="AR208" s="136"/>
      <c r="AS208" s="136"/>
      <c r="AT208" s="136"/>
      <c r="AU208" s="136">
        <v>13.92</v>
      </c>
      <c r="AV208" s="136"/>
      <c r="AW208" s="136"/>
      <c r="AX208" s="136"/>
      <c r="AY208" s="136"/>
      <c r="AZ208" s="136">
        <v>0</v>
      </c>
      <c r="BA208" s="136"/>
      <c r="BB208" s="136"/>
      <c r="BC208" s="136"/>
      <c r="BD208" s="136"/>
      <c r="BE208" s="136">
        <f t="shared" si="15"/>
        <v>13.92</v>
      </c>
      <c r="BF208" s="136"/>
      <c r="BG208" s="136"/>
      <c r="BH208" s="136"/>
      <c r="BI208" s="136"/>
    </row>
    <row r="209" spans="1:79" s="43" customFormat="1" ht="55.15" customHeight="1" x14ac:dyDescent="0.2">
      <c r="A209" s="137">
        <f t="shared" si="16"/>
        <v>24</v>
      </c>
      <c r="B209" s="138"/>
      <c r="C209" s="138"/>
      <c r="D209" s="141" t="s">
        <v>582</v>
      </c>
      <c r="E209" s="57"/>
      <c r="F209" s="57"/>
      <c r="G209" s="57"/>
      <c r="H209" s="57"/>
      <c r="I209" s="57"/>
      <c r="J209" s="57"/>
      <c r="K209" s="57"/>
      <c r="L209" s="57"/>
      <c r="M209" s="57"/>
      <c r="N209" s="57"/>
      <c r="O209" s="57"/>
      <c r="P209" s="58"/>
      <c r="Q209" s="72" t="s">
        <v>306</v>
      </c>
      <c r="R209" s="72"/>
      <c r="S209" s="72"/>
      <c r="T209" s="72"/>
      <c r="U209" s="72"/>
      <c r="V209" s="141" t="s">
        <v>383</v>
      </c>
      <c r="W209" s="57"/>
      <c r="X209" s="57"/>
      <c r="Y209" s="57"/>
      <c r="Z209" s="57"/>
      <c r="AA209" s="57"/>
      <c r="AB209" s="57"/>
      <c r="AC209" s="57"/>
      <c r="AD209" s="57"/>
      <c r="AE209" s="58"/>
      <c r="AF209" s="136">
        <v>-3.78</v>
      </c>
      <c r="AG209" s="136"/>
      <c r="AH209" s="136"/>
      <c r="AI209" s="136"/>
      <c r="AJ209" s="136"/>
      <c r="AK209" s="136">
        <v>0</v>
      </c>
      <c r="AL209" s="136"/>
      <c r="AM209" s="136"/>
      <c r="AN209" s="136"/>
      <c r="AO209" s="136"/>
      <c r="AP209" s="136">
        <f t="shared" si="14"/>
        <v>-3.78</v>
      </c>
      <c r="AQ209" s="136"/>
      <c r="AR209" s="136"/>
      <c r="AS209" s="136"/>
      <c r="AT209" s="136"/>
      <c r="AU209" s="136">
        <v>-3.78</v>
      </c>
      <c r="AV209" s="136"/>
      <c r="AW209" s="136"/>
      <c r="AX209" s="136"/>
      <c r="AY209" s="136"/>
      <c r="AZ209" s="136">
        <v>0</v>
      </c>
      <c r="BA209" s="136"/>
      <c r="BB209" s="136"/>
      <c r="BC209" s="136"/>
      <c r="BD209" s="136"/>
      <c r="BE209" s="136">
        <f t="shared" si="15"/>
        <v>-3.78</v>
      </c>
      <c r="BF209" s="136"/>
      <c r="BG209" s="136"/>
      <c r="BH209" s="136"/>
      <c r="BI209" s="136"/>
    </row>
    <row r="211" spans="1:79" ht="14.25" customHeight="1" x14ac:dyDescent="0.2">
      <c r="A211" s="124" t="s">
        <v>233</v>
      </c>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row>
    <row r="212" spans="1:79" ht="15" customHeight="1" x14ac:dyDescent="0.2">
      <c r="A212" s="168" t="s">
        <v>462</v>
      </c>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c r="AQ212" s="168"/>
      <c r="AR212" s="168"/>
      <c r="AS212" s="168"/>
      <c r="AT212" s="168"/>
      <c r="AU212" s="168"/>
      <c r="AV212" s="168"/>
      <c r="AW212" s="168"/>
      <c r="AX212" s="168"/>
      <c r="AY212" s="168"/>
      <c r="AZ212" s="168"/>
      <c r="BA212" s="168"/>
      <c r="BB212" s="168"/>
      <c r="BC212" s="168"/>
      <c r="BD212" s="168"/>
      <c r="BE212" s="168"/>
      <c r="BF212" s="168"/>
      <c r="BG212" s="168"/>
      <c r="BH212" s="168"/>
      <c r="BI212" s="168"/>
      <c r="BJ212" s="168"/>
      <c r="BK212" s="168"/>
      <c r="BL212" s="168"/>
      <c r="BM212" s="168"/>
      <c r="BN212" s="168"/>
      <c r="BO212" s="168"/>
      <c r="BP212" s="168"/>
      <c r="BQ212" s="168"/>
      <c r="BR212" s="168"/>
    </row>
    <row r="213" spans="1:79" ht="12.95" customHeight="1" x14ac:dyDescent="0.2">
      <c r="A213" s="148" t="s">
        <v>624</v>
      </c>
      <c r="B213" s="149"/>
      <c r="C213" s="149"/>
      <c r="D213" s="149"/>
      <c r="E213" s="149"/>
      <c r="F213" s="149"/>
      <c r="G213" s="149"/>
      <c r="H213" s="149"/>
      <c r="I213" s="149"/>
      <c r="J213" s="149"/>
      <c r="K213" s="149"/>
      <c r="L213" s="149"/>
      <c r="M213" s="149"/>
      <c r="N213" s="149"/>
      <c r="O213" s="149"/>
      <c r="P213" s="149"/>
      <c r="Q213" s="149"/>
      <c r="R213" s="149"/>
      <c r="S213" s="149"/>
      <c r="T213" s="169"/>
      <c r="U213" s="72" t="s">
        <v>463</v>
      </c>
      <c r="V213" s="72"/>
      <c r="W213" s="72"/>
      <c r="X213" s="72"/>
      <c r="Y213" s="72"/>
      <c r="Z213" s="72"/>
      <c r="AA213" s="72"/>
      <c r="AB213" s="72"/>
      <c r="AC213" s="72"/>
      <c r="AD213" s="72"/>
      <c r="AE213" s="72" t="s">
        <v>464</v>
      </c>
      <c r="AF213" s="72"/>
      <c r="AG213" s="72"/>
      <c r="AH213" s="72"/>
      <c r="AI213" s="72"/>
      <c r="AJ213" s="72"/>
      <c r="AK213" s="72"/>
      <c r="AL213" s="72"/>
      <c r="AM213" s="72"/>
      <c r="AN213" s="72"/>
      <c r="AO213" s="72" t="s">
        <v>465</v>
      </c>
      <c r="AP213" s="72"/>
      <c r="AQ213" s="72"/>
      <c r="AR213" s="72"/>
      <c r="AS213" s="72"/>
      <c r="AT213" s="72"/>
      <c r="AU213" s="72"/>
      <c r="AV213" s="72"/>
      <c r="AW213" s="72"/>
      <c r="AX213" s="72"/>
      <c r="AY213" s="72" t="s">
        <v>466</v>
      </c>
      <c r="AZ213" s="72"/>
      <c r="BA213" s="72"/>
      <c r="BB213" s="72"/>
      <c r="BC213" s="72"/>
      <c r="BD213" s="72"/>
      <c r="BE213" s="72"/>
      <c r="BF213" s="72"/>
      <c r="BG213" s="72"/>
      <c r="BH213" s="72"/>
      <c r="BI213" s="72" t="s">
        <v>468</v>
      </c>
      <c r="BJ213" s="72"/>
      <c r="BK213" s="72"/>
      <c r="BL213" s="72"/>
      <c r="BM213" s="72"/>
      <c r="BN213" s="72"/>
      <c r="BO213" s="72"/>
      <c r="BP213" s="72"/>
      <c r="BQ213" s="72"/>
      <c r="BR213" s="72"/>
    </row>
    <row r="214" spans="1:79" ht="30" customHeight="1" x14ac:dyDescent="0.2">
      <c r="A214" s="150"/>
      <c r="B214" s="151"/>
      <c r="C214" s="151"/>
      <c r="D214" s="151"/>
      <c r="E214" s="151"/>
      <c r="F214" s="151"/>
      <c r="G214" s="151"/>
      <c r="H214" s="151"/>
      <c r="I214" s="151"/>
      <c r="J214" s="151"/>
      <c r="K214" s="151"/>
      <c r="L214" s="151"/>
      <c r="M214" s="151"/>
      <c r="N214" s="151"/>
      <c r="O214" s="151"/>
      <c r="P214" s="151"/>
      <c r="Q214" s="151"/>
      <c r="R214" s="151"/>
      <c r="S214" s="151"/>
      <c r="T214" s="170"/>
      <c r="U214" s="72" t="s">
        <v>609</v>
      </c>
      <c r="V214" s="72"/>
      <c r="W214" s="72"/>
      <c r="X214" s="72"/>
      <c r="Y214" s="72"/>
      <c r="Z214" s="72" t="s">
        <v>608</v>
      </c>
      <c r="AA214" s="72"/>
      <c r="AB214" s="72"/>
      <c r="AC214" s="72"/>
      <c r="AD214" s="72"/>
      <c r="AE214" s="72" t="s">
        <v>609</v>
      </c>
      <c r="AF214" s="72"/>
      <c r="AG214" s="72"/>
      <c r="AH214" s="72"/>
      <c r="AI214" s="72"/>
      <c r="AJ214" s="72" t="s">
        <v>608</v>
      </c>
      <c r="AK214" s="72"/>
      <c r="AL214" s="72"/>
      <c r="AM214" s="72"/>
      <c r="AN214" s="72"/>
      <c r="AO214" s="72" t="s">
        <v>609</v>
      </c>
      <c r="AP214" s="72"/>
      <c r="AQ214" s="72"/>
      <c r="AR214" s="72"/>
      <c r="AS214" s="72"/>
      <c r="AT214" s="72" t="s">
        <v>608</v>
      </c>
      <c r="AU214" s="72"/>
      <c r="AV214" s="72"/>
      <c r="AW214" s="72"/>
      <c r="AX214" s="72"/>
      <c r="AY214" s="72" t="s">
        <v>609</v>
      </c>
      <c r="AZ214" s="72"/>
      <c r="BA214" s="72"/>
      <c r="BB214" s="72"/>
      <c r="BC214" s="72"/>
      <c r="BD214" s="72" t="s">
        <v>608</v>
      </c>
      <c r="BE214" s="72"/>
      <c r="BF214" s="72"/>
      <c r="BG214" s="72"/>
      <c r="BH214" s="72"/>
      <c r="BI214" s="72" t="s">
        <v>609</v>
      </c>
      <c r="BJ214" s="72"/>
      <c r="BK214" s="72"/>
      <c r="BL214" s="72"/>
      <c r="BM214" s="72"/>
      <c r="BN214" s="72" t="s">
        <v>608</v>
      </c>
      <c r="BO214" s="72"/>
      <c r="BP214" s="72"/>
      <c r="BQ214" s="72"/>
      <c r="BR214" s="72"/>
    </row>
    <row r="215" spans="1:79" ht="15" customHeight="1" x14ac:dyDescent="0.2">
      <c r="A215" s="113">
        <v>1</v>
      </c>
      <c r="B215" s="114"/>
      <c r="C215" s="114"/>
      <c r="D215" s="114"/>
      <c r="E215" s="114"/>
      <c r="F215" s="114"/>
      <c r="G215" s="114"/>
      <c r="H215" s="114"/>
      <c r="I215" s="114"/>
      <c r="J215" s="114"/>
      <c r="K215" s="114"/>
      <c r="L215" s="114"/>
      <c r="M215" s="114"/>
      <c r="N215" s="114"/>
      <c r="O215" s="114"/>
      <c r="P215" s="114"/>
      <c r="Q215" s="114"/>
      <c r="R215" s="114"/>
      <c r="S215" s="114"/>
      <c r="T215" s="115"/>
      <c r="U215" s="72">
        <v>2</v>
      </c>
      <c r="V215" s="72"/>
      <c r="W215" s="72"/>
      <c r="X215" s="72"/>
      <c r="Y215" s="72"/>
      <c r="Z215" s="72">
        <v>3</v>
      </c>
      <c r="AA215" s="72"/>
      <c r="AB215" s="72"/>
      <c r="AC215" s="72"/>
      <c r="AD215" s="72"/>
      <c r="AE215" s="72">
        <v>4</v>
      </c>
      <c r="AF215" s="72"/>
      <c r="AG215" s="72"/>
      <c r="AH215" s="72"/>
      <c r="AI215" s="72"/>
      <c r="AJ215" s="72">
        <v>5</v>
      </c>
      <c r="AK215" s="72"/>
      <c r="AL215" s="72"/>
      <c r="AM215" s="72"/>
      <c r="AN215" s="72"/>
      <c r="AO215" s="72">
        <v>6</v>
      </c>
      <c r="AP215" s="72"/>
      <c r="AQ215" s="72"/>
      <c r="AR215" s="72"/>
      <c r="AS215" s="72"/>
      <c r="AT215" s="72">
        <v>7</v>
      </c>
      <c r="AU215" s="72"/>
      <c r="AV215" s="72"/>
      <c r="AW215" s="72"/>
      <c r="AX215" s="72"/>
      <c r="AY215" s="72">
        <v>8</v>
      </c>
      <c r="AZ215" s="72"/>
      <c r="BA215" s="72"/>
      <c r="BB215" s="72"/>
      <c r="BC215" s="72"/>
      <c r="BD215" s="72">
        <v>9</v>
      </c>
      <c r="BE215" s="72"/>
      <c r="BF215" s="72"/>
      <c r="BG215" s="72"/>
      <c r="BH215" s="72"/>
      <c r="BI215" s="72">
        <v>10</v>
      </c>
      <c r="BJ215" s="72"/>
      <c r="BK215" s="72"/>
      <c r="BL215" s="72"/>
      <c r="BM215" s="72"/>
      <c r="BN215" s="72">
        <v>11</v>
      </c>
      <c r="BO215" s="72"/>
      <c r="BP215" s="72"/>
      <c r="BQ215" s="72"/>
      <c r="BR215" s="72"/>
    </row>
    <row r="216" spans="1:79" s="2" customFormat="1" ht="15.75" hidden="1" customHeight="1" x14ac:dyDescent="0.2">
      <c r="A216" s="107" t="s">
        <v>680</v>
      </c>
      <c r="B216" s="108"/>
      <c r="C216" s="108"/>
      <c r="D216" s="108"/>
      <c r="E216" s="108"/>
      <c r="F216" s="108"/>
      <c r="G216" s="108"/>
      <c r="H216" s="108"/>
      <c r="I216" s="108"/>
      <c r="J216" s="108"/>
      <c r="K216" s="108"/>
      <c r="L216" s="108"/>
      <c r="M216" s="108"/>
      <c r="N216" s="108"/>
      <c r="O216" s="108"/>
      <c r="P216" s="108"/>
      <c r="Q216" s="108"/>
      <c r="R216" s="108"/>
      <c r="S216" s="108"/>
      <c r="T216" s="109"/>
      <c r="U216" s="74" t="s">
        <v>688</v>
      </c>
      <c r="V216" s="74"/>
      <c r="W216" s="74"/>
      <c r="X216" s="74"/>
      <c r="Y216" s="74"/>
      <c r="Z216" s="71" t="s">
        <v>689</v>
      </c>
      <c r="AA216" s="71"/>
      <c r="AB216" s="71"/>
      <c r="AC216" s="71"/>
      <c r="AD216" s="71"/>
      <c r="AE216" s="74" t="s">
        <v>690</v>
      </c>
      <c r="AF216" s="74"/>
      <c r="AG216" s="74"/>
      <c r="AH216" s="74"/>
      <c r="AI216" s="74"/>
      <c r="AJ216" s="71" t="s">
        <v>691</v>
      </c>
      <c r="AK216" s="71"/>
      <c r="AL216" s="71"/>
      <c r="AM216" s="71"/>
      <c r="AN216" s="71"/>
      <c r="AO216" s="74" t="s">
        <v>681</v>
      </c>
      <c r="AP216" s="74"/>
      <c r="AQ216" s="74"/>
      <c r="AR216" s="74"/>
      <c r="AS216" s="74"/>
      <c r="AT216" s="71" t="s">
        <v>682</v>
      </c>
      <c r="AU216" s="71"/>
      <c r="AV216" s="71"/>
      <c r="AW216" s="71"/>
      <c r="AX216" s="71"/>
      <c r="AY216" s="74" t="s">
        <v>683</v>
      </c>
      <c r="AZ216" s="74"/>
      <c r="BA216" s="74"/>
      <c r="BB216" s="74"/>
      <c r="BC216" s="74"/>
      <c r="BD216" s="71" t="s">
        <v>684</v>
      </c>
      <c r="BE216" s="71"/>
      <c r="BF216" s="71"/>
      <c r="BG216" s="71"/>
      <c r="BH216" s="71"/>
      <c r="BI216" s="74" t="s">
        <v>685</v>
      </c>
      <c r="BJ216" s="74"/>
      <c r="BK216" s="74"/>
      <c r="BL216" s="74"/>
      <c r="BM216" s="74"/>
      <c r="BN216" s="71" t="s">
        <v>686</v>
      </c>
      <c r="BO216" s="71"/>
      <c r="BP216" s="71"/>
      <c r="BQ216" s="71"/>
      <c r="BR216" s="71"/>
      <c r="CA216" t="s">
        <v>651</v>
      </c>
    </row>
    <row r="217" spans="1:79" s="43" customFormat="1" ht="13.15" customHeight="1" x14ac:dyDescent="0.2">
      <c r="A217" s="61" t="s">
        <v>8</v>
      </c>
      <c r="B217" s="57"/>
      <c r="C217" s="57"/>
      <c r="D217" s="57"/>
      <c r="E217" s="57"/>
      <c r="F217" s="57"/>
      <c r="G217" s="57"/>
      <c r="H217" s="57"/>
      <c r="I217" s="57"/>
      <c r="J217" s="57"/>
      <c r="K217" s="57"/>
      <c r="L217" s="57"/>
      <c r="M217" s="57"/>
      <c r="N217" s="57"/>
      <c r="O217" s="57"/>
      <c r="P217" s="57"/>
      <c r="Q217" s="57"/>
      <c r="R217" s="57"/>
      <c r="S217" s="57"/>
      <c r="T217" s="58"/>
      <c r="U217" s="121">
        <v>2133300</v>
      </c>
      <c r="V217" s="121"/>
      <c r="W217" s="121"/>
      <c r="X217" s="121"/>
      <c r="Y217" s="121"/>
      <c r="Z217" s="121">
        <v>0</v>
      </c>
      <c r="AA217" s="121"/>
      <c r="AB217" s="121"/>
      <c r="AC217" s="121"/>
      <c r="AD217" s="121"/>
      <c r="AE217" s="121">
        <v>2218310</v>
      </c>
      <c r="AF217" s="121"/>
      <c r="AG217" s="121"/>
      <c r="AH217" s="121"/>
      <c r="AI217" s="121"/>
      <c r="AJ217" s="121">
        <v>0</v>
      </c>
      <c r="AK217" s="121"/>
      <c r="AL217" s="121"/>
      <c r="AM217" s="121"/>
      <c r="AN217" s="121"/>
      <c r="AO217" s="121">
        <v>2697600</v>
      </c>
      <c r="AP217" s="121"/>
      <c r="AQ217" s="121"/>
      <c r="AR217" s="121"/>
      <c r="AS217" s="121"/>
      <c r="AT217" s="121">
        <v>0</v>
      </c>
      <c r="AU217" s="121"/>
      <c r="AV217" s="121"/>
      <c r="AW217" s="121"/>
      <c r="AX217" s="121"/>
      <c r="AY217" s="121">
        <v>3693860</v>
      </c>
      <c r="AZ217" s="121"/>
      <c r="BA217" s="121"/>
      <c r="BB217" s="121"/>
      <c r="BC217" s="121"/>
      <c r="BD217" s="121">
        <v>0</v>
      </c>
      <c r="BE217" s="121"/>
      <c r="BF217" s="121"/>
      <c r="BG217" s="121"/>
      <c r="BH217" s="121"/>
      <c r="BI217" s="121">
        <v>4035700</v>
      </c>
      <c r="BJ217" s="121"/>
      <c r="BK217" s="121"/>
      <c r="BL217" s="121"/>
      <c r="BM217" s="121"/>
      <c r="BN217" s="121">
        <v>0</v>
      </c>
      <c r="BO217" s="121"/>
      <c r="BP217" s="121"/>
      <c r="BQ217" s="121"/>
      <c r="BR217" s="121"/>
      <c r="CA217" s="43" t="s">
        <v>652</v>
      </c>
    </row>
    <row r="218" spans="1:79" s="43" customFormat="1" ht="13.15" customHeight="1" x14ac:dyDescent="0.2">
      <c r="A218" s="61" t="s">
        <v>9</v>
      </c>
      <c r="B218" s="57"/>
      <c r="C218" s="57"/>
      <c r="D218" s="57"/>
      <c r="E218" s="57"/>
      <c r="F218" s="57"/>
      <c r="G218" s="57"/>
      <c r="H218" s="57"/>
      <c r="I218" s="57"/>
      <c r="J218" s="57"/>
      <c r="K218" s="57"/>
      <c r="L218" s="57"/>
      <c r="M218" s="57"/>
      <c r="N218" s="57"/>
      <c r="O218" s="57"/>
      <c r="P218" s="57"/>
      <c r="Q218" s="57"/>
      <c r="R218" s="57"/>
      <c r="S218" s="57"/>
      <c r="T218" s="58"/>
      <c r="U218" s="121">
        <v>634846</v>
      </c>
      <c r="V218" s="121"/>
      <c r="W218" s="121"/>
      <c r="X218" s="121"/>
      <c r="Y218" s="121"/>
      <c r="Z218" s="121">
        <v>0</v>
      </c>
      <c r="AA218" s="121"/>
      <c r="AB218" s="121"/>
      <c r="AC218" s="121"/>
      <c r="AD218" s="121"/>
      <c r="AE218" s="121">
        <v>750795</v>
      </c>
      <c r="AF218" s="121"/>
      <c r="AG218" s="121"/>
      <c r="AH218" s="121"/>
      <c r="AI218" s="121"/>
      <c r="AJ218" s="121">
        <v>0</v>
      </c>
      <c r="AK218" s="121"/>
      <c r="AL218" s="121"/>
      <c r="AM218" s="121"/>
      <c r="AN218" s="121"/>
      <c r="AO218" s="121">
        <v>780850</v>
      </c>
      <c r="AP218" s="121"/>
      <c r="AQ218" s="121"/>
      <c r="AR218" s="121"/>
      <c r="AS218" s="121"/>
      <c r="AT218" s="121">
        <v>0</v>
      </c>
      <c r="AU218" s="121"/>
      <c r="AV218" s="121"/>
      <c r="AW218" s="121"/>
      <c r="AX218" s="121"/>
      <c r="AY218" s="121">
        <v>1201950</v>
      </c>
      <c r="AZ218" s="121"/>
      <c r="BA218" s="121"/>
      <c r="BB218" s="121"/>
      <c r="BC218" s="121"/>
      <c r="BD218" s="121">
        <v>0</v>
      </c>
      <c r="BE218" s="121"/>
      <c r="BF218" s="121"/>
      <c r="BG218" s="121"/>
      <c r="BH218" s="121"/>
      <c r="BI218" s="121">
        <v>1392900</v>
      </c>
      <c r="BJ218" s="121"/>
      <c r="BK218" s="121"/>
      <c r="BL218" s="121"/>
      <c r="BM218" s="121"/>
      <c r="BN218" s="121">
        <v>0</v>
      </c>
      <c r="BO218" s="121"/>
      <c r="BP218" s="121"/>
      <c r="BQ218" s="121"/>
      <c r="BR218" s="121"/>
    </row>
    <row r="219" spans="1:79" s="43" customFormat="1" ht="13.15" customHeight="1" x14ac:dyDescent="0.2">
      <c r="A219" s="61" t="s">
        <v>10</v>
      </c>
      <c r="B219" s="57"/>
      <c r="C219" s="57"/>
      <c r="D219" s="57"/>
      <c r="E219" s="57"/>
      <c r="F219" s="57"/>
      <c r="G219" s="57"/>
      <c r="H219" s="57"/>
      <c r="I219" s="57"/>
      <c r="J219" s="57"/>
      <c r="K219" s="57"/>
      <c r="L219" s="57"/>
      <c r="M219" s="57"/>
      <c r="N219" s="57"/>
      <c r="O219" s="57"/>
      <c r="P219" s="57"/>
      <c r="Q219" s="57"/>
      <c r="R219" s="57"/>
      <c r="S219" s="57"/>
      <c r="T219" s="58"/>
      <c r="U219" s="121">
        <v>0</v>
      </c>
      <c r="V219" s="121"/>
      <c r="W219" s="121"/>
      <c r="X219" s="121"/>
      <c r="Y219" s="121"/>
      <c r="Z219" s="121">
        <v>0</v>
      </c>
      <c r="AA219" s="121"/>
      <c r="AB219" s="121"/>
      <c r="AC219" s="121"/>
      <c r="AD219" s="121"/>
      <c r="AE219" s="121">
        <v>0</v>
      </c>
      <c r="AF219" s="121"/>
      <c r="AG219" s="121"/>
      <c r="AH219" s="121"/>
      <c r="AI219" s="121"/>
      <c r="AJ219" s="121">
        <v>0</v>
      </c>
      <c r="AK219" s="121"/>
      <c r="AL219" s="121"/>
      <c r="AM219" s="121"/>
      <c r="AN219" s="121"/>
      <c r="AO219" s="121">
        <v>644300</v>
      </c>
      <c r="AP219" s="121"/>
      <c r="AQ219" s="121"/>
      <c r="AR219" s="121"/>
      <c r="AS219" s="121"/>
      <c r="AT219" s="121">
        <v>0</v>
      </c>
      <c r="AU219" s="121"/>
      <c r="AV219" s="121"/>
      <c r="AW219" s="121"/>
      <c r="AX219" s="121"/>
      <c r="AY219" s="121">
        <v>1769120</v>
      </c>
      <c r="AZ219" s="121"/>
      <c r="BA219" s="121"/>
      <c r="BB219" s="121"/>
      <c r="BC219" s="121"/>
      <c r="BD219" s="121">
        <v>0</v>
      </c>
      <c r="BE219" s="121"/>
      <c r="BF219" s="121"/>
      <c r="BG219" s="121"/>
      <c r="BH219" s="121"/>
      <c r="BI219" s="121">
        <v>1900400</v>
      </c>
      <c r="BJ219" s="121"/>
      <c r="BK219" s="121"/>
      <c r="BL219" s="121"/>
      <c r="BM219" s="121"/>
      <c r="BN219" s="121">
        <v>0</v>
      </c>
      <c r="BO219" s="121"/>
      <c r="BP219" s="121"/>
      <c r="BQ219" s="121"/>
      <c r="BR219" s="121"/>
    </row>
    <row r="220" spans="1:79" s="43" customFormat="1" ht="12.75" customHeight="1" x14ac:dyDescent="0.2">
      <c r="A220" s="81" t="s">
        <v>869</v>
      </c>
      <c r="B220" s="57"/>
      <c r="C220" s="57"/>
      <c r="D220" s="57"/>
      <c r="E220" s="57"/>
      <c r="F220" s="57"/>
      <c r="G220" s="57"/>
      <c r="H220" s="57"/>
      <c r="I220" s="57"/>
      <c r="J220" s="57"/>
      <c r="K220" s="57"/>
      <c r="L220" s="57"/>
      <c r="M220" s="57"/>
      <c r="N220" s="57"/>
      <c r="O220" s="57"/>
      <c r="P220" s="57"/>
      <c r="Q220" s="57"/>
      <c r="R220" s="57"/>
      <c r="S220" s="57"/>
      <c r="T220" s="58"/>
      <c r="U220" s="121">
        <v>24500</v>
      </c>
      <c r="V220" s="121"/>
      <c r="W220" s="121"/>
      <c r="X220" s="121"/>
      <c r="Y220" s="121"/>
      <c r="Z220" s="121">
        <v>0</v>
      </c>
      <c r="AA220" s="121"/>
      <c r="AB220" s="121"/>
      <c r="AC220" s="121"/>
      <c r="AD220" s="121"/>
      <c r="AE220" s="121">
        <v>27875</v>
      </c>
      <c r="AF220" s="121"/>
      <c r="AG220" s="121"/>
      <c r="AH220" s="121"/>
      <c r="AI220" s="121"/>
      <c r="AJ220" s="121">
        <v>0</v>
      </c>
      <c r="AK220" s="121"/>
      <c r="AL220" s="121"/>
      <c r="AM220" s="121"/>
      <c r="AN220" s="121"/>
      <c r="AO220" s="121">
        <v>35100</v>
      </c>
      <c r="AP220" s="121"/>
      <c r="AQ220" s="121"/>
      <c r="AR220" s="121"/>
      <c r="AS220" s="121"/>
      <c r="AT220" s="121">
        <v>0</v>
      </c>
      <c r="AU220" s="121"/>
      <c r="AV220" s="121"/>
      <c r="AW220" s="121"/>
      <c r="AX220" s="121"/>
      <c r="AY220" s="121">
        <v>45500</v>
      </c>
      <c r="AZ220" s="121"/>
      <c r="BA220" s="121"/>
      <c r="BB220" s="121"/>
      <c r="BC220" s="121"/>
      <c r="BD220" s="121">
        <v>0</v>
      </c>
      <c r="BE220" s="121"/>
      <c r="BF220" s="121"/>
      <c r="BG220" s="121"/>
      <c r="BH220" s="121"/>
      <c r="BI220" s="121">
        <v>49000</v>
      </c>
      <c r="BJ220" s="121"/>
      <c r="BK220" s="121"/>
      <c r="BL220" s="121"/>
      <c r="BM220" s="121"/>
      <c r="BN220" s="121">
        <v>0</v>
      </c>
      <c r="BO220" s="121"/>
      <c r="BP220" s="121"/>
      <c r="BQ220" s="121"/>
      <c r="BR220" s="121"/>
    </row>
    <row r="221" spans="1:79" s="43" customFormat="1" ht="13.15" customHeight="1" x14ac:dyDescent="0.2">
      <c r="A221" s="81" t="s">
        <v>870</v>
      </c>
      <c r="B221" s="57"/>
      <c r="C221" s="57"/>
      <c r="D221" s="57"/>
      <c r="E221" s="57"/>
      <c r="F221" s="57"/>
      <c r="G221" s="57"/>
      <c r="H221" s="57"/>
      <c r="I221" s="57"/>
      <c r="J221" s="57"/>
      <c r="K221" s="57"/>
      <c r="L221" s="57"/>
      <c r="M221" s="57"/>
      <c r="N221" s="57"/>
      <c r="O221" s="57"/>
      <c r="P221" s="57"/>
      <c r="Q221" s="57"/>
      <c r="R221" s="57"/>
      <c r="S221" s="57"/>
      <c r="T221" s="58"/>
      <c r="U221" s="121">
        <v>109500</v>
      </c>
      <c r="V221" s="121"/>
      <c r="W221" s="121"/>
      <c r="X221" s="121"/>
      <c r="Y221" s="121"/>
      <c r="Z221" s="121">
        <v>0</v>
      </c>
      <c r="AA221" s="121"/>
      <c r="AB221" s="121"/>
      <c r="AC221" s="121"/>
      <c r="AD221" s="121"/>
      <c r="AE221" s="121">
        <v>110740</v>
      </c>
      <c r="AF221" s="121"/>
      <c r="AG221" s="121"/>
      <c r="AH221" s="121"/>
      <c r="AI221" s="121"/>
      <c r="AJ221" s="121">
        <v>0</v>
      </c>
      <c r="AK221" s="121"/>
      <c r="AL221" s="121"/>
      <c r="AM221" s="121"/>
      <c r="AN221" s="121"/>
      <c r="AO221" s="121">
        <v>234350</v>
      </c>
      <c r="AP221" s="121"/>
      <c r="AQ221" s="121"/>
      <c r="AR221" s="121"/>
      <c r="AS221" s="121"/>
      <c r="AT221" s="121">
        <v>0</v>
      </c>
      <c r="AU221" s="121"/>
      <c r="AV221" s="121"/>
      <c r="AW221" s="121"/>
      <c r="AX221" s="121"/>
      <c r="AY221" s="121">
        <v>269600</v>
      </c>
      <c r="AZ221" s="121"/>
      <c r="BA221" s="121"/>
      <c r="BB221" s="121"/>
      <c r="BC221" s="121"/>
      <c r="BD221" s="121">
        <v>0</v>
      </c>
      <c r="BE221" s="121"/>
      <c r="BF221" s="121"/>
      <c r="BG221" s="121"/>
      <c r="BH221" s="121"/>
      <c r="BI221" s="121">
        <v>292750</v>
      </c>
      <c r="BJ221" s="121"/>
      <c r="BK221" s="121"/>
      <c r="BL221" s="121"/>
      <c r="BM221" s="121"/>
      <c r="BN221" s="121">
        <v>0</v>
      </c>
      <c r="BO221" s="121"/>
      <c r="BP221" s="121"/>
      <c r="BQ221" s="121"/>
      <c r="BR221" s="121"/>
    </row>
    <row r="222" spans="1:79" s="43" customFormat="1" ht="12.75" customHeight="1" x14ac:dyDescent="0.2">
      <c r="A222" s="81" t="s">
        <v>871</v>
      </c>
      <c r="B222" s="57"/>
      <c r="C222" s="57"/>
      <c r="D222" s="57"/>
      <c r="E222" s="57"/>
      <c r="F222" s="57"/>
      <c r="G222" s="57"/>
      <c r="H222" s="57"/>
      <c r="I222" s="57"/>
      <c r="J222" s="57"/>
      <c r="K222" s="57"/>
      <c r="L222" s="57"/>
      <c r="M222" s="57"/>
      <c r="N222" s="57"/>
      <c r="O222" s="57"/>
      <c r="P222" s="57"/>
      <c r="Q222" s="57"/>
      <c r="R222" s="57"/>
      <c r="S222" s="57"/>
      <c r="T222" s="58"/>
      <c r="U222" s="121">
        <v>26400</v>
      </c>
      <c r="V222" s="121"/>
      <c r="W222" s="121"/>
      <c r="X222" s="121"/>
      <c r="Y222" s="121"/>
      <c r="Z222" s="121">
        <v>0</v>
      </c>
      <c r="AA222" s="121"/>
      <c r="AB222" s="121"/>
      <c r="AC222" s="121"/>
      <c r="AD222" s="121"/>
      <c r="AE222" s="121">
        <v>52780</v>
      </c>
      <c r="AF222" s="121"/>
      <c r="AG222" s="121"/>
      <c r="AH222" s="121"/>
      <c r="AI222" s="121"/>
      <c r="AJ222" s="121">
        <v>0</v>
      </c>
      <c r="AK222" s="121"/>
      <c r="AL222" s="121"/>
      <c r="AM222" s="121"/>
      <c r="AN222" s="121"/>
      <c r="AO222" s="121">
        <v>107800</v>
      </c>
      <c r="AP222" s="121"/>
      <c r="AQ222" s="121"/>
      <c r="AR222" s="121"/>
      <c r="AS222" s="121"/>
      <c r="AT222" s="121">
        <v>0</v>
      </c>
      <c r="AU222" s="121"/>
      <c r="AV222" s="121"/>
      <c r="AW222" s="121"/>
      <c r="AX222" s="121"/>
      <c r="AY222" s="121">
        <v>123250</v>
      </c>
      <c r="AZ222" s="121"/>
      <c r="BA222" s="121"/>
      <c r="BB222" s="121"/>
      <c r="BC222" s="121"/>
      <c r="BD222" s="121">
        <v>0</v>
      </c>
      <c r="BE222" s="121"/>
      <c r="BF222" s="121"/>
      <c r="BG222" s="121"/>
      <c r="BH222" s="121"/>
      <c r="BI222" s="121">
        <v>135375</v>
      </c>
      <c r="BJ222" s="121"/>
      <c r="BK222" s="121"/>
      <c r="BL222" s="121"/>
      <c r="BM222" s="121"/>
      <c r="BN222" s="121">
        <v>0</v>
      </c>
      <c r="BO222" s="121"/>
      <c r="BP222" s="121"/>
      <c r="BQ222" s="121"/>
      <c r="BR222" s="121"/>
    </row>
    <row r="223" spans="1:79" s="43" customFormat="1" ht="13.15" customHeight="1" x14ac:dyDescent="0.2">
      <c r="A223" s="61" t="s">
        <v>388</v>
      </c>
      <c r="B223" s="57"/>
      <c r="C223" s="57"/>
      <c r="D223" s="57"/>
      <c r="E223" s="57"/>
      <c r="F223" s="57"/>
      <c r="G223" s="57"/>
      <c r="H223" s="57"/>
      <c r="I223" s="57"/>
      <c r="J223" s="57"/>
      <c r="K223" s="57"/>
      <c r="L223" s="57"/>
      <c r="M223" s="57"/>
      <c r="N223" s="57"/>
      <c r="O223" s="57"/>
      <c r="P223" s="57"/>
      <c r="Q223" s="57"/>
      <c r="R223" s="57"/>
      <c r="S223" s="57"/>
      <c r="T223" s="58"/>
      <c r="U223" s="121">
        <v>26400</v>
      </c>
      <c r="V223" s="121"/>
      <c r="W223" s="121"/>
      <c r="X223" s="121"/>
      <c r="Y223" s="121"/>
      <c r="Z223" s="121">
        <v>0</v>
      </c>
      <c r="AA223" s="121"/>
      <c r="AB223" s="121"/>
      <c r="AC223" s="121"/>
      <c r="AD223" s="121"/>
      <c r="AE223" s="121">
        <v>52780</v>
      </c>
      <c r="AF223" s="121"/>
      <c r="AG223" s="121"/>
      <c r="AH223" s="121"/>
      <c r="AI223" s="121"/>
      <c r="AJ223" s="121">
        <v>0</v>
      </c>
      <c r="AK223" s="121"/>
      <c r="AL223" s="121"/>
      <c r="AM223" s="121"/>
      <c r="AN223" s="121"/>
      <c r="AO223" s="121">
        <v>107800</v>
      </c>
      <c r="AP223" s="121"/>
      <c r="AQ223" s="121"/>
      <c r="AR223" s="121"/>
      <c r="AS223" s="121"/>
      <c r="AT223" s="121">
        <v>0</v>
      </c>
      <c r="AU223" s="121"/>
      <c r="AV223" s="121"/>
      <c r="AW223" s="121"/>
      <c r="AX223" s="121"/>
      <c r="AY223" s="121">
        <v>123250</v>
      </c>
      <c r="AZ223" s="121"/>
      <c r="BA223" s="121"/>
      <c r="BB223" s="121"/>
      <c r="BC223" s="121"/>
      <c r="BD223" s="121">
        <v>0</v>
      </c>
      <c r="BE223" s="121"/>
      <c r="BF223" s="121"/>
      <c r="BG223" s="121"/>
      <c r="BH223" s="121"/>
      <c r="BI223" s="121">
        <v>135375</v>
      </c>
      <c r="BJ223" s="121"/>
      <c r="BK223" s="121"/>
      <c r="BL223" s="121"/>
      <c r="BM223" s="121"/>
      <c r="BN223" s="121">
        <v>0</v>
      </c>
      <c r="BO223" s="121"/>
      <c r="BP223" s="121"/>
      <c r="BQ223" s="121"/>
      <c r="BR223" s="121"/>
    </row>
    <row r="224" spans="1:79" s="43" customFormat="1" ht="13.15" customHeight="1" x14ac:dyDescent="0.2">
      <c r="A224" s="61" t="s">
        <v>13</v>
      </c>
      <c r="B224" s="57"/>
      <c r="C224" s="57"/>
      <c r="D224" s="57"/>
      <c r="E224" s="57"/>
      <c r="F224" s="57"/>
      <c r="G224" s="57"/>
      <c r="H224" s="57"/>
      <c r="I224" s="57"/>
      <c r="J224" s="57"/>
      <c r="K224" s="57"/>
      <c r="L224" s="57"/>
      <c r="M224" s="57"/>
      <c r="N224" s="57"/>
      <c r="O224" s="57"/>
      <c r="P224" s="57"/>
      <c r="Q224" s="57"/>
      <c r="R224" s="57"/>
      <c r="S224" s="57"/>
      <c r="T224" s="58"/>
      <c r="U224" s="121">
        <v>6200</v>
      </c>
      <c r="V224" s="121"/>
      <c r="W224" s="121"/>
      <c r="X224" s="121"/>
      <c r="Y224" s="121"/>
      <c r="Z224" s="121">
        <v>0</v>
      </c>
      <c r="AA224" s="121"/>
      <c r="AB224" s="121"/>
      <c r="AC224" s="121"/>
      <c r="AD224" s="121"/>
      <c r="AE224" s="121">
        <v>11580</v>
      </c>
      <c r="AF224" s="121"/>
      <c r="AG224" s="121"/>
      <c r="AH224" s="121"/>
      <c r="AI224" s="121"/>
      <c r="AJ224" s="121">
        <v>0</v>
      </c>
      <c r="AK224" s="121"/>
      <c r="AL224" s="121"/>
      <c r="AM224" s="121"/>
      <c r="AN224" s="121"/>
      <c r="AO224" s="121">
        <v>0</v>
      </c>
      <c r="AP224" s="121"/>
      <c r="AQ224" s="121"/>
      <c r="AR224" s="121"/>
      <c r="AS224" s="121"/>
      <c r="AT224" s="121">
        <v>0</v>
      </c>
      <c r="AU224" s="121"/>
      <c r="AV224" s="121"/>
      <c r="AW224" s="121"/>
      <c r="AX224" s="121"/>
      <c r="AY224" s="121">
        <v>0</v>
      </c>
      <c r="AZ224" s="121"/>
      <c r="BA224" s="121"/>
      <c r="BB224" s="121"/>
      <c r="BC224" s="121"/>
      <c r="BD224" s="121">
        <v>0</v>
      </c>
      <c r="BE224" s="121"/>
      <c r="BF224" s="121"/>
      <c r="BG224" s="121"/>
      <c r="BH224" s="121"/>
      <c r="BI224" s="121">
        <v>0</v>
      </c>
      <c r="BJ224" s="121"/>
      <c r="BK224" s="121"/>
      <c r="BL224" s="121"/>
      <c r="BM224" s="121"/>
      <c r="BN224" s="121">
        <v>0</v>
      </c>
      <c r="BO224" s="121"/>
      <c r="BP224" s="121"/>
      <c r="BQ224" s="121"/>
      <c r="BR224" s="121"/>
    </row>
    <row r="225" spans="1:79" s="9" customFormat="1" ht="12.75" customHeight="1" x14ac:dyDescent="0.2">
      <c r="A225" s="69" t="s">
        <v>257</v>
      </c>
      <c r="B225" s="65"/>
      <c r="C225" s="65"/>
      <c r="D225" s="65"/>
      <c r="E225" s="65"/>
      <c r="F225" s="65"/>
      <c r="G225" s="65"/>
      <c r="H225" s="65"/>
      <c r="I225" s="65"/>
      <c r="J225" s="65"/>
      <c r="K225" s="65"/>
      <c r="L225" s="65"/>
      <c r="M225" s="65"/>
      <c r="N225" s="65"/>
      <c r="O225" s="65"/>
      <c r="P225" s="65"/>
      <c r="Q225" s="65"/>
      <c r="R225" s="65"/>
      <c r="S225" s="65"/>
      <c r="T225" s="66"/>
      <c r="U225" s="120">
        <v>2928546</v>
      </c>
      <c r="V225" s="120"/>
      <c r="W225" s="120"/>
      <c r="X225" s="120"/>
      <c r="Y225" s="120"/>
      <c r="Z225" s="120">
        <v>0</v>
      </c>
      <c r="AA225" s="120"/>
      <c r="AB225" s="120"/>
      <c r="AC225" s="120"/>
      <c r="AD225" s="120"/>
      <c r="AE225" s="120">
        <v>3160500</v>
      </c>
      <c r="AF225" s="120"/>
      <c r="AG225" s="120"/>
      <c r="AH225" s="120"/>
      <c r="AI225" s="120"/>
      <c r="AJ225" s="120">
        <v>0</v>
      </c>
      <c r="AK225" s="120"/>
      <c r="AL225" s="120"/>
      <c r="AM225" s="120"/>
      <c r="AN225" s="120"/>
      <c r="AO225" s="120">
        <v>4500000</v>
      </c>
      <c r="AP225" s="120"/>
      <c r="AQ225" s="120"/>
      <c r="AR225" s="120"/>
      <c r="AS225" s="120"/>
      <c r="AT225" s="120">
        <v>0</v>
      </c>
      <c r="AU225" s="120"/>
      <c r="AV225" s="120"/>
      <c r="AW225" s="120"/>
      <c r="AX225" s="120"/>
      <c r="AY225" s="120">
        <v>7103280</v>
      </c>
      <c r="AZ225" s="120"/>
      <c r="BA225" s="120"/>
      <c r="BB225" s="120"/>
      <c r="BC225" s="120"/>
      <c r="BD225" s="120">
        <v>0</v>
      </c>
      <c r="BE225" s="120"/>
      <c r="BF225" s="120"/>
      <c r="BG225" s="120"/>
      <c r="BH225" s="120"/>
      <c r="BI225" s="120">
        <v>7806125</v>
      </c>
      <c r="BJ225" s="120"/>
      <c r="BK225" s="120"/>
      <c r="BL225" s="120"/>
      <c r="BM225" s="120"/>
      <c r="BN225" s="120">
        <v>0</v>
      </c>
      <c r="BO225" s="120"/>
      <c r="BP225" s="120"/>
      <c r="BQ225" s="120"/>
      <c r="BR225" s="120"/>
    </row>
    <row r="226" spans="1:79" s="43" customFormat="1" ht="26.45" customHeight="1" x14ac:dyDescent="0.2">
      <c r="A226" s="61" t="s">
        <v>15</v>
      </c>
      <c r="B226" s="57"/>
      <c r="C226" s="57"/>
      <c r="D226" s="57"/>
      <c r="E226" s="57"/>
      <c r="F226" s="57"/>
      <c r="G226" s="57"/>
      <c r="H226" s="57"/>
      <c r="I226" s="57"/>
      <c r="J226" s="57"/>
      <c r="K226" s="57"/>
      <c r="L226" s="57"/>
      <c r="M226" s="57"/>
      <c r="N226" s="57"/>
      <c r="O226" s="57"/>
      <c r="P226" s="57"/>
      <c r="Q226" s="57"/>
      <c r="R226" s="57"/>
      <c r="S226" s="57"/>
      <c r="T226" s="58"/>
      <c r="U226" s="121" t="s">
        <v>472</v>
      </c>
      <c r="V226" s="121"/>
      <c r="W226" s="121"/>
      <c r="X226" s="121"/>
      <c r="Y226" s="121"/>
      <c r="Z226" s="121"/>
      <c r="AA226" s="121"/>
      <c r="AB226" s="121"/>
      <c r="AC226" s="121"/>
      <c r="AD226" s="121"/>
      <c r="AE226" s="121" t="s">
        <v>472</v>
      </c>
      <c r="AF226" s="121"/>
      <c r="AG226" s="121"/>
      <c r="AH226" s="121"/>
      <c r="AI226" s="121"/>
      <c r="AJ226" s="121"/>
      <c r="AK226" s="121"/>
      <c r="AL226" s="121"/>
      <c r="AM226" s="121"/>
      <c r="AN226" s="121"/>
      <c r="AO226" s="121" t="s">
        <v>472</v>
      </c>
      <c r="AP226" s="121"/>
      <c r="AQ226" s="121"/>
      <c r="AR226" s="121"/>
      <c r="AS226" s="121"/>
      <c r="AT226" s="121"/>
      <c r="AU226" s="121"/>
      <c r="AV226" s="121"/>
      <c r="AW226" s="121"/>
      <c r="AX226" s="121"/>
      <c r="AY226" s="121" t="s">
        <v>472</v>
      </c>
      <c r="AZ226" s="121"/>
      <c r="BA226" s="121"/>
      <c r="BB226" s="121"/>
      <c r="BC226" s="121"/>
      <c r="BD226" s="121"/>
      <c r="BE226" s="121"/>
      <c r="BF226" s="121"/>
      <c r="BG226" s="121"/>
      <c r="BH226" s="121"/>
      <c r="BI226" s="121" t="s">
        <v>472</v>
      </c>
      <c r="BJ226" s="121"/>
      <c r="BK226" s="121"/>
      <c r="BL226" s="121"/>
      <c r="BM226" s="121"/>
      <c r="BN226" s="121"/>
      <c r="BO226" s="121"/>
      <c r="BP226" s="121"/>
      <c r="BQ226" s="121"/>
      <c r="BR226" s="121"/>
    </row>
    <row r="229" spans="1:79" ht="14.25" customHeight="1" x14ac:dyDescent="0.2">
      <c r="A229" s="124" t="s">
        <v>234</v>
      </c>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row>
    <row r="230" spans="1:79" ht="15" customHeight="1" x14ac:dyDescent="0.2">
      <c r="A230" s="148" t="s">
        <v>611</v>
      </c>
      <c r="B230" s="149"/>
      <c r="C230" s="149"/>
      <c r="D230" s="148" t="s">
        <v>615</v>
      </c>
      <c r="E230" s="149"/>
      <c r="F230" s="149"/>
      <c r="G230" s="149"/>
      <c r="H230" s="149"/>
      <c r="I230" s="149"/>
      <c r="J230" s="149"/>
      <c r="K230" s="149"/>
      <c r="L230" s="149"/>
      <c r="M230" s="149"/>
      <c r="N230" s="149"/>
      <c r="O230" s="149"/>
      <c r="P230" s="149"/>
      <c r="Q230" s="149"/>
      <c r="R230" s="149"/>
      <c r="S230" s="149"/>
      <c r="T230" s="149"/>
      <c r="U230" s="149"/>
      <c r="V230" s="169"/>
      <c r="W230" s="72" t="s">
        <v>463</v>
      </c>
      <c r="X230" s="72"/>
      <c r="Y230" s="72"/>
      <c r="Z230" s="72"/>
      <c r="AA230" s="72"/>
      <c r="AB230" s="72"/>
      <c r="AC230" s="72"/>
      <c r="AD230" s="72"/>
      <c r="AE230" s="72"/>
      <c r="AF230" s="72"/>
      <c r="AG230" s="72"/>
      <c r="AH230" s="72"/>
      <c r="AI230" s="72" t="s">
        <v>27</v>
      </c>
      <c r="AJ230" s="72"/>
      <c r="AK230" s="72"/>
      <c r="AL230" s="72"/>
      <c r="AM230" s="72"/>
      <c r="AN230" s="72"/>
      <c r="AO230" s="72"/>
      <c r="AP230" s="72"/>
      <c r="AQ230" s="72"/>
      <c r="AR230" s="72"/>
      <c r="AS230" s="72"/>
      <c r="AT230" s="72"/>
      <c r="AU230" s="72" t="s">
        <v>37</v>
      </c>
      <c r="AV230" s="72"/>
      <c r="AW230" s="72"/>
      <c r="AX230" s="72"/>
      <c r="AY230" s="72"/>
      <c r="AZ230" s="72"/>
      <c r="BA230" s="72" t="s">
        <v>43</v>
      </c>
      <c r="BB230" s="72"/>
      <c r="BC230" s="72"/>
      <c r="BD230" s="72"/>
      <c r="BE230" s="72"/>
      <c r="BF230" s="72"/>
      <c r="BG230" s="72" t="s">
        <v>51</v>
      </c>
      <c r="BH230" s="72"/>
      <c r="BI230" s="72"/>
      <c r="BJ230" s="72"/>
      <c r="BK230" s="72"/>
      <c r="BL230" s="72"/>
    </row>
    <row r="231" spans="1:79" ht="15" customHeight="1" x14ac:dyDescent="0.2">
      <c r="A231" s="179"/>
      <c r="B231" s="180"/>
      <c r="C231" s="180"/>
      <c r="D231" s="179"/>
      <c r="E231" s="180"/>
      <c r="F231" s="180"/>
      <c r="G231" s="180"/>
      <c r="H231" s="180"/>
      <c r="I231" s="180"/>
      <c r="J231" s="180"/>
      <c r="K231" s="180"/>
      <c r="L231" s="180"/>
      <c r="M231" s="180"/>
      <c r="N231" s="180"/>
      <c r="O231" s="180"/>
      <c r="P231" s="180"/>
      <c r="Q231" s="180"/>
      <c r="R231" s="180"/>
      <c r="S231" s="180"/>
      <c r="T231" s="180"/>
      <c r="U231" s="180"/>
      <c r="V231" s="181"/>
      <c r="W231" s="72" t="s">
        <v>609</v>
      </c>
      <c r="X231" s="72"/>
      <c r="Y231" s="72"/>
      <c r="Z231" s="72"/>
      <c r="AA231" s="72"/>
      <c r="AB231" s="72"/>
      <c r="AC231" s="72" t="s">
        <v>608</v>
      </c>
      <c r="AD231" s="72"/>
      <c r="AE231" s="72"/>
      <c r="AF231" s="72"/>
      <c r="AG231" s="72"/>
      <c r="AH231" s="72"/>
      <c r="AI231" s="72" t="s">
        <v>609</v>
      </c>
      <c r="AJ231" s="72"/>
      <c r="AK231" s="72"/>
      <c r="AL231" s="72"/>
      <c r="AM231" s="72"/>
      <c r="AN231" s="72"/>
      <c r="AO231" s="72" t="s">
        <v>608</v>
      </c>
      <c r="AP231" s="72"/>
      <c r="AQ231" s="72"/>
      <c r="AR231" s="72"/>
      <c r="AS231" s="72"/>
      <c r="AT231" s="72"/>
      <c r="AU231" s="127" t="s">
        <v>609</v>
      </c>
      <c r="AV231" s="127"/>
      <c r="AW231" s="127"/>
      <c r="AX231" s="127" t="s">
        <v>608</v>
      </c>
      <c r="AY231" s="127"/>
      <c r="AZ231" s="127"/>
      <c r="BA231" s="127" t="s">
        <v>609</v>
      </c>
      <c r="BB231" s="127"/>
      <c r="BC231" s="127"/>
      <c r="BD231" s="127" t="s">
        <v>608</v>
      </c>
      <c r="BE231" s="127"/>
      <c r="BF231" s="127"/>
      <c r="BG231" s="127" t="s">
        <v>609</v>
      </c>
      <c r="BH231" s="127"/>
      <c r="BI231" s="127"/>
      <c r="BJ231" s="127" t="s">
        <v>608</v>
      </c>
      <c r="BK231" s="127"/>
      <c r="BL231" s="127"/>
    </row>
    <row r="232" spans="1:79" ht="57" customHeight="1" x14ac:dyDescent="0.2">
      <c r="A232" s="150"/>
      <c r="B232" s="151"/>
      <c r="C232" s="151"/>
      <c r="D232" s="150"/>
      <c r="E232" s="151"/>
      <c r="F232" s="151"/>
      <c r="G232" s="151"/>
      <c r="H232" s="151"/>
      <c r="I232" s="151"/>
      <c r="J232" s="151"/>
      <c r="K232" s="151"/>
      <c r="L232" s="151"/>
      <c r="M232" s="151"/>
      <c r="N232" s="151"/>
      <c r="O232" s="151"/>
      <c r="P232" s="151"/>
      <c r="Q232" s="151"/>
      <c r="R232" s="151"/>
      <c r="S232" s="151"/>
      <c r="T232" s="151"/>
      <c r="U232" s="151"/>
      <c r="V232" s="170"/>
      <c r="W232" s="72" t="s">
        <v>617</v>
      </c>
      <c r="X232" s="72"/>
      <c r="Y232" s="72"/>
      <c r="Z232" s="72" t="s">
        <v>616</v>
      </c>
      <c r="AA232" s="72"/>
      <c r="AB232" s="72"/>
      <c r="AC232" s="72" t="s">
        <v>617</v>
      </c>
      <c r="AD232" s="72"/>
      <c r="AE232" s="72"/>
      <c r="AF232" s="72" t="s">
        <v>616</v>
      </c>
      <c r="AG232" s="72"/>
      <c r="AH232" s="72"/>
      <c r="AI232" s="72" t="s">
        <v>617</v>
      </c>
      <c r="AJ232" s="72"/>
      <c r="AK232" s="72"/>
      <c r="AL232" s="72" t="s">
        <v>616</v>
      </c>
      <c r="AM232" s="72"/>
      <c r="AN232" s="72"/>
      <c r="AO232" s="72" t="s">
        <v>617</v>
      </c>
      <c r="AP232" s="72"/>
      <c r="AQ232" s="72"/>
      <c r="AR232" s="72" t="s">
        <v>616</v>
      </c>
      <c r="AS232" s="72"/>
      <c r="AT232" s="72"/>
      <c r="AU232" s="127"/>
      <c r="AV232" s="127"/>
      <c r="AW232" s="127"/>
      <c r="AX232" s="127"/>
      <c r="AY232" s="127"/>
      <c r="AZ232" s="127"/>
      <c r="BA232" s="127"/>
      <c r="BB232" s="127"/>
      <c r="BC232" s="127"/>
      <c r="BD232" s="127"/>
      <c r="BE232" s="127"/>
      <c r="BF232" s="127"/>
      <c r="BG232" s="127"/>
      <c r="BH232" s="127"/>
      <c r="BI232" s="127"/>
      <c r="BJ232" s="127"/>
      <c r="BK232" s="127"/>
      <c r="BL232" s="127"/>
    </row>
    <row r="233" spans="1:79" ht="15" customHeight="1" x14ac:dyDescent="0.2">
      <c r="A233" s="113">
        <v>1</v>
      </c>
      <c r="B233" s="114"/>
      <c r="C233" s="114"/>
      <c r="D233" s="113">
        <v>2</v>
      </c>
      <c r="E233" s="114"/>
      <c r="F233" s="114"/>
      <c r="G233" s="114"/>
      <c r="H233" s="114"/>
      <c r="I233" s="114"/>
      <c r="J233" s="114"/>
      <c r="K233" s="114"/>
      <c r="L233" s="114"/>
      <c r="M233" s="114"/>
      <c r="N233" s="114"/>
      <c r="O233" s="114"/>
      <c r="P233" s="114"/>
      <c r="Q233" s="114"/>
      <c r="R233" s="114"/>
      <c r="S233" s="114"/>
      <c r="T233" s="114"/>
      <c r="U233" s="114"/>
      <c r="V233" s="115"/>
      <c r="W233" s="72">
        <v>3</v>
      </c>
      <c r="X233" s="72"/>
      <c r="Y233" s="72"/>
      <c r="Z233" s="72">
        <v>4</v>
      </c>
      <c r="AA233" s="72"/>
      <c r="AB233" s="72"/>
      <c r="AC233" s="72">
        <v>5</v>
      </c>
      <c r="AD233" s="72"/>
      <c r="AE233" s="72"/>
      <c r="AF233" s="72">
        <v>6</v>
      </c>
      <c r="AG233" s="72"/>
      <c r="AH233" s="72"/>
      <c r="AI233" s="72">
        <v>7</v>
      </c>
      <c r="AJ233" s="72"/>
      <c r="AK233" s="72"/>
      <c r="AL233" s="72">
        <v>8</v>
      </c>
      <c r="AM233" s="72"/>
      <c r="AN233" s="72"/>
      <c r="AO233" s="72">
        <v>9</v>
      </c>
      <c r="AP233" s="72"/>
      <c r="AQ233" s="72"/>
      <c r="AR233" s="72">
        <v>10</v>
      </c>
      <c r="AS233" s="72"/>
      <c r="AT233" s="72"/>
      <c r="AU233" s="72">
        <v>11</v>
      </c>
      <c r="AV233" s="72"/>
      <c r="AW233" s="72"/>
      <c r="AX233" s="72">
        <v>12</v>
      </c>
      <c r="AY233" s="72"/>
      <c r="AZ233" s="72"/>
      <c r="BA233" s="72">
        <v>13</v>
      </c>
      <c r="BB233" s="72"/>
      <c r="BC233" s="72"/>
      <c r="BD233" s="72">
        <v>14</v>
      </c>
      <c r="BE233" s="72"/>
      <c r="BF233" s="72"/>
      <c r="BG233" s="72">
        <v>15</v>
      </c>
      <c r="BH233" s="72"/>
      <c r="BI233" s="72"/>
      <c r="BJ233" s="72">
        <v>16</v>
      </c>
      <c r="BK233" s="72"/>
      <c r="BL233" s="72"/>
    </row>
    <row r="234" spans="1:79" s="2" customFormat="1" ht="12.75" hidden="1" customHeight="1" x14ac:dyDescent="0.2">
      <c r="A234" s="107" t="s">
        <v>692</v>
      </c>
      <c r="B234" s="108"/>
      <c r="C234" s="108"/>
      <c r="D234" s="107" t="s">
        <v>680</v>
      </c>
      <c r="E234" s="108"/>
      <c r="F234" s="108"/>
      <c r="G234" s="108"/>
      <c r="H234" s="108"/>
      <c r="I234" s="108"/>
      <c r="J234" s="108"/>
      <c r="K234" s="108"/>
      <c r="L234" s="108"/>
      <c r="M234" s="108"/>
      <c r="N234" s="108"/>
      <c r="O234" s="108"/>
      <c r="P234" s="108"/>
      <c r="Q234" s="108"/>
      <c r="R234" s="108"/>
      <c r="S234" s="108"/>
      <c r="T234" s="108"/>
      <c r="U234" s="108"/>
      <c r="V234" s="109"/>
      <c r="W234" s="74" t="s">
        <v>695</v>
      </c>
      <c r="X234" s="74"/>
      <c r="Y234" s="74"/>
      <c r="Z234" s="74" t="s">
        <v>696</v>
      </c>
      <c r="AA234" s="74"/>
      <c r="AB234" s="74"/>
      <c r="AC234" s="71" t="s">
        <v>697</v>
      </c>
      <c r="AD234" s="71"/>
      <c r="AE234" s="71"/>
      <c r="AF234" s="71" t="s">
        <v>698</v>
      </c>
      <c r="AG234" s="71"/>
      <c r="AH234" s="71"/>
      <c r="AI234" s="74" t="s">
        <v>699</v>
      </c>
      <c r="AJ234" s="74"/>
      <c r="AK234" s="74"/>
      <c r="AL234" s="74" t="s">
        <v>700</v>
      </c>
      <c r="AM234" s="74"/>
      <c r="AN234" s="74"/>
      <c r="AO234" s="71" t="s">
        <v>729</v>
      </c>
      <c r="AP234" s="71"/>
      <c r="AQ234" s="71"/>
      <c r="AR234" s="71" t="s">
        <v>701</v>
      </c>
      <c r="AS234" s="71"/>
      <c r="AT234" s="71"/>
      <c r="AU234" s="74" t="s">
        <v>211</v>
      </c>
      <c r="AV234" s="74"/>
      <c r="AW234" s="74"/>
      <c r="AX234" s="71" t="s">
        <v>212</v>
      </c>
      <c r="AY234" s="71"/>
      <c r="AZ234" s="71"/>
      <c r="BA234" s="74" t="s">
        <v>213</v>
      </c>
      <c r="BB234" s="74"/>
      <c r="BC234" s="74"/>
      <c r="BD234" s="71" t="s">
        <v>214</v>
      </c>
      <c r="BE234" s="71"/>
      <c r="BF234" s="71"/>
      <c r="BG234" s="74" t="s">
        <v>215</v>
      </c>
      <c r="BH234" s="74"/>
      <c r="BI234" s="74"/>
      <c r="BJ234" s="71" t="s">
        <v>216</v>
      </c>
      <c r="BK234" s="71"/>
      <c r="BL234" s="71"/>
      <c r="CA234" s="2" t="s">
        <v>728</v>
      </c>
    </row>
    <row r="235" spans="1:79" s="43" customFormat="1" ht="13.15" customHeight="1" x14ac:dyDescent="0.2">
      <c r="A235" s="137">
        <v>1</v>
      </c>
      <c r="B235" s="138"/>
      <c r="C235" s="138"/>
      <c r="D235" s="81" t="s">
        <v>841</v>
      </c>
      <c r="E235" s="57"/>
      <c r="F235" s="57"/>
      <c r="G235" s="57"/>
      <c r="H235" s="57"/>
      <c r="I235" s="57"/>
      <c r="J235" s="57"/>
      <c r="K235" s="57"/>
      <c r="L235" s="57"/>
      <c r="M235" s="57"/>
      <c r="N235" s="57"/>
      <c r="O235" s="57"/>
      <c r="P235" s="57"/>
      <c r="Q235" s="57"/>
      <c r="R235" s="57"/>
      <c r="S235" s="57"/>
      <c r="T235" s="57"/>
      <c r="U235" s="57"/>
      <c r="V235" s="58"/>
      <c r="W235" s="136">
        <v>5</v>
      </c>
      <c r="X235" s="136"/>
      <c r="Y235" s="136"/>
      <c r="Z235" s="136">
        <v>5</v>
      </c>
      <c r="AA235" s="136"/>
      <c r="AB235" s="136"/>
      <c r="AC235" s="136">
        <v>0</v>
      </c>
      <c r="AD235" s="136"/>
      <c r="AE235" s="136"/>
      <c r="AF235" s="136">
        <v>0</v>
      </c>
      <c r="AG235" s="136"/>
      <c r="AH235" s="136"/>
      <c r="AI235" s="136">
        <v>5</v>
      </c>
      <c r="AJ235" s="136"/>
      <c r="AK235" s="136"/>
      <c r="AL235" s="136">
        <v>5</v>
      </c>
      <c r="AM235" s="136"/>
      <c r="AN235" s="136"/>
      <c r="AO235" s="136">
        <v>0</v>
      </c>
      <c r="AP235" s="136"/>
      <c r="AQ235" s="136"/>
      <c r="AR235" s="136">
        <v>0</v>
      </c>
      <c r="AS235" s="136"/>
      <c r="AT235" s="136"/>
      <c r="AU235" s="136">
        <v>5</v>
      </c>
      <c r="AV235" s="136"/>
      <c r="AW235" s="136"/>
      <c r="AX235" s="136">
        <v>0</v>
      </c>
      <c r="AY235" s="136"/>
      <c r="AZ235" s="136"/>
      <c r="BA235" s="136">
        <v>5</v>
      </c>
      <c r="BB235" s="136"/>
      <c r="BC235" s="136"/>
      <c r="BD235" s="136">
        <v>0</v>
      </c>
      <c r="BE235" s="136"/>
      <c r="BF235" s="136"/>
      <c r="BG235" s="136">
        <v>5</v>
      </c>
      <c r="BH235" s="136"/>
      <c r="BI235" s="136"/>
      <c r="BJ235" s="136">
        <v>0</v>
      </c>
      <c r="BK235" s="136"/>
      <c r="BL235" s="136"/>
      <c r="CA235" s="43" t="s">
        <v>653</v>
      </c>
    </row>
    <row r="236" spans="1:79" s="43" customFormat="1" ht="13.15" customHeight="1" x14ac:dyDescent="0.2">
      <c r="A236" s="137">
        <v>2</v>
      </c>
      <c r="B236" s="138"/>
      <c r="C236" s="138"/>
      <c r="D236" s="81" t="s">
        <v>961</v>
      </c>
      <c r="E236" s="57"/>
      <c r="F236" s="57"/>
      <c r="G236" s="57"/>
      <c r="H236" s="57"/>
      <c r="I236" s="57"/>
      <c r="J236" s="57"/>
      <c r="K236" s="57"/>
      <c r="L236" s="57"/>
      <c r="M236" s="57"/>
      <c r="N236" s="57"/>
      <c r="O236" s="57"/>
      <c r="P236" s="57"/>
      <c r="Q236" s="57"/>
      <c r="R236" s="57"/>
      <c r="S236" s="57"/>
      <c r="T236" s="57"/>
      <c r="U236" s="57"/>
      <c r="V236" s="58"/>
      <c r="W236" s="136">
        <v>14.5</v>
      </c>
      <c r="X236" s="136"/>
      <c r="Y236" s="136"/>
      <c r="Z236" s="136">
        <v>14.5</v>
      </c>
      <c r="AA236" s="136"/>
      <c r="AB236" s="136"/>
      <c r="AC236" s="136">
        <v>0</v>
      </c>
      <c r="AD236" s="136"/>
      <c r="AE236" s="136"/>
      <c r="AF236" s="136">
        <v>0</v>
      </c>
      <c r="AG236" s="136"/>
      <c r="AH236" s="136"/>
      <c r="AI236" s="136">
        <v>14.5</v>
      </c>
      <c r="AJ236" s="136"/>
      <c r="AK236" s="136"/>
      <c r="AL236" s="136">
        <v>14.5</v>
      </c>
      <c r="AM236" s="136"/>
      <c r="AN236" s="136"/>
      <c r="AO236" s="136">
        <v>0</v>
      </c>
      <c r="AP236" s="136"/>
      <c r="AQ236" s="136"/>
      <c r="AR236" s="136">
        <v>0</v>
      </c>
      <c r="AS236" s="136"/>
      <c r="AT236" s="136"/>
      <c r="AU236" s="136">
        <v>14.5</v>
      </c>
      <c r="AV236" s="136"/>
      <c r="AW236" s="136"/>
      <c r="AX236" s="136">
        <v>0</v>
      </c>
      <c r="AY236" s="136"/>
      <c r="AZ236" s="136"/>
      <c r="BA236" s="136">
        <v>14.5</v>
      </c>
      <c r="BB236" s="136"/>
      <c r="BC236" s="136"/>
      <c r="BD236" s="136">
        <v>0</v>
      </c>
      <c r="BE236" s="136"/>
      <c r="BF236" s="136"/>
      <c r="BG236" s="136">
        <v>14.5</v>
      </c>
      <c r="BH236" s="136"/>
      <c r="BI236" s="136"/>
      <c r="BJ236" s="136">
        <v>0</v>
      </c>
      <c r="BK236" s="136"/>
      <c r="BL236" s="136"/>
    </row>
    <row r="237" spans="1:79" s="43" customFormat="1" ht="13.15" customHeight="1" x14ac:dyDescent="0.2">
      <c r="A237" s="137">
        <v>3</v>
      </c>
      <c r="B237" s="138"/>
      <c r="C237" s="138"/>
      <c r="D237" s="81" t="s">
        <v>872</v>
      </c>
      <c r="E237" s="57"/>
      <c r="F237" s="57"/>
      <c r="G237" s="57"/>
      <c r="H237" s="57"/>
      <c r="I237" s="57"/>
      <c r="J237" s="57"/>
      <c r="K237" s="57"/>
      <c r="L237" s="57"/>
      <c r="M237" s="57"/>
      <c r="N237" s="57"/>
      <c r="O237" s="57"/>
      <c r="P237" s="57"/>
      <c r="Q237" s="57"/>
      <c r="R237" s="57"/>
      <c r="S237" s="57"/>
      <c r="T237" s="57"/>
      <c r="U237" s="57"/>
      <c r="V237" s="58"/>
      <c r="W237" s="136">
        <v>1</v>
      </c>
      <c r="X237" s="136"/>
      <c r="Y237" s="136"/>
      <c r="Z237" s="136">
        <v>1</v>
      </c>
      <c r="AA237" s="136"/>
      <c r="AB237" s="136"/>
      <c r="AC237" s="136">
        <v>0</v>
      </c>
      <c r="AD237" s="136"/>
      <c r="AE237" s="136"/>
      <c r="AF237" s="136">
        <v>0</v>
      </c>
      <c r="AG237" s="136"/>
      <c r="AH237" s="136"/>
      <c r="AI237" s="136">
        <v>1</v>
      </c>
      <c r="AJ237" s="136"/>
      <c r="AK237" s="136"/>
      <c r="AL237" s="136">
        <v>1</v>
      </c>
      <c r="AM237" s="136"/>
      <c r="AN237" s="136"/>
      <c r="AO237" s="136">
        <v>0</v>
      </c>
      <c r="AP237" s="136"/>
      <c r="AQ237" s="136"/>
      <c r="AR237" s="136">
        <v>0</v>
      </c>
      <c r="AS237" s="136"/>
      <c r="AT237" s="136"/>
      <c r="AU237" s="136">
        <v>1</v>
      </c>
      <c r="AV237" s="136"/>
      <c r="AW237" s="136"/>
      <c r="AX237" s="136">
        <v>0</v>
      </c>
      <c r="AY237" s="136"/>
      <c r="AZ237" s="136"/>
      <c r="BA237" s="136">
        <v>1</v>
      </c>
      <c r="BB237" s="136"/>
      <c r="BC237" s="136"/>
      <c r="BD237" s="136">
        <v>0</v>
      </c>
      <c r="BE237" s="136"/>
      <c r="BF237" s="136"/>
      <c r="BG237" s="136">
        <v>1</v>
      </c>
      <c r="BH237" s="136"/>
      <c r="BI237" s="136"/>
      <c r="BJ237" s="136">
        <v>0</v>
      </c>
      <c r="BK237" s="136"/>
      <c r="BL237" s="136"/>
    </row>
    <row r="238" spans="1:79" s="43" customFormat="1" ht="13.15" customHeight="1" x14ac:dyDescent="0.2">
      <c r="A238" s="137">
        <v>4</v>
      </c>
      <c r="B238" s="138"/>
      <c r="C238" s="138"/>
      <c r="D238" s="81" t="s">
        <v>873</v>
      </c>
      <c r="E238" s="57"/>
      <c r="F238" s="57"/>
      <c r="G238" s="57"/>
      <c r="H238" s="57"/>
      <c r="I238" s="57"/>
      <c r="J238" s="57"/>
      <c r="K238" s="57"/>
      <c r="L238" s="57"/>
      <c r="M238" s="57"/>
      <c r="N238" s="57"/>
      <c r="O238" s="57"/>
      <c r="P238" s="57"/>
      <c r="Q238" s="57"/>
      <c r="R238" s="57"/>
      <c r="S238" s="57"/>
      <c r="T238" s="57"/>
      <c r="U238" s="57"/>
      <c r="V238" s="58"/>
      <c r="W238" s="136">
        <v>37.5</v>
      </c>
      <c r="X238" s="136"/>
      <c r="Y238" s="136"/>
      <c r="Z238" s="136">
        <v>34.9</v>
      </c>
      <c r="AA238" s="136"/>
      <c r="AB238" s="136"/>
      <c r="AC238" s="136">
        <v>0</v>
      </c>
      <c r="AD238" s="136"/>
      <c r="AE238" s="136"/>
      <c r="AF238" s="136">
        <v>0</v>
      </c>
      <c r="AG238" s="136"/>
      <c r="AH238" s="136"/>
      <c r="AI238" s="136">
        <v>37.5</v>
      </c>
      <c r="AJ238" s="136"/>
      <c r="AK238" s="136"/>
      <c r="AL238" s="136">
        <v>32.5</v>
      </c>
      <c r="AM238" s="136"/>
      <c r="AN238" s="136"/>
      <c r="AO238" s="136">
        <v>0</v>
      </c>
      <c r="AP238" s="136"/>
      <c r="AQ238" s="136"/>
      <c r="AR238" s="136">
        <v>0</v>
      </c>
      <c r="AS238" s="136"/>
      <c r="AT238" s="136"/>
      <c r="AU238" s="136">
        <v>39.5</v>
      </c>
      <c r="AV238" s="136"/>
      <c r="AW238" s="136"/>
      <c r="AX238" s="136">
        <v>0</v>
      </c>
      <c r="AY238" s="136"/>
      <c r="AZ238" s="136"/>
      <c r="BA238" s="136">
        <v>39.5</v>
      </c>
      <c r="BB238" s="136"/>
      <c r="BC238" s="136"/>
      <c r="BD238" s="136">
        <v>0</v>
      </c>
      <c r="BE238" s="136"/>
      <c r="BF238" s="136"/>
      <c r="BG238" s="136">
        <v>39.5</v>
      </c>
      <c r="BH238" s="136"/>
      <c r="BI238" s="136"/>
      <c r="BJ238" s="136">
        <v>0</v>
      </c>
      <c r="BK238" s="136"/>
      <c r="BL238" s="136"/>
    </row>
    <row r="239" spans="1:79" s="9" customFormat="1" ht="13.15" customHeight="1" x14ac:dyDescent="0.2">
      <c r="A239" s="139">
        <v>5</v>
      </c>
      <c r="B239" s="140"/>
      <c r="C239" s="140"/>
      <c r="D239" s="69" t="s">
        <v>16</v>
      </c>
      <c r="E239" s="65"/>
      <c r="F239" s="65"/>
      <c r="G239" s="65"/>
      <c r="H239" s="65"/>
      <c r="I239" s="65"/>
      <c r="J239" s="65"/>
      <c r="K239" s="65"/>
      <c r="L239" s="65"/>
      <c r="M239" s="65"/>
      <c r="N239" s="65"/>
      <c r="O239" s="65"/>
      <c r="P239" s="65"/>
      <c r="Q239" s="65"/>
      <c r="R239" s="65"/>
      <c r="S239" s="65"/>
      <c r="T239" s="65"/>
      <c r="U239" s="65"/>
      <c r="V239" s="66"/>
      <c r="W239" s="135">
        <v>58</v>
      </c>
      <c r="X239" s="135"/>
      <c r="Y239" s="135"/>
      <c r="Z239" s="135">
        <v>55.4</v>
      </c>
      <c r="AA239" s="135"/>
      <c r="AB239" s="135"/>
      <c r="AC239" s="135">
        <v>0</v>
      </c>
      <c r="AD239" s="135"/>
      <c r="AE239" s="135"/>
      <c r="AF239" s="135">
        <v>0</v>
      </c>
      <c r="AG239" s="135"/>
      <c r="AH239" s="135"/>
      <c r="AI239" s="135">
        <v>58</v>
      </c>
      <c r="AJ239" s="135"/>
      <c r="AK239" s="135"/>
      <c r="AL239" s="135">
        <v>53</v>
      </c>
      <c r="AM239" s="135"/>
      <c r="AN239" s="135"/>
      <c r="AO239" s="135">
        <v>0</v>
      </c>
      <c r="AP239" s="135"/>
      <c r="AQ239" s="135"/>
      <c r="AR239" s="135">
        <v>0</v>
      </c>
      <c r="AS239" s="135"/>
      <c r="AT239" s="135"/>
      <c r="AU239" s="135">
        <v>60</v>
      </c>
      <c r="AV239" s="135"/>
      <c r="AW239" s="135"/>
      <c r="AX239" s="135">
        <v>0</v>
      </c>
      <c r="AY239" s="135"/>
      <c r="AZ239" s="135"/>
      <c r="BA239" s="135">
        <v>60</v>
      </c>
      <c r="BB239" s="135"/>
      <c r="BC239" s="135"/>
      <c r="BD239" s="135">
        <v>0</v>
      </c>
      <c r="BE239" s="135"/>
      <c r="BF239" s="135"/>
      <c r="BG239" s="135">
        <v>60</v>
      </c>
      <c r="BH239" s="135"/>
      <c r="BI239" s="135"/>
      <c r="BJ239" s="135">
        <v>0</v>
      </c>
      <c r="BK239" s="135"/>
      <c r="BL239" s="135"/>
    </row>
    <row r="240" spans="1:79" s="43" customFormat="1" ht="26.45" customHeight="1" x14ac:dyDescent="0.2">
      <c r="A240" s="137">
        <v>6</v>
      </c>
      <c r="B240" s="138"/>
      <c r="C240" s="138"/>
      <c r="D240" s="61" t="s">
        <v>17</v>
      </c>
      <c r="E240" s="57"/>
      <c r="F240" s="57"/>
      <c r="G240" s="57"/>
      <c r="H240" s="57"/>
      <c r="I240" s="57"/>
      <c r="J240" s="57"/>
      <c r="K240" s="57"/>
      <c r="L240" s="57"/>
      <c r="M240" s="57"/>
      <c r="N240" s="57"/>
      <c r="O240" s="57"/>
      <c r="P240" s="57"/>
      <c r="Q240" s="57"/>
      <c r="R240" s="57"/>
      <c r="S240" s="57"/>
      <c r="T240" s="57"/>
      <c r="U240" s="57"/>
      <c r="V240" s="58"/>
      <c r="W240" s="136" t="s">
        <v>472</v>
      </c>
      <c r="X240" s="136"/>
      <c r="Y240" s="136"/>
      <c r="Z240" s="136" t="s">
        <v>472</v>
      </c>
      <c r="AA240" s="136"/>
      <c r="AB240" s="136"/>
      <c r="AC240" s="136"/>
      <c r="AD240" s="136"/>
      <c r="AE240" s="136"/>
      <c r="AF240" s="136"/>
      <c r="AG240" s="136"/>
      <c r="AH240" s="136"/>
      <c r="AI240" s="136" t="s">
        <v>472</v>
      </c>
      <c r="AJ240" s="136"/>
      <c r="AK240" s="136"/>
      <c r="AL240" s="136" t="s">
        <v>472</v>
      </c>
      <c r="AM240" s="136"/>
      <c r="AN240" s="136"/>
      <c r="AO240" s="136"/>
      <c r="AP240" s="136"/>
      <c r="AQ240" s="136"/>
      <c r="AR240" s="136"/>
      <c r="AS240" s="136"/>
      <c r="AT240" s="136"/>
      <c r="AU240" s="136" t="s">
        <v>472</v>
      </c>
      <c r="AV240" s="136"/>
      <c r="AW240" s="136"/>
      <c r="AX240" s="136"/>
      <c r="AY240" s="136"/>
      <c r="AZ240" s="136"/>
      <c r="BA240" s="136" t="s">
        <v>472</v>
      </c>
      <c r="BB240" s="136"/>
      <c r="BC240" s="136"/>
      <c r="BD240" s="136"/>
      <c r="BE240" s="136"/>
      <c r="BF240" s="136"/>
      <c r="BG240" s="136" t="s">
        <v>472</v>
      </c>
      <c r="BH240" s="136"/>
      <c r="BI240" s="136"/>
      <c r="BJ240" s="136"/>
      <c r="BK240" s="136"/>
      <c r="BL240" s="136"/>
    </row>
    <row r="243" spans="1:79" ht="14.25" customHeight="1" x14ac:dyDescent="0.2">
      <c r="A243" s="124" t="s">
        <v>263</v>
      </c>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row>
    <row r="244" spans="1:79" ht="14.25" customHeight="1" x14ac:dyDescent="0.2">
      <c r="A244" s="124" t="s">
        <v>38</v>
      </c>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row>
    <row r="245" spans="1:79" ht="15" customHeight="1" x14ac:dyDescent="0.2">
      <c r="A245" s="98" t="s">
        <v>462</v>
      </c>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row>
    <row r="246" spans="1:79" ht="15" customHeight="1" x14ac:dyDescent="0.2">
      <c r="A246" s="72" t="s">
        <v>611</v>
      </c>
      <c r="B246" s="72"/>
      <c r="C246" s="72"/>
      <c r="D246" s="72"/>
      <c r="E246" s="72"/>
      <c r="F246" s="72"/>
      <c r="G246" s="72" t="s">
        <v>235</v>
      </c>
      <c r="H246" s="72"/>
      <c r="I246" s="72"/>
      <c r="J246" s="72"/>
      <c r="K246" s="72"/>
      <c r="L246" s="72"/>
      <c r="M246" s="72"/>
      <c r="N246" s="72"/>
      <c r="O246" s="72"/>
      <c r="P246" s="72"/>
      <c r="Q246" s="72"/>
      <c r="R246" s="72"/>
      <c r="S246" s="72"/>
      <c r="T246" s="72" t="s">
        <v>618</v>
      </c>
      <c r="U246" s="72"/>
      <c r="V246" s="72"/>
      <c r="W246" s="72"/>
      <c r="X246" s="72"/>
      <c r="Y246" s="72"/>
      <c r="Z246" s="72"/>
      <c r="AA246" s="113" t="s">
        <v>463</v>
      </c>
      <c r="AB246" s="177"/>
      <c r="AC246" s="177"/>
      <c r="AD246" s="177"/>
      <c r="AE246" s="177"/>
      <c r="AF246" s="177"/>
      <c r="AG246" s="177"/>
      <c r="AH246" s="177"/>
      <c r="AI246" s="177"/>
      <c r="AJ246" s="177"/>
      <c r="AK246" s="177"/>
      <c r="AL246" s="177"/>
      <c r="AM246" s="177"/>
      <c r="AN246" s="177"/>
      <c r="AO246" s="178"/>
      <c r="AP246" s="113" t="s">
        <v>464</v>
      </c>
      <c r="AQ246" s="114"/>
      <c r="AR246" s="114"/>
      <c r="AS246" s="114"/>
      <c r="AT246" s="114"/>
      <c r="AU246" s="114"/>
      <c r="AV246" s="114"/>
      <c r="AW246" s="114"/>
      <c r="AX246" s="114"/>
      <c r="AY246" s="114"/>
      <c r="AZ246" s="114"/>
      <c r="BA246" s="114"/>
      <c r="BB246" s="114"/>
      <c r="BC246" s="114"/>
      <c r="BD246" s="115"/>
      <c r="BE246" s="113" t="s">
        <v>465</v>
      </c>
      <c r="BF246" s="114"/>
      <c r="BG246" s="114"/>
      <c r="BH246" s="114"/>
      <c r="BI246" s="114"/>
      <c r="BJ246" s="114"/>
      <c r="BK246" s="114"/>
      <c r="BL246" s="114"/>
      <c r="BM246" s="114"/>
      <c r="BN246" s="114"/>
      <c r="BO246" s="114"/>
      <c r="BP246" s="114"/>
      <c r="BQ246" s="114"/>
      <c r="BR246" s="114"/>
      <c r="BS246" s="115"/>
    </row>
    <row r="247" spans="1:79" ht="32.1" customHeight="1" x14ac:dyDescent="0.2">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t="s">
        <v>609</v>
      </c>
      <c r="AB247" s="72"/>
      <c r="AC247" s="72"/>
      <c r="AD247" s="72"/>
      <c r="AE247" s="72"/>
      <c r="AF247" s="72" t="s">
        <v>608</v>
      </c>
      <c r="AG247" s="72"/>
      <c r="AH247" s="72"/>
      <c r="AI247" s="72"/>
      <c r="AJ247" s="72"/>
      <c r="AK247" s="72" t="s">
        <v>713</v>
      </c>
      <c r="AL247" s="72"/>
      <c r="AM247" s="72"/>
      <c r="AN247" s="72"/>
      <c r="AO247" s="72"/>
      <c r="AP247" s="72" t="s">
        <v>609</v>
      </c>
      <c r="AQ247" s="72"/>
      <c r="AR247" s="72"/>
      <c r="AS247" s="72"/>
      <c r="AT247" s="72"/>
      <c r="AU247" s="72" t="s">
        <v>608</v>
      </c>
      <c r="AV247" s="72"/>
      <c r="AW247" s="72"/>
      <c r="AX247" s="72"/>
      <c r="AY247" s="72"/>
      <c r="AZ247" s="72" t="s">
        <v>720</v>
      </c>
      <c r="BA247" s="72"/>
      <c r="BB247" s="72"/>
      <c r="BC247" s="72"/>
      <c r="BD247" s="72"/>
      <c r="BE247" s="72" t="s">
        <v>609</v>
      </c>
      <c r="BF247" s="72"/>
      <c r="BG247" s="72"/>
      <c r="BH247" s="72"/>
      <c r="BI247" s="72"/>
      <c r="BJ247" s="72" t="s">
        <v>608</v>
      </c>
      <c r="BK247" s="72"/>
      <c r="BL247" s="72"/>
      <c r="BM247" s="72"/>
      <c r="BN247" s="72"/>
      <c r="BO247" s="72" t="s">
        <v>236</v>
      </c>
      <c r="BP247" s="72"/>
      <c r="BQ247" s="72"/>
      <c r="BR247" s="72"/>
      <c r="BS247" s="72"/>
    </row>
    <row r="248" spans="1:79" ht="15" customHeight="1" x14ac:dyDescent="0.2">
      <c r="A248" s="72">
        <v>1</v>
      </c>
      <c r="B248" s="72"/>
      <c r="C248" s="72"/>
      <c r="D248" s="72"/>
      <c r="E248" s="72"/>
      <c r="F248" s="72"/>
      <c r="G248" s="72">
        <v>2</v>
      </c>
      <c r="H248" s="72"/>
      <c r="I248" s="72"/>
      <c r="J248" s="72"/>
      <c r="K248" s="72"/>
      <c r="L248" s="72"/>
      <c r="M248" s="72"/>
      <c r="N248" s="72"/>
      <c r="O248" s="72"/>
      <c r="P248" s="72"/>
      <c r="Q248" s="72"/>
      <c r="R248" s="72"/>
      <c r="S248" s="72"/>
      <c r="T248" s="72">
        <v>3</v>
      </c>
      <c r="U248" s="72"/>
      <c r="V248" s="72"/>
      <c r="W248" s="72"/>
      <c r="X248" s="72"/>
      <c r="Y248" s="72"/>
      <c r="Z248" s="72"/>
      <c r="AA248" s="72">
        <v>4</v>
      </c>
      <c r="AB248" s="72"/>
      <c r="AC248" s="72"/>
      <c r="AD248" s="72"/>
      <c r="AE248" s="72"/>
      <c r="AF248" s="72">
        <v>5</v>
      </c>
      <c r="AG248" s="72"/>
      <c r="AH248" s="72"/>
      <c r="AI248" s="72"/>
      <c r="AJ248" s="72"/>
      <c r="AK248" s="72">
        <v>6</v>
      </c>
      <c r="AL248" s="72"/>
      <c r="AM248" s="72"/>
      <c r="AN248" s="72"/>
      <c r="AO248" s="72"/>
      <c r="AP248" s="72">
        <v>7</v>
      </c>
      <c r="AQ248" s="72"/>
      <c r="AR248" s="72"/>
      <c r="AS248" s="72"/>
      <c r="AT248" s="72"/>
      <c r="AU248" s="72">
        <v>8</v>
      </c>
      <c r="AV248" s="72"/>
      <c r="AW248" s="72"/>
      <c r="AX248" s="72"/>
      <c r="AY248" s="72"/>
      <c r="AZ248" s="72">
        <v>9</v>
      </c>
      <c r="BA248" s="72"/>
      <c r="BB248" s="72"/>
      <c r="BC248" s="72"/>
      <c r="BD248" s="72"/>
      <c r="BE248" s="72">
        <v>10</v>
      </c>
      <c r="BF248" s="72"/>
      <c r="BG248" s="72"/>
      <c r="BH248" s="72"/>
      <c r="BI248" s="72"/>
      <c r="BJ248" s="72">
        <v>11</v>
      </c>
      <c r="BK248" s="72"/>
      <c r="BL248" s="72"/>
      <c r="BM248" s="72"/>
      <c r="BN248" s="72"/>
      <c r="BO248" s="72">
        <v>12</v>
      </c>
      <c r="BP248" s="72"/>
      <c r="BQ248" s="72"/>
      <c r="BR248" s="72"/>
      <c r="BS248" s="72"/>
    </row>
    <row r="249" spans="1:79" s="2" customFormat="1" ht="15" hidden="1" customHeight="1" x14ac:dyDescent="0.2">
      <c r="A249" s="74" t="s">
        <v>692</v>
      </c>
      <c r="B249" s="74"/>
      <c r="C249" s="74"/>
      <c r="D249" s="74"/>
      <c r="E249" s="74"/>
      <c r="F249" s="74"/>
      <c r="G249" s="123" t="s">
        <v>680</v>
      </c>
      <c r="H249" s="123"/>
      <c r="I249" s="123"/>
      <c r="J249" s="123"/>
      <c r="K249" s="123"/>
      <c r="L249" s="123"/>
      <c r="M249" s="123"/>
      <c r="N249" s="123"/>
      <c r="O249" s="123"/>
      <c r="P249" s="123"/>
      <c r="Q249" s="123"/>
      <c r="R249" s="123"/>
      <c r="S249" s="123"/>
      <c r="T249" s="123" t="s">
        <v>702</v>
      </c>
      <c r="U249" s="123"/>
      <c r="V249" s="123"/>
      <c r="W249" s="123"/>
      <c r="X249" s="123"/>
      <c r="Y249" s="123"/>
      <c r="Z249" s="123"/>
      <c r="AA249" s="71" t="s">
        <v>688</v>
      </c>
      <c r="AB249" s="71"/>
      <c r="AC249" s="71"/>
      <c r="AD249" s="71"/>
      <c r="AE249" s="71"/>
      <c r="AF249" s="71" t="s">
        <v>689</v>
      </c>
      <c r="AG249" s="71"/>
      <c r="AH249" s="71"/>
      <c r="AI249" s="71"/>
      <c r="AJ249" s="71"/>
      <c r="AK249" s="128" t="s">
        <v>231</v>
      </c>
      <c r="AL249" s="128"/>
      <c r="AM249" s="128"/>
      <c r="AN249" s="128"/>
      <c r="AO249" s="128"/>
      <c r="AP249" s="71" t="s">
        <v>690</v>
      </c>
      <c r="AQ249" s="71"/>
      <c r="AR249" s="71"/>
      <c r="AS249" s="71"/>
      <c r="AT249" s="71"/>
      <c r="AU249" s="71" t="s">
        <v>691</v>
      </c>
      <c r="AV249" s="71"/>
      <c r="AW249" s="71"/>
      <c r="AX249" s="71"/>
      <c r="AY249" s="71"/>
      <c r="AZ249" s="128" t="s">
        <v>231</v>
      </c>
      <c r="BA249" s="128"/>
      <c r="BB249" s="128"/>
      <c r="BC249" s="128"/>
      <c r="BD249" s="128"/>
      <c r="BE249" s="71" t="s">
        <v>681</v>
      </c>
      <c r="BF249" s="71"/>
      <c r="BG249" s="71"/>
      <c r="BH249" s="71"/>
      <c r="BI249" s="71"/>
      <c r="BJ249" s="71" t="s">
        <v>682</v>
      </c>
      <c r="BK249" s="71"/>
      <c r="BL249" s="71"/>
      <c r="BM249" s="71"/>
      <c r="BN249" s="71"/>
      <c r="BO249" s="128" t="s">
        <v>231</v>
      </c>
      <c r="BP249" s="128"/>
      <c r="BQ249" s="128"/>
      <c r="BR249" s="128"/>
      <c r="BS249" s="128"/>
      <c r="CA249" s="2" t="s">
        <v>654</v>
      </c>
    </row>
    <row r="250" spans="1:79" s="43" customFormat="1" ht="39.6" customHeight="1" x14ac:dyDescent="0.2">
      <c r="A250" s="122">
        <v>1</v>
      </c>
      <c r="B250" s="122"/>
      <c r="C250" s="122"/>
      <c r="D250" s="122"/>
      <c r="E250" s="122"/>
      <c r="F250" s="122"/>
      <c r="G250" s="61" t="s">
        <v>18</v>
      </c>
      <c r="H250" s="57"/>
      <c r="I250" s="57"/>
      <c r="J250" s="57"/>
      <c r="K250" s="57"/>
      <c r="L250" s="57"/>
      <c r="M250" s="57"/>
      <c r="N250" s="57"/>
      <c r="O250" s="57"/>
      <c r="P250" s="57"/>
      <c r="Q250" s="57"/>
      <c r="R250" s="57"/>
      <c r="S250" s="58"/>
      <c r="T250" s="129" t="s">
        <v>436</v>
      </c>
      <c r="U250" s="130"/>
      <c r="V250" s="130"/>
      <c r="W250" s="130"/>
      <c r="X250" s="130"/>
      <c r="Y250" s="130"/>
      <c r="Z250" s="131"/>
      <c r="AA250" s="121">
        <v>0</v>
      </c>
      <c r="AB250" s="121"/>
      <c r="AC250" s="121"/>
      <c r="AD250" s="121"/>
      <c r="AE250" s="121"/>
      <c r="AF250" s="121">
        <v>0</v>
      </c>
      <c r="AG250" s="121"/>
      <c r="AH250" s="121"/>
      <c r="AI250" s="121"/>
      <c r="AJ250" s="121"/>
      <c r="AK250" s="121">
        <f>IF(ISNUMBER(AA250),AA250,0)+IF(ISNUMBER(AF250),AF250,0)</f>
        <v>0</v>
      </c>
      <c r="AL250" s="121"/>
      <c r="AM250" s="121"/>
      <c r="AN250" s="121"/>
      <c r="AO250" s="121"/>
      <c r="AP250" s="121">
        <v>16771</v>
      </c>
      <c r="AQ250" s="121"/>
      <c r="AR250" s="121"/>
      <c r="AS250" s="121"/>
      <c r="AT250" s="121"/>
      <c r="AU250" s="121">
        <v>0</v>
      </c>
      <c r="AV250" s="121"/>
      <c r="AW250" s="121"/>
      <c r="AX250" s="121"/>
      <c r="AY250" s="121"/>
      <c r="AZ250" s="121">
        <f>IF(ISNUMBER(AP250),AP250,0)+IF(ISNUMBER(AU250),AU250,0)</f>
        <v>16771</v>
      </c>
      <c r="BA250" s="121"/>
      <c r="BB250" s="121"/>
      <c r="BC250" s="121"/>
      <c r="BD250" s="121"/>
      <c r="BE250" s="121">
        <v>0</v>
      </c>
      <c r="BF250" s="121"/>
      <c r="BG250" s="121"/>
      <c r="BH250" s="121"/>
      <c r="BI250" s="121"/>
      <c r="BJ250" s="121">
        <v>0</v>
      </c>
      <c r="BK250" s="121"/>
      <c r="BL250" s="121"/>
      <c r="BM250" s="121"/>
      <c r="BN250" s="121"/>
      <c r="BO250" s="121">
        <f>IF(ISNUMBER(BE250),BE250,0)+IF(ISNUMBER(BJ250),BJ250,0)</f>
        <v>0</v>
      </c>
      <c r="BP250" s="121"/>
      <c r="BQ250" s="121"/>
      <c r="BR250" s="121"/>
      <c r="BS250" s="121"/>
      <c r="CA250" s="43" t="s">
        <v>655</v>
      </c>
    </row>
    <row r="251" spans="1:79" s="9" customFormat="1" ht="12.75" customHeight="1" x14ac:dyDescent="0.2">
      <c r="A251" s="125"/>
      <c r="B251" s="125"/>
      <c r="C251" s="125"/>
      <c r="D251" s="125"/>
      <c r="E251" s="125"/>
      <c r="F251" s="125"/>
      <c r="G251" s="69" t="s">
        <v>257</v>
      </c>
      <c r="H251" s="65"/>
      <c r="I251" s="65"/>
      <c r="J251" s="65"/>
      <c r="K251" s="65"/>
      <c r="L251" s="65"/>
      <c r="M251" s="65"/>
      <c r="N251" s="65"/>
      <c r="O251" s="65"/>
      <c r="P251" s="65"/>
      <c r="Q251" s="65"/>
      <c r="R251" s="65"/>
      <c r="S251" s="66"/>
      <c r="T251" s="132"/>
      <c r="U251" s="133"/>
      <c r="V251" s="133"/>
      <c r="W251" s="133"/>
      <c r="X251" s="133"/>
      <c r="Y251" s="133"/>
      <c r="Z251" s="134"/>
      <c r="AA251" s="120">
        <v>0</v>
      </c>
      <c r="AB251" s="120"/>
      <c r="AC251" s="120"/>
      <c r="AD251" s="120"/>
      <c r="AE251" s="120"/>
      <c r="AF251" s="120">
        <v>0</v>
      </c>
      <c r="AG251" s="120"/>
      <c r="AH251" s="120"/>
      <c r="AI251" s="120"/>
      <c r="AJ251" s="120"/>
      <c r="AK251" s="120">
        <f>IF(ISNUMBER(AA251),AA251,0)+IF(ISNUMBER(AF251),AF251,0)</f>
        <v>0</v>
      </c>
      <c r="AL251" s="120"/>
      <c r="AM251" s="120"/>
      <c r="AN251" s="120"/>
      <c r="AO251" s="120"/>
      <c r="AP251" s="120">
        <v>16771</v>
      </c>
      <c r="AQ251" s="120"/>
      <c r="AR251" s="120"/>
      <c r="AS251" s="120"/>
      <c r="AT251" s="120"/>
      <c r="AU251" s="120">
        <v>0</v>
      </c>
      <c r="AV251" s="120"/>
      <c r="AW251" s="120"/>
      <c r="AX251" s="120"/>
      <c r="AY251" s="120"/>
      <c r="AZ251" s="120">
        <f>IF(ISNUMBER(AP251),AP251,0)+IF(ISNUMBER(AU251),AU251,0)</f>
        <v>16771</v>
      </c>
      <c r="BA251" s="120"/>
      <c r="BB251" s="120"/>
      <c r="BC251" s="120"/>
      <c r="BD251" s="120"/>
      <c r="BE251" s="120">
        <v>0</v>
      </c>
      <c r="BF251" s="120"/>
      <c r="BG251" s="120"/>
      <c r="BH251" s="120"/>
      <c r="BI251" s="120"/>
      <c r="BJ251" s="120">
        <v>0</v>
      </c>
      <c r="BK251" s="120"/>
      <c r="BL251" s="120"/>
      <c r="BM251" s="120"/>
      <c r="BN251" s="120"/>
      <c r="BO251" s="120">
        <f>IF(ISNUMBER(BE251),BE251,0)+IF(ISNUMBER(BJ251),BJ251,0)</f>
        <v>0</v>
      </c>
      <c r="BP251" s="120"/>
      <c r="BQ251" s="120"/>
      <c r="BR251" s="120"/>
      <c r="BS251" s="120"/>
    </row>
    <row r="253" spans="1:79" ht="13.5" customHeight="1" x14ac:dyDescent="0.2">
      <c r="A253" s="124" t="s">
        <v>52</v>
      </c>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row>
    <row r="254" spans="1:79" ht="15" customHeight="1" x14ac:dyDescent="0.2">
      <c r="A254" s="168" t="s">
        <v>462</v>
      </c>
      <c r="B254" s="168"/>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c r="AQ254" s="168"/>
      <c r="AR254" s="168"/>
      <c r="AS254" s="168"/>
      <c r="AT254" s="168"/>
      <c r="AU254" s="168"/>
      <c r="AV254" s="168"/>
      <c r="AW254" s="168"/>
      <c r="AX254" s="168"/>
      <c r="AY254" s="168"/>
      <c r="AZ254" s="168"/>
      <c r="BA254" s="168"/>
      <c r="BB254" s="168"/>
      <c r="BC254" s="168"/>
      <c r="BD254" s="168"/>
    </row>
    <row r="255" spans="1:79" ht="15" customHeight="1" x14ac:dyDescent="0.2">
      <c r="A255" s="72" t="s">
        <v>611</v>
      </c>
      <c r="B255" s="72"/>
      <c r="C255" s="72"/>
      <c r="D255" s="72"/>
      <c r="E255" s="72"/>
      <c r="F255" s="72"/>
      <c r="G255" s="72" t="s">
        <v>235</v>
      </c>
      <c r="H255" s="72"/>
      <c r="I255" s="72"/>
      <c r="J255" s="72"/>
      <c r="K255" s="72"/>
      <c r="L255" s="72"/>
      <c r="M255" s="72"/>
      <c r="N255" s="72"/>
      <c r="O255" s="72"/>
      <c r="P255" s="72"/>
      <c r="Q255" s="72"/>
      <c r="R255" s="72"/>
      <c r="S255" s="72"/>
      <c r="T255" s="72" t="s">
        <v>618</v>
      </c>
      <c r="U255" s="72"/>
      <c r="V255" s="72"/>
      <c r="W255" s="72"/>
      <c r="X255" s="72"/>
      <c r="Y255" s="72"/>
      <c r="Z255" s="72"/>
      <c r="AA255" s="113" t="s">
        <v>466</v>
      </c>
      <c r="AB255" s="177"/>
      <c r="AC255" s="177"/>
      <c r="AD255" s="177"/>
      <c r="AE255" s="177"/>
      <c r="AF255" s="177"/>
      <c r="AG255" s="177"/>
      <c r="AH255" s="177"/>
      <c r="AI255" s="177"/>
      <c r="AJ255" s="177"/>
      <c r="AK255" s="177"/>
      <c r="AL255" s="177"/>
      <c r="AM255" s="177"/>
      <c r="AN255" s="177"/>
      <c r="AO255" s="178"/>
      <c r="AP255" s="113" t="s">
        <v>468</v>
      </c>
      <c r="AQ255" s="114"/>
      <c r="AR255" s="114"/>
      <c r="AS255" s="114"/>
      <c r="AT255" s="114"/>
      <c r="AU255" s="114"/>
      <c r="AV255" s="114"/>
      <c r="AW255" s="114"/>
      <c r="AX255" s="114"/>
      <c r="AY255" s="114"/>
      <c r="AZ255" s="114"/>
      <c r="BA255" s="114"/>
      <c r="BB255" s="114"/>
      <c r="BC255" s="114"/>
      <c r="BD255" s="115"/>
    </row>
    <row r="256" spans="1:79" ht="32.1" customHeight="1" x14ac:dyDescent="0.2">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t="s">
        <v>609</v>
      </c>
      <c r="AB256" s="72"/>
      <c r="AC256" s="72"/>
      <c r="AD256" s="72"/>
      <c r="AE256" s="72"/>
      <c r="AF256" s="72" t="s">
        <v>608</v>
      </c>
      <c r="AG256" s="72"/>
      <c r="AH256" s="72"/>
      <c r="AI256" s="72"/>
      <c r="AJ256" s="72"/>
      <c r="AK256" s="72" t="s">
        <v>713</v>
      </c>
      <c r="AL256" s="72"/>
      <c r="AM256" s="72"/>
      <c r="AN256" s="72"/>
      <c r="AO256" s="72"/>
      <c r="AP256" s="72" t="s">
        <v>609</v>
      </c>
      <c r="AQ256" s="72"/>
      <c r="AR256" s="72"/>
      <c r="AS256" s="72"/>
      <c r="AT256" s="72"/>
      <c r="AU256" s="72" t="s">
        <v>608</v>
      </c>
      <c r="AV256" s="72"/>
      <c r="AW256" s="72"/>
      <c r="AX256" s="72"/>
      <c r="AY256" s="72"/>
      <c r="AZ256" s="72" t="s">
        <v>720</v>
      </c>
      <c r="BA256" s="72"/>
      <c r="BB256" s="72"/>
      <c r="BC256" s="72"/>
      <c r="BD256" s="72"/>
    </row>
    <row r="257" spans="1:79" ht="15" customHeight="1" x14ac:dyDescent="0.2">
      <c r="A257" s="72">
        <v>1</v>
      </c>
      <c r="B257" s="72"/>
      <c r="C257" s="72"/>
      <c r="D257" s="72"/>
      <c r="E257" s="72"/>
      <c r="F257" s="72"/>
      <c r="G257" s="72">
        <v>2</v>
      </c>
      <c r="H257" s="72"/>
      <c r="I257" s="72"/>
      <c r="J257" s="72"/>
      <c r="K257" s="72"/>
      <c r="L257" s="72"/>
      <c r="M257" s="72"/>
      <c r="N257" s="72"/>
      <c r="O257" s="72"/>
      <c r="P257" s="72"/>
      <c r="Q257" s="72"/>
      <c r="R257" s="72"/>
      <c r="S257" s="72"/>
      <c r="T257" s="72">
        <v>3</v>
      </c>
      <c r="U257" s="72"/>
      <c r="V257" s="72"/>
      <c r="W257" s="72"/>
      <c r="X257" s="72"/>
      <c r="Y257" s="72"/>
      <c r="Z257" s="72"/>
      <c r="AA257" s="72">
        <v>4</v>
      </c>
      <c r="AB257" s="72"/>
      <c r="AC257" s="72"/>
      <c r="AD257" s="72"/>
      <c r="AE257" s="72"/>
      <c r="AF257" s="72">
        <v>5</v>
      </c>
      <c r="AG257" s="72"/>
      <c r="AH257" s="72"/>
      <c r="AI257" s="72"/>
      <c r="AJ257" s="72"/>
      <c r="AK257" s="72">
        <v>6</v>
      </c>
      <c r="AL257" s="72"/>
      <c r="AM257" s="72"/>
      <c r="AN257" s="72"/>
      <c r="AO257" s="72"/>
      <c r="AP257" s="72">
        <v>7</v>
      </c>
      <c r="AQ257" s="72"/>
      <c r="AR257" s="72"/>
      <c r="AS257" s="72"/>
      <c r="AT257" s="72"/>
      <c r="AU257" s="72">
        <v>8</v>
      </c>
      <c r="AV257" s="72"/>
      <c r="AW257" s="72"/>
      <c r="AX257" s="72"/>
      <c r="AY257" s="72"/>
      <c r="AZ257" s="72">
        <v>9</v>
      </c>
      <c r="BA257" s="72"/>
      <c r="BB257" s="72"/>
      <c r="BC257" s="72"/>
      <c r="BD257" s="72"/>
    </row>
    <row r="258" spans="1:79" s="2" customFormat="1" ht="12" hidden="1" customHeight="1" x14ac:dyDescent="0.2">
      <c r="A258" s="74" t="s">
        <v>692</v>
      </c>
      <c r="B258" s="74"/>
      <c r="C258" s="74"/>
      <c r="D258" s="74"/>
      <c r="E258" s="74"/>
      <c r="F258" s="74"/>
      <c r="G258" s="123" t="s">
        <v>680</v>
      </c>
      <c r="H258" s="123"/>
      <c r="I258" s="123"/>
      <c r="J258" s="123"/>
      <c r="K258" s="123"/>
      <c r="L258" s="123"/>
      <c r="M258" s="123"/>
      <c r="N258" s="123"/>
      <c r="O258" s="123"/>
      <c r="P258" s="123"/>
      <c r="Q258" s="123"/>
      <c r="R258" s="123"/>
      <c r="S258" s="123"/>
      <c r="T258" s="123" t="s">
        <v>702</v>
      </c>
      <c r="U258" s="123"/>
      <c r="V258" s="123"/>
      <c r="W258" s="123"/>
      <c r="X258" s="123"/>
      <c r="Y258" s="123"/>
      <c r="Z258" s="123"/>
      <c r="AA258" s="71" t="s">
        <v>683</v>
      </c>
      <c r="AB258" s="71"/>
      <c r="AC258" s="71"/>
      <c r="AD258" s="71"/>
      <c r="AE258" s="71"/>
      <c r="AF258" s="71" t="s">
        <v>684</v>
      </c>
      <c r="AG258" s="71"/>
      <c r="AH258" s="71"/>
      <c r="AI258" s="71"/>
      <c r="AJ258" s="71"/>
      <c r="AK258" s="128" t="s">
        <v>231</v>
      </c>
      <c r="AL258" s="128"/>
      <c r="AM258" s="128"/>
      <c r="AN258" s="128"/>
      <c r="AO258" s="128"/>
      <c r="AP258" s="71" t="s">
        <v>685</v>
      </c>
      <c r="AQ258" s="71"/>
      <c r="AR258" s="71"/>
      <c r="AS258" s="71"/>
      <c r="AT258" s="71"/>
      <c r="AU258" s="71" t="s">
        <v>686</v>
      </c>
      <c r="AV258" s="71"/>
      <c r="AW258" s="71"/>
      <c r="AX258" s="71"/>
      <c r="AY258" s="71"/>
      <c r="AZ258" s="128" t="s">
        <v>231</v>
      </c>
      <c r="BA258" s="128"/>
      <c r="BB258" s="128"/>
      <c r="BC258" s="128"/>
      <c r="BD258" s="128"/>
      <c r="CA258" s="2" t="s">
        <v>656</v>
      </c>
    </row>
    <row r="259" spans="1:79" s="9" customFormat="1" x14ac:dyDescent="0.2">
      <c r="A259" s="125"/>
      <c r="B259" s="125"/>
      <c r="C259" s="125"/>
      <c r="D259" s="125"/>
      <c r="E259" s="125"/>
      <c r="F259" s="125"/>
      <c r="G259" s="69" t="s">
        <v>257</v>
      </c>
      <c r="H259" s="65"/>
      <c r="I259" s="65"/>
      <c r="J259" s="65"/>
      <c r="K259" s="65"/>
      <c r="L259" s="65"/>
      <c r="M259" s="65"/>
      <c r="N259" s="65"/>
      <c r="O259" s="65"/>
      <c r="P259" s="65"/>
      <c r="Q259" s="65"/>
      <c r="R259" s="65"/>
      <c r="S259" s="66"/>
      <c r="T259" s="132"/>
      <c r="U259" s="133"/>
      <c r="V259" s="133"/>
      <c r="W259" s="133"/>
      <c r="X259" s="133"/>
      <c r="Y259" s="133"/>
      <c r="Z259" s="134"/>
      <c r="AA259" s="120">
        <v>0</v>
      </c>
      <c r="AB259" s="120"/>
      <c r="AC259" s="120"/>
      <c r="AD259" s="120"/>
      <c r="AE259" s="120"/>
      <c r="AF259" s="120">
        <v>0</v>
      </c>
      <c r="AG259" s="120"/>
      <c r="AH259" s="120"/>
      <c r="AI259" s="120"/>
      <c r="AJ259" s="120"/>
      <c r="AK259" s="120">
        <f>IF(ISNUMBER(AA259),AA259,0)+IF(ISNUMBER(AF259),AF259,0)</f>
        <v>0</v>
      </c>
      <c r="AL259" s="120"/>
      <c r="AM259" s="120"/>
      <c r="AN259" s="120"/>
      <c r="AO259" s="120"/>
      <c r="AP259" s="120">
        <v>0</v>
      </c>
      <c r="AQ259" s="120"/>
      <c r="AR259" s="120"/>
      <c r="AS259" s="120"/>
      <c r="AT259" s="120"/>
      <c r="AU259" s="120">
        <v>0</v>
      </c>
      <c r="AV259" s="120"/>
      <c r="AW259" s="120"/>
      <c r="AX259" s="120"/>
      <c r="AY259" s="120"/>
      <c r="AZ259" s="120">
        <f>IF(ISNUMBER(AP259),AP259,0)+IF(ISNUMBER(AU259),AU259,0)</f>
        <v>0</v>
      </c>
      <c r="BA259" s="120"/>
      <c r="BB259" s="120"/>
      <c r="BC259" s="120"/>
      <c r="BD259" s="120"/>
    </row>
    <row r="262" spans="1:79" ht="14.25" customHeight="1" x14ac:dyDescent="0.2">
      <c r="A262" s="124" t="s">
        <v>53</v>
      </c>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row>
    <row r="263" spans="1:79" ht="15" customHeight="1" x14ac:dyDescent="0.2">
      <c r="A263" s="168" t="s">
        <v>462</v>
      </c>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c r="AA263" s="176"/>
      <c r="AB263" s="176"/>
      <c r="AC263" s="176"/>
      <c r="AD263" s="176"/>
      <c r="AE263" s="176"/>
      <c r="AF263" s="176"/>
      <c r="AG263" s="176"/>
      <c r="AH263" s="176"/>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row>
    <row r="264" spans="1:79" ht="23.1" customHeight="1" x14ac:dyDescent="0.2">
      <c r="A264" s="72" t="s">
        <v>237</v>
      </c>
      <c r="B264" s="72"/>
      <c r="C264" s="72"/>
      <c r="D264" s="72"/>
      <c r="E264" s="72"/>
      <c r="F264" s="72"/>
      <c r="G264" s="72"/>
      <c r="H264" s="72"/>
      <c r="I264" s="72"/>
      <c r="J264" s="72"/>
      <c r="K264" s="72"/>
      <c r="L264" s="72"/>
      <c r="M264" s="72"/>
      <c r="N264" s="148" t="s">
        <v>238</v>
      </c>
      <c r="O264" s="149"/>
      <c r="P264" s="149"/>
      <c r="Q264" s="149"/>
      <c r="R264" s="149"/>
      <c r="S264" s="149"/>
      <c r="T264" s="149"/>
      <c r="U264" s="169"/>
      <c r="V264" s="148" t="s">
        <v>239</v>
      </c>
      <c r="W264" s="149"/>
      <c r="X264" s="149"/>
      <c r="Y264" s="149"/>
      <c r="Z264" s="169"/>
      <c r="AA264" s="72" t="s">
        <v>463</v>
      </c>
      <c r="AB264" s="72"/>
      <c r="AC264" s="72"/>
      <c r="AD264" s="72"/>
      <c r="AE264" s="72"/>
      <c r="AF264" s="72"/>
      <c r="AG264" s="72"/>
      <c r="AH264" s="72"/>
      <c r="AI264" s="72"/>
      <c r="AJ264" s="72" t="s">
        <v>464</v>
      </c>
      <c r="AK264" s="72"/>
      <c r="AL264" s="72"/>
      <c r="AM264" s="72"/>
      <c r="AN264" s="72"/>
      <c r="AO264" s="72"/>
      <c r="AP264" s="72"/>
      <c r="AQ264" s="72"/>
      <c r="AR264" s="72"/>
      <c r="AS264" s="72" t="s">
        <v>465</v>
      </c>
      <c r="AT264" s="72"/>
      <c r="AU264" s="72"/>
      <c r="AV264" s="72"/>
      <c r="AW264" s="72"/>
      <c r="AX264" s="72"/>
      <c r="AY264" s="72"/>
      <c r="AZ264" s="72"/>
      <c r="BA264" s="72"/>
      <c r="BB264" s="72" t="s">
        <v>466</v>
      </c>
      <c r="BC264" s="72"/>
      <c r="BD264" s="72"/>
      <c r="BE264" s="72"/>
      <c r="BF264" s="72"/>
      <c r="BG264" s="72"/>
      <c r="BH264" s="72"/>
      <c r="BI264" s="72"/>
      <c r="BJ264" s="72"/>
      <c r="BK264" s="72" t="s">
        <v>468</v>
      </c>
      <c r="BL264" s="72"/>
      <c r="BM264" s="72"/>
      <c r="BN264" s="72"/>
      <c r="BO264" s="72"/>
      <c r="BP264" s="72"/>
      <c r="BQ264" s="72"/>
      <c r="BR264" s="72"/>
      <c r="BS264" s="72"/>
    </row>
    <row r="265" spans="1:79" ht="95.25" customHeight="1" x14ac:dyDescent="0.2">
      <c r="A265" s="72"/>
      <c r="B265" s="72"/>
      <c r="C265" s="72"/>
      <c r="D265" s="72"/>
      <c r="E265" s="72"/>
      <c r="F265" s="72"/>
      <c r="G265" s="72"/>
      <c r="H265" s="72"/>
      <c r="I265" s="72"/>
      <c r="J265" s="72"/>
      <c r="K265" s="72"/>
      <c r="L265" s="72"/>
      <c r="M265" s="72"/>
      <c r="N265" s="150"/>
      <c r="O265" s="151"/>
      <c r="P265" s="151"/>
      <c r="Q265" s="151"/>
      <c r="R265" s="151"/>
      <c r="S265" s="151"/>
      <c r="T265" s="151"/>
      <c r="U265" s="170"/>
      <c r="V265" s="150"/>
      <c r="W265" s="151"/>
      <c r="X265" s="151"/>
      <c r="Y265" s="151"/>
      <c r="Z265" s="170"/>
      <c r="AA265" s="127" t="s">
        <v>242</v>
      </c>
      <c r="AB265" s="127"/>
      <c r="AC265" s="127"/>
      <c r="AD265" s="127"/>
      <c r="AE265" s="127"/>
      <c r="AF265" s="127" t="s">
        <v>243</v>
      </c>
      <c r="AG265" s="127"/>
      <c r="AH265" s="127"/>
      <c r="AI265" s="127"/>
      <c r="AJ265" s="127" t="s">
        <v>242</v>
      </c>
      <c r="AK265" s="127"/>
      <c r="AL265" s="127"/>
      <c r="AM265" s="127"/>
      <c r="AN265" s="127"/>
      <c r="AO265" s="127" t="s">
        <v>243</v>
      </c>
      <c r="AP265" s="127"/>
      <c r="AQ265" s="127"/>
      <c r="AR265" s="127"/>
      <c r="AS265" s="127" t="s">
        <v>242</v>
      </c>
      <c r="AT265" s="127"/>
      <c r="AU265" s="127"/>
      <c r="AV265" s="127"/>
      <c r="AW265" s="127"/>
      <c r="AX265" s="127" t="s">
        <v>243</v>
      </c>
      <c r="AY265" s="127"/>
      <c r="AZ265" s="127"/>
      <c r="BA265" s="127"/>
      <c r="BB265" s="127" t="s">
        <v>242</v>
      </c>
      <c r="BC265" s="127"/>
      <c r="BD265" s="127"/>
      <c r="BE265" s="127"/>
      <c r="BF265" s="127"/>
      <c r="BG265" s="127" t="s">
        <v>243</v>
      </c>
      <c r="BH265" s="127"/>
      <c r="BI265" s="127"/>
      <c r="BJ265" s="127"/>
      <c r="BK265" s="127" t="s">
        <v>242</v>
      </c>
      <c r="BL265" s="127"/>
      <c r="BM265" s="127"/>
      <c r="BN265" s="127"/>
      <c r="BO265" s="127"/>
      <c r="BP265" s="127" t="s">
        <v>243</v>
      </c>
      <c r="BQ265" s="127"/>
      <c r="BR265" s="127"/>
      <c r="BS265" s="127"/>
    </row>
    <row r="266" spans="1:79" ht="15" customHeight="1" x14ac:dyDescent="0.2">
      <c r="A266" s="72">
        <v>1</v>
      </c>
      <c r="B266" s="72"/>
      <c r="C266" s="72"/>
      <c r="D266" s="72"/>
      <c r="E266" s="72"/>
      <c r="F266" s="72"/>
      <c r="G266" s="72"/>
      <c r="H266" s="72"/>
      <c r="I266" s="72"/>
      <c r="J266" s="72"/>
      <c r="K266" s="72"/>
      <c r="L266" s="72"/>
      <c r="M266" s="72"/>
      <c r="N266" s="113">
        <v>2</v>
      </c>
      <c r="O266" s="114"/>
      <c r="P266" s="114"/>
      <c r="Q266" s="114"/>
      <c r="R266" s="114"/>
      <c r="S266" s="114"/>
      <c r="T266" s="114"/>
      <c r="U266" s="115"/>
      <c r="V266" s="72">
        <v>3</v>
      </c>
      <c r="W266" s="72"/>
      <c r="X266" s="72"/>
      <c r="Y266" s="72"/>
      <c r="Z266" s="72"/>
      <c r="AA266" s="72">
        <v>4</v>
      </c>
      <c r="AB266" s="72"/>
      <c r="AC266" s="72"/>
      <c r="AD266" s="72"/>
      <c r="AE266" s="72"/>
      <c r="AF266" s="72">
        <v>5</v>
      </c>
      <c r="AG266" s="72"/>
      <c r="AH266" s="72"/>
      <c r="AI266" s="72"/>
      <c r="AJ266" s="72">
        <v>6</v>
      </c>
      <c r="AK266" s="72"/>
      <c r="AL266" s="72"/>
      <c r="AM266" s="72"/>
      <c r="AN266" s="72"/>
      <c r="AO266" s="72">
        <v>7</v>
      </c>
      <c r="AP266" s="72"/>
      <c r="AQ266" s="72"/>
      <c r="AR266" s="72"/>
      <c r="AS266" s="72">
        <v>8</v>
      </c>
      <c r="AT266" s="72"/>
      <c r="AU266" s="72"/>
      <c r="AV266" s="72"/>
      <c r="AW266" s="72"/>
      <c r="AX266" s="72">
        <v>9</v>
      </c>
      <c r="AY266" s="72"/>
      <c r="AZ266" s="72"/>
      <c r="BA266" s="72"/>
      <c r="BB266" s="72">
        <v>10</v>
      </c>
      <c r="BC266" s="72"/>
      <c r="BD266" s="72"/>
      <c r="BE266" s="72"/>
      <c r="BF266" s="72"/>
      <c r="BG266" s="72">
        <v>11</v>
      </c>
      <c r="BH266" s="72"/>
      <c r="BI266" s="72"/>
      <c r="BJ266" s="72"/>
      <c r="BK266" s="72">
        <v>12</v>
      </c>
      <c r="BL266" s="72"/>
      <c r="BM266" s="72"/>
      <c r="BN266" s="72"/>
      <c r="BO266" s="72"/>
      <c r="BP266" s="72">
        <v>13</v>
      </c>
      <c r="BQ266" s="72"/>
      <c r="BR266" s="72"/>
      <c r="BS266" s="72"/>
    </row>
    <row r="267" spans="1:79" s="2" customFormat="1" ht="12" hidden="1" customHeight="1" x14ac:dyDescent="0.2">
      <c r="A267" s="123" t="s">
        <v>255</v>
      </c>
      <c r="B267" s="123"/>
      <c r="C267" s="123"/>
      <c r="D267" s="123"/>
      <c r="E267" s="123"/>
      <c r="F267" s="123"/>
      <c r="G267" s="123"/>
      <c r="H267" s="123"/>
      <c r="I267" s="123"/>
      <c r="J267" s="123"/>
      <c r="K267" s="123"/>
      <c r="L267" s="123"/>
      <c r="M267" s="123"/>
      <c r="N267" s="74" t="s">
        <v>240</v>
      </c>
      <c r="O267" s="74"/>
      <c r="P267" s="74"/>
      <c r="Q267" s="74"/>
      <c r="R267" s="74"/>
      <c r="S267" s="74"/>
      <c r="T267" s="74"/>
      <c r="U267" s="74"/>
      <c r="V267" s="74" t="s">
        <v>241</v>
      </c>
      <c r="W267" s="74"/>
      <c r="X267" s="74"/>
      <c r="Y267" s="74"/>
      <c r="Z267" s="74"/>
      <c r="AA267" s="71" t="s">
        <v>688</v>
      </c>
      <c r="AB267" s="71"/>
      <c r="AC267" s="71"/>
      <c r="AD267" s="71"/>
      <c r="AE267" s="71"/>
      <c r="AF267" s="71" t="s">
        <v>689</v>
      </c>
      <c r="AG267" s="71"/>
      <c r="AH267" s="71"/>
      <c r="AI267" s="71"/>
      <c r="AJ267" s="71" t="s">
        <v>690</v>
      </c>
      <c r="AK267" s="71"/>
      <c r="AL267" s="71"/>
      <c r="AM267" s="71"/>
      <c r="AN267" s="71"/>
      <c r="AO267" s="71" t="s">
        <v>691</v>
      </c>
      <c r="AP267" s="71"/>
      <c r="AQ267" s="71"/>
      <c r="AR267" s="71"/>
      <c r="AS267" s="71" t="s">
        <v>681</v>
      </c>
      <c r="AT267" s="71"/>
      <c r="AU267" s="71"/>
      <c r="AV267" s="71"/>
      <c r="AW267" s="71"/>
      <c r="AX267" s="71" t="s">
        <v>682</v>
      </c>
      <c r="AY267" s="71"/>
      <c r="AZ267" s="71"/>
      <c r="BA267" s="71"/>
      <c r="BB267" s="71" t="s">
        <v>683</v>
      </c>
      <c r="BC267" s="71"/>
      <c r="BD267" s="71"/>
      <c r="BE267" s="71"/>
      <c r="BF267" s="71"/>
      <c r="BG267" s="71" t="s">
        <v>684</v>
      </c>
      <c r="BH267" s="71"/>
      <c r="BI267" s="71"/>
      <c r="BJ267" s="71"/>
      <c r="BK267" s="71" t="s">
        <v>685</v>
      </c>
      <c r="BL267" s="71"/>
      <c r="BM267" s="71"/>
      <c r="BN267" s="71"/>
      <c r="BO267" s="71"/>
      <c r="BP267" s="71" t="s">
        <v>686</v>
      </c>
      <c r="BQ267" s="71"/>
      <c r="BR267" s="71"/>
      <c r="BS267" s="71"/>
      <c r="CA267" s="2" t="s">
        <v>658</v>
      </c>
    </row>
    <row r="268" spans="1:79" s="9" customFormat="1" ht="12.75" customHeight="1" x14ac:dyDescent="0.2">
      <c r="A268" s="119" t="s">
        <v>257</v>
      </c>
      <c r="B268" s="119"/>
      <c r="C268" s="119"/>
      <c r="D268" s="119"/>
      <c r="E268" s="119"/>
      <c r="F268" s="119"/>
      <c r="G268" s="119"/>
      <c r="H268" s="119"/>
      <c r="I268" s="119"/>
      <c r="J268" s="119"/>
      <c r="K268" s="119"/>
      <c r="L268" s="119"/>
      <c r="M268" s="119"/>
      <c r="N268" s="139"/>
      <c r="O268" s="140"/>
      <c r="P268" s="140"/>
      <c r="Q268" s="140"/>
      <c r="R268" s="140"/>
      <c r="S268" s="140"/>
      <c r="T268" s="140"/>
      <c r="U268" s="163"/>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3"/>
      <c r="BQ268" s="174"/>
      <c r="BR268" s="174"/>
      <c r="BS268" s="175"/>
      <c r="CA268" s="9" t="s">
        <v>659</v>
      </c>
    </row>
    <row r="271" spans="1:79" ht="35.25" customHeight="1" x14ac:dyDescent="0.2">
      <c r="A271" s="124" t="s">
        <v>54</v>
      </c>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row>
    <row r="272" spans="1:79" ht="55.15" customHeight="1" x14ac:dyDescent="0.2">
      <c r="A272" s="101" t="s">
        <v>585</v>
      </c>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row>
    <row r="273" spans="1:79" ht="15"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row>
    <row r="275" spans="1:79" ht="28.5" customHeight="1" x14ac:dyDescent="0.2">
      <c r="A275" s="104" t="s">
        <v>39</v>
      </c>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c r="AD275" s="104"/>
      <c r="AE275" s="104"/>
      <c r="AF275" s="104"/>
      <c r="AG275" s="104"/>
      <c r="AH275" s="104"/>
      <c r="AI275" s="104"/>
      <c r="AJ275" s="104"/>
      <c r="AK275" s="104"/>
      <c r="AL275" s="104"/>
      <c r="AM275" s="104"/>
      <c r="AN275" s="104"/>
      <c r="AO275" s="104"/>
      <c r="AP275" s="104"/>
      <c r="AQ275" s="104"/>
      <c r="AR275" s="104"/>
      <c r="AS275" s="104"/>
      <c r="AT275" s="104"/>
      <c r="AU275" s="104"/>
      <c r="AV275" s="104"/>
      <c r="AW275" s="104"/>
      <c r="AX275" s="104"/>
      <c r="AY275" s="104"/>
      <c r="AZ275" s="104"/>
      <c r="BA275" s="104"/>
      <c r="BB275" s="104"/>
      <c r="BC275" s="104"/>
      <c r="BD275" s="104"/>
      <c r="BE275" s="104"/>
      <c r="BF275" s="104"/>
      <c r="BG275" s="104"/>
      <c r="BH275" s="104"/>
      <c r="BI275" s="104"/>
      <c r="BJ275" s="104"/>
      <c r="BK275" s="104"/>
      <c r="BL275" s="104"/>
    </row>
    <row r="276" spans="1:79" ht="14.25" customHeight="1" x14ac:dyDescent="0.2">
      <c r="A276" s="124" t="s">
        <v>25</v>
      </c>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row>
    <row r="277" spans="1:79" ht="15" customHeight="1" x14ac:dyDescent="0.2">
      <c r="A277" s="98" t="s">
        <v>462</v>
      </c>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row>
    <row r="278" spans="1:79" ht="42.95" customHeight="1" x14ac:dyDescent="0.2">
      <c r="A278" s="127" t="s">
        <v>244</v>
      </c>
      <c r="B278" s="127"/>
      <c r="C278" s="127"/>
      <c r="D278" s="127"/>
      <c r="E278" s="127"/>
      <c r="F278" s="127"/>
      <c r="G278" s="72" t="s">
        <v>624</v>
      </c>
      <c r="H278" s="72"/>
      <c r="I278" s="72"/>
      <c r="J278" s="72"/>
      <c r="K278" s="72"/>
      <c r="L278" s="72"/>
      <c r="M278" s="72"/>
      <c r="N278" s="72"/>
      <c r="O278" s="72"/>
      <c r="P278" s="72"/>
      <c r="Q278" s="72"/>
      <c r="R278" s="72"/>
      <c r="S278" s="72"/>
      <c r="T278" s="72" t="s">
        <v>620</v>
      </c>
      <c r="U278" s="72"/>
      <c r="V278" s="72"/>
      <c r="W278" s="72"/>
      <c r="X278" s="72"/>
      <c r="Y278" s="72"/>
      <c r="Z278" s="72" t="s">
        <v>619</v>
      </c>
      <c r="AA278" s="72"/>
      <c r="AB278" s="72"/>
      <c r="AC278" s="72"/>
      <c r="AD278" s="72"/>
      <c r="AE278" s="72" t="s">
        <v>245</v>
      </c>
      <c r="AF278" s="72"/>
      <c r="AG278" s="72"/>
      <c r="AH278" s="72"/>
      <c r="AI278" s="72"/>
      <c r="AJ278" s="72"/>
      <c r="AK278" s="72" t="s">
        <v>246</v>
      </c>
      <c r="AL278" s="72"/>
      <c r="AM278" s="72"/>
      <c r="AN278" s="72"/>
      <c r="AO278" s="72"/>
      <c r="AP278" s="72"/>
      <c r="AQ278" s="72" t="s">
        <v>247</v>
      </c>
      <c r="AR278" s="72"/>
      <c r="AS278" s="72"/>
      <c r="AT278" s="72"/>
      <c r="AU278" s="72"/>
      <c r="AV278" s="72"/>
      <c r="AW278" s="72" t="s">
        <v>722</v>
      </c>
      <c r="AX278" s="72"/>
      <c r="AY278" s="72"/>
      <c r="AZ278" s="72"/>
      <c r="BA278" s="72"/>
      <c r="BB278" s="72"/>
      <c r="BC278" s="72"/>
      <c r="BD278" s="72"/>
      <c r="BE278" s="72"/>
      <c r="BF278" s="72"/>
      <c r="BG278" s="72" t="s">
        <v>248</v>
      </c>
      <c r="BH278" s="72"/>
      <c r="BI278" s="72"/>
      <c r="BJ278" s="72"/>
      <c r="BK278" s="72"/>
      <c r="BL278" s="72"/>
    </row>
    <row r="279" spans="1:79" ht="39.950000000000003" customHeight="1" x14ac:dyDescent="0.2">
      <c r="A279" s="127"/>
      <c r="B279" s="127"/>
      <c r="C279" s="127"/>
      <c r="D279" s="127"/>
      <c r="E279" s="127"/>
      <c r="F279" s="127"/>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t="s">
        <v>622</v>
      </c>
      <c r="AX279" s="72"/>
      <c r="AY279" s="72"/>
      <c r="AZ279" s="72"/>
      <c r="BA279" s="72"/>
      <c r="BB279" s="72" t="s">
        <v>621</v>
      </c>
      <c r="BC279" s="72"/>
      <c r="BD279" s="72"/>
      <c r="BE279" s="72"/>
      <c r="BF279" s="72"/>
      <c r="BG279" s="72"/>
      <c r="BH279" s="72"/>
      <c r="BI279" s="72"/>
      <c r="BJ279" s="72"/>
      <c r="BK279" s="72"/>
      <c r="BL279" s="72"/>
    </row>
    <row r="280" spans="1:79" ht="15" customHeight="1" x14ac:dyDescent="0.2">
      <c r="A280" s="72">
        <v>1</v>
      </c>
      <c r="B280" s="72"/>
      <c r="C280" s="72"/>
      <c r="D280" s="72"/>
      <c r="E280" s="72"/>
      <c r="F280" s="72"/>
      <c r="G280" s="72">
        <v>2</v>
      </c>
      <c r="H280" s="72"/>
      <c r="I280" s="72"/>
      <c r="J280" s="72"/>
      <c r="K280" s="72"/>
      <c r="L280" s="72"/>
      <c r="M280" s="72"/>
      <c r="N280" s="72"/>
      <c r="O280" s="72"/>
      <c r="P280" s="72"/>
      <c r="Q280" s="72"/>
      <c r="R280" s="72"/>
      <c r="S280" s="72"/>
      <c r="T280" s="72">
        <v>3</v>
      </c>
      <c r="U280" s="72"/>
      <c r="V280" s="72"/>
      <c r="W280" s="72"/>
      <c r="X280" s="72"/>
      <c r="Y280" s="72"/>
      <c r="Z280" s="72">
        <v>4</v>
      </c>
      <c r="AA280" s="72"/>
      <c r="AB280" s="72"/>
      <c r="AC280" s="72"/>
      <c r="AD280" s="72"/>
      <c r="AE280" s="72">
        <v>5</v>
      </c>
      <c r="AF280" s="72"/>
      <c r="AG280" s="72"/>
      <c r="AH280" s="72"/>
      <c r="AI280" s="72"/>
      <c r="AJ280" s="72"/>
      <c r="AK280" s="72">
        <v>6</v>
      </c>
      <c r="AL280" s="72"/>
      <c r="AM280" s="72"/>
      <c r="AN280" s="72"/>
      <c r="AO280" s="72"/>
      <c r="AP280" s="72"/>
      <c r="AQ280" s="72">
        <v>7</v>
      </c>
      <c r="AR280" s="72"/>
      <c r="AS280" s="72"/>
      <c r="AT280" s="72"/>
      <c r="AU280" s="72"/>
      <c r="AV280" s="72"/>
      <c r="AW280" s="72">
        <v>8</v>
      </c>
      <c r="AX280" s="72"/>
      <c r="AY280" s="72"/>
      <c r="AZ280" s="72"/>
      <c r="BA280" s="72"/>
      <c r="BB280" s="72">
        <v>9</v>
      </c>
      <c r="BC280" s="72"/>
      <c r="BD280" s="72"/>
      <c r="BE280" s="72"/>
      <c r="BF280" s="72"/>
      <c r="BG280" s="72">
        <v>10</v>
      </c>
      <c r="BH280" s="72"/>
      <c r="BI280" s="72"/>
      <c r="BJ280" s="72"/>
      <c r="BK280" s="72"/>
      <c r="BL280" s="72"/>
    </row>
    <row r="281" spans="1:79" s="2" customFormat="1" ht="12" hidden="1" customHeight="1" x14ac:dyDescent="0.2">
      <c r="A281" s="74" t="s">
        <v>687</v>
      </c>
      <c r="B281" s="74"/>
      <c r="C281" s="74"/>
      <c r="D281" s="74"/>
      <c r="E281" s="74"/>
      <c r="F281" s="74"/>
      <c r="G281" s="123" t="s">
        <v>680</v>
      </c>
      <c r="H281" s="123"/>
      <c r="I281" s="123"/>
      <c r="J281" s="123"/>
      <c r="K281" s="123"/>
      <c r="L281" s="123"/>
      <c r="M281" s="123"/>
      <c r="N281" s="123"/>
      <c r="O281" s="123"/>
      <c r="P281" s="123"/>
      <c r="Q281" s="123"/>
      <c r="R281" s="123"/>
      <c r="S281" s="123"/>
      <c r="T281" s="71" t="s">
        <v>703</v>
      </c>
      <c r="U281" s="71"/>
      <c r="V281" s="71"/>
      <c r="W281" s="71"/>
      <c r="X281" s="71"/>
      <c r="Y281" s="71"/>
      <c r="Z281" s="71" t="s">
        <v>704</v>
      </c>
      <c r="AA281" s="71"/>
      <c r="AB281" s="71"/>
      <c r="AC281" s="71"/>
      <c r="AD281" s="71"/>
      <c r="AE281" s="71" t="s">
        <v>705</v>
      </c>
      <c r="AF281" s="71"/>
      <c r="AG281" s="71"/>
      <c r="AH281" s="71"/>
      <c r="AI281" s="71"/>
      <c r="AJ281" s="71"/>
      <c r="AK281" s="71" t="s">
        <v>706</v>
      </c>
      <c r="AL281" s="71"/>
      <c r="AM281" s="71"/>
      <c r="AN281" s="71"/>
      <c r="AO281" s="71"/>
      <c r="AP281" s="71"/>
      <c r="AQ281" s="126" t="s">
        <v>724</v>
      </c>
      <c r="AR281" s="71"/>
      <c r="AS281" s="71"/>
      <c r="AT281" s="71"/>
      <c r="AU281" s="71"/>
      <c r="AV281" s="71"/>
      <c r="AW281" s="71" t="s">
        <v>707</v>
      </c>
      <c r="AX281" s="71"/>
      <c r="AY281" s="71"/>
      <c r="AZ281" s="71"/>
      <c r="BA281" s="71"/>
      <c r="BB281" s="71" t="s">
        <v>708</v>
      </c>
      <c r="BC281" s="71"/>
      <c r="BD281" s="71"/>
      <c r="BE281" s="71"/>
      <c r="BF281" s="71"/>
      <c r="BG281" s="126" t="s">
        <v>725</v>
      </c>
      <c r="BH281" s="71"/>
      <c r="BI281" s="71"/>
      <c r="BJ281" s="71"/>
      <c r="BK281" s="71"/>
      <c r="BL281" s="71"/>
      <c r="CA281" s="2" t="s">
        <v>660</v>
      </c>
    </row>
    <row r="282" spans="1:79" s="43" customFormat="1" ht="13.15" customHeight="1" x14ac:dyDescent="0.2">
      <c r="A282" s="122">
        <v>2111</v>
      </c>
      <c r="B282" s="122"/>
      <c r="C282" s="122"/>
      <c r="D282" s="122"/>
      <c r="E282" s="122"/>
      <c r="F282" s="122"/>
      <c r="G282" s="61" t="s">
        <v>473</v>
      </c>
      <c r="H282" s="57"/>
      <c r="I282" s="57"/>
      <c r="J282" s="57"/>
      <c r="K282" s="57"/>
      <c r="L282" s="57"/>
      <c r="M282" s="57"/>
      <c r="N282" s="57"/>
      <c r="O282" s="57"/>
      <c r="P282" s="57"/>
      <c r="Q282" s="57"/>
      <c r="R282" s="57"/>
      <c r="S282" s="58"/>
      <c r="T282" s="121">
        <v>2933000</v>
      </c>
      <c r="U282" s="121"/>
      <c r="V282" s="121"/>
      <c r="W282" s="121"/>
      <c r="X282" s="121"/>
      <c r="Y282" s="121"/>
      <c r="Z282" s="121">
        <v>2928546</v>
      </c>
      <c r="AA282" s="121"/>
      <c r="AB282" s="121"/>
      <c r="AC282" s="121"/>
      <c r="AD282" s="121"/>
      <c r="AE282" s="121">
        <v>0</v>
      </c>
      <c r="AF282" s="121"/>
      <c r="AG282" s="121"/>
      <c r="AH282" s="121"/>
      <c r="AI282" s="121"/>
      <c r="AJ282" s="121"/>
      <c r="AK282" s="121">
        <v>0</v>
      </c>
      <c r="AL282" s="121"/>
      <c r="AM282" s="121"/>
      <c r="AN282" s="121"/>
      <c r="AO282" s="121"/>
      <c r="AP282" s="121"/>
      <c r="AQ282" s="121">
        <f t="shared" ref="AQ282:AQ294" si="17">IF(ISNUMBER(AK282),AK282,0)-IF(ISNUMBER(AE282),AE282,0)</f>
        <v>0</v>
      </c>
      <c r="AR282" s="121"/>
      <c r="AS282" s="121"/>
      <c r="AT282" s="121"/>
      <c r="AU282" s="121"/>
      <c r="AV282" s="121"/>
      <c r="AW282" s="121">
        <v>0</v>
      </c>
      <c r="AX282" s="121"/>
      <c r="AY282" s="121"/>
      <c r="AZ282" s="121"/>
      <c r="BA282" s="121"/>
      <c r="BB282" s="121">
        <v>0</v>
      </c>
      <c r="BC282" s="121"/>
      <c r="BD282" s="121"/>
      <c r="BE282" s="121"/>
      <c r="BF282" s="121"/>
      <c r="BG282" s="121">
        <f t="shared" ref="BG282:BG294" si="18">IF(ISNUMBER(Z282),Z282,0)+IF(ISNUMBER(AK282),AK282,0)</f>
        <v>2928546</v>
      </c>
      <c r="BH282" s="121"/>
      <c r="BI282" s="121"/>
      <c r="BJ282" s="121"/>
      <c r="BK282" s="121"/>
      <c r="BL282" s="121"/>
      <c r="CA282" s="43" t="s">
        <v>661</v>
      </c>
    </row>
    <row r="283" spans="1:79" s="43" customFormat="1" ht="13.15" customHeight="1" x14ac:dyDescent="0.2">
      <c r="A283" s="122">
        <v>2120</v>
      </c>
      <c r="B283" s="122"/>
      <c r="C283" s="122"/>
      <c r="D283" s="122"/>
      <c r="E283" s="122"/>
      <c r="F283" s="122"/>
      <c r="G283" s="61" t="s">
        <v>474</v>
      </c>
      <c r="H283" s="57"/>
      <c r="I283" s="57"/>
      <c r="J283" s="57"/>
      <c r="K283" s="57"/>
      <c r="L283" s="57"/>
      <c r="M283" s="57"/>
      <c r="N283" s="57"/>
      <c r="O283" s="57"/>
      <c r="P283" s="57"/>
      <c r="Q283" s="57"/>
      <c r="R283" s="57"/>
      <c r="S283" s="58"/>
      <c r="T283" s="121">
        <v>657000</v>
      </c>
      <c r="U283" s="121"/>
      <c r="V283" s="121"/>
      <c r="W283" s="121"/>
      <c r="X283" s="121"/>
      <c r="Y283" s="121"/>
      <c r="Z283" s="121">
        <v>655038</v>
      </c>
      <c r="AA283" s="121"/>
      <c r="AB283" s="121"/>
      <c r="AC283" s="121"/>
      <c r="AD283" s="121"/>
      <c r="AE283" s="121">
        <v>0</v>
      </c>
      <c r="AF283" s="121"/>
      <c r="AG283" s="121"/>
      <c r="AH283" s="121"/>
      <c r="AI283" s="121"/>
      <c r="AJ283" s="121"/>
      <c r="AK283" s="121">
        <v>0</v>
      </c>
      <c r="AL283" s="121"/>
      <c r="AM283" s="121"/>
      <c r="AN283" s="121"/>
      <c r="AO283" s="121"/>
      <c r="AP283" s="121"/>
      <c r="AQ283" s="121">
        <f t="shared" si="17"/>
        <v>0</v>
      </c>
      <c r="AR283" s="121"/>
      <c r="AS283" s="121"/>
      <c r="AT283" s="121"/>
      <c r="AU283" s="121"/>
      <c r="AV283" s="121"/>
      <c r="AW283" s="121">
        <v>0</v>
      </c>
      <c r="AX283" s="121"/>
      <c r="AY283" s="121"/>
      <c r="AZ283" s="121"/>
      <c r="BA283" s="121"/>
      <c r="BB283" s="121">
        <v>0</v>
      </c>
      <c r="BC283" s="121"/>
      <c r="BD283" s="121"/>
      <c r="BE283" s="121"/>
      <c r="BF283" s="121"/>
      <c r="BG283" s="121">
        <f t="shared" si="18"/>
        <v>655038</v>
      </c>
      <c r="BH283" s="121"/>
      <c r="BI283" s="121"/>
      <c r="BJ283" s="121"/>
      <c r="BK283" s="121"/>
      <c r="BL283" s="121"/>
    </row>
    <row r="284" spans="1:79" s="43" customFormat="1" ht="26.45" customHeight="1" x14ac:dyDescent="0.2">
      <c r="A284" s="122">
        <v>2210</v>
      </c>
      <c r="B284" s="122"/>
      <c r="C284" s="122"/>
      <c r="D284" s="122"/>
      <c r="E284" s="122"/>
      <c r="F284" s="122"/>
      <c r="G284" s="61" t="s">
        <v>475</v>
      </c>
      <c r="H284" s="57"/>
      <c r="I284" s="57"/>
      <c r="J284" s="57"/>
      <c r="K284" s="57"/>
      <c r="L284" s="57"/>
      <c r="M284" s="57"/>
      <c r="N284" s="57"/>
      <c r="O284" s="57"/>
      <c r="P284" s="57"/>
      <c r="Q284" s="57"/>
      <c r="R284" s="57"/>
      <c r="S284" s="58"/>
      <c r="T284" s="121">
        <v>159420</v>
      </c>
      <c r="U284" s="121"/>
      <c r="V284" s="121"/>
      <c r="W284" s="121"/>
      <c r="X284" s="121"/>
      <c r="Y284" s="121"/>
      <c r="Z284" s="121">
        <v>158499</v>
      </c>
      <c r="AA284" s="121"/>
      <c r="AB284" s="121"/>
      <c r="AC284" s="121"/>
      <c r="AD284" s="121"/>
      <c r="AE284" s="121">
        <v>0</v>
      </c>
      <c r="AF284" s="121"/>
      <c r="AG284" s="121"/>
      <c r="AH284" s="121"/>
      <c r="AI284" s="121"/>
      <c r="AJ284" s="121"/>
      <c r="AK284" s="121">
        <v>0</v>
      </c>
      <c r="AL284" s="121"/>
      <c r="AM284" s="121"/>
      <c r="AN284" s="121"/>
      <c r="AO284" s="121"/>
      <c r="AP284" s="121"/>
      <c r="AQ284" s="121">
        <f t="shared" si="17"/>
        <v>0</v>
      </c>
      <c r="AR284" s="121"/>
      <c r="AS284" s="121"/>
      <c r="AT284" s="121"/>
      <c r="AU284" s="121"/>
      <c r="AV284" s="121"/>
      <c r="AW284" s="121">
        <v>0</v>
      </c>
      <c r="AX284" s="121"/>
      <c r="AY284" s="121"/>
      <c r="AZ284" s="121"/>
      <c r="BA284" s="121"/>
      <c r="BB284" s="121">
        <v>0</v>
      </c>
      <c r="BC284" s="121"/>
      <c r="BD284" s="121"/>
      <c r="BE284" s="121"/>
      <c r="BF284" s="121"/>
      <c r="BG284" s="121">
        <f t="shared" si="18"/>
        <v>158499</v>
      </c>
      <c r="BH284" s="121"/>
      <c r="BI284" s="121"/>
      <c r="BJ284" s="121"/>
      <c r="BK284" s="121"/>
      <c r="BL284" s="121"/>
    </row>
    <row r="285" spans="1:79" s="43" customFormat="1" ht="26.45" customHeight="1" x14ac:dyDescent="0.2">
      <c r="A285" s="122">
        <v>2220</v>
      </c>
      <c r="B285" s="122"/>
      <c r="C285" s="122"/>
      <c r="D285" s="122"/>
      <c r="E285" s="122"/>
      <c r="F285" s="122"/>
      <c r="G285" s="61" t="s">
        <v>998</v>
      </c>
      <c r="H285" s="57"/>
      <c r="I285" s="57"/>
      <c r="J285" s="57"/>
      <c r="K285" s="57"/>
      <c r="L285" s="57"/>
      <c r="M285" s="57"/>
      <c r="N285" s="57"/>
      <c r="O285" s="57"/>
      <c r="P285" s="57"/>
      <c r="Q285" s="57"/>
      <c r="R285" s="57"/>
      <c r="S285" s="58"/>
      <c r="T285" s="121">
        <v>3180</v>
      </c>
      <c r="U285" s="121"/>
      <c r="V285" s="121"/>
      <c r="W285" s="121"/>
      <c r="X285" s="121"/>
      <c r="Y285" s="121"/>
      <c r="Z285" s="121">
        <v>3172</v>
      </c>
      <c r="AA285" s="121"/>
      <c r="AB285" s="121"/>
      <c r="AC285" s="121"/>
      <c r="AD285" s="121"/>
      <c r="AE285" s="121">
        <v>0</v>
      </c>
      <c r="AF285" s="121"/>
      <c r="AG285" s="121"/>
      <c r="AH285" s="121"/>
      <c r="AI285" s="121"/>
      <c r="AJ285" s="121"/>
      <c r="AK285" s="121">
        <v>0</v>
      </c>
      <c r="AL285" s="121"/>
      <c r="AM285" s="121"/>
      <c r="AN285" s="121"/>
      <c r="AO285" s="121"/>
      <c r="AP285" s="121"/>
      <c r="AQ285" s="121">
        <f t="shared" si="17"/>
        <v>0</v>
      </c>
      <c r="AR285" s="121"/>
      <c r="AS285" s="121"/>
      <c r="AT285" s="121"/>
      <c r="AU285" s="121"/>
      <c r="AV285" s="121"/>
      <c r="AW285" s="121">
        <v>0</v>
      </c>
      <c r="AX285" s="121"/>
      <c r="AY285" s="121"/>
      <c r="AZ285" s="121"/>
      <c r="BA285" s="121"/>
      <c r="BB285" s="121">
        <v>0</v>
      </c>
      <c r="BC285" s="121"/>
      <c r="BD285" s="121"/>
      <c r="BE285" s="121"/>
      <c r="BF285" s="121"/>
      <c r="BG285" s="121">
        <f t="shared" si="18"/>
        <v>3172</v>
      </c>
      <c r="BH285" s="121"/>
      <c r="BI285" s="121"/>
      <c r="BJ285" s="121"/>
      <c r="BK285" s="121"/>
      <c r="BL285" s="121"/>
    </row>
    <row r="286" spans="1:79" s="43" customFormat="1" ht="13.15" customHeight="1" x14ac:dyDescent="0.2">
      <c r="A286" s="122">
        <v>2240</v>
      </c>
      <c r="B286" s="122"/>
      <c r="C286" s="122"/>
      <c r="D286" s="122"/>
      <c r="E286" s="122"/>
      <c r="F286" s="122"/>
      <c r="G286" s="61" t="s">
        <v>476</v>
      </c>
      <c r="H286" s="57"/>
      <c r="I286" s="57"/>
      <c r="J286" s="57"/>
      <c r="K286" s="57"/>
      <c r="L286" s="57"/>
      <c r="M286" s="57"/>
      <c r="N286" s="57"/>
      <c r="O286" s="57"/>
      <c r="P286" s="57"/>
      <c r="Q286" s="57"/>
      <c r="R286" s="57"/>
      <c r="S286" s="58"/>
      <c r="T286" s="121">
        <v>201300</v>
      </c>
      <c r="U286" s="121"/>
      <c r="V286" s="121"/>
      <c r="W286" s="121"/>
      <c r="X286" s="121"/>
      <c r="Y286" s="121"/>
      <c r="Z286" s="121">
        <v>166723</v>
      </c>
      <c r="AA286" s="121"/>
      <c r="AB286" s="121"/>
      <c r="AC286" s="121"/>
      <c r="AD286" s="121"/>
      <c r="AE286" s="121">
        <v>0</v>
      </c>
      <c r="AF286" s="121"/>
      <c r="AG286" s="121"/>
      <c r="AH286" s="121"/>
      <c r="AI286" s="121"/>
      <c r="AJ286" s="121"/>
      <c r="AK286" s="121">
        <v>21900</v>
      </c>
      <c r="AL286" s="121"/>
      <c r="AM286" s="121"/>
      <c r="AN286" s="121"/>
      <c r="AO286" s="121"/>
      <c r="AP286" s="121"/>
      <c r="AQ286" s="121">
        <f t="shared" si="17"/>
        <v>21900</v>
      </c>
      <c r="AR286" s="121"/>
      <c r="AS286" s="121"/>
      <c r="AT286" s="121"/>
      <c r="AU286" s="121"/>
      <c r="AV286" s="121"/>
      <c r="AW286" s="121">
        <v>0</v>
      </c>
      <c r="AX286" s="121"/>
      <c r="AY286" s="121"/>
      <c r="AZ286" s="121"/>
      <c r="BA286" s="121"/>
      <c r="BB286" s="121">
        <v>0</v>
      </c>
      <c r="BC286" s="121"/>
      <c r="BD286" s="121"/>
      <c r="BE286" s="121"/>
      <c r="BF286" s="121"/>
      <c r="BG286" s="121">
        <f t="shared" si="18"/>
        <v>188623</v>
      </c>
      <c r="BH286" s="121"/>
      <c r="BI286" s="121"/>
      <c r="BJ286" s="121"/>
      <c r="BK286" s="121"/>
      <c r="BL286" s="121"/>
    </row>
    <row r="287" spans="1:79" s="43" customFormat="1" ht="13.15" customHeight="1" x14ac:dyDescent="0.2">
      <c r="A287" s="122">
        <v>2250</v>
      </c>
      <c r="B287" s="122"/>
      <c r="C287" s="122"/>
      <c r="D287" s="122"/>
      <c r="E287" s="122"/>
      <c r="F287" s="122"/>
      <c r="G287" s="61" t="s">
        <v>477</v>
      </c>
      <c r="H287" s="57"/>
      <c r="I287" s="57"/>
      <c r="J287" s="57"/>
      <c r="K287" s="57"/>
      <c r="L287" s="57"/>
      <c r="M287" s="57"/>
      <c r="N287" s="57"/>
      <c r="O287" s="57"/>
      <c r="P287" s="57"/>
      <c r="Q287" s="57"/>
      <c r="R287" s="57"/>
      <c r="S287" s="58"/>
      <c r="T287" s="121">
        <v>195000</v>
      </c>
      <c r="U287" s="121"/>
      <c r="V287" s="121"/>
      <c r="W287" s="121"/>
      <c r="X287" s="121"/>
      <c r="Y287" s="121"/>
      <c r="Z287" s="121">
        <v>137246</v>
      </c>
      <c r="AA287" s="121"/>
      <c r="AB287" s="121"/>
      <c r="AC287" s="121"/>
      <c r="AD287" s="121"/>
      <c r="AE287" s="121">
        <v>0</v>
      </c>
      <c r="AF287" s="121"/>
      <c r="AG287" s="121"/>
      <c r="AH287" s="121"/>
      <c r="AI287" s="121"/>
      <c r="AJ287" s="121"/>
      <c r="AK287" s="121">
        <v>30780</v>
      </c>
      <c r="AL287" s="121"/>
      <c r="AM287" s="121"/>
      <c r="AN287" s="121"/>
      <c r="AO287" s="121"/>
      <c r="AP287" s="121"/>
      <c r="AQ287" s="121">
        <f t="shared" si="17"/>
        <v>30780</v>
      </c>
      <c r="AR287" s="121"/>
      <c r="AS287" s="121"/>
      <c r="AT287" s="121"/>
      <c r="AU287" s="121"/>
      <c r="AV287" s="121"/>
      <c r="AW287" s="121">
        <v>0</v>
      </c>
      <c r="AX287" s="121"/>
      <c r="AY287" s="121"/>
      <c r="AZ287" s="121"/>
      <c r="BA287" s="121"/>
      <c r="BB287" s="121">
        <v>0</v>
      </c>
      <c r="BC287" s="121"/>
      <c r="BD287" s="121"/>
      <c r="BE287" s="121"/>
      <c r="BF287" s="121"/>
      <c r="BG287" s="121">
        <f t="shared" si="18"/>
        <v>168026</v>
      </c>
      <c r="BH287" s="121"/>
      <c r="BI287" s="121"/>
      <c r="BJ287" s="121"/>
      <c r="BK287" s="121"/>
      <c r="BL287" s="121"/>
    </row>
    <row r="288" spans="1:79" s="43" customFormat="1" ht="13.15" customHeight="1" x14ac:dyDescent="0.2">
      <c r="A288" s="122">
        <v>2271</v>
      </c>
      <c r="B288" s="122"/>
      <c r="C288" s="122"/>
      <c r="D288" s="122"/>
      <c r="E288" s="122"/>
      <c r="F288" s="122"/>
      <c r="G288" s="61" t="s">
        <v>1000</v>
      </c>
      <c r="H288" s="57"/>
      <c r="I288" s="57"/>
      <c r="J288" s="57"/>
      <c r="K288" s="57"/>
      <c r="L288" s="57"/>
      <c r="M288" s="57"/>
      <c r="N288" s="57"/>
      <c r="O288" s="57"/>
      <c r="P288" s="57"/>
      <c r="Q288" s="57"/>
      <c r="R288" s="57"/>
      <c r="S288" s="58"/>
      <c r="T288" s="121">
        <v>428000</v>
      </c>
      <c r="U288" s="121"/>
      <c r="V288" s="121"/>
      <c r="W288" s="121"/>
      <c r="X288" s="121"/>
      <c r="Y288" s="121"/>
      <c r="Z288" s="121">
        <v>278000</v>
      </c>
      <c r="AA288" s="121"/>
      <c r="AB288" s="121"/>
      <c r="AC288" s="121"/>
      <c r="AD288" s="121"/>
      <c r="AE288" s="121">
        <v>0</v>
      </c>
      <c r="AF288" s="121"/>
      <c r="AG288" s="121"/>
      <c r="AH288" s="121"/>
      <c r="AI288" s="121"/>
      <c r="AJ288" s="121"/>
      <c r="AK288" s="121">
        <v>150000</v>
      </c>
      <c r="AL288" s="121"/>
      <c r="AM288" s="121"/>
      <c r="AN288" s="121"/>
      <c r="AO288" s="121"/>
      <c r="AP288" s="121"/>
      <c r="AQ288" s="121">
        <f t="shared" si="17"/>
        <v>150000</v>
      </c>
      <c r="AR288" s="121"/>
      <c r="AS288" s="121"/>
      <c r="AT288" s="121"/>
      <c r="AU288" s="121"/>
      <c r="AV288" s="121"/>
      <c r="AW288" s="121">
        <v>0</v>
      </c>
      <c r="AX288" s="121"/>
      <c r="AY288" s="121"/>
      <c r="AZ288" s="121"/>
      <c r="BA288" s="121"/>
      <c r="BB288" s="121">
        <v>0</v>
      </c>
      <c r="BC288" s="121"/>
      <c r="BD288" s="121"/>
      <c r="BE288" s="121"/>
      <c r="BF288" s="121"/>
      <c r="BG288" s="121">
        <f t="shared" si="18"/>
        <v>428000</v>
      </c>
      <c r="BH288" s="121"/>
      <c r="BI288" s="121"/>
      <c r="BJ288" s="121"/>
      <c r="BK288" s="121"/>
      <c r="BL288" s="121"/>
    </row>
    <row r="289" spans="1:79" s="43" customFormat="1" ht="26.45" customHeight="1" x14ac:dyDescent="0.2">
      <c r="A289" s="122">
        <v>2272</v>
      </c>
      <c r="B289" s="122"/>
      <c r="C289" s="122"/>
      <c r="D289" s="122"/>
      <c r="E289" s="122"/>
      <c r="F289" s="122"/>
      <c r="G289" s="61" t="s">
        <v>478</v>
      </c>
      <c r="H289" s="57"/>
      <c r="I289" s="57"/>
      <c r="J289" s="57"/>
      <c r="K289" s="57"/>
      <c r="L289" s="57"/>
      <c r="M289" s="57"/>
      <c r="N289" s="57"/>
      <c r="O289" s="57"/>
      <c r="P289" s="57"/>
      <c r="Q289" s="57"/>
      <c r="R289" s="57"/>
      <c r="S289" s="58"/>
      <c r="T289" s="121">
        <v>5500</v>
      </c>
      <c r="U289" s="121"/>
      <c r="V289" s="121"/>
      <c r="W289" s="121"/>
      <c r="X289" s="121"/>
      <c r="Y289" s="121"/>
      <c r="Z289" s="121">
        <v>3753</v>
      </c>
      <c r="AA289" s="121"/>
      <c r="AB289" s="121"/>
      <c r="AC289" s="121"/>
      <c r="AD289" s="121"/>
      <c r="AE289" s="121">
        <v>0</v>
      </c>
      <c r="AF289" s="121"/>
      <c r="AG289" s="121"/>
      <c r="AH289" s="121"/>
      <c r="AI289" s="121"/>
      <c r="AJ289" s="121"/>
      <c r="AK289" s="121">
        <v>0</v>
      </c>
      <c r="AL289" s="121"/>
      <c r="AM289" s="121"/>
      <c r="AN289" s="121"/>
      <c r="AO289" s="121"/>
      <c r="AP289" s="121"/>
      <c r="AQ289" s="121">
        <f t="shared" si="17"/>
        <v>0</v>
      </c>
      <c r="AR289" s="121"/>
      <c r="AS289" s="121"/>
      <c r="AT289" s="121"/>
      <c r="AU289" s="121"/>
      <c r="AV289" s="121"/>
      <c r="AW289" s="121">
        <v>0</v>
      </c>
      <c r="AX289" s="121"/>
      <c r="AY289" s="121"/>
      <c r="AZ289" s="121"/>
      <c r="BA289" s="121"/>
      <c r="BB289" s="121">
        <v>0</v>
      </c>
      <c r="BC289" s="121"/>
      <c r="BD289" s="121"/>
      <c r="BE289" s="121"/>
      <c r="BF289" s="121"/>
      <c r="BG289" s="121">
        <f t="shared" si="18"/>
        <v>3753</v>
      </c>
      <c r="BH289" s="121"/>
      <c r="BI289" s="121"/>
      <c r="BJ289" s="121"/>
      <c r="BK289" s="121"/>
      <c r="BL289" s="121"/>
    </row>
    <row r="290" spans="1:79" s="43" customFormat="1" ht="13.15" customHeight="1" x14ac:dyDescent="0.2">
      <c r="A290" s="122">
        <v>2273</v>
      </c>
      <c r="B290" s="122"/>
      <c r="C290" s="122"/>
      <c r="D290" s="122"/>
      <c r="E290" s="122"/>
      <c r="F290" s="122"/>
      <c r="G290" s="61" t="s">
        <v>479</v>
      </c>
      <c r="H290" s="57"/>
      <c r="I290" s="57"/>
      <c r="J290" s="57"/>
      <c r="K290" s="57"/>
      <c r="L290" s="57"/>
      <c r="M290" s="57"/>
      <c r="N290" s="57"/>
      <c r="O290" s="57"/>
      <c r="P290" s="57"/>
      <c r="Q290" s="57"/>
      <c r="R290" s="57"/>
      <c r="S290" s="58"/>
      <c r="T290" s="121">
        <v>18200</v>
      </c>
      <c r="U290" s="121"/>
      <c r="V290" s="121"/>
      <c r="W290" s="121"/>
      <c r="X290" s="121"/>
      <c r="Y290" s="121"/>
      <c r="Z290" s="121">
        <v>17556</v>
      </c>
      <c r="AA290" s="121"/>
      <c r="AB290" s="121"/>
      <c r="AC290" s="121"/>
      <c r="AD290" s="121"/>
      <c r="AE290" s="121">
        <v>0</v>
      </c>
      <c r="AF290" s="121"/>
      <c r="AG290" s="121"/>
      <c r="AH290" s="121"/>
      <c r="AI290" s="121"/>
      <c r="AJ290" s="121"/>
      <c r="AK290" s="121">
        <v>0</v>
      </c>
      <c r="AL290" s="121"/>
      <c r="AM290" s="121"/>
      <c r="AN290" s="121"/>
      <c r="AO290" s="121"/>
      <c r="AP290" s="121"/>
      <c r="AQ290" s="121">
        <f t="shared" si="17"/>
        <v>0</v>
      </c>
      <c r="AR290" s="121"/>
      <c r="AS290" s="121"/>
      <c r="AT290" s="121"/>
      <c r="AU290" s="121"/>
      <c r="AV290" s="121"/>
      <c r="AW290" s="121">
        <v>0</v>
      </c>
      <c r="AX290" s="121"/>
      <c r="AY290" s="121"/>
      <c r="AZ290" s="121"/>
      <c r="BA290" s="121"/>
      <c r="BB290" s="121">
        <v>0</v>
      </c>
      <c r="BC290" s="121"/>
      <c r="BD290" s="121"/>
      <c r="BE290" s="121"/>
      <c r="BF290" s="121"/>
      <c r="BG290" s="121">
        <f t="shared" si="18"/>
        <v>17556</v>
      </c>
      <c r="BH290" s="121"/>
      <c r="BI290" s="121"/>
      <c r="BJ290" s="121"/>
      <c r="BK290" s="121"/>
      <c r="BL290" s="121"/>
    </row>
    <row r="291" spans="1:79" s="43" customFormat="1" ht="13.15" customHeight="1" x14ac:dyDescent="0.2">
      <c r="A291" s="122">
        <v>2274</v>
      </c>
      <c r="B291" s="122"/>
      <c r="C291" s="122"/>
      <c r="D291" s="122"/>
      <c r="E291" s="122"/>
      <c r="F291" s="122"/>
      <c r="G291" s="61" t="s">
        <v>480</v>
      </c>
      <c r="H291" s="57"/>
      <c r="I291" s="57"/>
      <c r="J291" s="57"/>
      <c r="K291" s="57"/>
      <c r="L291" s="57"/>
      <c r="M291" s="57"/>
      <c r="N291" s="57"/>
      <c r="O291" s="57"/>
      <c r="P291" s="57"/>
      <c r="Q291" s="57"/>
      <c r="R291" s="57"/>
      <c r="S291" s="58"/>
      <c r="T291" s="121">
        <v>50400</v>
      </c>
      <c r="U291" s="121"/>
      <c r="V291" s="121"/>
      <c r="W291" s="121"/>
      <c r="X291" s="121"/>
      <c r="Y291" s="121"/>
      <c r="Z291" s="121">
        <v>46863</v>
      </c>
      <c r="AA291" s="121"/>
      <c r="AB291" s="121"/>
      <c r="AC291" s="121"/>
      <c r="AD291" s="121"/>
      <c r="AE291" s="121">
        <v>0</v>
      </c>
      <c r="AF291" s="121"/>
      <c r="AG291" s="121"/>
      <c r="AH291" s="121"/>
      <c r="AI291" s="121"/>
      <c r="AJ291" s="121"/>
      <c r="AK291" s="121">
        <v>0</v>
      </c>
      <c r="AL291" s="121"/>
      <c r="AM291" s="121"/>
      <c r="AN291" s="121"/>
      <c r="AO291" s="121"/>
      <c r="AP291" s="121"/>
      <c r="AQ291" s="121">
        <f t="shared" si="17"/>
        <v>0</v>
      </c>
      <c r="AR291" s="121"/>
      <c r="AS291" s="121"/>
      <c r="AT291" s="121"/>
      <c r="AU291" s="121"/>
      <c r="AV291" s="121"/>
      <c r="AW291" s="121">
        <v>0</v>
      </c>
      <c r="AX291" s="121"/>
      <c r="AY291" s="121"/>
      <c r="AZ291" s="121"/>
      <c r="BA291" s="121"/>
      <c r="BB291" s="121">
        <v>0</v>
      </c>
      <c r="BC291" s="121"/>
      <c r="BD291" s="121"/>
      <c r="BE291" s="121"/>
      <c r="BF291" s="121"/>
      <c r="BG291" s="121">
        <f t="shared" si="18"/>
        <v>46863</v>
      </c>
      <c r="BH291" s="121"/>
      <c r="BI291" s="121"/>
      <c r="BJ291" s="121"/>
      <c r="BK291" s="121"/>
      <c r="BL291" s="121"/>
    </row>
    <row r="292" spans="1:79" s="43" customFormat="1" ht="39.6" customHeight="1" x14ac:dyDescent="0.2">
      <c r="A292" s="122">
        <v>2282</v>
      </c>
      <c r="B292" s="122"/>
      <c r="C292" s="122"/>
      <c r="D292" s="122"/>
      <c r="E292" s="122"/>
      <c r="F292" s="122"/>
      <c r="G292" s="61" t="s">
        <v>482</v>
      </c>
      <c r="H292" s="57"/>
      <c r="I292" s="57"/>
      <c r="J292" s="57"/>
      <c r="K292" s="57"/>
      <c r="L292" s="57"/>
      <c r="M292" s="57"/>
      <c r="N292" s="57"/>
      <c r="O292" s="57"/>
      <c r="P292" s="57"/>
      <c r="Q292" s="57"/>
      <c r="R292" s="57"/>
      <c r="S292" s="58"/>
      <c r="T292" s="121">
        <v>1500</v>
      </c>
      <c r="U292" s="121"/>
      <c r="V292" s="121"/>
      <c r="W292" s="121"/>
      <c r="X292" s="121"/>
      <c r="Y292" s="121"/>
      <c r="Z292" s="121">
        <v>1361</v>
      </c>
      <c r="AA292" s="121"/>
      <c r="AB292" s="121"/>
      <c r="AC292" s="121"/>
      <c r="AD292" s="121"/>
      <c r="AE292" s="121">
        <v>0</v>
      </c>
      <c r="AF292" s="121"/>
      <c r="AG292" s="121"/>
      <c r="AH292" s="121"/>
      <c r="AI292" s="121"/>
      <c r="AJ292" s="121"/>
      <c r="AK292" s="121">
        <v>0</v>
      </c>
      <c r="AL292" s="121"/>
      <c r="AM292" s="121"/>
      <c r="AN292" s="121"/>
      <c r="AO292" s="121"/>
      <c r="AP292" s="121"/>
      <c r="AQ292" s="121">
        <f t="shared" si="17"/>
        <v>0</v>
      </c>
      <c r="AR292" s="121"/>
      <c r="AS292" s="121"/>
      <c r="AT292" s="121"/>
      <c r="AU292" s="121"/>
      <c r="AV292" s="121"/>
      <c r="AW292" s="121">
        <v>0</v>
      </c>
      <c r="AX292" s="121"/>
      <c r="AY292" s="121"/>
      <c r="AZ292" s="121"/>
      <c r="BA292" s="121"/>
      <c r="BB292" s="121">
        <v>0</v>
      </c>
      <c r="BC292" s="121"/>
      <c r="BD292" s="121"/>
      <c r="BE292" s="121"/>
      <c r="BF292" s="121"/>
      <c r="BG292" s="121">
        <f t="shared" si="18"/>
        <v>1361</v>
      </c>
      <c r="BH292" s="121"/>
      <c r="BI292" s="121"/>
      <c r="BJ292" s="121"/>
      <c r="BK292" s="121"/>
      <c r="BL292" s="121"/>
    </row>
    <row r="293" spans="1:79" s="43" customFormat="1" ht="13.15" customHeight="1" x14ac:dyDescent="0.2">
      <c r="A293" s="122">
        <v>2800</v>
      </c>
      <c r="B293" s="122"/>
      <c r="C293" s="122"/>
      <c r="D293" s="122"/>
      <c r="E293" s="122"/>
      <c r="F293" s="122"/>
      <c r="G293" s="61" t="s">
        <v>483</v>
      </c>
      <c r="H293" s="57"/>
      <c r="I293" s="57"/>
      <c r="J293" s="57"/>
      <c r="K293" s="57"/>
      <c r="L293" s="57"/>
      <c r="M293" s="57"/>
      <c r="N293" s="57"/>
      <c r="O293" s="57"/>
      <c r="P293" s="57"/>
      <c r="Q293" s="57"/>
      <c r="R293" s="57"/>
      <c r="S293" s="58"/>
      <c r="T293" s="121">
        <v>5200</v>
      </c>
      <c r="U293" s="121"/>
      <c r="V293" s="121"/>
      <c r="W293" s="121"/>
      <c r="X293" s="121"/>
      <c r="Y293" s="121"/>
      <c r="Z293" s="121">
        <v>4887</v>
      </c>
      <c r="AA293" s="121"/>
      <c r="AB293" s="121"/>
      <c r="AC293" s="121"/>
      <c r="AD293" s="121"/>
      <c r="AE293" s="121">
        <v>0</v>
      </c>
      <c r="AF293" s="121"/>
      <c r="AG293" s="121"/>
      <c r="AH293" s="121"/>
      <c r="AI293" s="121"/>
      <c r="AJ293" s="121"/>
      <c r="AK293" s="121">
        <v>0</v>
      </c>
      <c r="AL293" s="121"/>
      <c r="AM293" s="121"/>
      <c r="AN293" s="121"/>
      <c r="AO293" s="121"/>
      <c r="AP293" s="121"/>
      <c r="AQ293" s="121">
        <f t="shared" si="17"/>
        <v>0</v>
      </c>
      <c r="AR293" s="121"/>
      <c r="AS293" s="121"/>
      <c r="AT293" s="121"/>
      <c r="AU293" s="121"/>
      <c r="AV293" s="121"/>
      <c r="AW293" s="121">
        <v>0</v>
      </c>
      <c r="AX293" s="121"/>
      <c r="AY293" s="121"/>
      <c r="AZ293" s="121"/>
      <c r="BA293" s="121"/>
      <c r="BB293" s="121">
        <v>0</v>
      </c>
      <c r="BC293" s="121"/>
      <c r="BD293" s="121"/>
      <c r="BE293" s="121"/>
      <c r="BF293" s="121"/>
      <c r="BG293" s="121">
        <f t="shared" si="18"/>
        <v>4887</v>
      </c>
      <c r="BH293" s="121"/>
      <c r="BI293" s="121"/>
      <c r="BJ293" s="121"/>
      <c r="BK293" s="121"/>
      <c r="BL293" s="121"/>
    </row>
    <row r="294" spans="1:79" s="9" customFormat="1" ht="12.75" customHeight="1" x14ac:dyDescent="0.2">
      <c r="A294" s="125"/>
      <c r="B294" s="125"/>
      <c r="C294" s="125"/>
      <c r="D294" s="125"/>
      <c r="E294" s="125"/>
      <c r="F294" s="125"/>
      <c r="G294" s="69" t="s">
        <v>257</v>
      </c>
      <c r="H294" s="65"/>
      <c r="I294" s="65"/>
      <c r="J294" s="65"/>
      <c r="K294" s="65"/>
      <c r="L294" s="65"/>
      <c r="M294" s="65"/>
      <c r="N294" s="65"/>
      <c r="O294" s="65"/>
      <c r="P294" s="65"/>
      <c r="Q294" s="65"/>
      <c r="R294" s="65"/>
      <c r="S294" s="66"/>
      <c r="T294" s="120">
        <v>4657700</v>
      </c>
      <c r="U294" s="120"/>
      <c r="V294" s="120"/>
      <c r="W294" s="120"/>
      <c r="X294" s="120"/>
      <c r="Y294" s="120"/>
      <c r="Z294" s="120">
        <v>4401644</v>
      </c>
      <c r="AA294" s="120"/>
      <c r="AB294" s="120"/>
      <c r="AC294" s="120"/>
      <c r="AD294" s="120"/>
      <c r="AE294" s="120">
        <v>0</v>
      </c>
      <c r="AF294" s="120"/>
      <c r="AG294" s="120"/>
      <c r="AH294" s="120"/>
      <c r="AI294" s="120"/>
      <c r="AJ294" s="120"/>
      <c r="AK294" s="120">
        <v>202680</v>
      </c>
      <c r="AL294" s="120"/>
      <c r="AM294" s="120"/>
      <c r="AN294" s="120"/>
      <c r="AO294" s="120"/>
      <c r="AP294" s="120"/>
      <c r="AQ294" s="120">
        <f t="shared" si="17"/>
        <v>202680</v>
      </c>
      <c r="AR294" s="120"/>
      <c r="AS294" s="120"/>
      <c r="AT294" s="120"/>
      <c r="AU294" s="120"/>
      <c r="AV294" s="120"/>
      <c r="AW294" s="120">
        <v>0</v>
      </c>
      <c r="AX294" s="120"/>
      <c r="AY294" s="120"/>
      <c r="AZ294" s="120"/>
      <c r="BA294" s="120"/>
      <c r="BB294" s="120">
        <v>0</v>
      </c>
      <c r="BC294" s="120"/>
      <c r="BD294" s="120"/>
      <c r="BE294" s="120"/>
      <c r="BF294" s="120"/>
      <c r="BG294" s="120">
        <f t="shared" si="18"/>
        <v>4604324</v>
      </c>
      <c r="BH294" s="120"/>
      <c r="BI294" s="120"/>
      <c r="BJ294" s="120"/>
      <c r="BK294" s="120"/>
      <c r="BL294" s="120"/>
    </row>
    <row r="296" spans="1:79" ht="14.25" customHeight="1" x14ac:dyDescent="0.2">
      <c r="A296" s="124" t="s">
        <v>40</v>
      </c>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row>
    <row r="297" spans="1:79" ht="15" customHeight="1" x14ac:dyDescent="0.2">
      <c r="A297" s="98" t="s">
        <v>462</v>
      </c>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row>
    <row r="298" spans="1:79" ht="18" customHeight="1" x14ac:dyDescent="0.2">
      <c r="A298" s="72" t="s">
        <v>244</v>
      </c>
      <c r="B298" s="72"/>
      <c r="C298" s="72"/>
      <c r="D298" s="72"/>
      <c r="E298" s="72"/>
      <c r="F298" s="72"/>
      <c r="G298" s="72" t="s">
        <v>624</v>
      </c>
      <c r="H298" s="72"/>
      <c r="I298" s="72"/>
      <c r="J298" s="72"/>
      <c r="K298" s="72"/>
      <c r="L298" s="72"/>
      <c r="M298" s="72"/>
      <c r="N298" s="72"/>
      <c r="O298" s="72"/>
      <c r="P298" s="72"/>
      <c r="Q298" s="72" t="s">
        <v>28</v>
      </c>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t="s">
        <v>37</v>
      </c>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row>
    <row r="299" spans="1:79" ht="42.95" customHeight="1" x14ac:dyDescent="0.2">
      <c r="A299" s="72"/>
      <c r="B299" s="72"/>
      <c r="C299" s="72"/>
      <c r="D299" s="72"/>
      <c r="E299" s="72"/>
      <c r="F299" s="72"/>
      <c r="G299" s="72"/>
      <c r="H299" s="72"/>
      <c r="I299" s="72"/>
      <c r="J299" s="72"/>
      <c r="K299" s="72"/>
      <c r="L299" s="72"/>
      <c r="M299" s="72"/>
      <c r="N299" s="72"/>
      <c r="O299" s="72"/>
      <c r="P299" s="72"/>
      <c r="Q299" s="72" t="s">
        <v>249</v>
      </c>
      <c r="R299" s="72"/>
      <c r="S299" s="72"/>
      <c r="T299" s="72"/>
      <c r="U299" s="72"/>
      <c r="V299" s="127" t="s">
        <v>250</v>
      </c>
      <c r="W299" s="127"/>
      <c r="X299" s="127"/>
      <c r="Y299" s="127"/>
      <c r="Z299" s="72" t="s">
        <v>251</v>
      </c>
      <c r="AA299" s="72"/>
      <c r="AB299" s="72"/>
      <c r="AC299" s="72"/>
      <c r="AD299" s="72"/>
      <c r="AE299" s="72"/>
      <c r="AF299" s="72"/>
      <c r="AG299" s="72"/>
      <c r="AH299" s="72"/>
      <c r="AI299" s="72"/>
      <c r="AJ299" s="72" t="s">
        <v>252</v>
      </c>
      <c r="AK299" s="72"/>
      <c r="AL299" s="72"/>
      <c r="AM299" s="72"/>
      <c r="AN299" s="72"/>
      <c r="AO299" s="72" t="s">
        <v>625</v>
      </c>
      <c r="AP299" s="72"/>
      <c r="AQ299" s="72"/>
      <c r="AR299" s="72"/>
      <c r="AS299" s="72"/>
      <c r="AT299" s="127" t="s">
        <v>253</v>
      </c>
      <c r="AU299" s="127"/>
      <c r="AV299" s="127"/>
      <c r="AW299" s="127"/>
      <c r="AX299" s="72" t="s">
        <v>251</v>
      </c>
      <c r="AY299" s="72"/>
      <c r="AZ299" s="72"/>
      <c r="BA299" s="72"/>
      <c r="BB299" s="72"/>
      <c r="BC299" s="72"/>
      <c r="BD299" s="72"/>
      <c r="BE299" s="72"/>
      <c r="BF299" s="72"/>
      <c r="BG299" s="72"/>
      <c r="BH299" s="72" t="s">
        <v>254</v>
      </c>
      <c r="BI299" s="72"/>
      <c r="BJ299" s="72"/>
      <c r="BK299" s="72"/>
      <c r="BL299" s="72"/>
    </row>
    <row r="300" spans="1:79" ht="63"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127"/>
      <c r="W300" s="127"/>
      <c r="X300" s="127"/>
      <c r="Y300" s="127"/>
      <c r="Z300" s="72" t="s">
        <v>622</v>
      </c>
      <c r="AA300" s="72"/>
      <c r="AB300" s="72"/>
      <c r="AC300" s="72"/>
      <c r="AD300" s="72"/>
      <c r="AE300" s="72" t="s">
        <v>621</v>
      </c>
      <c r="AF300" s="72"/>
      <c r="AG300" s="72"/>
      <c r="AH300" s="72"/>
      <c r="AI300" s="72"/>
      <c r="AJ300" s="72"/>
      <c r="AK300" s="72"/>
      <c r="AL300" s="72"/>
      <c r="AM300" s="72"/>
      <c r="AN300" s="72"/>
      <c r="AO300" s="72"/>
      <c r="AP300" s="72"/>
      <c r="AQ300" s="72"/>
      <c r="AR300" s="72"/>
      <c r="AS300" s="72"/>
      <c r="AT300" s="127"/>
      <c r="AU300" s="127"/>
      <c r="AV300" s="127"/>
      <c r="AW300" s="127"/>
      <c r="AX300" s="72" t="s">
        <v>622</v>
      </c>
      <c r="AY300" s="72"/>
      <c r="AZ300" s="72"/>
      <c r="BA300" s="72"/>
      <c r="BB300" s="72"/>
      <c r="BC300" s="72" t="s">
        <v>621</v>
      </c>
      <c r="BD300" s="72"/>
      <c r="BE300" s="72"/>
      <c r="BF300" s="72"/>
      <c r="BG300" s="72"/>
      <c r="BH300" s="72"/>
      <c r="BI300" s="72"/>
      <c r="BJ300" s="72"/>
      <c r="BK300" s="72"/>
      <c r="BL300" s="72"/>
    </row>
    <row r="301" spans="1:79" ht="15" customHeight="1" x14ac:dyDescent="0.2">
      <c r="A301" s="72">
        <v>1</v>
      </c>
      <c r="B301" s="72"/>
      <c r="C301" s="72"/>
      <c r="D301" s="72"/>
      <c r="E301" s="72"/>
      <c r="F301" s="72"/>
      <c r="G301" s="72">
        <v>2</v>
      </c>
      <c r="H301" s="72"/>
      <c r="I301" s="72"/>
      <c r="J301" s="72"/>
      <c r="K301" s="72"/>
      <c r="L301" s="72"/>
      <c r="M301" s="72"/>
      <c r="N301" s="72"/>
      <c r="O301" s="72"/>
      <c r="P301" s="72"/>
      <c r="Q301" s="72">
        <v>3</v>
      </c>
      <c r="R301" s="72"/>
      <c r="S301" s="72"/>
      <c r="T301" s="72"/>
      <c r="U301" s="72"/>
      <c r="V301" s="72">
        <v>4</v>
      </c>
      <c r="W301" s="72"/>
      <c r="X301" s="72"/>
      <c r="Y301" s="72"/>
      <c r="Z301" s="72">
        <v>5</v>
      </c>
      <c r="AA301" s="72"/>
      <c r="AB301" s="72"/>
      <c r="AC301" s="72"/>
      <c r="AD301" s="72"/>
      <c r="AE301" s="72">
        <v>6</v>
      </c>
      <c r="AF301" s="72"/>
      <c r="AG301" s="72"/>
      <c r="AH301" s="72"/>
      <c r="AI301" s="72"/>
      <c r="AJ301" s="72">
        <v>7</v>
      </c>
      <c r="AK301" s="72"/>
      <c r="AL301" s="72"/>
      <c r="AM301" s="72"/>
      <c r="AN301" s="72"/>
      <c r="AO301" s="72">
        <v>8</v>
      </c>
      <c r="AP301" s="72"/>
      <c r="AQ301" s="72"/>
      <c r="AR301" s="72"/>
      <c r="AS301" s="72"/>
      <c r="AT301" s="72">
        <v>9</v>
      </c>
      <c r="AU301" s="72"/>
      <c r="AV301" s="72"/>
      <c r="AW301" s="72"/>
      <c r="AX301" s="72">
        <v>10</v>
      </c>
      <c r="AY301" s="72"/>
      <c r="AZ301" s="72"/>
      <c r="BA301" s="72"/>
      <c r="BB301" s="72"/>
      <c r="BC301" s="72">
        <v>11</v>
      </c>
      <c r="BD301" s="72"/>
      <c r="BE301" s="72"/>
      <c r="BF301" s="72"/>
      <c r="BG301" s="72"/>
      <c r="BH301" s="72">
        <v>12</v>
      </c>
      <c r="BI301" s="72"/>
      <c r="BJ301" s="72"/>
      <c r="BK301" s="72"/>
      <c r="BL301" s="72"/>
    </row>
    <row r="302" spans="1:79" s="2" customFormat="1" ht="12" hidden="1" customHeight="1" x14ac:dyDescent="0.2">
      <c r="A302" s="74" t="s">
        <v>687</v>
      </c>
      <c r="B302" s="74"/>
      <c r="C302" s="74"/>
      <c r="D302" s="74"/>
      <c r="E302" s="74"/>
      <c r="F302" s="74"/>
      <c r="G302" s="123" t="s">
        <v>680</v>
      </c>
      <c r="H302" s="123"/>
      <c r="I302" s="123"/>
      <c r="J302" s="123"/>
      <c r="K302" s="123"/>
      <c r="L302" s="123"/>
      <c r="M302" s="123"/>
      <c r="N302" s="123"/>
      <c r="O302" s="123"/>
      <c r="P302" s="123"/>
      <c r="Q302" s="71" t="s">
        <v>703</v>
      </c>
      <c r="R302" s="71"/>
      <c r="S302" s="71"/>
      <c r="T302" s="71"/>
      <c r="U302" s="71"/>
      <c r="V302" s="71" t="s">
        <v>704</v>
      </c>
      <c r="W302" s="71"/>
      <c r="X302" s="71"/>
      <c r="Y302" s="71"/>
      <c r="Z302" s="71" t="s">
        <v>705</v>
      </c>
      <c r="AA302" s="71"/>
      <c r="AB302" s="71"/>
      <c r="AC302" s="71"/>
      <c r="AD302" s="71"/>
      <c r="AE302" s="71" t="s">
        <v>706</v>
      </c>
      <c r="AF302" s="71"/>
      <c r="AG302" s="71"/>
      <c r="AH302" s="71"/>
      <c r="AI302" s="71"/>
      <c r="AJ302" s="126" t="s">
        <v>726</v>
      </c>
      <c r="AK302" s="71"/>
      <c r="AL302" s="71"/>
      <c r="AM302" s="71"/>
      <c r="AN302" s="71"/>
      <c r="AO302" s="71" t="s">
        <v>707</v>
      </c>
      <c r="AP302" s="71"/>
      <c r="AQ302" s="71"/>
      <c r="AR302" s="71"/>
      <c r="AS302" s="71"/>
      <c r="AT302" s="126" t="s">
        <v>727</v>
      </c>
      <c r="AU302" s="71"/>
      <c r="AV302" s="71"/>
      <c r="AW302" s="71"/>
      <c r="AX302" s="71" t="s">
        <v>708</v>
      </c>
      <c r="AY302" s="71"/>
      <c r="AZ302" s="71"/>
      <c r="BA302" s="71"/>
      <c r="BB302" s="71"/>
      <c r="BC302" s="71" t="s">
        <v>709</v>
      </c>
      <c r="BD302" s="71"/>
      <c r="BE302" s="71"/>
      <c r="BF302" s="71"/>
      <c r="BG302" s="71"/>
      <c r="BH302" s="126" t="s">
        <v>726</v>
      </c>
      <c r="BI302" s="71"/>
      <c r="BJ302" s="71"/>
      <c r="BK302" s="71"/>
      <c r="BL302" s="71"/>
      <c r="CA302" s="2" t="s">
        <v>662</v>
      </c>
    </row>
    <row r="303" spans="1:79" s="43" customFormat="1" ht="13.15" customHeight="1" x14ac:dyDescent="0.2">
      <c r="A303" s="122">
        <v>2111</v>
      </c>
      <c r="B303" s="122"/>
      <c r="C303" s="122"/>
      <c r="D303" s="122"/>
      <c r="E303" s="122"/>
      <c r="F303" s="122"/>
      <c r="G303" s="61" t="s">
        <v>473</v>
      </c>
      <c r="H303" s="57"/>
      <c r="I303" s="57"/>
      <c r="J303" s="57"/>
      <c r="K303" s="57"/>
      <c r="L303" s="57"/>
      <c r="M303" s="57"/>
      <c r="N303" s="57"/>
      <c r="O303" s="57"/>
      <c r="P303" s="58"/>
      <c r="Q303" s="121">
        <v>3160500</v>
      </c>
      <c r="R303" s="121"/>
      <c r="S303" s="121"/>
      <c r="T303" s="121"/>
      <c r="U303" s="121"/>
      <c r="V303" s="121">
        <v>0</v>
      </c>
      <c r="W303" s="121"/>
      <c r="X303" s="121"/>
      <c r="Y303" s="121"/>
      <c r="Z303" s="121">
        <v>0</v>
      </c>
      <c r="AA303" s="121"/>
      <c r="AB303" s="121"/>
      <c r="AC303" s="121"/>
      <c r="AD303" s="121"/>
      <c r="AE303" s="121">
        <v>0</v>
      </c>
      <c r="AF303" s="121"/>
      <c r="AG303" s="121"/>
      <c r="AH303" s="121"/>
      <c r="AI303" s="121"/>
      <c r="AJ303" s="121">
        <f t="shared" ref="AJ303:AJ315" si="19">IF(ISNUMBER(Q303),Q303,0)-IF(ISNUMBER(Z303),Z303,0)</f>
        <v>3160500</v>
      </c>
      <c r="AK303" s="121"/>
      <c r="AL303" s="121"/>
      <c r="AM303" s="121"/>
      <c r="AN303" s="121"/>
      <c r="AO303" s="121">
        <v>4500000</v>
      </c>
      <c r="AP303" s="121"/>
      <c r="AQ303" s="121"/>
      <c r="AR303" s="121"/>
      <c r="AS303" s="121"/>
      <c r="AT303" s="121">
        <f t="shared" ref="AT303:AT315" si="20">IF(ISNUMBER(V303),V303,0)-IF(ISNUMBER(Z303),Z303,0)-IF(ISNUMBER(AE303),AE303,0)</f>
        <v>0</v>
      </c>
      <c r="AU303" s="121"/>
      <c r="AV303" s="121"/>
      <c r="AW303" s="121"/>
      <c r="AX303" s="121">
        <v>0</v>
      </c>
      <c r="AY303" s="121"/>
      <c r="AZ303" s="121"/>
      <c r="BA303" s="121"/>
      <c r="BB303" s="121"/>
      <c r="BC303" s="121">
        <v>0</v>
      </c>
      <c r="BD303" s="121"/>
      <c r="BE303" s="121"/>
      <c r="BF303" s="121"/>
      <c r="BG303" s="121"/>
      <c r="BH303" s="121">
        <f t="shared" ref="BH303:BH315" si="21">IF(ISNUMBER(AO303),AO303,0)-IF(ISNUMBER(AX303),AX303,0)</f>
        <v>4500000</v>
      </c>
      <c r="BI303" s="121"/>
      <c r="BJ303" s="121"/>
      <c r="BK303" s="121"/>
      <c r="BL303" s="121"/>
      <c r="CA303" s="43" t="s">
        <v>663</v>
      </c>
    </row>
    <row r="304" spans="1:79" s="43" customFormat="1" ht="13.15" customHeight="1" x14ac:dyDescent="0.2">
      <c r="A304" s="122">
        <v>2120</v>
      </c>
      <c r="B304" s="122"/>
      <c r="C304" s="122"/>
      <c r="D304" s="122"/>
      <c r="E304" s="122"/>
      <c r="F304" s="122"/>
      <c r="G304" s="61" t="s">
        <v>474</v>
      </c>
      <c r="H304" s="57"/>
      <c r="I304" s="57"/>
      <c r="J304" s="57"/>
      <c r="K304" s="57"/>
      <c r="L304" s="57"/>
      <c r="M304" s="57"/>
      <c r="N304" s="57"/>
      <c r="O304" s="57"/>
      <c r="P304" s="58"/>
      <c r="Q304" s="121">
        <v>712600</v>
      </c>
      <c r="R304" s="121"/>
      <c r="S304" s="121"/>
      <c r="T304" s="121"/>
      <c r="U304" s="121"/>
      <c r="V304" s="121">
        <v>0</v>
      </c>
      <c r="W304" s="121"/>
      <c r="X304" s="121"/>
      <c r="Y304" s="121"/>
      <c r="Z304" s="121">
        <v>0</v>
      </c>
      <c r="AA304" s="121"/>
      <c r="AB304" s="121"/>
      <c r="AC304" s="121"/>
      <c r="AD304" s="121"/>
      <c r="AE304" s="121">
        <v>0</v>
      </c>
      <c r="AF304" s="121"/>
      <c r="AG304" s="121"/>
      <c r="AH304" s="121"/>
      <c r="AI304" s="121"/>
      <c r="AJ304" s="121">
        <f t="shared" si="19"/>
        <v>712600</v>
      </c>
      <c r="AK304" s="121"/>
      <c r="AL304" s="121"/>
      <c r="AM304" s="121"/>
      <c r="AN304" s="121"/>
      <c r="AO304" s="121">
        <v>990000</v>
      </c>
      <c r="AP304" s="121"/>
      <c r="AQ304" s="121"/>
      <c r="AR304" s="121"/>
      <c r="AS304" s="121"/>
      <c r="AT304" s="121">
        <f t="shared" si="20"/>
        <v>0</v>
      </c>
      <c r="AU304" s="121"/>
      <c r="AV304" s="121"/>
      <c r="AW304" s="121"/>
      <c r="AX304" s="121">
        <v>0</v>
      </c>
      <c r="AY304" s="121"/>
      <c r="AZ304" s="121"/>
      <c r="BA304" s="121"/>
      <c r="BB304" s="121"/>
      <c r="BC304" s="121">
        <v>0</v>
      </c>
      <c r="BD304" s="121"/>
      <c r="BE304" s="121"/>
      <c r="BF304" s="121"/>
      <c r="BG304" s="121"/>
      <c r="BH304" s="121">
        <f t="shared" si="21"/>
        <v>990000</v>
      </c>
      <c r="BI304" s="121"/>
      <c r="BJ304" s="121"/>
      <c r="BK304" s="121"/>
      <c r="BL304" s="121"/>
    </row>
    <row r="305" spans="1:64" s="43" customFormat="1" ht="26.45" customHeight="1" x14ac:dyDescent="0.2">
      <c r="A305" s="122">
        <v>2210</v>
      </c>
      <c r="B305" s="122"/>
      <c r="C305" s="122"/>
      <c r="D305" s="122"/>
      <c r="E305" s="122"/>
      <c r="F305" s="122"/>
      <c r="G305" s="61" t="s">
        <v>475</v>
      </c>
      <c r="H305" s="57"/>
      <c r="I305" s="57"/>
      <c r="J305" s="57"/>
      <c r="K305" s="57"/>
      <c r="L305" s="57"/>
      <c r="M305" s="57"/>
      <c r="N305" s="57"/>
      <c r="O305" s="57"/>
      <c r="P305" s="58"/>
      <c r="Q305" s="121">
        <v>237000</v>
      </c>
      <c r="R305" s="121"/>
      <c r="S305" s="121"/>
      <c r="T305" s="121"/>
      <c r="U305" s="121"/>
      <c r="V305" s="121">
        <v>0</v>
      </c>
      <c r="W305" s="121"/>
      <c r="X305" s="121"/>
      <c r="Y305" s="121"/>
      <c r="Z305" s="121">
        <v>0</v>
      </c>
      <c r="AA305" s="121"/>
      <c r="AB305" s="121"/>
      <c r="AC305" s="121"/>
      <c r="AD305" s="121"/>
      <c r="AE305" s="121">
        <v>0</v>
      </c>
      <c r="AF305" s="121"/>
      <c r="AG305" s="121"/>
      <c r="AH305" s="121"/>
      <c r="AI305" s="121"/>
      <c r="AJ305" s="121">
        <f t="shared" si="19"/>
        <v>237000</v>
      </c>
      <c r="AK305" s="121"/>
      <c r="AL305" s="121"/>
      <c r="AM305" s="121"/>
      <c r="AN305" s="121"/>
      <c r="AO305" s="121">
        <v>132000</v>
      </c>
      <c r="AP305" s="121"/>
      <c r="AQ305" s="121"/>
      <c r="AR305" s="121"/>
      <c r="AS305" s="121"/>
      <c r="AT305" s="121">
        <f t="shared" si="20"/>
        <v>0</v>
      </c>
      <c r="AU305" s="121"/>
      <c r="AV305" s="121"/>
      <c r="AW305" s="121"/>
      <c r="AX305" s="121">
        <v>0</v>
      </c>
      <c r="AY305" s="121"/>
      <c r="AZ305" s="121"/>
      <c r="BA305" s="121"/>
      <c r="BB305" s="121"/>
      <c r="BC305" s="121">
        <v>0</v>
      </c>
      <c r="BD305" s="121"/>
      <c r="BE305" s="121"/>
      <c r="BF305" s="121"/>
      <c r="BG305" s="121"/>
      <c r="BH305" s="121">
        <f t="shared" si="21"/>
        <v>132000</v>
      </c>
      <c r="BI305" s="121"/>
      <c r="BJ305" s="121"/>
      <c r="BK305" s="121"/>
      <c r="BL305" s="121"/>
    </row>
    <row r="306" spans="1:64" s="43" customFormat="1" ht="26.45" customHeight="1" x14ac:dyDescent="0.2">
      <c r="A306" s="122">
        <v>2240</v>
      </c>
      <c r="B306" s="122"/>
      <c r="C306" s="122"/>
      <c r="D306" s="122"/>
      <c r="E306" s="122"/>
      <c r="F306" s="122"/>
      <c r="G306" s="61" t="s">
        <v>476</v>
      </c>
      <c r="H306" s="57"/>
      <c r="I306" s="57"/>
      <c r="J306" s="57"/>
      <c r="K306" s="57"/>
      <c r="L306" s="57"/>
      <c r="M306" s="57"/>
      <c r="N306" s="57"/>
      <c r="O306" s="57"/>
      <c r="P306" s="58"/>
      <c r="Q306" s="121">
        <v>161300</v>
      </c>
      <c r="R306" s="121"/>
      <c r="S306" s="121"/>
      <c r="T306" s="121"/>
      <c r="U306" s="121"/>
      <c r="V306" s="121">
        <v>21900</v>
      </c>
      <c r="W306" s="121"/>
      <c r="X306" s="121"/>
      <c r="Y306" s="121"/>
      <c r="Z306" s="121">
        <v>21900</v>
      </c>
      <c r="AA306" s="121"/>
      <c r="AB306" s="121"/>
      <c r="AC306" s="121"/>
      <c r="AD306" s="121"/>
      <c r="AE306" s="121">
        <v>0</v>
      </c>
      <c r="AF306" s="121"/>
      <c r="AG306" s="121"/>
      <c r="AH306" s="121"/>
      <c r="AI306" s="121"/>
      <c r="AJ306" s="121">
        <f t="shared" si="19"/>
        <v>139400</v>
      </c>
      <c r="AK306" s="121"/>
      <c r="AL306" s="121"/>
      <c r="AM306" s="121"/>
      <c r="AN306" s="121"/>
      <c r="AO306" s="121">
        <v>921360</v>
      </c>
      <c r="AP306" s="121"/>
      <c r="AQ306" s="121"/>
      <c r="AR306" s="121"/>
      <c r="AS306" s="121"/>
      <c r="AT306" s="121">
        <f t="shared" si="20"/>
        <v>0</v>
      </c>
      <c r="AU306" s="121"/>
      <c r="AV306" s="121"/>
      <c r="AW306" s="121"/>
      <c r="AX306" s="121">
        <v>0</v>
      </c>
      <c r="AY306" s="121"/>
      <c r="AZ306" s="121"/>
      <c r="BA306" s="121"/>
      <c r="BB306" s="121"/>
      <c r="BC306" s="121">
        <v>0</v>
      </c>
      <c r="BD306" s="121"/>
      <c r="BE306" s="121"/>
      <c r="BF306" s="121"/>
      <c r="BG306" s="121"/>
      <c r="BH306" s="121">
        <f t="shared" si="21"/>
        <v>921360</v>
      </c>
      <c r="BI306" s="121"/>
      <c r="BJ306" s="121"/>
      <c r="BK306" s="121"/>
      <c r="BL306" s="121"/>
    </row>
    <row r="307" spans="1:64" s="43" customFormat="1" ht="13.15" customHeight="1" x14ac:dyDescent="0.2">
      <c r="A307" s="122">
        <v>2250</v>
      </c>
      <c r="B307" s="122"/>
      <c r="C307" s="122"/>
      <c r="D307" s="122"/>
      <c r="E307" s="122"/>
      <c r="F307" s="122"/>
      <c r="G307" s="61" t="s">
        <v>477</v>
      </c>
      <c r="H307" s="57"/>
      <c r="I307" s="57"/>
      <c r="J307" s="57"/>
      <c r="K307" s="57"/>
      <c r="L307" s="57"/>
      <c r="M307" s="57"/>
      <c r="N307" s="57"/>
      <c r="O307" s="57"/>
      <c r="P307" s="58"/>
      <c r="Q307" s="121">
        <v>194700</v>
      </c>
      <c r="R307" s="121"/>
      <c r="S307" s="121"/>
      <c r="T307" s="121"/>
      <c r="U307" s="121"/>
      <c r="V307" s="121">
        <v>30780</v>
      </c>
      <c r="W307" s="121"/>
      <c r="X307" s="121"/>
      <c r="Y307" s="121"/>
      <c r="Z307" s="121">
        <v>30780</v>
      </c>
      <c r="AA307" s="121"/>
      <c r="AB307" s="121"/>
      <c r="AC307" s="121"/>
      <c r="AD307" s="121"/>
      <c r="AE307" s="121">
        <v>0</v>
      </c>
      <c r="AF307" s="121"/>
      <c r="AG307" s="121"/>
      <c r="AH307" s="121"/>
      <c r="AI307" s="121"/>
      <c r="AJ307" s="121">
        <f t="shared" si="19"/>
        <v>163920</v>
      </c>
      <c r="AK307" s="121"/>
      <c r="AL307" s="121"/>
      <c r="AM307" s="121"/>
      <c r="AN307" s="121"/>
      <c r="AO307" s="121">
        <v>178000</v>
      </c>
      <c r="AP307" s="121"/>
      <c r="AQ307" s="121"/>
      <c r="AR307" s="121"/>
      <c r="AS307" s="121"/>
      <c r="AT307" s="121">
        <f t="shared" si="20"/>
        <v>0</v>
      </c>
      <c r="AU307" s="121"/>
      <c r="AV307" s="121"/>
      <c r="AW307" s="121"/>
      <c r="AX307" s="121">
        <v>0</v>
      </c>
      <c r="AY307" s="121"/>
      <c r="AZ307" s="121"/>
      <c r="BA307" s="121"/>
      <c r="BB307" s="121"/>
      <c r="BC307" s="121">
        <v>0</v>
      </c>
      <c r="BD307" s="121"/>
      <c r="BE307" s="121"/>
      <c r="BF307" s="121"/>
      <c r="BG307" s="121"/>
      <c r="BH307" s="121">
        <f t="shared" si="21"/>
        <v>178000</v>
      </c>
      <c r="BI307" s="121"/>
      <c r="BJ307" s="121"/>
      <c r="BK307" s="121"/>
      <c r="BL307" s="121"/>
    </row>
    <row r="308" spans="1:64" s="43" customFormat="1" ht="13.15" customHeight="1" x14ac:dyDescent="0.2">
      <c r="A308" s="122">
        <v>2271</v>
      </c>
      <c r="B308" s="122"/>
      <c r="C308" s="122"/>
      <c r="D308" s="122"/>
      <c r="E308" s="122"/>
      <c r="F308" s="122"/>
      <c r="G308" s="61" t="s">
        <v>1000</v>
      </c>
      <c r="H308" s="57"/>
      <c r="I308" s="57"/>
      <c r="J308" s="57"/>
      <c r="K308" s="57"/>
      <c r="L308" s="57"/>
      <c r="M308" s="57"/>
      <c r="N308" s="57"/>
      <c r="O308" s="57"/>
      <c r="P308" s="58"/>
      <c r="Q308" s="121">
        <v>407900</v>
      </c>
      <c r="R308" s="121"/>
      <c r="S308" s="121"/>
      <c r="T308" s="121"/>
      <c r="U308" s="121"/>
      <c r="V308" s="121">
        <v>150000</v>
      </c>
      <c r="W308" s="121"/>
      <c r="X308" s="121"/>
      <c r="Y308" s="121"/>
      <c r="Z308" s="121">
        <v>150000</v>
      </c>
      <c r="AA308" s="121"/>
      <c r="AB308" s="121"/>
      <c r="AC308" s="121"/>
      <c r="AD308" s="121"/>
      <c r="AE308" s="121">
        <v>0</v>
      </c>
      <c r="AF308" s="121"/>
      <c r="AG308" s="121"/>
      <c r="AH308" s="121"/>
      <c r="AI308" s="121"/>
      <c r="AJ308" s="121">
        <f t="shared" si="19"/>
        <v>257900</v>
      </c>
      <c r="AK308" s="121"/>
      <c r="AL308" s="121"/>
      <c r="AM308" s="121"/>
      <c r="AN308" s="121"/>
      <c r="AO308" s="121">
        <v>420000</v>
      </c>
      <c r="AP308" s="121"/>
      <c r="AQ308" s="121"/>
      <c r="AR308" s="121"/>
      <c r="AS308" s="121"/>
      <c r="AT308" s="121">
        <f t="shared" si="20"/>
        <v>0</v>
      </c>
      <c r="AU308" s="121"/>
      <c r="AV308" s="121"/>
      <c r="AW308" s="121"/>
      <c r="AX308" s="121">
        <v>0</v>
      </c>
      <c r="AY308" s="121"/>
      <c r="AZ308" s="121"/>
      <c r="BA308" s="121"/>
      <c r="BB308" s="121"/>
      <c r="BC308" s="121">
        <v>0</v>
      </c>
      <c r="BD308" s="121"/>
      <c r="BE308" s="121"/>
      <c r="BF308" s="121"/>
      <c r="BG308" s="121"/>
      <c r="BH308" s="121">
        <f t="shared" si="21"/>
        <v>420000</v>
      </c>
      <c r="BI308" s="121"/>
      <c r="BJ308" s="121"/>
      <c r="BK308" s="121"/>
      <c r="BL308" s="121"/>
    </row>
    <row r="309" spans="1:64" s="43" customFormat="1" ht="26.45" customHeight="1" x14ac:dyDescent="0.2">
      <c r="A309" s="122">
        <v>2272</v>
      </c>
      <c r="B309" s="122"/>
      <c r="C309" s="122"/>
      <c r="D309" s="122"/>
      <c r="E309" s="122"/>
      <c r="F309" s="122"/>
      <c r="G309" s="61" t="s">
        <v>478</v>
      </c>
      <c r="H309" s="57"/>
      <c r="I309" s="57"/>
      <c r="J309" s="57"/>
      <c r="K309" s="57"/>
      <c r="L309" s="57"/>
      <c r="M309" s="57"/>
      <c r="N309" s="57"/>
      <c r="O309" s="57"/>
      <c r="P309" s="58"/>
      <c r="Q309" s="121">
        <v>8500</v>
      </c>
      <c r="R309" s="121"/>
      <c r="S309" s="121"/>
      <c r="T309" s="121"/>
      <c r="U309" s="121"/>
      <c r="V309" s="121">
        <v>0</v>
      </c>
      <c r="W309" s="121"/>
      <c r="X309" s="121"/>
      <c r="Y309" s="121"/>
      <c r="Z309" s="121">
        <v>0</v>
      </c>
      <c r="AA309" s="121"/>
      <c r="AB309" s="121"/>
      <c r="AC309" s="121"/>
      <c r="AD309" s="121"/>
      <c r="AE309" s="121">
        <v>0</v>
      </c>
      <c r="AF309" s="121"/>
      <c r="AG309" s="121"/>
      <c r="AH309" s="121"/>
      <c r="AI309" s="121"/>
      <c r="AJ309" s="121">
        <f t="shared" si="19"/>
        <v>8500</v>
      </c>
      <c r="AK309" s="121"/>
      <c r="AL309" s="121"/>
      <c r="AM309" s="121"/>
      <c r="AN309" s="121"/>
      <c r="AO309" s="121">
        <v>8500</v>
      </c>
      <c r="AP309" s="121"/>
      <c r="AQ309" s="121"/>
      <c r="AR309" s="121"/>
      <c r="AS309" s="121"/>
      <c r="AT309" s="121">
        <f t="shared" si="20"/>
        <v>0</v>
      </c>
      <c r="AU309" s="121"/>
      <c r="AV309" s="121"/>
      <c r="AW309" s="121"/>
      <c r="AX309" s="121">
        <v>0</v>
      </c>
      <c r="AY309" s="121"/>
      <c r="AZ309" s="121"/>
      <c r="BA309" s="121"/>
      <c r="BB309" s="121"/>
      <c r="BC309" s="121">
        <v>0</v>
      </c>
      <c r="BD309" s="121"/>
      <c r="BE309" s="121"/>
      <c r="BF309" s="121"/>
      <c r="BG309" s="121"/>
      <c r="BH309" s="121">
        <f t="shared" si="21"/>
        <v>8500</v>
      </c>
      <c r="BI309" s="121"/>
      <c r="BJ309" s="121"/>
      <c r="BK309" s="121"/>
      <c r="BL309" s="121"/>
    </row>
    <row r="310" spans="1:64" s="43" customFormat="1" ht="13.15" customHeight="1" x14ac:dyDescent="0.2">
      <c r="A310" s="122">
        <v>2273</v>
      </c>
      <c r="B310" s="122"/>
      <c r="C310" s="122"/>
      <c r="D310" s="122"/>
      <c r="E310" s="122"/>
      <c r="F310" s="122"/>
      <c r="G310" s="61" t="s">
        <v>479</v>
      </c>
      <c r="H310" s="57"/>
      <c r="I310" s="57"/>
      <c r="J310" s="57"/>
      <c r="K310" s="57"/>
      <c r="L310" s="57"/>
      <c r="M310" s="57"/>
      <c r="N310" s="57"/>
      <c r="O310" s="57"/>
      <c r="P310" s="58"/>
      <c r="Q310" s="121">
        <v>25200</v>
      </c>
      <c r="R310" s="121"/>
      <c r="S310" s="121"/>
      <c r="T310" s="121"/>
      <c r="U310" s="121"/>
      <c r="V310" s="121">
        <v>0</v>
      </c>
      <c r="W310" s="121"/>
      <c r="X310" s="121"/>
      <c r="Y310" s="121"/>
      <c r="Z310" s="121">
        <v>0</v>
      </c>
      <c r="AA310" s="121"/>
      <c r="AB310" s="121"/>
      <c r="AC310" s="121"/>
      <c r="AD310" s="121"/>
      <c r="AE310" s="121">
        <v>0</v>
      </c>
      <c r="AF310" s="121"/>
      <c r="AG310" s="121"/>
      <c r="AH310" s="121"/>
      <c r="AI310" s="121"/>
      <c r="AJ310" s="121">
        <f t="shared" si="19"/>
        <v>25200</v>
      </c>
      <c r="AK310" s="121"/>
      <c r="AL310" s="121"/>
      <c r="AM310" s="121"/>
      <c r="AN310" s="121"/>
      <c r="AO310" s="121">
        <v>25200</v>
      </c>
      <c r="AP310" s="121"/>
      <c r="AQ310" s="121"/>
      <c r="AR310" s="121"/>
      <c r="AS310" s="121"/>
      <c r="AT310" s="121">
        <f t="shared" si="20"/>
        <v>0</v>
      </c>
      <c r="AU310" s="121"/>
      <c r="AV310" s="121"/>
      <c r="AW310" s="121"/>
      <c r="AX310" s="121">
        <v>0</v>
      </c>
      <c r="AY310" s="121"/>
      <c r="AZ310" s="121"/>
      <c r="BA310" s="121"/>
      <c r="BB310" s="121"/>
      <c r="BC310" s="121">
        <v>0</v>
      </c>
      <c r="BD310" s="121"/>
      <c r="BE310" s="121"/>
      <c r="BF310" s="121"/>
      <c r="BG310" s="121"/>
      <c r="BH310" s="121">
        <f t="shared" si="21"/>
        <v>25200</v>
      </c>
      <c r="BI310" s="121"/>
      <c r="BJ310" s="121"/>
      <c r="BK310" s="121"/>
      <c r="BL310" s="121"/>
    </row>
    <row r="311" spans="1:64" s="43" customFormat="1" ht="13.15" customHeight="1" x14ac:dyDescent="0.2">
      <c r="A311" s="122">
        <v>2274</v>
      </c>
      <c r="B311" s="122"/>
      <c r="C311" s="122"/>
      <c r="D311" s="122"/>
      <c r="E311" s="122"/>
      <c r="F311" s="122"/>
      <c r="G311" s="61" t="s">
        <v>480</v>
      </c>
      <c r="H311" s="57"/>
      <c r="I311" s="57"/>
      <c r="J311" s="57"/>
      <c r="K311" s="57"/>
      <c r="L311" s="57"/>
      <c r="M311" s="57"/>
      <c r="N311" s="57"/>
      <c r="O311" s="57"/>
      <c r="P311" s="58"/>
      <c r="Q311" s="121">
        <v>75100</v>
      </c>
      <c r="R311" s="121"/>
      <c r="S311" s="121"/>
      <c r="T311" s="121"/>
      <c r="U311" s="121"/>
      <c r="V311" s="121">
        <v>0</v>
      </c>
      <c r="W311" s="121"/>
      <c r="X311" s="121"/>
      <c r="Y311" s="121"/>
      <c r="Z311" s="121">
        <v>0</v>
      </c>
      <c r="AA311" s="121"/>
      <c r="AB311" s="121"/>
      <c r="AC311" s="121"/>
      <c r="AD311" s="121"/>
      <c r="AE311" s="121">
        <v>0</v>
      </c>
      <c r="AF311" s="121"/>
      <c r="AG311" s="121"/>
      <c r="AH311" s="121"/>
      <c r="AI311" s="121"/>
      <c r="AJ311" s="121">
        <f t="shared" si="19"/>
        <v>75100</v>
      </c>
      <c r="AK311" s="121"/>
      <c r="AL311" s="121"/>
      <c r="AM311" s="121"/>
      <c r="AN311" s="121"/>
      <c r="AO311" s="121">
        <v>75000</v>
      </c>
      <c r="AP311" s="121"/>
      <c r="AQ311" s="121"/>
      <c r="AR311" s="121"/>
      <c r="AS311" s="121"/>
      <c r="AT311" s="121">
        <f t="shared" si="20"/>
        <v>0</v>
      </c>
      <c r="AU311" s="121"/>
      <c r="AV311" s="121"/>
      <c r="AW311" s="121"/>
      <c r="AX311" s="121">
        <v>0</v>
      </c>
      <c r="AY311" s="121"/>
      <c r="AZ311" s="121"/>
      <c r="BA311" s="121"/>
      <c r="BB311" s="121"/>
      <c r="BC311" s="121">
        <v>0</v>
      </c>
      <c r="BD311" s="121"/>
      <c r="BE311" s="121"/>
      <c r="BF311" s="121"/>
      <c r="BG311" s="121"/>
      <c r="BH311" s="121">
        <f t="shared" si="21"/>
        <v>75000</v>
      </c>
      <c r="BI311" s="121"/>
      <c r="BJ311" s="121"/>
      <c r="BK311" s="121"/>
      <c r="BL311" s="121"/>
    </row>
    <row r="312" spans="1:64" s="43" customFormat="1" ht="26.45" customHeight="1" x14ac:dyDescent="0.2">
      <c r="A312" s="122">
        <v>2275</v>
      </c>
      <c r="B312" s="122"/>
      <c r="C312" s="122"/>
      <c r="D312" s="122"/>
      <c r="E312" s="122"/>
      <c r="F312" s="122"/>
      <c r="G312" s="61" t="s">
        <v>481</v>
      </c>
      <c r="H312" s="57"/>
      <c r="I312" s="57"/>
      <c r="J312" s="57"/>
      <c r="K312" s="57"/>
      <c r="L312" s="57"/>
      <c r="M312" s="57"/>
      <c r="N312" s="57"/>
      <c r="O312" s="57"/>
      <c r="P312" s="58"/>
      <c r="Q312" s="121">
        <v>1000</v>
      </c>
      <c r="R312" s="121"/>
      <c r="S312" s="121"/>
      <c r="T312" s="121"/>
      <c r="U312" s="121"/>
      <c r="V312" s="121">
        <v>0</v>
      </c>
      <c r="W312" s="121"/>
      <c r="X312" s="121"/>
      <c r="Y312" s="121"/>
      <c r="Z312" s="121">
        <v>0</v>
      </c>
      <c r="AA312" s="121"/>
      <c r="AB312" s="121"/>
      <c r="AC312" s="121"/>
      <c r="AD312" s="121"/>
      <c r="AE312" s="121">
        <v>0</v>
      </c>
      <c r="AF312" s="121"/>
      <c r="AG312" s="121"/>
      <c r="AH312" s="121"/>
      <c r="AI312" s="121"/>
      <c r="AJ312" s="121">
        <f t="shared" si="19"/>
        <v>1000</v>
      </c>
      <c r="AK312" s="121"/>
      <c r="AL312" s="121"/>
      <c r="AM312" s="121"/>
      <c r="AN312" s="121"/>
      <c r="AO312" s="121">
        <v>2340</v>
      </c>
      <c r="AP312" s="121"/>
      <c r="AQ312" s="121"/>
      <c r="AR312" s="121"/>
      <c r="AS312" s="121"/>
      <c r="AT312" s="121">
        <f t="shared" si="20"/>
        <v>0</v>
      </c>
      <c r="AU312" s="121"/>
      <c r="AV312" s="121"/>
      <c r="AW312" s="121"/>
      <c r="AX312" s="121">
        <v>0</v>
      </c>
      <c r="AY312" s="121"/>
      <c r="AZ312" s="121"/>
      <c r="BA312" s="121"/>
      <c r="BB312" s="121"/>
      <c r="BC312" s="121">
        <v>0</v>
      </c>
      <c r="BD312" s="121"/>
      <c r="BE312" s="121"/>
      <c r="BF312" s="121"/>
      <c r="BG312" s="121"/>
      <c r="BH312" s="121">
        <f t="shared" si="21"/>
        <v>2340</v>
      </c>
      <c r="BI312" s="121"/>
      <c r="BJ312" s="121"/>
      <c r="BK312" s="121"/>
      <c r="BL312" s="121"/>
    </row>
    <row r="313" spans="1:64" s="43" customFormat="1" ht="52.9" customHeight="1" x14ac:dyDescent="0.2">
      <c r="A313" s="122">
        <v>2282</v>
      </c>
      <c r="B313" s="122"/>
      <c r="C313" s="122"/>
      <c r="D313" s="122"/>
      <c r="E313" s="122"/>
      <c r="F313" s="122"/>
      <c r="G313" s="61" t="s">
        <v>482</v>
      </c>
      <c r="H313" s="57"/>
      <c r="I313" s="57"/>
      <c r="J313" s="57"/>
      <c r="K313" s="57"/>
      <c r="L313" s="57"/>
      <c r="M313" s="57"/>
      <c r="N313" s="57"/>
      <c r="O313" s="57"/>
      <c r="P313" s="58"/>
      <c r="Q313" s="121">
        <v>2100</v>
      </c>
      <c r="R313" s="121"/>
      <c r="S313" s="121"/>
      <c r="T313" s="121"/>
      <c r="U313" s="121"/>
      <c r="V313" s="121">
        <v>0</v>
      </c>
      <c r="W313" s="121"/>
      <c r="X313" s="121"/>
      <c r="Y313" s="121"/>
      <c r="Z313" s="121">
        <v>0</v>
      </c>
      <c r="AA313" s="121"/>
      <c r="AB313" s="121"/>
      <c r="AC313" s="121"/>
      <c r="AD313" s="121"/>
      <c r="AE313" s="121">
        <v>0</v>
      </c>
      <c r="AF313" s="121"/>
      <c r="AG313" s="121"/>
      <c r="AH313" s="121"/>
      <c r="AI313" s="121"/>
      <c r="AJ313" s="121">
        <f t="shared" si="19"/>
        <v>2100</v>
      </c>
      <c r="AK313" s="121"/>
      <c r="AL313" s="121"/>
      <c r="AM313" s="121"/>
      <c r="AN313" s="121"/>
      <c r="AO313" s="121">
        <v>3100</v>
      </c>
      <c r="AP313" s="121"/>
      <c r="AQ313" s="121"/>
      <c r="AR313" s="121"/>
      <c r="AS313" s="121"/>
      <c r="AT313" s="121">
        <f t="shared" si="20"/>
        <v>0</v>
      </c>
      <c r="AU313" s="121"/>
      <c r="AV313" s="121"/>
      <c r="AW313" s="121"/>
      <c r="AX313" s="121">
        <v>0</v>
      </c>
      <c r="AY313" s="121"/>
      <c r="AZ313" s="121"/>
      <c r="BA313" s="121"/>
      <c r="BB313" s="121"/>
      <c r="BC313" s="121">
        <v>0</v>
      </c>
      <c r="BD313" s="121"/>
      <c r="BE313" s="121"/>
      <c r="BF313" s="121"/>
      <c r="BG313" s="121"/>
      <c r="BH313" s="121">
        <f t="shared" si="21"/>
        <v>3100</v>
      </c>
      <c r="BI313" s="121"/>
      <c r="BJ313" s="121"/>
      <c r="BK313" s="121"/>
      <c r="BL313" s="121"/>
    </row>
    <row r="314" spans="1:64" s="43" customFormat="1" ht="13.15" customHeight="1" x14ac:dyDescent="0.2">
      <c r="A314" s="122">
        <v>2800</v>
      </c>
      <c r="B314" s="122"/>
      <c r="C314" s="122"/>
      <c r="D314" s="122"/>
      <c r="E314" s="122"/>
      <c r="F314" s="122"/>
      <c r="G314" s="61" t="s">
        <v>483</v>
      </c>
      <c r="H314" s="57"/>
      <c r="I314" s="57"/>
      <c r="J314" s="57"/>
      <c r="K314" s="57"/>
      <c r="L314" s="57"/>
      <c r="M314" s="57"/>
      <c r="N314" s="57"/>
      <c r="O314" s="57"/>
      <c r="P314" s="58"/>
      <c r="Q314" s="121">
        <v>400</v>
      </c>
      <c r="R314" s="121"/>
      <c r="S314" s="121"/>
      <c r="T314" s="121"/>
      <c r="U314" s="121"/>
      <c r="V314" s="121">
        <v>0</v>
      </c>
      <c r="W314" s="121"/>
      <c r="X314" s="121"/>
      <c r="Y314" s="121"/>
      <c r="Z314" s="121">
        <v>0</v>
      </c>
      <c r="AA314" s="121"/>
      <c r="AB314" s="121"/>
      <c r="AC314" s="121"/>
      <c r="AD314" s="121"/>
      <c r="AE314" s="121">
        <v>0</v>
      </c>
      <c r="AF314" s="121"/>
      <c r="AG314" s="121"/>
      <c r="AH314" s="121"/>
      <c r="AI314" s="121"/>
      <c r="AJ314" s="121">
        <f t="shared" si="19"/>
        <v>400</v>
      </c>
      <c r="AK314" s="121"/>
      <c r="AL314" s="121"/>
      <c r="AM314" s="121"/>
      <c r="AN314" s="121"/>
      <c r="AO314" s="121">
        <v>5500</v>
      </c>
      <c r="AP314" s="121"/>
      <c r="AQ314" s="121"/>
      <c r="AR314" s="121"/>
      <c r="AS314" s="121"/>
      <c r="AT314" s="121">
        <f t="shared" si="20"/>
        <v>0</v>
      </c>
      <c r="AU314" s="121"/>
      <c r="AV314" s="121"/>
      <c r="AW314" s="121"/>
      <c r="AX314" s="121">
        <v>0</v>
      </c>
      <c r="AY314" s="121"/>
      <c r="AZ314" s="121"/>
      <c r="BA314" s="121"/>
      <c r="BB314" s="121"/>
      <c r="BC314" s="121">
        <v>0</v>
      </c>
      <c r="BD314" s="121"/>
      <c r="BE314" s="121"/>
      <c r="BF314" s="121"/>
      <c r="BG314" s="121"/>
      <c r="BH314" s="121">
        <f t="shared" si="21"/>
        <v>5500</v>
      </c>
      <c r="BI314" s="121"/>
      <c r="BJ314" s="121"/>
      <c r="BK314" s="121"/>
      <c r="BL314" s="121"/>
    </row>
    <row r="315" spans="1:64" s="9" customFormat="1" ht="12.75" customHeight="1" x14ac:dyDescent="0.2">
      <c r="A315" s="125"/>
      <c r="B315" s="125"/>
      <c r="C315" s="125"/>
      <c r="D315" s="125"/>
      <c r="E315" s="125"/>
      <c r="F315" s="125"/>
      <c r="G315" s="69" t="s">
        <v>257</v>
      </c>
      <c r="H315" s="65"/>
      <c r="I315" s="65"/>
      <c r="J315" s="65"/>
      <c r="K315" s="65"/>
      <c r="L315" s="65"/>
      <c r="M315" s="65"/>
      <c r="N315" s="65"/>
      <c r="O315" s="65"/>
      <c r="P315" s="66"/>
      <c r="Q315" s="120">
        <v>4986300</v>
      </c>
      <c r="R315" s="120"/>
      <c r="S315" s="120"/>
      <c r="T315" s="120"/>
      <c r="U315" s="120"/>
      <c r="V315" s="120">
        <v>202680</v>
      </c>
      <c r="W315" s="120"/>
      <c r="X315" s="120"/>
      <c r="Y315" s="120"/>
      <c r="Z315" s="120">
        <v>202680</v>
      </c>
      <c r="AA315" s="120"/>
      <c r="AB315" s="120"/>
      <c r="AC315" s="120"/>
      <c r="AD315" s="120"/>
      <c r="AE315" s="120">
        <v>0</v>
      </c>
      <c r="AF315" s="120"/>
      <c r="AG315" s="120"/>
      <c r="AH315" s="120"/>
      <c r="AI315" s="120"/>
      <c r="AJ315" s="120">
        <f t="shared" si="19"/>
        <v>4783620</v>
      </c>
      <c r="AK315" s="120"/>
      <c r="AL315" s="120"/>
      <c r="AM315" s="120"/>
      <c r="AN315" s="120"/>
      <c r="AO315" s="120">
        <v>7261000</v>
      </c>
      <c r="AP315" s="120"/>
      <c r="AQ315" s="120"/>
      <c r="AR315" s="120"/>
      <c r="AS315" s="120"/>
      <c r="AT315" s="120">
        <f t="shared" si="20"/>
        <v>0</v>
      </c>
      <c r="AU315" s="120"/>
      <c r="AV315" s="120"/>
      <c r="AW315" s="120"/>
      <c r="AX315" s="120">
        <v>0</v>
      </c>
      <c r="AY315" s="120"/>
      <c r="AZ315" s="120"/>
      <c r="BA315" s="120"/>
      <c r="BB315" s="120"/>
      <c r="BC315" s="120">
        <v>0</v>
      </c>
      <c r="BD315" s="120"/>
      <c r="BE315" s="120"/>
      <c r="BF315" s="120"/>
      <c r="BG315" s="120"/>
      <c r="BH315" s="120">
        <f t="shared" si="21"/>
        <v>7261000</v>
      </c>
      <c r="BI315" s="120"/>
      <c r="BJ315" s="120"/>
      <c r="BK315" s="120"/>
      <c r="BL315" s="120"/>
    </row>
    <row r="317" spans="1:64" ht="14.25" customHeight="1" x14ac:dyDescent="0.2">
      <c r="A317" s="124" t="s">
        <v>29</v>
      </c>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row>
    <row r="318" spans="1:64" ht="15" customHeight="1" x14ac:dyDescent="0.2">
      <c r="A318" s="98" t="s">
        <v>462</v>
      </c>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row>
    <row r="319" spans="1:64" ht="42.95" customHeight="1" x14ac:dyDescent="0.2">
      <c r="A319" s="127" t="s">
        <v>244</v>
      </c>
      <c r="B319" s="127"/>
      <c r="C319" s="127"/>
      <c r="D319" s="127"/>
      <c r="E319" s="127"/>
      <c r="F319" s="127"/>
      <c r="G319" s="72" t="s">
        <v>624</v>
      </c>
      <c r="H319" s="72"/>
      <c r="I319" s="72"/>
      <c r="J319" s="72"/>
      <c r="K319" s="72"/>
      <c r="L319" s="72"/>
      <c r="M319" s="72"/>
      <c r="N319" s="72"/>
      <c r="O319" s="72"/>
      <c r="P319" s="72"/>
      <c r="Q319" s="72"/>
      <c r="R319" s="72"/>
      <c r="S319" s="72"/>
      <c r="T319" s="72" t="s">
        <v>620</v>
      </c>
      <c r="U319" s="72"/>
      <c r="V319" s="72"/>
      <c r="W319" s="72"/>
      <c r="X319" s="72"/>
      <c r="Y319" s="72"/>
      <c r="Z319" s="72" t="s">
        <v>619</v>
      </c>
      <c r="AA319" s="72"/>
      <c r="AB319" s="72"/>
      <c r="AC319" s="72"/>
      <c r="AD319" s="72"/>
      <c r="AE319" s="72" t="s">
        <v>26</v>
      </c>
      <c r="AF319" s="72"/>
      <c r="AG319" s="72"/>
      <c r="AH319" s="72"/>
      <c r="AI319" s="72"/>
      <c r="AJ319" s="72"/>
      <c r="AK319" s="72" t="s">
        <v>30</v>
      </c>
      <c r="AL319" s="72"/>
      <c r="AM319" s="72"/>
      <c r="AN319" s="72"/>
      <c r="AO319" s="72"/>
      <c r="AP319" s="72"/>
      <c r="AQ319" s="72" t="s">
        <v>41</v>
      </c>
      <c r="AR319" s="72"/>
      <c r="AS319" s="72"/>
      <c r="AT319" s="72"/>
      <c r="AU319" s="72"/>
      <c r="AV319" s="72"/>
      <c r="AW319" s="72" t="s">
        <v>623</v>
      </c>
      <c r="AX319" s="72"/>
      <c r="AY319" s="72"/>
      <c r="AZ319" s="72"/>
      <c r="BA319" s="72"/>
      <c r="BB319" s="72"/>
      <c r="BC319" s="72"/>
      <c r="BD319" s="72"/>
      <c r="BE319" s="72" t="s">
        <v>268</v>
      </c>
      <c r="BF319" s="72"/>
      <c r="BG319" s="72"/>
      <c r="BH319" s="72"/>
      <c r="BI319" s="72"/>
      <c r="BJ319" s="72"/>
      <c r="BK319" s="72"/>
      <c r="BL319" s="72"/>
    </row>
    <row r="320" spans="1:64" ht="21.75" customHeight="1" x14ac:dyDescent="0.2">
      <c r="A320" s="127"/>
      <c r="B320" s="127"/>
      <c r="C320" s="127"/>
      <c r="D320" s="127"/>
      <c r="E320" s="127"/>
      <c r="F320" s="127"/>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row>
    <row r="321" spans="1:79" ht="15" customHeight="1" x14ac:dyDescent="0.2">
      <c r="A321" s="72">
        <v>1</v>
      </c>
      <c r="B321" s="72"/>
      <c r="C321" s="72"/>
      <c r="D321" s="72"/>
      <c r="E321" s="72"/>
      <c r="F321" s="72"/>
      <c r="G321" s="72">
        <v>2</v>
      </c>
      <c r="H321" s="72"/>
      <c r="I321" s="72"/>
      <c r="J321" s="72"/>
      <c r="K321" s="72"/>
      <c r="L321" s="72"/>
      <c r="M321" s="72"/>
      <c r="N321" s="72"/>
      <c r="O321" s="72"/>
      <c r="P321" s="72"/>
      <c r="Q321" s="72"/>
      <c r="R321" s="72"/>
      <c r="S321" s="72"/>
      <c r="T321" s="72">
        <v>3</v>
      </c>
      <c r="U321" s="72"/>
      <c r="V321" s="72"/>
      <c r="W321" s="72"/>
      <c r="X321" s="72"/>
      <c r="Y321" s="72"/>
      <c r="Z321" s="72">
        <v>4</v>
      </c>
      <c r="AA321" s="72"/>
      <c r="AB321" s="72"/>
      <c r="AC321" s="72"/>
      <c r="AD321" s="72"/>
      <c r="AE321" s="72">
        <v>5</v>
      </c>
      <c r="AF321" s="72"/>
      <c r="AG321" s="72"/>
      <c r="AH321" s="72"/>
      <c r="AI321" s="72"/>
      <c r="AJ321" s="72"/>
      <c r="AK321" s="72">
        <v>6</v>
      </c>
      <c r="AL321" s="72"/>
      <c r="AM321" s="72"/>
      <c r="AN321" s="72"/>
      <c r="AO321" s="72"/>
      <c r="AP321" s="72"/>
      <c r="AQ321" s="72">
        <v>7</v>
      </c>
      <c r="AR321" s="72"/>
      <c r="AS321" s="72"/>
      <c r="AT321" s="72"/>
      <c r="AU321" s="72"/>
      <c r="AV321" s="72"/>
      <c r="AW321" s="74">
        <v>8</v>
      </c>
      <c r="AX321" s="74"/>
      <c r="AY321" s="74"/>
      <c r="AZ321" s="74"/>
      <c r="BA321" s="74"/>
      <c r="BB321" s="74"/>
      <c r="BC321" s="74"/>
      <c r="BD321" s="74"/>
      <c r="BE321" s="74">
        <v>9</v>
      </c>
      <c r="BF321" s="74"/>
      <c r="BG321" s="74"/>
      <c r="BH321" s="74"/>
      <c r="BI321" s="74"/>
      <c r="BJ321" s="74"/>
      <c r="BK321" s="74"/>
      <c r="BL321" s="74"/>
    </row>
    <row r="322" spans="1:79" s="2" customFormat="1" ht="18.75" hidden="1" customHeight="1" x14ac:dyDescent="0.2">
      <c r="A322" s="74" t="s">
        <v>687</v>
      </c>
      <c r="B322" s="74"/>
      <c r="C322" s="74"/>
      <c r="D322" s="74"/>
      <c r="E322" s="74"/>
      <c r="F322" s="74"/>
      <c r="G322" s="123" t="s">
        <v>680</v>
      </c>
      <c r="H322" s="123"/>
      <c r="I322" s="123"/>
      <c r="J322" s="123"/>
      <c r="K322" s="123"/>
      <c r="L322" s="123"/>
      <c r="M322" s="123"/>
      <c r="N322" s="123"/>
      <c r="O322" s="123"/>
      <c r="P322" s="123"/>
      <c r="Q322" s="123"/>
      <c r="R322" s="123"/>
      <c r="S322" s="123"/>
      <c r="T322" s="71" t="s">
        <v>703</v>
      </c>
      <c r="U322" s="71"/>
      <c r="V322" s="71"/>
      <c r="W322" s="71"/>
      <c r="X322" s="71"/>
      <c r="Y322" s="71"/>
      <c r="Z322" s="71" t="s">
        <v>704</v>
      </c>
      <c r="AA322" s="71"/>
      <c r="AB322" s="71"/>
      <c r="AC322" s="71"/>
      <c r="AD322" s="71"/>
      <c r="AE322" s="71" t="s">
        <v>705</v>
      </c>
      <c r="AF322" s="71"/>
      <c r="AG322" s="71"/>
      <c r="AH322" s="71"/>
      <c r="AI322" s="71"/>
      <c r="AJ322" s="71"/>
      <c r="AK322" s="71" t="s">
        <v>706</v>
      </c>
      <c r="AL322" s="71"/>
      <c r="AM322" s="71"/>
      <c r="AN322" s="71"/>
      <c r="AO322" s="71"/>
      <c r="AP322" s="71"/>
      <c r="AQ322" s="71" t="s">
        <v>707</v>
      </c>
      <c r="AR322" s="71"/>
      <c r="AS322" s="71"/>
      <c r="AT322" s="71"/>
      <c r="AU322" s="71"/>
      <c r="AV322" s="71"/>
      <c r="AW322" s="123" t="s">
        <v>710</v>
      </c>
      <c r="AX322" s="123"/>
      <c r="AY322" s="123"/>
      <c r="AZ322" s="123"/>
      <c r="BA322" s="123"/>
      <c r="BB322" s="123"/>
      <c r="BC322" s="123"/>
      <c r="BD322" s="123"/>
      <c r="BE322" s="123" t="s">
        <v>711</v>
      </c>
      <c r="BF322" s="123"/>
      <c r="BG322" s="123"/>
      <c r="BH322" s="123"/>
      <c r="BI322" s="123"/>
      <c r="BJ322" s="123"/>
      <c r="BK322" s="123"/>
      <c r="BL322" s="123"/>
      <c r="CA322" s="2" t="s">
        <v>664</v>
      </c>
    </row>
    <row r="323" spans="1:79" s="43" customFormat="1" ht="13.15" customHeight="1" x14ac:dyDescent="0.2">
      <c r="A323" s="122">
        <v>2111</v>
      </c>
      <c r="B323" s="122"/>
      <c r="C323" s="122"/>
      <c r="D323" s="122"/>
      <c r="E323" s="122"/>
      <c r="F323" s="122"/>
      <c r="G323" s="61" t="s">
        <v>473</v>
      </c>
      <c r="H323" s="57"/>
      <c r="I323" s="57"/>
      <c r="J323" s="57"/>
      <c r="K323" s="57"/>
      <c r="L323" s="57"/>
      <c r="M323" s="57"/>
      <c r="N323" s="57"/>
      <c r="O323" s="57"/>
      <c r="P323" s="57"/>
      <c r="Q323" s="57"/>
      <c r="R323" s="57"/>
      <c r="S323" s="58"/>
      <c r="T323" s="121">
        <v>2933000</v>
      </c>
      <c r="U323" s="121"/>
      <c r="V323" s="121"/>
      <c r="W323" s="121"/>
      <c r="X323" s="121"/>
      <c r="Y323" s="121"/>
      <c r="Z323" s="121">
        <v>2928546</v>
      </c>
      <c r="AA323" s="121"/>
      <c r="AB323" s="121"/>
      <c r="AC323" s="121"/>
      <c r="AD323" s="121"/>
      <c r="AE323" s="121">
        <v>0</v>
      </c>
      <c r="AF323" s="121"/>
      <c r="AG323" s="121"/>
      <c r="AH323" s="121"/>
      <c r="AI323" s="121"/>
      <c r="AJ323" s="121"/>
      <c r="AK323" s="121">
        <v>0</v>
      </c>
      <c r="AL323" s="121"/>
      <c r="AM323" s="121"/>
      <c r="AN323" s="121"/>
      <c r="AO323" s="121"/>
      <c r="AP323" s="121"/>
      <c r="AQ323" s="121">
        <v>0</v>
      </c>
      <c r="AR323" s="121"/>
      <c r="AS323" s="121"/>
      <c r="AT323" s="121"/>
      <c r="AU323" s="121"/>
      <c r="AV323" s="121"/>
      <c r="AW323" s="118"/>
      <c r="AX323" s="118"/>
      <c r="AY323" s="118"/>
      <c r="AZ323" s="118"/>
      <c r="BA323" s="118"/>
      <c r="BB323" s="118"/>
      <c r="BC323" s="118"/>
      <c r="BD323" s="118"/>
      <c r="BE323" s="118"/>
      <c r="BF323" s="118"/>
      <c r="BG323" s="118"/>
      <c r="BH323" s="118"/>
      <c r="BI323" s="118"/>
      <c r="BJ323" s="118"/>
      <c r="BK323" s="118"/>
      <c r="BL323" s="118"/>
      <c r="CA323" s="43" t="s">
        <v>665</v>
      </c>
    </row>
    <row r="324" spans="1:79" s="43" customFormat="1" ht="13.15" customHeight="1" x14ac:dyDescent="0.2">
      <c r="A324" s="122">
        <v>2120</v>
      </c>
      <c r="B324" s="122"/>
      <c r="C324" s="122"/>
      <c r="D324" s="122"/>
      <c r="E324" s="122"/>
      <c r="F324" s="122"/>
      <c r="G324" s="61" t="s">
        <v>474</v>
      </c>
      <c r="H324" s="57"/>
      <c r="I324" s="57"/>
      <c r="J324" s="57"/>
      <c r="K324" s="57"/>
      <c r="L324" s="57"/>
      <c r="M324" s="57"/>
      <c r="N324" s="57"/>
      <c r="O324" s="57"/>
      <c r="P324" s="57"/>
      <c r="Q324" s="57"/>
      <c r="R324" s="57"/>
      <c r="S324" s="58"/>
      <c r="T324" s="121">
        <v>657000</v>
      </c>
      <c r="U324" s="121"/>
      <c r="V324" s="121"/>
      <c r="W324" s="121"/>
      <c r="X324" s="121"/>
      <c r="Y324" s="121"/>
      <c r="Z324" s="121">
        <v>655038</v>
      </c>
      <c r="AA324" s="121"/>
      <c r="AB324" s="121"/>
      <c r="AC324" s="121"/>
      <c r="AD324" s="121"/>
      <c r="AE324" s="121">
        <v>0</v>
      </c>
      <c r="AF324" s="121"/>
      <c r="AG324" s="121"/>
      <c r="AH324" s="121"/>
      <c r="AI324" s="121"/>
      <c r="AJ324" s="121"/>
      <c r="AK324" s="121">
        <v>0</v>
      </c>
      <c r="AL324" s="121"/>
      <c r="AM324" s="121"/>
      <c r="AN324" s="121"/>
      <c r="AO324" s="121"/>
      <c r="AP324" s="121"/>
      <c r="AQ324" s="121">
        <v>0</v>
      </c>
      <c r="AR324" s="121"/>
      <c r="AS324" s="121"/>
      <c r="AT324" s="121"/>
      <c r="AU324" s="121"/>
      <c r="AV324" s="121"/>
      <c r="AW324" s="118"/>
      <c r="AX324" s="118"/>
      <c r="AY324" s="118"/>
      <c r="AZ324" s="118"/>
      <c r="BA324" s="118"/>
      <c r="BB324" s="118"/>
      <c r="BC324" s="118"/>
      <c r="BD324" s="118"/>
      <c r="BE324" s="118"/>
      <c r="BF324" s="118"/>
      <c r="BG324" s="118"/>
      <c r="BH324" s="118"/>
      <c r="BI324" s="118"/>
      <c r="BJ324" s="118"/>
      <c r="BK324" s="118"/>
      <c r="BL324" s="118"/>
    </row>
    <row r="325" spans="1:79" s="43" customFormat="1" ht="26.45" customHeight="1" x14ac:dyDescent="0.2">
      <c r="A325" s="122">
        <v>2210</v>
      </c>
      <c r="B325" s="122"/>
      <c r="C325" s="122"/>
      <c r="D325" s="122"/>
      <c r="E325" s="122"/>
      <c r="F325" s="122"/>
      <c r="G325" s="61" t="s">
        <v>475</v>
      </c>
      <c r="H325" s="57"/>
      <c r="I325" s="57"/>
      <c r="J325" s="57"/>
      <c r="K325" s="57"/>
      <c r="L325" s="57"/>
      <c r="M325" s="57"/>
      <c r="N325" s="57"/>
      <c r="O325" s="57"/>
      <c r="P325" s="57"/>
      <c r="Q325" s="57"/>
      <c r="R325" s="57"/>
      <c r="S325" s="58"/>
      <c r="T325" s="121">
        <v>159420</v>
      </c>
      <c r="U325" s="121"/>
      <c r="V325" s="121"/>
      <c r="W325" s="121"/>
      <c r="X325" s="121"/>
      <c r="Y325" s="121"/>
      <c r="Z325" s="121">
        <v>158499</v>
      </c>
      <c r="AA325" s="121"/>
      <c r="AB325" s="121"/>
      <c r="AC325" s="121"/>
      <c r="AD325" s="121"/>
      <c r="AE325" s="121">
        <v>0</v>
      </c>
      <c r="AF325" s="121"/>
      <c r="AG325" s="121"/>
      <c r="AH325" s="121"/>
      <c r="AI325" s="121"/>
      <c r="AJ325" s="121"/>
      <c r="AK325" s="121">
        <v>0</v>
      </c>
      <c r="AL325" s="121"/>
      <c r="AM325" s="121"/>
      <c r="AN325" s="121"/>
      <c r="AO325" s="121"/>
      <c r="AP325" s="121"/>
      <c r="AQ325" s="121">
        <v>0</v>
      </c>
      <c r="AR325" s="121"/>
      <c r="AS325" s="121"/>
      <c r="AT325" s="121"/>
      <c r="AU325" s="121"/>
      <c r="AV325" s="121"/>
      <c r="AW325" s="118"/>
      <c r="AX325" s="118"/>
      <c r="AY325" s="118"/>
      <c r="AZ325" s="118"/>
      <c r="BA325" s="118"/>
      <c r="BB325" s="118"/>
      <c r="BC325" s="118"/>
      <c r="BD325" s="118"/>
      <c r="BE325" s="118"/>
      <c r="BF325" s="118"/>
      <c r="BG325" s="118"/>
      <c r="BH325" s="118"/>
      <c r="BI325" s="118"/>
      <c r="BJ325" s="118"/>
      <c r="BK325" s="118"/>
      <c r="BL325" s="118"/>
    </row>
    <row r="326" spans="1:79" s="43" customFormat="1" ht="26.45" customHeight="1" x14ac:dyDescent="0.2">
      <c r="A326" s="122">
        <v>2220</v>
      </c>
      <c r="B326" s="122"/>
      <c r="C326" s="122"/>
      <c r="D326" s="122"/>
      <c r="E326" s="122"/>
      <c r="F326" s="122"/>
      <c r="G326" s="61" t="s">
        <v>998</v>
      </c>
      <c r="H326" s="57"/>
      <c r="I326" s="57"/>
      <c r="J326" s="57"/>
      <c r="K326" s="57"/>
      <c r="L326" s="57"/>
      <c r="M326" s="57"/>
      <c r="N326" s="57"/>
      <c r="O326" s="57"/>
      <c r="P326" s="57"/>
      <c r="Q326" s="57"/>
      <c r="R326" s="57"/>
      <c r="S326" s="58"/>
      <c r="T326" s="121">
        <v>3180</v>
      </c>
      <c r="U326" s="121"/>
      <c r="V326" s="121"/>
      <c r="W326" s="121"/>
      <c r="X326" s="121"/>
      <c r="Y326" s="121"/>
      <c r="Z326" s="121">
        <v>3172</v>
      </c>
      <c r="AA326" s="121"/>
      <c r="AB326" s="121"/>
      <c r="AC326" s="121"/>
      <c r="AD326" s="121"/>
      <c r="AE326" s="121">
        <v>0</v>
      </c>
      <c r="AF326" s="121"/>
      <c r="AG326" s="121"/>
      <c r="AH326" s="121"/>
      <c r="AI326" s="121"/>
      <c r="AJ326" s="121"/>
      <c r="AK326" s="121">
        <v>0</v>
      </c>
      <c r="AL326" s="121"/>
      <c r="AM326" s="121"/>
      <c r="AN326" s="121"/>
      <c r="AO326" s="121"/>
      <c r="AP326" s="121"/>
      <c r="AQ326" s="121">
        <v>0</v>
      </c>
      <c r="AR326" s="121"/>
      <c r="AS326" s="121"/>
      <c r="AT326" s="121"/>
      <c r="AU326" s="121"/>
      <c r="AV326" s="121"/>
      <c r="AW326" s="118"/>
      <c r="AX326" s="118"/>
      <c r="AY326" s="118"/>
      <c r="AZ326" s="118"/>
      <c r="BA326" s="118"/>
      <c r="BB326" s="118"/>
      <c r="BC326" s="118"/>
      <c r="BD326" s="118"/>
      <c r="BE326" s="118"/>
      <c r="BF326" s="118"/>
      <c r="BG326" s="118"/>
      <c r="BH326" s="118"/>
      <c r="BI326" s="118"/>
      <c r="BJ326" s="118"/>
      <c r="BK326" s="118"/>
      <c r="BL326" s="118"/>
    </row>
    <row r="327" spans="1:79" s="43" customFormat="1" ht="13.15" customHeight="1" x14ac:dyDescent="0.2">
      <c r="A327" s="122">
        <v>2240</v>
      </c>
      <c r="B327" s="122"/>
      <c r="C327" s="122"/>
      <c r="D327" s="122"/>
      <c r="E327" s="122"/>
      <c r="F327" s="122"/>
      <c r="G327" s="61" t="s">
        <v>476</v>
      </c>
      <c r="H327" s="57"/>
      <c r="I327" s="57"/>
      <c r="J327" s="57"/>
      <c r="K327" s="57"/>
      <c r="L327" s="57"/>
      <c r="M327" s="57"/>
      <c r="N327" s="57"/>
      <c r="O327" s="57"/>
      <c r="P327" s="57"/>
      <c r="Q327" s="57"/>
      <c r="R327" s="57"/>
      <c r="S327" s="58"/>
      <c r="T327" s="121">
        <v>201300</v>
      </c>
      <c r="U327" s="121"/>
      <c r="V327" s="121"/>
      <c r="W327" s="121"/>
      <c r="X327" s="121"/>
      <c r="Y327" s="121"/>
      <c r="Z327" s="121">
        <v>166723</v>
      </c>
      <c r="AA327" s="121"/>
      <c r="AB327" s="121"/>
      <c r="AC327" s="121"/>
      <c r="AD327" s="121"/>
      <c r="AE327" s="121">
        <v>0</v>
      </c>
      <c r="AF327" s="121"/>
      <c r="AG327" s="121"/>
      <c r="AH327" s="121"/>
      <c r="AI327" s="121"/>
      <c r="AJ327" s="121"/>
      <c r="AK327" s="121">
        <v>0</v>
      </c>
      <c r="AL327" s="121"/>
      <c r="AM327" s="121"/>
      <c r="AN327" s="121"/>
      <c r="AO327" s="121"/>
      <c r="AP327" s="121"/>
      <c r="AQ327" s="121">
        <v>0</v>
      </c>
      <c r="AR327" s="121"/>
      <c r="AS327" s="121"/>
      <c r="AT327" s="121"/>
      <c r="AU327" s="121"/>
      <c r="AV327" s="121"/>
      <c r="AW327" s="118"/>
      <c r="AX327" s="118"/>
      <c r="AY327" s="118"/>
      <c r="AZ327" s="118"/>
      <c r="BA327" s="118"/>
      <c r="BB327" s="118"/>
      <c r="BC327" s="118"/>
      <c r="BD327" s="118"/>
      <c r="BE327" s="118"/>
      <c r="BF327" s="118"/>
      <c r="BG327" s="118"/>
      <c r="BH327" s="118"/>
      <c r="BI327" s="118"/>
      <c r="BJ327" s="118"/>
      <c r="BK327" s="118"/>
      <c r="BL327" s="118"/>
    </row>
    <row r="328" spans="1:79" s="43" customFormat="1" ht="13.15" customHeight="1" x14ac:dyDescent="0.2">
      <c r="A328" s="122">
        <v>2250</v>
      </c>
      <c r="B328" s="122"/>
      <c r="C328" s="122"/>
      <c r="D328" s="122"/>
      <c r="E328" s="122"/>
      <c r="F328" s="122"/>
      <c r="G328" s="61" t="s">
        <v>477</v>
      </c>
      <c r="H328" s="57"/>
      <c r="I328" s="57"/>
      <c r="J328" s="57"/>
      <c r="K328" s="57"/>
      <c r="L328" s="57"/>
      <c r="M328" s="57"/>
      <c r="N328" s="57"/>
      <c r="O328" s="57"/>
      <c r="P328" s="57"/>
      <c r="Q328" s="57"/>
      <c r="R328" s="57"/>
      <c r="S328" s="58"/>
      <c r="T328" s="121">
        <v>195000</v>
      </c>
      <c r="U328" s="121"/>
      <c r="V328" s="121"/>
      <c r="W328" s="121"/>
      <c r="X328" s="121"/>
      <c r="Y328" s="121"/>
      <c r="Z328" s="121">
        <v>137246</v>
      </c>
      <c r="AA328" s="121"/>
      <c r="AB328" s="121"/>
      <c r="AC328" s="121"/>
      <c r="AD328" s="121"/>
      <c r="AE328" s="121">
        <v>0</v>
      </c>
      <c r="AF328" s="121"/>
      <c r="AG328" s="121"/>
      <c r="AH328" s="121"/>
      <c r="AI328" s="121"/>
      <c r="AJ328" s="121"/>
      <c r="AK328" s="121">
        <v>0</v>
      </c>
      <c r="AL328" s="121"/>
      <c r="AM328" s="121"/>
      <c r="AN328" s="121"/>
      <c r="AO328" s="121"/>
      <c r="AP328" s="121"/>
      <c r="AQ328" s="121">
        <v>0</v>
      </c>
      <c r="AR328" s="121"/>
      <c r="AS328" s="121"/>
      <c r="AT328" s="121"/>
      <c r="AU328" s="121"/>
      <c r="AV328" s="121"/>
      <c r="AW328" s="118"/>
      <c r="AX328" s="118"/>
      <c r="AY328" s="118"/>
      <c r="AZ328" s="118"/>
      <c r="BA328" s="118"/>
      <c r="BB328" s="118"/>
      <c r="BC328" s="118"/>
      <c r="BD328" s="118"/>
      <c r="BE328" s="118"/>
      <c r="BF328" s="118"/>
      <c r="BG328" s="118"/>
      <c r="BH328" s="118"/>
      <c r="BI328" s="118"/>
      <c r="BJ328" s="118"/>
      <c r="BK328" s="118"/>
      <c r="BL328" s="118"/>
    </row>
    <row r="329" spans="1:79" s="43" customFormat="1" ht="13.15" customHeight="1" x14ac:dyDescent="0.2">
      <c r="A329" s="122">
        <v>2271</v>
      </c>
      <c r="B329" s="122"/>
      <c r="C329" s="122"/>
      <c r="D329" s="122"/>
      <c r="E329" s="122"/>
      <c r="F329" s="122"/>
      <c r="G329" s="61" t="s">
        <v>1000</v>
      </c>
      <c r="H329" s="57"/>
      <c r="I329" s="57"/>
      <c r="J329" s="57"/>
      <c r="K329" s="57"/>
      <c r="L329" s="57"/>
      <c r="M329" s="57"/>
      <c r="N329" s="57"/>
      <c r="O329" s="57"/>
      <c r="P329" s="57"/>
      <c r="Q329" s="57"/>
      <c r="R329" s="57"/>
      <c r="S329" s="58"/>
      <c r="T329" s="121">
        <v>428000</v>
      </c>
      <c r="U329" s="121"/>
      <c r="V329" s="121"/>
      <c r="W329" s="121"/>
      <c r="X329" s="121"/>
      <c r="Y329" s="121"/>
      <c r="Z329" s="121">
        <v>278000</v>
      </c>
      <c r="AA329" s="121"/>
      <c r="AB329" s="121"/>
      <c r="AC329" s="121"/>
      <c r="AD329" s="121"/>
      <c r="AE329" s="121">
        <v>0</v>
      </c>
      <c r="AF329" s="121"/>
      <c r="AG329" s="121"/>
      <c r="AH329" s="121"/>
      <c r="AI329" s="121"/>
      <c r="AJ329" s="121"/>
      <c r="AK329" s="121">
        <v>0</v>
      </c>
      <c r="AL329" s="121"/>
      <c r="AM329" s="121"/>
      <c r="AN329" s="121"/>
      <c r="AO329" s="121"/>
      <c r="AP329" s="121"/>
      <c r="AQ329" s="121">
        <v>0</v>
      </c>
      <c r="AR329" s="121"/>
      <c r="AS329" s="121"/>
      <c r="AT329" s="121"/>
      <c r="AU329" s="121"/>
      <c r="AV329" s="121"/>
      <c r="AW329" s="118"/>
      <c r="AX329" s="118"/>
      <c r="AY329" s="118"/>
      <c r="AZ329" s="118"/>
      <c r="BA329" s="118"/>
      <c r="BB329" s="118"/>
      <c r="BC329" s="118"/>
      <c r="BD329" s="118"/>
      <c r="BE329" s="118"/>
      <c r="BF329" s="118"/>
      <c r="BG329" s="118"/>
      <c r="BH329" s="118"/>
      <c r="BI329" s="118"/>
      <c r="BJ329" s="118"/>
      <c r="BK329" s="118"/>
      <c r="BL329" s="118"/>
    </row>
    <row r="330" spans="1:79" s="43" customFormat="1" ht="26.45" customHeight="1" x14ac:dyDescent="0.2">
      <c r="A330" s="122">
        <v>2272</v>
      </c>
      <c r="B330" s="122"/>
      <c r="C330" s="122"/>
      <c r="D330" s="122"/>
      <c r="E330" s="122"/>
      <c r="F330" s="122"/>
      <c r="G330" s="61" t="s">
        <v>478</v>
      </c>
      <c r="H330" s="57"/>
      <c r="I330" s="57"/>
      <c r="J330" s="57"/>
      <c r="K330" s="57"/>
      <c r="L330" s="57"/>
      <c r="M330" s="57"/>
      <c r="N330" s="57"/>
      <c r="O330" s="57"/>
      <c r="P330" s="57"/>
      <c r="Q330" s="57"/>
      <c r="R330" s="57"/>
      <c r="S330" s="58"/>
      <c r="T330" s="121">
        <v>5500</v>
      </c>
      <c r="U330" s="121"/>
      <c r="V330" s="121"/>
      <c r="W330" s="121"/>
      <c r="X330" s="121"/>
      <c r="Y330" s="121"/>
      <c r="Z330" s="121">
        <v>3753</v>
      </c>
      <c r="AA330" s="121"/>
      <c r="AB330" s="121"/>
      <c r="AC330" s="121"/>
      <c r="AD330" s="121"/>
      <c r="AE330" s="121">
        <v>0</v>
      </c>
      <c r="AF330" s="121"/>
      <c r="AG330" s="121"/>
      <c r="AH330" s="121"/>
      <c r="AI330" s="121"/>
      <c r="AJ330" s="121"/>
      <c r="AK330" s="121">
        <v>0</v>
      </c>
      <c r="AL330" s="121"/>
      <c r="AM330" s="121"/>
      <c r="AN330" s="121"/>
      <c r="AO330" s="121"/>
      <c r="AP330" s="121"/>
      <c r="AQ330" s="121">
        <v>0</v>
      </c>
      <c r="AR330" s="121"/>
      <c r="AS330" s="121"/>
      <c r="AT330" s="121"/>
      <c r="AU330" s="121"/>
      <c r="AV330" s="121"/>
      <c r="AW330" s="118"/>
      <c r="AX330" s="118"/>
      <c r="AY330" s="118"/>
      <c r="AZ330" s="118"/>
      <c r="BA330" s="118"/>
      <c r="BB330" s="118"/>
      <c r="BC330" s="118"/>
      <c r="BD330" s="118"/>
      <c r="BE330" s="118"/>
      <c r="BF330" s="118"/>
      <c r="BG330" s="118"/>
      <c r="BH330" s="118"/>
      <c r="BI330" s="118"/>
      <c r="BJ330" s="118"/>
      <c r="BK330" s="118"/>
      <c r="BL330" s="118"/>
    </row>
    <row r="331" spans="1:79" s="43" customFormat="1" ht="13.15" customHeight="1" x14ac:dyDescent="0.2">
      <c r="A331" s="122">
        <v>2273</v>
      </c>
      <c r="B331" s="122"/>
      <c r="C331" s="122"/>
      <c r="D331" s="122"/>
      <c r="E331" s="122"/>
      <c r="F331" s="122"/>
      <c r="G331" s="61" t="s">
        <v>479</v>
      </c>
      <c r="H331" s="57"/>
      <c r="I331" s="57"/>
      <c r="J331" s="57"/>
      <c r="K331" s="57"/>
      <c r="L331" s="57"/>
      <c r="M331" s="57"/>
      <c r="N331" s="57"/>
      <c r="O331" s="57"/>
      <c r="P331" s="57"/>
      <c r="Q331" s="57"/>
      <c r="R331" s="57"/>
      <c r="S331" s="58"/>
      <c r="T331" s="121">
        <v>18200</v>
      </c>
      <c r="U331" s="121"/>
      <c r="V331" s="121"/>
      <c r="W331" s="121"/>
      <c r="X331" s="121"/>
      <c r="Y331" s="121"/>
      <c r="Z331" s="121">
        <v>17556</v>
      </c>
      <c r="AA331" s="121"/>
      <c r="AB331" s="121"/>
      <c r="AC331" s="121"/>
      <c r="AD331" s="121"/>
      <c r="AE331" s="121">
        <v>0</v>
      </c>
      <c r="AF331" s="121"/>
      <c r="AG331" s="121"/>
      <c r="AH331" s="121"/>
      <c r="AI331" s="121"/>
      <c r="AJ331" s="121"/>
      <c r="AK331" s="121">
        <v>0</v>
      </c>
      <c r="AL331" s="121"/>
      <c r="AM331" s="121"/>
      <c r="AN331" s="121"/>
      <c r="AO331" s="121"/>
      <c r="AP331" s="121"/>
      <c r="AQ331" s="121">
        <v>0</v>
      </c>
      <c r="AR331" s="121"/>
      <c r="AS331" s="121"/>
      <c r="AT331" s="121"/>
      <c r="AU331" s="121"/>
      <c r="AV331" s="121"/>
      <c r="AW331" s="118"/>
      <c r="AX331" s="118"/>
      <c r="AY331" s="118"/>
      <c r="AZ331" s="118"/>
      <c r="BA331" s="118"/>
      <c r="BB331" s="118"/>
      <c r="BC331" s="118"/>
      <c r="BD331" s="118"/>
      <c r="BE331" s="118"/>
      <c r="BF331" s="118"/>
      <c r="BG331" s="118"/>
      <c r="BH331" s="118"/>
      <c r="BI331" s="118"/>
      <c r="BJ331" s="118"/>
      <c r="BK331" s="118"/>
      <c r="BL331" s="118"/>
    </row>
    <row r="332" spans="1:79" s="43" customFormat="1" ht="13.15" customHeight="1" x14ac:dyDescent="0.2">
      <c r="A332" s="122">
        <v>2274</v>
      </c>
      <c r="B332" s="122"/>
      <c r="C332" s="122"/>
      <c r="D332" s="122"/>
      <c r="E332" s="122"/>
      <c r="F332" s="122"/>
      <c r="G332" s="61" t="s">
        <v>480</v>
      </c>
      <c r="H332" s="57"/>
      <c r="I332" s="57"/>
      <c r="J332" s="57"/>
      <c r="K332" s="57"/>
      <c r="L332" s="57"/>
      <c r="M332" s="57"/>
      <c r="N332" s="57"/>
      <c r="O332" s="57"/>
      <c r="P332" s="57"/>
      <c r="Q332" s="57"/>
      <c r="R332" s="57"/>
      <c r="S332" s="58"/>
      <c r="T332" s="121">
        <v>50400</v>
      </c>
      <c r="U332" s="121"/>
      <c r="V332" s="121"/>
      <c r="W332" s="121"/>
      <c r="X332" s="121"/>
      <c r="Y332" s="121"/>
      <c r="Z332" s="121">
        <v>46863</v>
      </c>
      <c r="AA332" s="121"/>
      <c r="AB332" s="121"/>
      <c r="AC332" s="121"/>
      <c r="AD332" s="121"/>
      <c r="AE332" s="121">
        <v>0</v>
      </c>
      <c r="AF332" s="121"/>
      <c r="AG332" s="121"/>
      <c r="AH332" s="121"/>
      <c r="AI332" s="121"/>
      <c r="AJ332" s="121"/>
      <c r="AK332" s="121">
        <v>0</v>
      </c>
      <c r="AL332" s="121"/>
      <c r="AM332" s="121"/>
      <c r="AN332" s="121"/>
      <c r="AO332" s="121"/>
      <c r="AP332" s="121"/>
      <c r="AQ332" s="121">
        <v>0</v>
      </c>
      <c r="AR332" s="121"/>
      <c r="AS332" s="121"/>
      <c r="AT332" s="121"/>
      <c r="AU332" s="121"/>
      <c r="AV332" s="121"/>
      <c r="AW332" s="118"/>
      <c r="AX332" s="118"/>
      <c r="AY332" s="118"/>
      <c r="AZ332" s="118"/>
      <c r="BA332" s="118"/>
      <c r="BB332" s="118"/>
      <c r="BC332" s="118"/>
      <c r="BD332" s="118"/>
      <c r="BE332" s="118"/>
      <c r="BF332" s="118"/>
      <c r="BG332" s="118"/>
      <c r="BH332" s="118"/>
      <c r="BI332" s="118"/>
      <c r="BJ332" s="118"/>
      <c r="BK332" s="118"/>
      <c r="BL332" s="118"/>
    </row>
    <row r="333" spans="1:79" s="43" customFormat="1" ht="39.6" customHeight="1" x14ac:dyDescent="0.2">
      <c r="A333" s="122">
        <v>2282</v>
      </c>
      <c r="B333" s="122"/>
      <c r="C333" s="122"/>
      <c r="D333" s="122"/>
      <c r="E333" s="122"/>
      <c r="F333" s="122"/>
      <c r="G333" s="61" t="s">
        <v>482</v>
      </c>
      <c r="H333" s="57"/>
      <c r="I333" s="57"/>
      <c r="J333" s="57"/>
      <c r="K333" s="57"/>
      <c r="L333" s="57"/>
      <c r="M333" s="57"/>
      <c r="N333" s="57"/>
      <c r="O333" s="57"/>
      <c r="P333" s="57"/>
      <c r="Q333" s="57"/>
      <c r="R333" s="57"/>
      <c r="S333" s="58"/>
      <c r="T333" s="121">
        <v>1500</v>
      </c>
      <c r="U333" s="121"/>
      <c r="V333" s="121"/>
      <c r="W333" s="121"/>
      <c r="X333" s="121"/>
      <c r="Y333" s="121"/>
      <c r="Z333" s="121">
        <v>1361</v>
      </c>
      <c r="AA333" s="121"/>
      <c r="AB333" s="121"/>
      <c r="AC333" s="121"/>
      <c r="AD333" s="121"/>
      <c r="AE333" s="121">
        <v>0</v>
      </c>
      <c r="AF333" s="121"/>
      <c r="AG333" s="121"/>
      <c r="AH333" s="121"/>
      <c r="AI333" s="121"/>
      <c r="AJ333" s="121"/>
      <c r="AK333" s="121">
        <v>0</v>
      </c>
      <c r="AL333" s="121"/>
      <c r="AM333" s="121"/>
      <c r="AN333" s="121"/>
      <c r="AO333" s="121"/>
      <c r="AP333" s="121"/>
      <c r="AQ333" s="121">
        <v>0</v>
      </c>
      <c r="AR333" s="121"/>
      <c r="AS333" s="121"/>
      <c r="AT333" s="121"/>
      <c r="AU333" s="121"/>
      <c r="AV333" s="121"/>
      <c r="AW333" s="118"/>
      <c r="AX333" s="118"/>
      <c r="AY333" s="118"/>
      <c r="AZ333" s="118"/>
      <c r="BA333" s="118"/>
      <c r="BB333" s="118"/>
      <c r="BC333" s="118"/>
      <c r="BD333" s="118"/>
      <c r="BE333" s="118"/>
      <c r="BF333" s="118"/>
      <c r="BG333" s="118"/>
      <c r="BH333" s="118"/>
      <c r="BI333" s="118"/>
      <c r="BJ333" s="118"/>
      <c r="BK333" s="118"/>
      <c r="BL333" s="118"/>
    </row>
    <row r="334" spans="1:79" s="43" customFormat="1" ht="13.15" customHeight="1" x14ac:dyDescent="0.2">
      <c r="A334" s="122">
        <v>2800</v>
      </c>
      <c r="B334" s="122"/>
      <c r="C334" s="122"/>
      <c r="D334" s="122"/>
      <c r="E334" s="122"/>
      <c r="F334" s="122"/>
      <c r="G334" s="61" t="s">
        <v>483</v>
      </c>
      <c r="H334" s="57"/>
      <c r="I334" s="57"/>
      <c r="J334" s="57"/>
      <c r="K334" s="57"/>
      <c r="L334" s="57"/>
      <c r="M334" s="57"/>
      <c r="N334" s="57"/>
      <c r="O334" s="57"/>
      <c r="P334" s="57"/>
      <c r="Q334" s="57"/>
      <c r="R334" s="57"/>
      <c r="S334" s="58"/>
      <c r="T334" s="121">
        <v>5200</v>
      </c>
      <c r="U334" s="121"/>
      <c r="V334" s="121"/>
      <c r="W334" s="121"/>
      <c r="X334" s="121"/>
      <c r="Y334" s="121"/>
      <c r="Z334" s="121">
        <v>4887</v>
      </c>
      <c r="AA334" s="121"/>
      <c r="AB334" s="121"/>
      <c r="AC334" s="121"/>
      <c r="AD334" s="121"/>
      <c r="AE334" s="121">
        <v>0</v>
      </c>
      <c r="AF334" s="121"/>
      <c r="AG334" s="121"/>
      <c r="AH334" s="121"/>
      <c r="AI334" s="121"/>
      <c r="AJ334" s="121"/>
      <c r="AK334" s="121">
        <v>0</v>
      </c>
      <c r="AL334" s="121"/>
      <c r="AM334" s="121"/>
      <c r="AN334" s="121"/>
      <c r="AO334" s="121"/>
      <c r="AP334" s="121"/>
      <c r="AQ334" s="121">
        <v>0</v>
      </c>
      <c r="AR334" s="121"/>
      <c r="AS334" s="121"/>
      <c r="AT334" s="121"/>
      <c r="AU334" s="121"/>
      <c r="AV334" s="121"/>
      <c r="AW334" s="118"/>
      <c r="AX334" s="118"/>
      <c r="AY334" s="118"/>
      <c r="AZ334" s="118"/>
      <c r="BA334" s="118"/>
      <c r="BB334" s="118"/>
      <c r="BC334" s="118"/>
      <c r="BD334" s="118"/>
      <c r="BE334" s="118"/>
      <c r="BF334" s="118"/>
      <c r="BG334" s="118"/>
      <c r="BH334" s="118"/>
      <c r="BI334" s="118"/>
      <c r="BJ334" s="118"/>
      <c r="BK334" s="118"/>
      <c r="BL334" s="118"/>
    </row>
    <row r="335" spans="1:79" s="9" customFormat="1" ht="12.75" customHeight="1" x14ac:dyDescent="0.2">
      <c r="A335" s="125"/>
      <c r="B335" s="125"/>
      <c r="C335" s="125"/>
      <c r="D335" s="125"/>
      <c r="E335" s="125"/>
      <c r="F335" s="125"/>
      <c r="G335" s="69" t="s">
        <v>257</v>
      </c>
      <c r="H335" s="65"/>
      <c r="I335" s="65"/>
      <c r="J335" s="65"/>
      <c r="K335" s="65"/>
      <c r="L335" s="65"/>
      <c r="M335" s="65"/>
      <c r="N335" s="65"/>
      <c r="O335" s="65"/>
      <c r="P335" s="65"/>
      <c r="Q335" s="65"/>
      <c r="R335" s="65"/>
      <c r="S335" s="66"/>
      <c r="T335" s="120">
        <v>4657700</v>
      </c>
      <c r="U335" s="120"/>
      <c r="V335" s="120"/>
      <c r="W335" s="120"/>
      <c r="X335" s="120"/>
      <c r="Y335" s="120"/>
      <c r="Z335" s="120">
        <v>4401644</v>
      </c>
      <c r="AA335" s="120"/>
      <c r="AB335" s="120"/>
      <c r="AC335" s="120"/>
      <c r="AD335" s="120"/>
      <c r="AE335" s="120">
        <v>0</v>
      </c>
      <c r="AF335" s="120"/>
      <c r="AG335" s="120"/>
      <c r="AH335" s="120"/>
      <c r="AI335" s="120"/>
      <c r="AJ335" s="120"/>
      <c r="AK335" s="120">
        <v>0</v>
      </c>
      <c r="AL335" s="120"/>
      <c r="AM335" s="120"/>
      <c r="AN335" s="120"/>
      <c r="AO335" s="120"/>
      <c r="AP335" s="120"/>
      <c r="AQ335" s="120">
        <v>0</v>
      </c>
      <c r="AR335" s="120"/>
      <c r="AS335" s="120"/>
      <c r="AT335" s="120"/>
      <c r="AU335" s="120"/>
      <c r="AV335" s="120"/>
      <c r="AW335" s="119"/>
      <c r="AX335" s="119"/>
      <c r="AY335" s="119"/>
      <c r="AZ335" s="119"/>
      <c r="BA335" s="119"/>
      <c r="BB335" s="119"/>
      <c r="BC335" s="119"/>
      <c r="BD335" s="119"/>
      <c r="BE335" s="119"/>
      <c r="BF335" s="119"/>
      <c r="BG335" s="119"/>
      <c r="BH335" s="119"/>
      <c r="BI335" s="119"/>
      <c r="BJ335" s="119"/>
      <c r="BK335" s="119"/>
      <c r="BL335" s="119"/>
    </row>
    <row r="337" spans="1:64" ht="14.25" customHeight="1" x14ac:dyDescent="0.2">
      <c r="A337" s="124" t="s">
        <v>42</v>
      </c>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row>
    <row r="338" spans="1:64" ht="27.6" customHeight="1" x14ac:dyDescent="0.2">
      <c r="A338" s="101" t="s">
        <v>586</v>
      </c>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row>
    <row r="339" spans="1:64" ht="1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row>
    <row r="341" spans="1:64" ht="14.25" x14ac:dyDescent="0.2">
      <c r="A341" s="124" t="s">
        <v>55</v>
      </c>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row>
    <row r="342" spans="1:64" ht="14.25" x14ac:dyDescent="0.2">
      <c r="A342" s="124" t="s">
        <v>31</v>
      </c>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row>
    <row r="343" spans="1:64" ht="15" customHeight="1" x14ac:dyDescent="0.2">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c r="AX343" s="171"/>
      <c r="AY343" s="171"/>
      <c r="AZ343" s="171"/>
      <c r="BA343" s="171"/>
      <c r="BB343" s="171"/>
      <c r="BC343" s="171"/>
      <c r="BD343" s="171"/>
      <c r="BE343" s="171"/>
      <c r="BF343" s="171"/>
      <c r="BG343" s="171"/>
      <c r="BH343" s="171"/>
      <c r="BI343" s="171"/>
      <c r="BJ343" s="171"/>
      <c r="BK343" s="171"/>
      <c r="BL343" s="171"/>
    </row>
    <row r="344" spans="1:64" ht="1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row>
    <row r="347" spans="1:64" ht="18.95" customHeight="1" x14ac:dyDescent="0.2">
      <c r="A347" s="94" t="s">
        <v>955</v>
      </c>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40"/>
      <c r="AC347" s="40"/>
      <c r="AD347" s="40"/>
      <c r="AE347" s="40"/>
      <c r="AF347" s="40"/>
      <c r="AG347" s="40"/>
      <c r="AH347" s="116"/>
      <c r="AI347" s="116"/>
      <c r="AJ347" s="116"/>
      <c r="AK347" s="116"/>
      <c r="AL347" s="116"/>
      <c r="AM347" s="116"/>
      <c r="AN347" s="116"/>
      <c r="AO347" s="116"/>
      <c r="AP347" s="116"/>
      <c r="AQ347" s="40"/>
      <c r="AR347" s="40"/>
      <c r="AS347" s="40"/>
      <c r="AT347" s="40"/>
      <c r="AU347" s="95" t="s">
        <v>954</v>
      </c>
      <c r="AV347" s="95"/>
      <c r="AW347" s="95"/>
      <c r="AX347" s="95"/>
      <c r="AY347" s="95"/>
      <c r="AZ347" s="95"/>
      <c r="BA347" s="95"/>
      <c r="BB347" s="95"/>
      <c r="BC347" s="95"/>
      <c r="BD347" s="95"/>
      <c r="BE347" s="95"/>
      <c r="BF347" s="95"/>
    </row>
    <row r="348" spans="1:64" ht="12.75" customHeight="1" x14ac:dyDescent="0.2">
      <c r="AB348" s="41"/>
      <c r="AC348" s="41"/>
      <c r="AD348" s="41"/>
      <c r="AE348" s="41"/>
      <c r="AF348" s="41"/>
      <c r="AG348" s="41"/>
      <c r="AH348" s="92" t="s">
        <v>606</v>
      </c>
      <c r="AI348" s="92"/>
      <c r="AJ348" s="92"/>
      <c r="AK348" s="92"/>
      <c r="AL348" s="92"/>
      <c r="AM348" s="92"/>
      <c r="AN348" s="92"/>
      <c r="AO348" s="92"/>
      <c r="AP348" s="92"/>
      <c r="AQ348" s="41"/>
      <c r="AR348" s="41"/>
      <c r="AS348" s="41"/>
      <c r="AT348" s="41"/>
      <c r="AU348" s="92" t="s">
        <v>283</v>
      </c>
      <c r="AV348" s="92"/>
      <c r="AW348" s="92"/>
      <c r="AX348" s="92"/>
      <c r="AY348" s="92"/>
      <c r="AZ348" s="92"/>
      <c r="BA348" s="92"/>
      <c r="BB348" s="92"/>
      <c r="BC348" s="92"/>
      <c r="BD348" s="92"/>
      <c r="BE348" s="92"/>
      <c r="BF348" s="92"/>
    </row>
    <row r="349" spans="1:64" ht="15" x14ac:dyDescent="0.2">
      <c r="AB349" s="41"/>
      <c r="AC349" s="41"/>
      <c r="AD349" s="41"/>
      <c r="AE349" s="41"/>
      <c r="AF349" s="41"/>
      <c r="AG349" s="41"/>
      <c r="AH349" s="42"/>
      <c r="AI349" s="42"/>
      <c r="AJ349" s="42"/>
      <c r="AK349" s="42"/>
      <c r="AL349" s="42"/>
      <c r="AM349" s="42"/>
      <c r="AN349" s="42"/>
      <c r="AO349" s="42"/>
      <c r="AP349" s="42"/>
      <c r="AQ349" s="41"/>
      <c r="AR349" s="41"/>
      <c r="AS349" s="41"/>
      <c r="AT349" s="41"/>
      <c r="AU349" s="42"/>
      <c r="AV349" s="42"/>
      <c r="AW349" s="42"/>
      <c r="AX349" s="42"/>
      <c r="AY349" s="42"/>
      <c r="AZ349" s="42"/>
      <c r="BA349" s="42"/>
      <c r="BB349" s="42"/>
      <c r="BC349" s="42"/>
      <c r="BD349" s="42"/>
      <c r="BE349" s="42"/>
      <c r="BF349" s="42"/>
    </row>
    <row r="350" spans="1:64" ht="18" customHeight="1" x14ac:dyDescent="0.2">
      <c r="A350" s="94" t="s">
        <v>957</v>
      </c>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41"/>
      <c r="AC350" s="41"/>
      <c r="AD350" s="41"/>
      <c r="AE350" s="41"/>
      <c r="AF350" s="41"/>
      <c r="AG350" s="41"/>
      <c r="AH350" s="116"/>
      <c r="AI350" s="116"/>
      <c r="AJ350" s="116"/>
      <c r="AK350" s="116"/>
      <c r="AL350" s="116"/>
      <c r="AM350" s="116"/>
      <c r="AN350" s="116"/>
      <c r="AO350" s="116"/>
      <c r="AP350" s="116"/>
      <c r="AQ350" s="41"/>
      <c r="AR350" s="41"/>
      <c r="AS350" s="41"/>
      <c r="AT350" s="41"/>
      <c r="AU350" s="93" t="s">
        <v>956</v>
      </c>
      <c r="AV350" s="93"/>
      <c r="AW350" s="93"/>
      <c r="AX350" s="93"/>
      <c r="AY350" s="93"/>
      <c r="AZ350" s="93"/>
      <c r="BA350" s="93"/>
      <c r="BB350" s="93"/>
      <c r="BC350" s="93"/>
      <c r="BD350" s="93"/>
      <c r="BE350" s="93"/>
      <c r="BF350" s="93"/>
    </row>
    <row r="351" spans="1:64" ht="12" customHeight="1" x14ac:dyDescent="0.2">
      <c r="AB351" s="41"/>
      <c r="AC351" s="41"/>
      <c r="AD351" s="41"/>
      <c r="AE351" s="41"/>
      <c r="AF351" s="41"/>
      <c r="AG351" s="41"/>
      <c r="AH351" s="92" t="s">
        <v>606</v>
      </c>
      <c r="AI351" s="92"/>
      <c r="AJ351" s="92"/>
      <c r="AK351" s="92"/>
      <c r="AL351" s="92"/>
      <c r="AM351" s="92"/>
      <c r="AN351" s="92"/>
      <c r="AO351" s="92"/>
      <c r="AP351" s="92"/>
      <c r="AQ351" s="41"/>
      <c r="AR351" s="41"/>
      <c r="AS351" s="41"/>
      <c r="AT351" s="41"/>
      <c r="AU351" s="92" t="s">
        <v>283</v>
      </c>
      <c r="AV351" s="92"/>
      <c r="AW351" s="92"/>
      <c r="AX351" s="92"/>
      <c r="AY351" s="92"/>
      <c r="AZ351" s="92"/>
      <c r="BA351" s="92"/>
      <c r="BB351" s="92"/>
      <c r="BC351" s="92"/>
      <c r="BD351" s="92"/>
      <c r="BE351" s="92"/>
      <c r="BF351" s="92"/>
    </row>
  </sheetData>
  <mergeCells count="2771">
    <mergeCell ref="A5:AF5"/>
    <mergeCell ref="AH5:AR5"/>
    <mergeCell ref="AT5:BA5"/>
    <mergeCell ref="BN1:BZ1"/>
    <mergeCell ref="A2:BZ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3:BY13"/>
    <mergeCell ref="A14:BY14"/>
    <mergeCell ref="A15:BY15"/>
    <mergeCell ref="A17:BY17"/>
    <mergeCell ref="A18:BY18"/>
    <mergeCell ref="A20:BY20"/>
    <mergeCell ref="A21:BY21"/>
    <mergeCell ref="A23:BY23"/>
    <mergeCell ref="A24:BY24"/>
    <mergeCell ref="A25:BY25"/>
    <mergeCell ref="BG26:BY26"/>
    <mergeCell ref="BU27:BY27"/>
    <mergeCell ref="U27:Y27"/>
    <mergeCell ref="AS27:AW27"/>
    <mergeCell ref="A26:D27"/>
    <mergeCell ref="E26:T27"/>
    <mergeCell ref="U26:AM26"/>
    <mergeCell ref="AN26:BF26"/>
    <mergeCell ref="BB27:BF27"/>
    <mergeCell ref="AX27:BA27"/>
    <mergeCell ref="AI27:AM27"/>
    <mergeCell ref="AN27:AR27"/>
    <mergeCell ref="AN29:AR29"/>
    <mergeCell ref="AI28:AM28"/>
    <mergeCell ref="AN28:AR28"/>
    <mergeCell ref="BL27:BP27"/>
    <mergeCell ref="BL29:BP29"/>
    <mergeCell ref="Z28:AD28"/>
    <mergeCell ref="AE28:AH28"/>
    <mergeCell ref="Z27:AD27"/>
    <mergeCell ref="AE27:AH27"/>
    <mergeCell ref="BQ27:BT27"/>
    <mergeCell ref="AS28:AW28"/>
    <mergeCell ref="AX28:BA28"/>
    <mergeCell ref="BB28:BF28"/>
    <mergeCell ref="BG28:BK28"/>
    <mergeCell ref="BG27:BK27"/>
    <mergeCell ref="BU28:BY28"/>
    <mergeCell ref="A29:D29"/>
    <mergeCell ref="E29:T29"/>
    <mergeCell ref="U29:Y29"/>
    <mergeCell ref="Z29:AD29"/>
    <mergeCell ref="AE29:AH29"/>
    <mergeCell ref="AI29:AM29"/>
    <mergeCell ref="A28:D28"/>
    <mergeCell ref="E28:T28"/>
    <mergeCell ref="U28:Y28"/>
    <mergeCell ref="BQ29:BT29"/>
    <mergeCell ref="BL28:BP28"/>
    <mergeCell ref="BQ28:BT28"/>
    <mergeCell ref="AS29:AW29"/>
    <mergeCell ref="AX29:BA29"/>
    <mergeCell ref="BB29:BF29"/>
    <mergeCell ref="BG29:BK29"/>
    <mergeCell ref="BU29:BY29"/>
    <mergeCell ref="A30:D30"/>
    <mergeCell ref="E30:T30"/>
    <mergeCell ref="U30:Y30"/>
    <mergeCell ref="Z30:AD30"/>
    <mergeCell ref="AE30:AH30"/>
    <mergeCell ref="AI30:AM30"/>
    <mergeCell ref="AN30:AR30"/>
    <mergeCell ref="AS30:AW30"/>
    <mergeCell ref="AX30:BA30"/>
    <mergeCell ref="BU30:BY30"/>
    <mergeCell ref="A40:BL40"/>
    <mergeCell ref="AI31:AM31"/>
    <mergeCell ref="AN31:AR31"/>
    <mergeCell ref="AS31:AW31"/>
    <mergeCell ref="AX31:BA31"/>
    <mergeCell ref="BB30:BF30"/>
    <mergeCell ref="BG30:BK30"/>
    <mergeCell ref="BL30:BP30"/>
    <mergeCell ref="BQ30:BT30"/>
    <mergeCell ref="A41:BK41"/>
    <mergeCell ref="A42:D43"/>
    <mergeCell ref="E42:W43"/>
    <mergeCell ref="X42:AQ42"/>
    <mergeCell ref="AR42:BK42"/>
    <mergeCell ref="X43:AB43"/>
    <mergeCell ref="AC43:AG43"/>
    <mergeCell ref="AH43:AL43"/>
    <mergeCell ref="AM43:AQ43"/>
    <mergeCell ref="AR43:AV43"/>
    <mergeCell ref="AW43:BA43"/>
    <mergeCell ref="BB43:BF43"/>
    <mergeCell ref="BG43:BK43"/>
    <mergeCell ref="A44:D44"/>
    <mergeCell ref="E44:W44"/>
    <mergeCell ref="X44:AB44"/>
    <mergeCell ref="AC44:AG44"/>
    <mergeCell ref="AH44:AL44"/>
    <mergeCell ref="AM44:AQ44"/>
    <mergeCell ref="AR44:AV44"/>
    <mergeCell ref="BB44:BF44"/>
    <mergeCell ref="BB45:BF45"/>
    <mergeCell ref="BG44:BK44"/>
    <mergeCell ref="A45:D45"/>
    <mergeCell ref="E45:W45"/>
    <mergeCell ref="X45:AB45"/>
    <mergeCell ref="AC45:AG45"/>
    <mergeCell ref="AH45:AL45"/>
    <mergeCell ref="AM45:AQ45"/>
    <mergeCell ref="AR45:AV45"/>
    <mergeCell ref="A60:D61"/>
    <mergeCell ref="E60:T61"/>
    <mergeCell ref="U60:AM60"/>
    <mergeCell ref="BG60:BY60"/>
    <mergeCell ref="U61:Y61"/>
    <mergeCell ref="A48:D48"/>
    <mergeCell ref="E48:W48"/>
    <mergeCell ref="X48:AB48"/>
    <mergeCell ref="AE61:AH61"/>
    <mergeCell ref="AS61:AW61"/>
    <mergeCell ref="AX61:BA61"/>
    <mergeCell ref="BB61:BF61"/>
    <mergeCell ref="BG61:BK61"/>
    <mergeCell ref="A57:BY57"/>
    <mergeCell ref="A58:BY58"/>
    <mergeCell ref="A59:BY59"/>
    <mergeCell ref="BL61:BP61"/>
    <mergeCell ref="BQ61:BT61"/>
    <mergeCell ref="BU61:BY61"/>
    <mergeCell ref="AI61:AM61"/>
    <mergeCell ref="AS62:AW62"/>
    <mergeCell ref="A62:D62"/>
    <mergeCell ref="E62:T62"/>
    <mergeCell ref="U62:Y62"/>
    <mergeCell ref="Z62:AD62"/>
    <mergeCell ref="BL62:BP62"/>
    <mergeCell ref="AE62:AH62"/>
    <mergeCell ref="AN62:AR62"/>
    <mergeCell ref="Z61:AD61"/>
    <mergeCell ref="BU62:BY62"/>
    <mergeCell ref="A63:D63"/>
    <mergeCell ref="E63:T63"/>
    <mergeCell ref="U63:Y63"/>
    <mergeCell ref="Z63:AD63"/>
    <mergeCell ref="AE63:AH63"/>
    <mergeCell ref="BB62:BF62"/>
    <mergeCell ref="BG62:BK62"/>
    <mergeCell ref="AI62:AM62"/>
    <mergeCell ref="AI63:AM63"/>
    <mergeCell ref="AN63:AR63"/>
    <mergeCell ref="AN60:BF60"/>
    <mergeCell ref="AN61:AR61"/>
    <mergeCell ref="BQ62:BT62"/>
    <mergeCell ref="AS63:AW63"/>
    <mergeCell ref="AX63:BA63"/>
    <mergeCell ref="BB63:BF63"/>
    <mergeCell ref="BG63:BK63"/>
    <mergeCell ref="AX62:BA62"/>
    <mergeCell ref="BL63:BP63"/>
    <mergeCell ref="BQ63:BT63"/>
    <mergeCell ref="BU63:BY63"/>
    <mergeCell ref="A64:D64"/>
    <mergeCell ref="E64:T64"/>
    <mergeCell ref="U64:Y64"/>
    <mergeCell ref="Z64:AD64"/>
    <mergeCell ref="AE64:AH64"/>
    <mergeCell ref="AI64:AM64"/>
    <mergeCell ref="AN64:AR64"/>
    <mergeCell ref="AN82:BF82"/>
    <mergeCell ref="BG82:BY82"/>
    <mergeCell ref="U83:Y83"/>
    <mergeCell ref="Z83:AD83"/>
    <mergeCell ref="AS64:AW64"/>
    <mergeCell ref="AX64:BA64"/>
    <mergeCell ref="BB64:BF64"/>
    <mergeCell ref="BG64:BK64"/>
    <mergeCell ref="BL64:BP64"/>
    <mergeCell ref="BQ64:BT64"/>
    <mergeCell ref="AN83:AR83"/>
    <mergeCell ref="AS83:AW83"/>
    <mergeCell ref="AX83:BA83"/>
    <mergeCell ref="BB83:BF83"/>
    <mergeCell ref="BU64:BY64"/>
    <mergeCell ref="A80:BL80"/>
    <mergeCell ref="A81:BY81"/>
    <mergeCell ref="A82:E83"/>
    <mergeCell ref="F82:T83"/>
    <mergeCell ref="U82:AM82"/>
    <mergeCell ref="BQ83:BT83"/>
    <mergeCell ref="BU83:BY83"/>
    <mergeCell ref="A84:E84"/>
    <mergeCell ref="F84:T84"/>
    <mergeCell ref="U84:Y84"/>
    <mergeCell ref="Z84:AD84"/>
    <mergeCell ref="AE84:AH84"/>
    <mergeCell ref="AI84:AM84"/>
    <mergeCell ref="AE83:AH83"/>
    <mergeCell ref="AI83:AM83"/>
    <mergeCell ref="AX84:BA84"/>
    <mergeCell ref="BB84:BF84"/>
    <mergeCell ref="BG84:BK84"/>
    <mergeCell ref="BL84:BP84"/>
    <mergeCell ref="BG83:BK83"/>
    <mergeCell ref="BL83:BP83"/>
    <mergeCell ref="AE85:AH85"/>
    <mergeCell ref="AI85:AM85"/>
    <mergeCell ref="AN85:AR85"/>
    <mergeCell ref="AS85:AW85"/>
    <mergeCell ref="AN84:AR84"/>
    <mergeCell ref="AS84:AW84"/>
    <mergeCell ref="BG85:BK85"/>
    <mergeCell ref="BL85:BP85"/>
    <mergeCell ref="BQ85:BT85"/>
    <mergeCell ref="BU85:BY85"/>
    <mergeCell ref="BQ84:BT84"/>
    <mergeCell ref="BU84:BY84"/>
    <mergeCell ref="A86:E86"/>
    <mergeCell ref="F86:T86"/>
    <mergeCell ref="U86:Y86"/>
    <mergeCell ref="Z86:AD86"/>
    <mergeCell ref="AX85:BA85"/>
    <mergeCell ref="BB85:BF85"/>
    <mergeCell ref="A85:E85"/>
    <mergeCell ref="F85:T85"/>
    <mergeCell ref="U85:Y85"/>
    <mergeCell ref="Z85:AD85"/>
    <mergeCell ref="AR91:AV91"/>
    <mergeCell ref="AW91:BA91"/>
    <mergeCell ref="AX86:BA86"/>
    <mergeCell ref="BB86:BF86"/>
    <mergeCell ref="BG86:BK86"/>
    <mergeCell ref="BL86:BP86"/>
    <mergeCell ref="X90:AQ90"/>
    <mergeCell ref="AR90:BK90"/>
    <mergeCell ref="X91:AB91"/>
    <mergeCell ref="AC91:AG91"/>
    <mergeCell ref="AN86:AR86"/>
    <mergeCell ref="AS86:AW86"/>
    <mergeCell ref="AE86:AH86"/>
    <mergeCell ref="AI86:AM86"/>
    <mergeCell ref="AH91:AL91"/>
    <mergeCell ref="AM91:AQ91"/>
    <mergeCell ref="X92:AB92"/>
    <mergeCell ref="AC92:AG92"/>
    <mergeCell ref="BB91:BF91"/>
    <mergeCell ref="BG91:BK91"/>
    <mergeCell ref="BQ86:BT86"/>
    <mergeCell ref="BU86:BY86"/>
    <mergeCell ref="A88:BL88"/>
    <mergeCell ref="A89:BK89"/>
    <mergeCell ref="A90:D91"/>
    <mergeCell ref="E90:W91"/>
    <mergeCell ref="BB92:BF92"/>
    <mergeCell ref="BG92:BK92"/>
    <mergeCell ref="BB93:BF93"/>
    <mergeCell ref="BG93:BK93"/>
    <mergeCell ref="A93:D93"/>
    <mergeCell ref="E93:W93"/>
    <mergeCell ref="X93:AB93"/>
    <mergeCell ref="AC93:AG93"/>
    <mergeCell ref="A92:D92"/>
    <mergeCell ref="E92:W92"/>
    <mergeCell ref="AR92:AV92"/>
    <mergeCell ref="AW92:BA92"/>
    <mergeCell ref="AR93:AV93"/>
    <mergeCell ref="AW93:BA93"/>
    <mergeCell ref="AH93:AL93"/>
    <mergeCell ref="AM93:AQ93"/>
    <mergeCell ref="AH92:AL92"/>
    <mergeCell ref="AM92:AQ92"/>
    <mergeCell ref="A94:D94"/>
    <mergeCell ref="E94:W94"/>
    <mergeCell ref="X94:AB94"/>
    <mergeCell ref="AC94:AG94"/>
    <mergeCell ref="AH94:AL94"/>
    <mergeCell ref="AM94:AQ94"/>
    <mergeCell ref="A110:BL110"/>
    <mergeCell ref="A111:BK111"/>
    <mergeCell ref="AM95:AQ95"/>
    <mergeCell ref="AR95:AV95"/>
    <mergeCell ref="AW95:BA95"/>
    <mergeCell ref="BB95:BF95"/>
    <mergeCell ref="A95:D95"/>
    <mergeCell ref="E95:W95"/>
    <mergeCell ref="X95:AB95"/>
    <mergeCell ref="AC95:AG95"/>
    <mergeCell ref="A112:E113"/>
    <mergeCell ref="F112:W113"/>
    <mergeCell ref="X112:AQ112"/>
    <mergeCell ref="AR112:BK112"/>
    <mergeCell ref="X113:AB113"/>
    <mergeCell ref="AC113:AG113"/>
    <mergeCell ref="AH113:AL113"/>
    <mergeCell ref="AM113:AQ113"/>
    <mergeCell ref="AR113:AV113"/>
    <mergeCell ref="AW113:BA113"/>
    <mergeCell ref="BB94:BF94"/>
    <mergeCell ref="BG94:BK94"/>
    <mergeCell ref="AR96:AV96"/>
    <mergeCell ref="AW96:BA96"/>
    <mergeCell ref="BB96:BF96"/>
    <mergeCell ref="AR94:AV94"/>
    <mergeCell ref="AW94:BA94"/>
    <mergeCell ref="BG95:BK95"/>
    <mergeCell ref="A114:E114"/>
    <mergeCell ref="F114:W114"/>
    <mergeCell ref="X114:AB114"/>
    <mergeCell ref="AC114:AG114"/>
    <mergeCell ref="AH114:AL114"/>
    <mergeCell ref="AM114:AQ114"/>
    <mergeCell ref="AH115:AL115"/>
    <mergeCell ref="AM115:AQ115"/>
    <mergeCell ref="AR115:AV115"/>
    <mergeCell ref="AW115:BA115"/>
    <mergeCell ref="BB113:BF113"/>
    <mergeCell ref="BG113:BK113"/>
    <mergeCell ref="AR114:AV114"/>
    <mergeCell ref="AW114:BA114"/>
    <mergeCell ref="BB115:BF115"/>
    <mergeCell ref="BG115:BK115"/>
    <mergeCell ref="A116:E116"/>
    <mergeCell ref="F116:W116"/>
    <mergeCell ref="X116:AB116"/>
    <mergeCell ref="AC116:AG116"/>
    <mergeCell ref="BB114:BF114"/>
    <mergeCell ref="BG114:BK114"/>
    <mergeCell ref="A115:E115"/>
    <mergeCell ref="F115:W115"/>
    <mergeCell ref="X115:AB115"/>
    <mergeCell ref="AC115:AG115"/>
    <mergeCell ref="AR116:AV116"/>
    <mergeCell ref="AW116:BA116"/>
    <mergeCell ref="BB116:BF116"/>
    <mergeCell ref="BG116:BK116"/>
    <mergeCell ref="U122:AM122"/>
    <mergeCell ref="AN122:BF122"/>
    <mergeCell ref="BG122:BY122"/>
    <mergeCell ref="A119:BL119"/>
    <mergeCell ref="A120:BL120"/>
    <mergeCell ref="A121:BY121"/>
    <mergeCell ref="BQ123:BT123"/>
    <mergeCell ref="BU123:BY123"/>
    <mergeCell ref="U123:Y123"/>
    <mergeCell ref="Z123:AD123"/>
    <mergeCell ref="A124:C124"/>
    <mergeCell ref="D124:T124"/>
    <mergeCell ref="U124:Y124"/>
    <mergeCell ref="Z124:AD124"/>
    <mergeCell ref="AS124:AW124"/>
    <mergeCell ref="A122:C123"/>
    <mergeCell ref="D122:T123"/>
    <mergeCell ref="BQ124:BT124"/>
    <mergeCell ref="BU124:BY124"/>
    <mergeCell ref="A125:C125"/>
    <mergeCell ref="D125:T125"/>
    <mergeCell ref="U125:Y125"/>
    <mergeCell ref="Z125:AD125"/>
    <mergeCell ref="AX124:BA124"/>
    <mergeCell ref="BB124:BF124"/>
    <mergeCell ref="AE125:AH125"/>
    <mergeCell ref="AI125:AM125"/>
    <mergeCell ref="BQ126:BT126"/>
    <mergeCell ref="BU126:BY126"/>
    <mergeCell ref="AS126:AW126"/>
    <mergeCell ref="BB125:BF125"/>
    <mergeCell ref="BQ125:BT125"/>
    <mergeCell ref="BU125:BY125"/>
    <mergeCell ref="AN125:AR125"/>
    <mergeCell ref="AS125:AW125"/>
    <mergeCell ref="BL126:BP126"/>
    <mergeCell ref="A131:BL131"/>
    <mergeCell ref="A132:BH132"/>
    <mergeCell ref="AN126:AR126"/>
    <mergeCell ref="BL125:BP125"/>
    <mergeCell ref="A126:C126"/>
    <mergeCell ref="AX127:BA127"/>
    <mergeCell ref="U127:Y127"/>
    <mergeCell ref="BG125:BK125"/>
    <mergeCell ref="D126:T126"/>
    <mergeCell ref="U126:Y126"/>
    <mergeCell ref="Z126:AD126"/>
    <mergeCell ref="AE126:AH126"/>
    <mergeCell ref="AI126:AM126"/>
    <mergeCell ref="Z127:AD127"/>
    <mergeCell ref="AE127:AH127"/>
    <mergeCell ref="AI127:AM127"/>
    <mergeCell ref="U134:Y134"/>
    <mergeCell ref="Z134:AD134"/>
    <mergeCell ref="AE134:AI134"/>
    <mergeCell ref="AJ134:AN134"/>
    <mergeCell ref="AO134:AS134"/>
    <mergeCell ref="AT134:AX134"/>
    <mergeCell ref="A135:C135"/>
    <mergeCell ref="D135:T135"/>
    <mergeCell ref="U135:Y135"/>
    <mergeCell ref="Z135:AD135"/>
    <mergeCell ref="AY134:BC134"/>
    <mergeCell ref="BD134:BH134"/>
    <mergeCell ref="A133:C134"/>
    <mergeCell ref="D133:T134"/>
    <mergeCell ref="U133:AN133"/>
    <mergeCell ref="AO133:BH133"/>
    <mergeCell ref="AO135:AS135"/>
    <mergeCell ref="AT135:AX135"/>
    <mergeCell ref="AE136:AI136"/>
    <mergeCell ref="AJ136:AN136"/>
    <mergeCell ref="AE135:AI135"/>
    <mergeCell ref="AJ135:AN135"/>
    <mergeCell ref="AT136:AX136"/>
    <mergeCell ref="Z136:AD136"/>
    <mergeCell ref="AT137:AX137"/>
    <mergeCell ref="AY137:BC137"/>
    <mergeCell ref="A137:C137"/>
    <mergeCell ref="D137:T137"/>
    <mergeCell ref="A136:C136"/>
    <mergeCell ref="D136:T136"/>
    <mergeCell ref="AO137:AS137"/>
    <mergeCell ref="AE137:AI137"/>
    <mergeCell ref="U137:Y137"/>
    <mergeCell ref="AY135:BC135"/>
    <mergeCell ref="BD135:BH135"/>
    <mergeCell ref="AF143:AT143"/>
    <mergeCell ref="AU143:BI143"/>
    <mergeCell ref="AO136:AS136"/>
    <mergeCell ref="AY136:BC136"/>
    <mergeCell ref="BD136:BH136"/>
    <mergeCell ref="A141:BL141"/>
    <mergeCell ref="A142:BL142"/>
    <mergeCell ref="U136:Y136"/>
    <mergeCell ref="BJ144:BN144"/>
    <mergeCell ref="BO144:BS144"/>
    <mergeCell ref="BT144:BX144"/>
    <mergeCell ref="A143:C144"/>
    <mergeCell ref="D143:P144"/>
    <mergeCell ref="Q143:U144"/>
    <mergeCell ref="V143:AE144"/>
    <mergeCell ref="D145:P145"/>
    <mergeCell ref="Q145:U145"/>
    <mergeCell ref="V145:AE145"/>
    <mergeCell ref="AF145:AJ145"/>
    <mergeCell ref="BJ143:BX143"/>
    <mergeCell ref="AF144:AJ144"/>
    <mergeCell ref="AK144:AO144"/>
    <mergeCell ref="AP144:AT144"/>
    <mergeCell ref="AU144:AY144"/>
    <mergeCell ref="AZ144:BD144"/>
    <mergeCell ref="BT145:BX145"/>
    <mergeCell ref="A146:C146"/>
    <mergeCell ref="D146:P146"/>
    <mergeCell ref="Q146:U146"/>
    <mergeCell ref="V146:AE146"/>
    <mergeCell ref="AF146:AJ146"/>
    <mergeCell ref="AK146:AO146"/>
    <mergeCell ref="AP146:AT146"/>
    <mergeCell ref="BJ145:BN145"/>
    <mergeCell ref="BO145:BS145"/>
    <mergeCell ref="BT146:BX146"/>
    <mergeCell ref="A147:C147"/>
    <mergeCell ref="D147:P147"/>
    <mergeCell ref="Q147:U147"/>
    <mergeCell ref="V147:AE147"/>
    <mergeCell ref="AF147:AJ147"/>
    <mergeCell ref="AK147:AO147"/>
    <mergeCell ref="BJ147:BN147"/>
    <mergeCell ref="BO147:BS147"/>
    <mergeCell ref="BE146:BI146"/>
    <mergeCell ref="AU148:AY148"/>
    <mergeCell ref="AP149:AT149"/>
    <mergeCell ref="AU151:AY151"/>
    <mergeCell ref="AU154:AY154"/>
    <mergeCell ref="AF181:AT181"/>
    <mergeCell ref="AU181:BI181"/>
    <mergeCell ref="A150:C150"/>
    <mergeCell ref="A183:C183"/>
    <mergeCell ref="D183:P183"/>
    <mergeCell ref="Q183:U183"/>
    <mergeCell ref="V183:AE183"/>
    <mergeCell ref="AF183:AJ183"/>
    <mergeCell ref="Q154:U154"/>
    <mergeCell ref="V154:AE154"/>
    <mergeCell ref="AF153:AJ153"/>
    <mergeCell ref="AF150:AJ150"/>
    <mergeCell ref="BT147:BX147"/>
    <mergeCell ref="A180:BL180"/>
    <mergeCell ref="A181:C182"/>
    <mergeCell ref="D181:P182"/>
    <mergeCell ref="Q181:U182"/>
    <mergeCell ref="V181:AE182"/>
    <mergeCell ref="A148:C148"/>
    <mergeCell ref="D148:P148"/>
    <mergeCell ref="BE148:BI148"/>
    <mergeCell ref="BJ148:BN148"/>
    <mergeCell ref="BE184:BI184"/>
    <mergeCell ref="Q184:U184"/>
    <mergeCell ref="V184:AE184"/>
    <mergeCell ref="AF184:AJ184"/>
    <mergeCell ref="AK184:AO184"/>
    <mergeCell ref="AK183:AO183"/>
    <mergeCell ref="AP184:AT184"/>
    <mergeCell ref="AP183:AT183"/>
    <mergeCell ref="A184:C184"/>
    <mergeCell ref="D184:P184"/>
    <mergeCell ref="A185:C185"/>
    <mergeCell ref="D185:P185"/>
    <mergeCell ref="Q185:U185"/>
    <mergeCell ref="V185:AE185"/>
    <mergeCell ref="A211:BL211"/>
    <mergeCell ref="A212:BR212"/>
    <mergeCell ref="BE186:BI186"/>
    <mergeCell ref="A187:C187"/>
    <mergeCell ref="D187:P187"/>
    <mergeCell ref="Q187:U187"/>
    <mergeCell ref="AP186:AT186"/>
    <mergeCell ref="AU186:AY186"/>
    <mergeCell ref="AZ186:BD186"/>
    <mergeCell ref="A186:C186"/>
    <mergeCell ref="AY213:BH213"/>
    <mergeCell ref="BI213:BR213"/>
    <mergeCell ref="U214:Y214"/>
    <mergeCell ref="Z214:AD214"/>
    <mergeCell ref="AE214:AI214"/>
    <mergeCell ref="AJ214:AN214"/>
    <mergeCell ref="AY214:BC214"/>
    <mergeCell ref="BD214:BH214"/>
    <mergeCell ref="BI214:BM214"/>
    <mergeCell ref="BN214:BR214"/>
    <mergeCell ref="AE215:AI215"/>
    <mergeCell ref="AJ215:AN215"/>
    <mergeCell ref="AO215:AS215"/>
    <mergeCell ref="AO214:AS214"/>
    <mergeCell ref="AT214:AX214"/>
    <mergeCell ref="A213:T214"/>
    <mergeCell ref="U213:AD213"/>
    <mergeCell ref="AE213:AN213"/>
    <mergeCell ref="AO213:AX213"/>
    <mergeCell ref="AY215:BC215"/>
    <mergeCell ref="BD215:BH215"/>
    <mergeCell ref="BI215:BM215"/>
    <mergeCell ref="A216:T216"/>
    <mergeCell ref="U216:Y216"/>
    <mergeCell ref="Z216:AD216"/>
    <mergeCell ref="AE216:AI216"/>
    <mergeCell ref="A215:T215"/>
    <mergeCell ref="U215:Y215"/>
    <mergeCell ref="Z215:AD215"/>
    <mergeCell ref="AO216:AS216"/>
    <mergeCell ref="AJ216:AN216"/>
    <mergeCell ref="BN216:BR216"/>
    <mergeCell ref="BN217:BR217"/>
    <mergeCell ref="BN215:BR215"/>
    <mergeCell ref="AT216:AX216"/>
    <mergeCell ref="AY216:BC216"/>
    <mergeCell ref="BD216:BH216"/>
    <mergeCell ref="BI216:BM216"/>
    <mergeCell ref="AT215:AX215"/>
    <mergeCell ref="BN218:BR218"/>
    <mergeCell ref="A219:T219"/>
    <mergeCell ref="U219:Y219"/>
    <mergeCell ref="BD218:BH218"/>
    <mergeCell ref="A218:T218"/>
    <mergeCell ref="U218:Y218"/>
    <mergeCell ref="Z218:AD218"/>
    <mergeCell ref="AE218:AI218"/>
    <mergeCell ref="Z219:AD219"/>
    <mergeCell ref="AE219:AI219"/>
    <mergeCell ref="U217:Y217"/>
    <mergeCell ref="Z217:AD217"/>
    <mergeCell ref="AJ217:AN217"/>
    <mergeCell ref="AE217:AI217"/>
    <mergeCell ref="A229:BL229"/>
    <mergeCell ref="BI218:BM218"/>
    <mergeCell ref="AO217:AS217"/>
    <mergeCell ref="BI217:BM217"/>
    <mergeCell ref="AY218:BC218"/>
    <mergeCell ref="A217:T217"/>
    <mergeCell ref="AI231:AN231"/>
    <mergeCell ref="AO231:AT231"/>
    <mergeCell ref="AU230:AZ230"/>
    <mergeCell ref="BA230:BF230"/>
    <mergeCell ref="AT217:AX217"/>
    <mergeCell ref="AY217:BC217"/>
    <mergeCell ref="BD217:BH217"/>
    <mergeCell ref="BG230:BL230"/>
    <mergeCell ref="AT219:AX219"/>
    <mergeCell ref="AY219:BC219"/>
    <mergeCell ref="AU231:AW232"/>
    <mergeCell ref="AX231:AZ232"/>
    <mergeCell ref="BA231:BC232"/>
    <mergeCell ref="BD231:BF232"/>
    <mergeCell ref="A230:C232"/>
    <mergeCell ref="D230:V232"/>
    <mergeCell ref="W230:AH230"/>
    <mergeCell ref="AI230:AT230"/>
    <mergeCell ref="W231:AB231"/>
    <mergeCell ref="AC231:AH231"/>
    <mergeCell ref="BG231:BI232"/>
    <mergeCell ref="BJ231:BL232"/>
    <mergeCell ref="W232:Y232"/>
    <mergeCell ref="Z232:AB232"/>
    <mergeCell ref="AC232:AE232"/>
    <mergeCell ref="AF232:AH232"/>
    <mergeCell ref="AI232:AK232"/>
    <mergeCell ref="AL232:AN232"/>
    <mergeCell ref="AO232:AQ232"/>
    <mergeCell ref="AR232:AT232"/>
    <mergeCell ref="AR233:AT233"/>
    <mergeCell ref="AU233:AW233"/>
    <mergeCell ref="AX233:AZ233"/>
    <mergeCell ref="A233:C233"/>
    <mergeCell ref="D233:V233"/>
    <mergeCell ref="W233:Y233"/>
    <mergeCell ref="Z233:AB233"/>
    <mergeCell ref="AC233:AE233"/>
    <mergeCell ref="AF233:AH233"/>
    <mergeCell ref="BJ233:BL233"/>
    <mergeCell ref="A234:C234"/>
    <mergeCell ref="D234:V234"/>
    <mergeCell ref="W234:Y234"/>
    <mergeCell ref="Z234:AB234"/>
    <mergeCell ref="AC234:AE234"/>
    <mergeCell ref="AF234:AH234"/>
    <mergeCell ref="AI233:AK233"/>
    <mergeCell ref="AL233:AN233"/>
    <mergeCell ref="AO233:AQ233"/>
    <mergeCell ref="AX234:AZ234"/>
    <mergeCell ref="BA233:BC233"/>
    <mergeCell ref="BD233:BF233"/>
    <mergeCell ref="BG233:BI233"/>
    <mergeCell ref="BA234:BC234"/>
    <mergeCell ref="BD234:BF234"/>
    <mergeCell ref="BG234:BI234"/>
    <mergeCell ref="A243:BL243"/>
    <mergeCell ref="AI235:AK235"/>
    <mergeCell ref="AL235:AN235"/>
    <mergeCell ref="A235:C235"/>
    <mergeCell ref="D235:V235"/>
    <mergeCell ref="W235:Y235"/>
    <mergeCell ref="AX236:AZ236"/>
    <mergeCell ref="Z235:AB235"/>
    <mergeCell ref="AC235:AE235"/>
    <mergeCell ref="AF235:AH235"/>
    <mergeCell ref="W236:Y236"/>
    <mergeCell ref="Z236:AB236"/>
    <mergeCell ref="BJ234:BL234"/>
    <mergeCell ref="BG235:BI235"/>
    <mergeCell ref="BJ235:BL235"/>
    <mergeCell ref="AI234:AK234"/>
    <mergeCell ref="AL234:AN234"/>
    <mergeCell ref="AO234:AQ234"/>
    <mergeCell ref="AR234:AT234"/>
    <mergeCell ref="AU234:AW234"/>
    <mergeCell ref="AP247:AT247"/>
    <mergeCell ref="AU247:AY247"/>
    <mergeCell ref="A244:BS244"/>
    <mergeCell ref="AF236:AH236"/>
    <mergeCell ref="AI236:AK236"/>
    <mergeCell ref="AL236:AN236"/>
    <mergeCell ref="AO236:AQ236"/>
    <mergeCell ref="AC236:AE236"/>
    <mergeCell ref="A236:C236"/>
    <mergeCell ref="D236:V236"/>
    <mergeCell ref="BA235:BC235"/>
    <mergeCell ref="BD235:BF235"/>
    <mergeCell ref="AO235:AQ235"/>
    <mergeCell ref="AR235:AT235"/>
    <mergeCell ref="AU235:AW235"/>
    <mergeCell ref="AX235:AZ235"/>
    <mergeCell ref="A245:BS245"/>
    <mergeCell ref="A246:F247"/>
    <mergeCell ref="G246:S247"/>
    <mergeCell ref="T246:Z247"/>
    <mergeCell ref="AA246:AO246"/>
    <mergeCell ref="AP246:BD246"/>
    <mergeCell ref="BE246:BS246"/>
    <mergeCell ref="AA247:AE247"/>
    <mergeCell ref="AF247:AJ247"/>
    <mergeCell ref="AK247:AO247"/>
    <mergeCell ref="AZ247:BD247"/>
    <mergeCell ref="BE247:BI247"/>
    <mergeCell ref="BJ248:BN248"/>
    <mergeCell ref="BO248:BS248"/>
    <mergeCell ref="AZ248:BD248"/>
    <mergeCell ref="BE248:BI248"/>
    <mergeCell ref="BJ247:BN247"/>
    <mergeCell ref="BO247:BS247"/>
    <mergeCell ref="AF248:AJ248"/>
    <mergeCell ref="AK248:AO248"/>
    <mergeCell ref="AP248:AT248"/>
    <mergeCell ref="AU248:AY248"/>
    <mergeCell ref="A248:F248"/>
    <mergeCell ref="G248:S248"/>
    <mergeCell ref="T248:Z248"/>
    <mergeCell ref="AA248:AE248"/>
    <mergeCell ref="A249:F249"/>
    <mergeCell ref="G249:S249"/>
    <mergeCell ref="T249:Z249"/>
    <mergeCell ref="AA249:AE249"/>
    <mergeCell ref="AF249:AJ249"/>
    <mergeCell ref="AK249:AO249"/>
    <mergeCell ref="AP249:AT249"/>
    <mergeCell ref="AU249:AY249"/>
    <mergeCell ref="AZ249:BD249"/>
    <mergeCell ref="BE249:BI249"/>
    <mergeCell ref="BJ249:BN249"/>
    <mergeCell ref="BO249:BS249"/>
    <mergeCell ref="BO250:BS250"/>
    <mergeCell ref="A250:F250"/>
    <mergeCell ref="G250:S250"/>
    <mergeCell ref="T250:Z250"/>
    <mergeCell ref="AA250:AE250"/>
    <mergeCell ref="AF250:AJ250"/>
    <mergeCell ref="AK250:AO250"/>
    <mergeCell ref="AP250:AT250"/>
    <mergeCell ref="AZ250:BD250"/>
    <mergeCell ref="BE250:BI250"/>
    <mergeCell ref="BJ250:BN250"/>
    <mergeCell ref="BJ251:BN251"/>
    <mergeCell ref="A253:BL253"/>
    <mergeCell ref="A254:BD254"/>
    <mergeCell ref="A255:F256"/>
    <mergeCell ref="G255:S256"/>
    <mergeCell ref="T255:Z256"/>
    <mergeCell ref="AA255:AO255"/>
    <mergeCell ref="AP255:BD255"/>
    <mergeCell ref="AK256:AO256"/>
    <mergeCell ref="AP256:AT256"/>
    <mergeCell ref="A257:F257"/>
    <mergeCell ref="G257:S257"/>
    <mergeCell ref="T257:Z257"/>
    <mergeCell ref="AA257:AE257"/>
    <mergeCell ref="AK257:AO257"/>
    <mergeCell ref="AP257:AT257"/>
    <mergeCell ref="A258:F258"/>
    <mergeCell ref="G258:S258"/>
    <mergeCell ref="AA256:AE256"/>
    <mergeCell ref="AF256:AJ256"/>
    <mergeCell ref="AF257:AJ257"/>
    <mergeCell ref="T258:Z258"/>
    <mergeCell ref="AA258:AE258"/>
    <mergeCell ref="AF258:AJ258"/>
    <mergeCell ref="A262:BL262"/>
    <mergeCell ref="AF259:AJ259"/>
    <mergeCell ref="A259:F259"/>
    <mergeCell ref="G259:S259"/>
    <mergeCell ref="T259:Z259"/>
    <mergeCell ref="AA259:AE259"/>
    <mergeCell ref="AK258:AO258"/>
    <mergeCell ref="A263:BM263"/>
    <mergeCell ref="A264:M265"/>
    <mergeCell ref="N264:U265"/>
    <mergeCell ref="V264:Z265"/>
    <mergeCell ref="AA264:AI264"/>
    <mergeCell ref="AJ264:AR264"/>
    <mergeCell ref="AS264:BA264"/>
    <mergeCell ref="BB264:BJ264"/>
    <mergeCell ref="BK264:BS264"/>
    <mergeCell ref="BK265:BO265"/>
    <mergeCell ref="AF265:AI265"/>
    <mergeCell ref="AJ265:AN265"/>
    <mergeCell ref="AO265:AR265"/>
    <mergeCell ref="AS265:AW265"/>
    <mergeCell ref="AA265:AE265"/>
    <mergeCell ref="AX265:BA265"/>
    <mergeCell ref="BB265:BF265"/>
    <mergeCell ref="BG265:BJ265"/>
    <mergeCell ref="BP265:BS265"/>
    <mergeCell ref="A266:M266"/>
    <mergeCell ref="N266:U266"/>
    <mergeCell ref="V266:Z266"/>
    <mergeCell ref="AA266:AE266"/>
    <mergeCell ref="AF266:AI266"/>
    <mergeCell ref="AJ266:AN266"/>
    <mergeCell ref="AO266:AR266"/>
    <mergeCell ref="AS266:AW266"/>
    <mergeCell ref="AX266:BA266"/>
    <mergeCell ref="BP266:BS266"/>
    <mergeCell ref="A267:M267"/>
    <mergeCell ref="N267:U267"/>
    <mergeCell ref="V267:Z267"/>
    <mergeCell ref="AA267:AE267"/>
    <mergeCell ref="AF267:AI267"/>
    <mergeCell ref="AJ267:AN267"/>
    <mergeCell ref="BP267:BS267"/>
    <mergeCell ref="BB266:BF266"/>
    <mergeCell ref="BG266:BJ266"/>
    <mergeCell ref="BK266:BO266"/>
    <mergeCell ref="A268:M268"/>
    <mergeCell ref="N268:U268"/>
    <mergeCell ref="V268:Z268"/>
    <mergeCell ref="AA268:AE268"/>
    <mergeCell ref="AF268:AI268"/>
    <mergeCell ref="AJ268:AN268"/>
    <mergeCell ref="AO268:AR268"/>
    <mergeCell ref="AS268:AW268"/>
    <mergeCell ref="AX268:BA268"/>
    <mergeCell ref="BB268:BF268"/>
    <mergeCell ref="A278:F279"/>
    <mergeCell ref="BP268:BS268"/>
    <mergeCell ref="AO267:AR267"/>
    <mergeCell ref="AS267:AW267"/>
    <mergeCell ref="AX267:BA267"/>
    <mergeCell ref="BG268:BJ268"/>
    <mergeCell ref="BK268:BO268"/>
    <mergeCell ref="BB267:BF267"/>
    <mergeCell ref="BG267:BJ267"/>
    <mergeCell ref="BK267:BO267"/>
    <mergeCell ref="AE281:AJ281"/>
    <mergeCell ref="A271:BL271"/>
    <mergeCell ref="A272:BL272"/>
    <mergeCell ref="A275:BL275"/>
    <mergeCell ref="A276:BL276"/>
    <mergeCell ref="A277:BL277"/>
    <mergeCell ref="AQ278:AV279"/>
    <mergeCell ref="AW278:BF278"/>
    <mergeCell ref="BG278:BL279"/>
    <mergeCell ref="AW279:BA279"/>
    <mergeCell ref="A281:F281"/>
    <mergeCell ref="G281:S281"/>
    <mergeCell ref="T281:Y281"/>
    <mergeCell ref="Z281:AD281"/>
    <mergeCell ref="G278:S279"/>
    <mergeCell ref="T278:Y279"/>
    <mergeCell ref="Z278:AD279"/>
    <mergeCell ref="AE278:AJ279"/>
    <mergeCell ref="A280:F280"/>
    <mergeCell ref="AW280:BA280"/>
    <mergeCell ref="BB280:BF280"/>
    <mergeCell ref="G280:S280"/>
    <mergeCell ref="T280:Y280"/>
    <mergeCell ref="AE280:AJ280"/>
    <mergeCell ref="Z280:AD280"/>
    <mergeCell ref="AW282:BA282"/>
    <mergeCell ref="BB282:BF282"/>
    <mergeCell ref="AK278:AP279"/>
    <mergeCell ref="BG281:BL281"/>
    <mergeCell ref="AK281:AP281"/>
    <mergeCell ref="AQ281:AV281"/>
    <mergeCell ref="AW281:BA281"/>
    <mergeCell ref="BB281:BF281"/>
    <mergeCell ref="AK280:AP280"/>
    <mergeCell ref="AQ280:AV280"/>
    <mergeCell ref="A282:F282"/>
    <mergeCell ref="G282:S282"/>
    <mergeCell ref="T282:Y282"/>
    <mergeCell ref="Z282:AD282"/>
    <mergeCell ref="BB279:BF279"/>
    <mergeCell ref="BG280:BL280"/>
    <mergeCell ref="AE282:AJ282"/>
    <mergeCell ref="BG282:BL282"/>
    <mergeCell ref="AK282:AP282"/>
    <mergeCell ref="AQ282:AV282"/>
    <mergeCell ref="A296:BL296"/>
    <mergeCell ref="BB283:BF283"/>
    <mergeCell ref="BG283:BL283"/>
    <mergeCell ref="A284:F284"/>
    <mergeCell ref="G284:S284"/>
    <mergeCell ref="AQ283:AV283"/>
    <mergeCell ref="AW283:BA283"/>
    <mergeCell ref="A283:F283"/>
    <mergeCell ref="G283:S283"/>
    <mergeCell ref="T283:Y283"/>
    <mergeCell ref="A298:F300"/>
    <mergeCell ref="G298:P300"/>
    <mergeCell ref="Q298:AN298"/>
    <mergeCell ref="AO298:BL298"/>
    <mergeCell ref="Q299:U300"/>
    <mergeCell ref="V299:Y300"/>
    <mergeCell ref="Z299:AI299"/>
    <mergeCell ref="AJ299:AN300"/>
    <mergeCell ref="AO299:AS300"/>
    <mergeCell ref="AT299:AW300"/>
    <mergeCell ref="AE301:AI301"/>
    <mergeCell ref="AJ301:AN301"/>
    <mergeCell ref="AO301:AS301"/>
    <mergeCell ref="AX299:BG299"/>
    <mergeCell ref="BH299:BL300"/>
    <mergeCell ref="Z300:AD300"/>
    <mergeCell ref="AE300:AI300"/>
    <mergeCell ref="AX300:BB300"/>
    <mergeCell ref="BC300:BG300"/>
    <mergeCell ref="AX301:BB301"/>
    <mergeCell ref="AT302:AW302"/>
    <mergeCell ref="AX302:BB302"/>
    <mergeCell ref="BC301:BG301"/>
    <mergeCell ref="BH301:BL301"/>
    <mergeCell ref="AT301:AW301"/>
    <mergeCell ref="A301:F301"/>
    <mergeCell ref="G301:P301"/>
    <mergeCell ref="Q301:U301"/>
    <mergeCell ref="V301:Y301"/>
    <mergeCell ref="Z301:AD301"/>
    <mergeCell ref="AJ303:AN303"/>
    <mergeCell ref="AO303:AS303"/>
    <mergeCell ref="G319:S320"/>
    <mergeCell ref="A302:F302"/>
    <mergeCell ref="G302:P302"/>
    <mergeCell ref="Q302:U302"/>
    <mergeCell ref="V302:Y302"/>
    <mergeCell ref="A303:F303"/>
    <mergeCell ref="G303:P303"/>
    <mergeCell ref="Q303:U303"/>
    <mergeCell ref="V303:Y303"/>
    <mergeCell ref="Z303:AD303"/>
    <mergeCell ref="AE303:AI303"/>
    <mergeCell ref="T319:Y320"/>
    <mergeCell ref="Z319:AD320"/>
    <mergeCell ref="AE319:AJ320"/>
    <mergeCell ref="AJ304:AN304"/>
    <mergeCell ref="Q305:U305"/>
    <mergeCell ref="V305:Y305"/>
    <mergeCell ref="Z305:AD305"/>
    <mergeCell ref="BE319:BL320"/>
    <mergeCell ref="AW319:BD320"/>
    <mergeCell ref="A321:F321"/>
    <mergeCell ref="G321:S321"/>
    <mergeCell ref="T321:Y321"/>
    <mergeCell ref="Z321:AD321"/>
    <mergeCell ref="AE321:AJ321"/>
    <mergeCell ref="AK321:AP321"/>
    <mergeCell ref="AW321:BD321"/>
    <mergeCell ref="BE321:BL321"/>
    <mergeCell ref="AE330:AJ330"/>
    <mergeCell ref="AK330:AP330"/>
    <mergeCell ref="AE332:AJ332"/>
    <mergeCell ref="AK332:AP332"/>
    <mergeCell ref="BE322:BL322"/>
    <mergeCell ref="AK324:AP324"/>
    <mergeCell ref="AK325:AP325"/>
    <mergeCell ref="AW329:BD329"/>
    <mergeCell ref="BE329:BL329"/>
    <mergeCell ref="AE329:AJ329"/>
    <mergeCell ref="G322:S322"/>
    <mergeCell ref="T322:Y322"/>
    <mergeCell ref="Z322:AD322"/>
    <mergeCell ref="AE322:AJ322"/>
    <mergeCell ref="AK322:AP322"/>
    <mergeCell ref="AW322:BD322"/>
    <mergeCell ref="AU348:BF348"/>
    <mergeCell ref="AW323:BD323"/>
    <mergeCell ref="BE323:BL323"/>
    <mergeCell ref="A337:BL337"/>
    <mergeCell ref="A338:BL338"/>
    <mergeCell ref="A341:BL341"/>
    <mergeCell ref="A342:BL342"/>
    <mergeCell ref="A324:F324"/>
    <mergeCell ref="AQ323:AV323"/>
    <mergeCell ref="AE324:AJ324"/>
    <mergeCell ref="AU350:BF350"/>
    <mergeCell ref="AH351:AP351"/>
    <mergeCell ref="AU351:BF351"/>
    <mergeCell ref="AE31:AH31"/>
    <mergeCell ref="A343:BL343"/>
    <mergeCell ref="A347:AA347"/>
    <mergeCell ref="AH347:AP347"/>
    <mergeCell ref="AU347:BF347"/>
    <mergeCell ref="T324:Y324"/>
    <mergeCell ref="Z324:AD324"/>
    <mergeCell ref="A350:AA350"/>
    <mergeCell ref="AH350:AP350"/>
    <mergeCell ref="G324:S324"/>
    <mergeCell ref="G323:S323"/>
    <mergeCell ref="T323:Y323"/>
    <mergeCell ref="Z323:AD323"/>
    <mergeCell ref="AH348:AP348"/>
    <mergeCell ref="AE326:AJ326"/>
    <mergeCell ref="AK326:AP326"/>
    <mergeCell ref="AE327:AJ327"/>
    <mergeCell ref="BU31:BY31"/>
    <mergeCell ref="A32:D32"/>
    <mergeCell ref="E32:T32"/>
    <mergeCell ref="U32:Y32"/>
    <mergeCell ref="Z32:AD32"/>
    <mergeCell ref="AE32:AH32"/>
    <mergeCell ref="A31:D31"/>
    <mergeCell ref="E31:T31"/>
    <mergeCell ref="U31:Y31"/>
    <mergeCell ref="Z31:AD31"/>
    <mergeCell ref="BB32:BF32"/>
    <mergeCell ref="BG32:BK32"/>
    <mergeCell ref="BB31:BF31"/>
    <mergeCell ref="BG31:BK31"/>
    <mergeCell ref="BL31:BP31"/>
    <mergeCell ref="BQ31:BT31"/>
    <mergeCell ref="AI33:AM33"/>
    <mergeCell ref="AN33:AR33"/>
    <mergeCell ref="AI32:AM32"/>
    <mergeCell ref="AN32:AR32"/>
    <mergeCell ref="AS32:AW32"/>
    <mergeCell ref="AX32:BA32"/>
    <mergeCell ref="BL33:BP33"/>
    <mergeCell ref="BQ33:BT33"/>
    <mergeCell ref="BL32:BP32"/>
    <mergeCell ref="BQ32:BT32"/>
    <mergeCell ref="BU32:BY32"/>
    <mergeCell ref="A33:D33"/>
    <mergeCell ref="E33:T33"/>
    <mergeCell ref="U33:Y33"/>
    <mergeCell ref="Z33:AD33"/>
    <mergeCell ref="AE33:AH33"/>
    <mergeCell ref="AS34:AW34"/>
    <mergeCell ref="AX34:BA34"/>
    <mergeCell ref="AS33:AW33"/>
    <mergeCell ref="AX33:BA33"/>
    <mergeCell ref="BB33:BF33"/>
    <mergeCell ref="BG33:BK33"/>
    <mergeCell ref="BL34:BP34"/>
    <mergeCell ref="BQ34:BT34"/>
    <mergeCell ref="BU33:BY33"/>
    <mergeCell ref="A34:D34"/>
    <mergeCell ref="E34:T34"/>
    <mergeCell ref="U34:Y34"/>
    <mergeCell ref="Z34:AD34"/>
    <mergeCell ref="AE34:AH34"/>
    <mergeCell ref="AI34:AM34"/>
    <mergeCell ref="AN34:AR34"/>
    <mergeCell ref="BB35:BF35"/>
    <mergeCell ref="BG35:BK35"/>
    <mergeCell ref="BU34:BY34"/>
    <mergeCell ref="A35:D35"/>
    <mergeCell ref="E35:T35"/>
    <mergeCell ref="U35:Y35"/>
    <mergeCell ref="Z35:AD35"/>
    <mergeCell ref="AE35:AH35"/>
    <mergeCell ref="BB34:BF34"/>
    <mergeCell ref="BG34:BK34"/>
    <mergeCell ref="AI36:AM36"/>
    <mergeCell ref="AN36:AR36"/>
    <mergeCell ref="AI35:AM35"/>
    <mergeCell ref="AN35:AR35"/>
    <mergeCell ref="AS35:AW35"/>
    <mergeCell ref="AX35:BA35"/>
    <mergeCell ref="BL36:BP36"/>
    <mergeCell ref="BQ36:BT36"/>
    <mergeCell ref="BL35:BP35"/>
    <mergeCell ref="BQ35:BT35"/>
    <mergeCell ref="BU35:BY35"/>
    <mergeCell ref="A36:D36"/>
    <mergeCell ref="E36:T36"/>
    <mergeCell ref="U36:Y36"/>
    <mergeCell ref="Z36:AD36"/>
    <mergeCell ref="AE36:AH36"/>
    <mergeCell ref="AS37:AW37"/>
    <mergeCell ref="AX37:BA37"/>
    <mergeCell ref="AS36:AW36"/>
    <mergeCell ref="AX36:BA36"/>
    <mergeCell ref="BB36:BF36"/>
    <mergeCell ref="BG36:BK36"/>
    <mergeCell ref="BL37:BP37"/>
    <mergeCell ref="BQ37:BT37"/>
    <mergeCell ref="BU36:BY36"/>
    <mergeCell ref="A37:D37"/>
    <mergeCell ref="E37:T37"/>
    <mergeCell ref="U37:Y37"/>
    <mergeCell ref="Z37:AD37"/>
    <mergeCell ref="AE37:AH37"/>
    <mergeCell ref="AI37:AM37"/>
    <mergeCell ref="AN37:AR37"/>
    <mergeCell ref="BU37:BY37"/>
    <mergeCell ref="A38:D38"/>
    <mergeCell ref="E38:T38"/>
    <mergeCell ref="U38:Y38"/>
    <mergeCell ref="Z38:AD38"/>
    <mergeCell ref="AE38:AH38"/>
    <mergeCell ref="BB37:BF37"/>
    <mergeCell ref="BG37:BK37"/>
    <mergeCell ref="BU38:BY38"/>
    <mergeCell ref="AS38:AW38"/>
    <mergeCell ref="AX38:BA38"/>
    <mergeCell ref="BB38:BF38"/>
    <mergeCell ref="BL38:BP38"/>
    <mergeCell ref="BQ38:BT38"/>
    <mergeCell ref="BG38:BK38"/>
    <mergeCell ref="BG47:BK47"/>
    <mergeCell ref="AW47:BA47"/>
    <mergeCell ref="BB47:BF47"/>
    <mergeCell ref="AW44:BA44"/>
    <mergeCell ref="AW46:BA46"/>
    <mergeCell ref="AR47:AV47"/>
    <mergeCell ref="AH47:AL47"/>
    <mergeCell ref="AM47:AQ47"/>
    <mergeCell ref="BB46:BF46"/>
    <mergeCell ref="BG46:BK46"/>
    <mergeCell ref="AW45:BA45"/>
    <mergeCell ref="AH46:AL46"/>
    <mergeCell ref="AM46:AQ46"/>
    <mergeCell ref="AR46:AV46"/>
    <mergeCell ref="BG45:BK45"/>
    <mergeCell ref="A47:D47"/>
    <mergeCell ref="E47:W47"/>
    <mergeCell ref="X47:AB47"/>
    <mergeCell ref="AC47:AG47"/>
    <mergeCell ref="AI38:AM38"/>
    <mergeCell ref="AN38:AR38"/>
    <mergeCell ref="A46:D46"/>
    <mergeCell ref="E46:W46"/>
    <mergeCell ref="X46:AB46"/>
    <mergeCell ref="AC46:AG46"/>
    <mergeCell ref="AM49:AQ49"/>
    <mergeCell ref="AR49:AV49"/>
    <mergeCell ref="AW49:BA49"/>
    <mergeCell ref="BB49:BF49"/>
    <mergeCell ref="AC48:AG48"/>
    <mergeCell ref="AH48:AL48"/>
    <mergeCell ref="AM48:AQ48"/>
    <mergeCell ref="AR48:AV48"/>
    <mergeCell ref="AW48:BA48"/>
    <mergeCell ref="BB48:BF48"/>
    <mergeCell ref="AM50:AQ50"/>
    <mergeCell ref="AR50:AV50"/>
    <mergeCell ref="AW50:BA50"/>
    <mergeCell ref="BB50:BF50"/>
    <mergeCell ref="BG48:BK48"/>
    <mergeCell ref="A49:D49"/>
    <mergeCell ref="E49:W49"/>
    <mergeCell ref="X49:AB49"/>
    <mergeCell ref="AC49:AG49"/>
    <mergeCell ref="AH49:AL49"/>
    <mergeCell ref="AM51:AQ51"/>
    <mergeCell ref="AR51:AV51"/>
    <mergeCell ref="AW51:BA51"/>
    <mergeCell ref="BB51:BF51"/>
    <mergeCell ref="BG49:BK49"/>
    <mergeCell ref="A50:D50"/>
    <mergeCell ref="E50:W50"/>
    <mergeCell ref="X50:AB50"/>
    <mergeCell ref="AC50:AG50"/>
    <mergeCell ref="AH50:AL50"/>
    <mergeCell ref="AM52:AQ52"/>
    <mergeCell ref="AR52:AV52"/>
    <mergeCell ref="AW52:BA52"/>
    <mergeCell ref="BB52:BF52"/>
    <mergeCell ref="BG50:BK50"/>
    <mergeCell ref="A51:D51"/>
    <mergeCell ref="E51:W51"/>
    <mergeCell ref="X51:AB51"/>
    <mergeCell ref="AC51:AG51"/>
    <mergeCell ref="AH51:AL51"/>
    <mergeCell ref="AM53:AQ53"/>
    <mergeCell ref="AR53:AV53"/>
    <mergeCell ref="AW53:BA53"/>
    <mergeCell ref="BB53:BF53"/>
    <mergeCell ref="BG51:BK51"/>
    <mergeCell ref="A52:D52"/>
    <mergeCell ref="E52:W52"/>
    <mergeCell ref="X52:AB52"/>
    <mergeCell ref="AC52:AG52"/>
    <mergeCell ref="AH52:AL52"/>
    <mergeCell ref="AM54:AQ54"/>
    <mergeCell ref="AR54:AV54"/>
    <mergeCell ref="AW54:BA54"/>
    <mergeCell ref="BB54:BF54"/>
    <mergeCell ref="BG52:BK52"/>
    <mergeCell ref="A53:D53"/>
    <mergeCell ref="E53:W53"/>
    <mergeCell ref="X53:AB53"/>
    <mergeCell ref="AC53:AG53"/>
    <mergeCell ref="AH53:AL53"/>
    <mergeCell ref="AN65:AR65"/>
    <mergeCell ref="AS65:AW65"/>
    <mergeCell ref="AX65:BA65"/>
    <mergeCell ref="BG54:BK54"/>
    <mergeCell ref="BG53:BK53"/>
    <mergeCell ref="A54:D54"/>
    <mergeCell ref="E54:W54"/>
    <mergeCell ref="X54:AB54"/>
    <mergeCell ref="AC54:AG54"/>
    <mergeCell ref="AH54:AL54"/>
    <mergeCell ref="A65:D65"/>
    <mergeCell ref="E65:T65"/>
    <mergeCell ref="U65:Y65"/>
    <mergeCell ref="Z65:AD65"/>
    <mergeCell ref="AE65:AH65"/>
    <mergeCell ref="AI65:AM65"/>
    <mergeCell ref="BB65:BF65"/>
    <mergeCell ref="BG65:BK65"/>
    <mergeCell ref="BL65:BP65"/>
    <mergeCell ref="BQ65:BT65"/>
    <mergeCell ref="BU65:BY65"/>
    <mergeCell ref="A66:D66"/>
    <mergeCell ref="E66:T66"/>
    <mergeCell ref="U66:Y66"/>
    <mergeCell ref="Z66:AD66"/>
    <mergeCell ref="AE66:AH66"/>
    <mergeCell ref="AI66:AM66"/>
    <mergeCell ref="AN66:AR66"/>
    <mergeCell ref="AS66:AW66"/>
    <mergeCell ref="AX66:BA66"/>
    <mergeCell ref="BB66:BF66"/>
    <mergeCell ref="BG66:BK66"/>
    <mergeCell ref="BL66:BP66"/>
    <mergeCell ref="BQ66:BT66"/>
    <mergeCell ref="BU66:BY66"/>
    <mergeCell ref="A67:D67"/>
    <mergeCell ref="E67:T67"/>
    <mergeCell ref="U67:Y67"/>
    <mergeCell ref="Z67:AD67"/>
    <mergeCell ref="AE67:AH67"/>
    <mergeCell ref="AI67:AM67"/>
    <mergeCell ref="AN67:AR67"/>
    <mergeCell ref="AS67:AW67"/>
    <mergeCell ref="AX67:BA67"/>
    <mergeCell ref="BB67:BF67"/>
    <mergeCell ref="BG67:BK67"/>
    <mergeCell ref="BL67:BP67"/>
    <mergeCell ref="BQ67:BT67"/>
    <mergeCell ref="BU67:BY67"/>
    <mergeCell ref="A68:D68"/>
    <mergeCell ref="E68:T68"/>
    <mergeCell ref="U68:Y68"/>
    <mergeCell ref="Z68:AD68"/>
    <mergeCell ref="AE68:AH68"/>
    <mergeCell ref="AI68:AM68"/>
    <mergeCell ref="AN68:AR68"/>
    <mergeCell ref="AS68:AW68"/>
    <mergeCell ref="AX68:BA68"/>
    <mergeCell ref="BU68:BY68"/>
    <mergeCell ref="A69:D69"/>
    <mergeCell ref="E69:T69"/>
    <mergeCell ref="U69:Y69"/>
    <mergeCell ref="Z69:AD69"/>
    <mergeCell ref="AE69:AH69"/>
    <mergeCell ref="BB68:BF68"/>
    <mergeCell ref="BG68:BK68"/>
    <mergeCell ref="BL68:BP68"/>
    <mergeCell ref="BQ68:BT68"/>
    <mergeCell ref="AI69:AM69"/>
    <mergeCell ref="AN69:AR69"/>
    <mergeCell ref="AS69:AW69"/>
    <mergeCell ref="AX69:BA69"/>
    <mergeCell ref="BB69:BF69"/>
    <mergeCell ref="BG69:BK69"/>
    <mergeCell ref="BL69:BP69"/>
    <mergeCell ref="BQ69:BT69"/>
    <mergeCell ref="BU69:BY69"/>
    <mergeCell ref="A70:D70"/>
    <mergeCell ref="E70:T70"/>
    <mergeCell ref="U70:Y70"/>
    <mergeCell ref="Z70:AD70"/>
    <mergeCell ref="AE70:AH70"/>
    <mergeCell ref="AI70:AM70"/>
    <mergeCell ref="AN70:AR70"/>
    <mergeCell ref="AS70:AW70"/>
    <mergeCell ref="AX70:BA70"/>
    <mergeCell ref="BB70:BF70"/>
    <mergeCell ref="BG70:BK70"/>
    <mergeCell ref="BL70:BP70"/>
    <mergeCell ref="BQ70:BT70"/>
    <mergeCell ref="BU70:BY70"/>
    <mergeCell ref="A71:D71"/>
    <mergeCell ref="E71:T71"/>
    <mergeCell ref="U71:Y71"/>
    <mergeCell ref="Z71:AD71"/>
    <mergeCell ref="AE71:AH71"/>
    <mergeCell ref="AI71:AM71"/>
    <mergeCell ref="AN71:AR71"/>
    <mergeCell ref="AS71:AW71"/>
    <mergeCell ref="AX71:BA71"/>
    <mergeCell ref="BU71:BY71"/>
    <mergeCell ref="A72:D72"/>
    <mergeCell ref="E72:T72"/>
    <mergeCell ref="U72:Y72"/>
    <mergeCell ref="Z72:AD72"/>
    <mergeCell ref="AE72:AH72"/>
    <mergeCell ref="BB71:BF71"/>
    <mergeCell ref="BG71:BK71"/>
    <mergeCell ref="BL71:BP71"/>
    <mergeCell ref="BQ71:BT71"/>
    <mergeCell ref="AI72:AM72"/>
    <mergeCell ref="AN72:AR72"/>
    <mergeCell ref="AS72:AW72"/>
    <mergeCell ref="AX72:BA72"/>
    <mergeCell ref="BB72:BF72"/>
    <mergeCell ref="BG72:BK72"/>
    <mergeCell ref="BL72:BP72"/>
    <mergeCell ref="BQ72:BT72"/>
    <mergeCell ref="BU72:BY72"/>
    <mergeCell ref="A73:D73"/>
    <mergeCell ref="E73:T73"/>
    <mergeCell ref="U73:Y73"/>
    <mergeCell ref="Z73:AD73"/>
    <mergeCell ref="AE73:AH73"/>
    <mergeCell ref="AI73:AM73"/>
    <mergeCell ref="AN73:AR73"/>
    <mergeCell ref="AS73:AW73"/>
    <mergeCell ref="AX73:BA73"/>
    <mergeCell ref="BB73:BF73"/>
    <mergeCell ref="BG73:BK73"/>
    <mergeCell ref="BL73:BP73"/>
    <mergeCell ref="BQ73:BT73"/>
    <mergeCell ref="BU73:BY73"/>
    <mergeCell ref="A74:D74"/>
    <mergeCell ref="E74:T74"/>
    <mergeCell ref="U74:Y74"/>
    <mergeCell ref="Z74:AD74"/>
    <mergeCell ref="AE74:AH74"/>
    <mergeCell ref="AI74:AM74"/>
    <mergeCell ref="AN74:AR74"/>
    <mergeCell ref="AS74:AW74"/>
    <mergeCell ref="AX74:BA74"/>
    <mergeCell ref="BU74:BY74"/>
    <mergeCell ref="A75:D75"/>
    <mergeCell ref="E75:T75"/>
    <mergeCell ref="U75:Y75"/>
    <mergeCell ref="Z75:AD75"/>
    <mergeCell ref="AE75:AH75"/>
    <mergeCell ref="BB74:BF74"/>
    <mergeCell ref="BG74:BK74"/>
    <mergeCell ref="BL74:BP74"/>
    <mergeCell ref="BQ74:BT74"/>
    <mergeCell ref="AI75:AM75"/>
    <mergeCell ref="AN75:AR75"/>
    <mergeCell ref="AS75:AW75"/>
    <mergeCell ref="AX75:BA75"/>
    <mergeCell ref="BB75:BF75"/>
    <mergeCell ref="BG75:BK75"/>
    <mergeCell ref="BL75:BP75"/>
    <mergeCell ref="BQ75:BT75"/>
    <mergeCell ref="BU75:BY75"/>
    <mergeCell ref="A76:D76"/>
    <mergeCell ref="E76:T76"/>
    <mergeCell ref="U76:Y76"/>
    <mergeCell ref="Z76:AD76"/>
    <mergeCell ref="AE76:AH76"/>
    <mergeCell ref="AI76:AM76"/>
    <mergeCell ref="AN76:AR76"/>
    <mergeCell ref="AS76:AW76"/>
    <mergeCell ref="AX76:BA76"/>
    <mergeCell ref="BB76:BF76"/>
    <mergeCell ref="BG76:BK76"/>
    <mergeCell ref="BL76:BP76"/>
    <mergeCell ref="BQ76:BT76"/>
    <mergeCell ref="BU76:BY76"/>
    <mergeCell ref="A77:D77"/>
    <mergeCell ref="E77:T77"/>
    <mergeCell ref="U77:Y77"/>
    <mergeCell ref="Z77:AD77"/>
    <mergeCell ref="AE77:AH77"/>
    <mergeCell ref="AI77:AM77"/>
    <mergeCell ref="AN77:AR77"/>
    <mergeCell ref="AS77:AW77"/>
    <mergeCell ref="AX77:BA77"/>
    <mergeCell ref="BU77:BY77"/>
    <mergeCell ref="A78:D78"/>
    <mergeCell ref="E78:T78"/>
    <mergeCell ref="U78:Y78"/>
    <mergeCell ref="Z78:AD78"/>
    <mergeCell ref="AE78:AH78"/>
    <mergeCell ref="BB77:BF77"/>
    <mergeCell ref="BG77:BK77"/>
    <mergeCell ref="BL77:BP77"/>
    <mergeCell ref="BQ77:BT77"/>
    <mergeCell ref="BL78:BP78"/>
    <mergeCell ref="BQ78:BT78"/>
    <mergeCell ref="BU78:BY78"/>
    <mergeCell ref="AI78:AM78"/>
    <mergeCell ref="AN78:AR78"/>
    <mergeCell ref="AS78:AW78"/>
    <mergeCell ref="AX78:BA78"/>
    <mergeCell ref="BB78:BF78"/>
    <mergeCell ref="BG78:BK78"/>
    <mergeCell ref="AH96:AL96"/>
    <mergeCell ref="AH95:AL95"/>
    <mergeCell ref="AR97:AV97"/>
    <mergeCell ref="AW97:BA97"/>
    <mergeCell ref="A96:D96"/>
    <mergeCell ref="E96:W96"/>
    <mergeCell ref="X96:AB96"/>
    <mergeCell ref="AC96:AG96"/>
    <mergeCell ref="BB98:BF98"/>
    <mergeCell ref="BG97:BK97"/>
    <mergeCell ref="BB97:BF97"/>
    <mergeCell ref="BG96:BK96"/>
    <mergeCell ref="A97:D97"/>
    <mergeCell ref="E97:W97"/>
    <mergeCell ref="X97:AB97"/>
    <mergeCell ref="AC97:AG97"/>
    <mergeCell ref="AH97:AL97"/>
    <mergeCell ref="AM96:AQ96"/>
    <mergeCell ref="AH98:AL98"/>
    <mergeCell ref="AM97:AQ97"/>
    <mergeCell ref="AR99:AV99"/>
    <mergeCell ref="AW99:BA99"/>
    <mergeCell ref="A98:D98"/>
    <mergeCell ref="E98:W98"/>
    <mergeCell ref="X98:AB98"/>
    <mergeCell ref="AC98:AG98"/>
    <mergeCell ref="AR98:AV98"/>
    <mergeCell ref="AW98:BA98"/>
    <mergeCell ref="BB100:BF100"/>
    <mergeCell ref="BG99:BK99"/>
    <mergeCell ref="BB99:BF99"/>
    <mergeCell ref="BG98:BK98"/>
    <mergeCell ref="A99:D99"/>
    <mergeCell ref="E99:W99"/>
    <mergeCell ref="X99:AB99"/>
    <mergeCell ref="AC99:AG99"/>
    <mergeCell ref="AH99:AL99"/>
    <mergeCell ref="AM98:AQ98"/>
    <mergeCell ref="AH100:AL100"/>
    <mergeCell ref="AM99:AQ99"/>
    <mergeCell ref="AR101:AV101"/>
    <mergeCell ref="AW101:BA101"/>
    <mergeCell ref="A100:D100"/>
    <mergeCell ref="E100:W100"/>
    <mergeCell ref="X100:AB100"/>
    <mergeCell ref="AC100:AG100"/>
    <mergeCell ref="AR100:AV100"/>
    <mergeCell ref="AW100:BA100"/>
    <mergeCell ref="BB102:BF102"/>
    <mergeCell ref="BG101:BK101"/>
    <mergeCell ref="BB101:BF101"/>
    <mergeCell ref="BG100:BK100"/>
    <mergeCell ref="A101:D101"/>
    <mergeCell ref="E101:W101"/>
    <mergeCell ref="X101:AB101"/>
    <mergeCell ref="AC101:AG101"/>
    <mergeCell ref="AH101:AL101"/>
    <mergeCell ref="AM100:AQ100"/>
    <mergeCell ref="AH102:AL102"/>
    <mergeCell ref="AM101:AQ101"/>
    <mergeCell ref="AR103:AV103"/>
    <mergeCell ref="AW103:BA103"/>
    <mergeCell ref="A102:D102"/>
    <mergeCell ref="E102:W102"/>
    <mergeCell ref="X102:AB102"/>
    <mergeCell ref="AC102:AG102"/>
    <mergeCell ref="AR102:AV102"/>
    <mergeCell ref="AW102:BA102"/>
    <mergeCell ref="BB104:BF104"/>
    <mergeCell ref="BG103:BK103"/>
    <mergeCell ref="BB103:BF103"/>
    <mergeCell ref="BG102:BK102"/>
    <mergeCell ref="A103:D103"/>
    <mergeCell ref="E103:W103"/>
    <mergeCell ref="X103:AB103"/>
    <mergeCell ref="AC103:AG103"/>
    <mergeCell ref="AH103:AL103"/>
    <mergeCell ref="AM102:AQ102"/>
    <mergeCell ref="AM103:AQ103"/>
    <mergeCell ref="AR105:AV105"/>
    <mergeCell ref="AW105:BA105"/>
    <mergeCell ref="A104:D104"/>
    <mergeCell ref="E104:W104"/>
    <mergeCell ref="X104:AB104"/>
    <mergeCell ref="AC104:AG104"/>
    <mergeCell ref="AR104:AV104"/>
    <mergeCell ref="AW104:BA104"/>
    <mergeCell ref="AM105:AQ105"/>
    <mergeCell ref="BG105:BK105"/>
    <mergeCell ref="BB105:BF105"/>
    <mergeCell ref="BG104:BK104"/>
    <mergeCell ref="A105:D105"/>
    <mergeCell ref="E105:W105"/>
    <mergeCell ref="X105:AB105"/>
    <mergeCell ref="AC105:AG105"/>
    <mergeCell ref="AH105:AL105"/>
    <mergeCell ref="AM104:AQ104"/>
    <mergeCell ref="AH104:AL104"/>
    <mergeCell ref="A106:D106"/>
    <mergeCell ref="E106:W106"/>
    <mergeCell ref="X106:AB106"/>
    <mergeCell ref="AC106:AG106"/>
    <mergeCell ref="AR106:AV106"/>
    <mergeCell ref="AW106:BA106"/>
    <mergeCell ref="BG106:BK106"/>
    <mergeCell ref="A107:D107"/>
    <mergeCell ref="E107:W107"/>
    <mergeCell ref="X107:AB107"/>
    <mergeCell ref="AC107:AG107"/>
    <mergeCell ref="AH107:AL107"/>
    <mergeCell ref="AM106:AQ106"/>
    <mergeCell ref="AM107:AQ107"/>
    <mergeCell ref="AH106:AL106"/>
    <mergeCell ref="BB106:BF106"/>
    <mergeCell ref="BB108:BF108"/>
    <mergeCell ref="A108:D108"/>
    <mergeCell ref="E108:W108"/>
    <mergeCell ref="X108:AB108"/>
    <mergeCell ref="AC108:AG108"/>
    <mergeCell ref="BB107:BF107"/>
    <mergeCell ref="AR107:AV107"/>
    <mergeCell ref="AW107:BA107"/>
    <mergeCell ref="BG107:BK107"/>
    <mergeCell ref="AI124:AM124"/>
    <mergeCell ref="AI123:AM123"/>
    <mergeCell ref="AN123:AR123"/>
    <mergeCell ref="AS123:AW123"/>
    <mergeCell ref="AN124:AR124"/>
    <mergeCell ref="AM108:AQ108"/>
    <mergeCell ref="AH108:AL108"/>
    <mergeCell ref="AR108:AV108"/>
    <mergeCell ref="AW108:BA108"/>
    <mergeCell ref="BL123:BP123"/>
    <mergeCell ref="BL124:BP124"/>
    <mergeCell ref="BG123:BK123"/>
    <mergeCell ref="BG124:BK124"/>
    <mergeCell ref="AX123:BA123"/>
    <mergeCell ref="BB123:BF123"/>
    <mergeCell ref="AE124:AH124"/>
    <mergeCell ref="AE123:AH123"/>
    <mergeCell ref="AH116:AL116"/>
    <mergeCell ref="AM116:AQ116"/>
    <mergeCell ref="BL127:BP127"/>
    <mergeCell ref="BG108:BK108"/>
    <mergeCell ref="AX126:BA126"/>
    <mergeCell ref="BB126:BF126"/>
    <mergeCell ref="BG126:BK126"/>
    <mergeCell ref="AX125:BA125"/>
    <mergeCell ref="BQ127:BT127"/>
    <mergeCell ref="BU127:BY127"/>
    <mergeCell ref="A128:C128"/>
    <mergeCell ref="D128:T128"/>
    <mergeCell ref="U128:Y128"/>
    <mergeCell ref="Z128:AD128"/>
    <mergeCell ref="AE128:AH128"/>
    <mergeCell ref="A127:C127"/>
    <mergeCell ref="D127:T127"/>
    <mergeCell ref="BB128:BF128"/>
    <mergeCell ref="BG128:BK128"/>
    <mergeCell ref="BB127:BF127"/>
    <mergeCell ref="BG127:BK127"/>
    <mergeCell ref="AI128:AM128"/>
    <mergeCell ref="AN128:AR128"/>
    <mergeCell ref="AS128:AW128"/>
    <mergeCell ref="AX128:BA128"/>
    <mergeCell ref="AS127:AW127"/>
    <mergeCell ref="AN127:AR127"/>
    <mergeCell ref="BL128:BP128"/>
    <mergeCell ref="BQ128:BT128"/>
    <mergeCell ref="BU128:BY128"/>
    <mergeCell ref="A129:C129"/>
    <mergeCell ref="D129:T129"/>
    <mergeCell ref="U129:Y129"/>
    <mergeCell ref="Z129:AD129"/>
    <mergeCell ref="AE129:AH129"/>
    <mergeCell ref="AI129:AM129"/>
    <mergeCell ref="AN129:AR129"/>
    <mergeCell ref="BU129:BY129"/>
    <mergeCell ref="AS129:AW129"/>
    <mergeCell ref="AX129:BA129"/>
    <mergeCell ref="BB129:BF129"/>
    <mergeCell ref="BG129:BK129"/>
    <mergeCell ref="BL129:BP129"/>
    <mergeCell ref="BQ129:BT129"/>
    <mergeCell ref="Z137:AD137"/>
    <mergeCell ref="AJ137:AN137"/>
    <mergeCell ref="BE145:BI145"/>
    <mergeCell ref="AT138:AX138"/>
    <mergeCell ref="AO138:AS138"/>
    <mergeCell ref="AZ145:BD145"/>
    <mergeCell ref="AK145:AO145"/>
    <mergeCell ref="AP145:AT145"/>
    <mergeCell ref="AU145:AY145"/>
    <mergeCell ref="BD137:BH137"/>
    <mergeCell ref="A138:C138"/>
    <mergeCell ref="D138:T138"/>
    <mergeCell ref="U138:Y138"/>
    <mergeCell ref="Z138:AD138"/>
    <mergeCell ref="AE138:AI138"/>
    <mergeCell ref="AJ138:AN138"/>
    <mergeCell ref="AY138:BC138"/>
    <mergeCell ref="AZ147:BD147"/>
    <mergeCell ref="BE147:BI147"/>
    <mergeCell ref="AU146:AY146"/>
    <mergeCell ref="AZ146:BD146"/>
    <mergeCell ref="BD138:BH138"/>
    <mergeCell ref="BE144:BI144"/>
    <mergeCell ref="AU147:AY147"/>
    <mergeCell ref="AK148:AO148"/>
    <mergeCell ref="BO148:BS148"/>
    <mergeCell ref="A145:C145"/>
    <mergeCell ref="AP148:AT148"/>
    <mergeCell ref="AZ148:BD148"/>
    <mergeCell ref="Q148:U148"/>
    <mergeCell ref="V148:AE148"/>
    <mergeCell ref="BJ146:BN146"/>
    <mergeCell ref="BO146:BS146"/>
    <mergeCell ref="AP147:AT147"/>
    <mergeCell ref="BT148:BX148"/>
    <mergeCell ref="A149:C149"/>
    <mergeCell ref="D149:P149"/>
    <mergeCell ref="Q149:U149"/>
    <mergeCell ref="V149:AE149"/>
    <mergeCell ref="AF149:AJ149"/>
    <mergeCell ref="AZ149:BD149"/>
    <mergeCell ref="BE149:BI149"/>
    <mergeCell ref="BT149:BX149"/>
    <mergeCell ref="AF148:AJ148"/>
    <mergeCell ref="BO149:BS149"/>
    <mergeCell ref="AU149:AY149"/>
    <mergeCell ref="D150:P150"/>
    <mergeCell ref="BT150:BX150"/>
    <mergeCell ref="AF154:AJ154"/>
    <mergeCell ref="AK154:AO154"/>
    <mergeCell ref="BE150:BI150"/>
    <mergeCell ref="BJ149:BN149"/>
    <mergeCell ref="AK149:AO149"/>
    <mergeCell ref="Q150:U150"/>
    <mergeCell ref="V150:AE150"/>
    <mergeCell ref="BJ150:BN150"/>
    <mergeCell ref="BO150:BS150"/>
    <mergeCell ref="AP150:AT150"/>
    <mergeCell ref="AU150:AY150"/>
    <mergeCell ref="AZ150:BD150"/>
    <mergeCell ref="AK150:AO150"/>
    <mergeCell ref="A151:C151"/>
    <mergeCell ref="D151:P151"/>
    <mergeCell ref="Q151:U151"/>
    <mergeCell ref="V151:AE151"/>
    <mergeCell ref="BO151:BS151"/>
    <mergeCell ref="AP152:AT152"/>
    <mergeCell ref="AF151:AJ151"/>
    <mergeCell ref="BJ151:BN151"/>
    <mergeCell ref="AK151:AO151"/>
    <mergeCell ref="AP151:AT151"/>
    <mergeCell ref="BJ152:BN152"/>
    <mergeCell ref="BO152:BS152"/>
    <mergeCell ref="AU152:AY152"/>
    <mergeCell ref="A152:C152"/>
    <mergeCell ref="D152:P152"/>
    <mergeCell ref="Q152:U152"/>
    <mergeCell ref="V152:AE152"/>
    <mergeCell ref="AK152:AO152"/>
    <mergeCell ref="AF152:AJ152"/>
    <mergeCell ref="BE151:BI151"/>
    <mergeCell ref="BT154:BX154"/>
    <mergeCell ref="AZ152:BD152"/>
    <mergeCell ref="BE152:BI152"/>
    <mergeCell ref="BT152:BX152"/>
    <mergeCell ref="AZ154:BD154"/>
    <mergeCell ref="BO153:BS153"/>
    <mergeCell ref="AZ151:BD151"/>
    <mergeCell ref="BT151:BX151"/>
    <mergeCell ref="BT153:BX153"/>
    <mergeCell ref="A153:C153"/>
    <mergeCell ref="D153:P153"/>
    <mergeCell ref="Q153:U153"/>
    <mergeCell ref="V153:AE153"/>
    <mergeCell ref="AP153:AT153"/>
    <mergeCell ref="A154:C154"/>
    <mergeCell ref="D154:P154"/>
    <mergeCell ref="AP154:AT154"/>
    <mergeCell ref="AK153:AO153"/>
    <mergeCell ref="A155:C155"/>
    <mergeCell ref="D155:P155"/>
    <mergeCell ref="Q155:U155"/>
    <mergeCell ref="V155:AE155"/>
    <mergeCell ref="AP155:AT155"/>
    <mergeCell ref="AZ155:BD155"/>
    <mergeCell ref="AU155:AY155"/>
    <mergeCell ref="AF155:AJ155"/>
    <mergeCell ref="AK155:AO155"/>
    <mergeCell ref="BO155:BS155"/>
    <mergeCell ref="AU153:AY153"/>
    <mergeCell ref="AZ153:BD153"/>
    <mergeCell ref="BJ155:BN155"/>
    <mergeCell ref="BJ154:BN154"/>
    <mergeCell ref="BO154:BS154"/>
    <mergeCell ref="BE153:BI153"/>
    <mergeCell ref="BJ153:BN153"/>
    <mergeCell ref="BE154:BI154"/>
    <mergeCell ref="BE155:BI155"/>
    <mergeCell ref="BT155:BX155"/>
    <mergeCell ref="A156:C156"/>
    <mergeCell ref="D156:P156"/>
    <mergeCell ref="Q156:U156"/>
    <mergeCell ref="V156:AE156"/>
    <mergeCell ref="AF156:AJ156"/>
    <mergeCell ref="AK156:AO156"/>
    <mergeCell ref="AP156:AT156"/>
    <mergeCell ref="AU156:AY156"/>
    <mergeCell ref="AZ156:BD156"/>
    <mergeCell ref="BT156:BX156"/>
    <mergeCell ref="A159:C159"/>
    <mergeCell ref="D159:P159"/>
    <mergeCell ref="Q159:U159"/>
    <mergeCell ref="V159:AE159"/>
    <mergeCell ref="AF159:AJ159"/>
    <mergeCell ref="AK159:AO159"/>
    <mergeCell ref="BJ159:BN159"/>
    <mergeCell ref="BO159:BS159"/>
    <mergeCell ref="BE156:BI156"/>
    <mergeCell ref="BJ156:BN156"/>
    <mergeCell ref="BO156:BS156"/>
    <mergeCell ref="AP159:AT159"/>
    <mergeCell ref="AU159:AY159"/>
    <mergeCell ref="AZ159:BD159"/>
    <mergeCell ref="BE159:BI159"/>
    <mergeCell ref="BJ157:BN157"/>
    <mergeCell ref="BO157:BS157"/>
    <mergeCell ref="AP158:AT158"/>
    <mergeCell ref="AU158:AY158"/>
    <mergeCell ref="BT159:BX159"/>
    <mergeCell ref="A160:C160"/>
    <mergeCell ref="D160:P160"/>
    <mergeCell ref="Q160:U160"/>
    <mergeCell ref="V160:AE160"/>
    <mergeCell ref="AF160:AJ160"/>
    <mergeCell ref="AK160:AO160"/>
    <mergeCell ref="AP160:AT160"/>
    <mergeCell ref="AU160:AY160"/>
    <mergeCell ref="BT160:BX160"/>
    <mergeCell ref="AF161:AJ161"/>
    <mergeCell ref="AK161:AO161"/>
    <mergeCell ref="BJ161:BN161"/>
    <mergeCell ref="BO161:BS161"/>
    <mergeCell ref="A161:C161"/>
    <mergeCell ref="D161:P161"/>
    <mergeCell ref="Q161:U161"/>
    <mergeCell ref="V161:AE161"/>
    <mergeCell ref="BE160:BI160"/>
    <mergeCell ref="BJ160:BN160"/>
    <mergeCell ref="BO160:BS160"/>
    <mergeCell ref="AP161:AT161"/>
    <mergeCell ref="AU161:AY161"/>
    <mergeCell ref="AZ161:BD161"/>
    <mergeCell ref="BE161:BI161"/>
    <mergeCell ref="AZ160:BD160"/>
    <mergeCell ref="BT161:BX161"/>
    <mergeCell ref="A162:C162"/>
    <mergeCell ref="D162:P162"/>
    <mergeCell ref="Q162:U162"/>
    <mergeCell ref="V162:AE162"/>
    <mergeCell ref="AF162:AJ162"/>
    <mergeCell ref="AK162:AO162"/>
    <mergeCell ref="AP162:AT162"/>
    <mergeCell ref="AU162:AY162"/>
    <mergeCell ref="AZ162:BD162"/>
    <mergeCell ref="BT162:BX162"/>
    <mergeCell ref="A163:C163"/>
    <mergeCell ref="D163:P163"/>
    <mergeCell ref="Q163:U163"/>
    <mergeCell ref="V163:AE163"/>
    <mergeCell ref="AF163:AJ163"/>
    <mergeCell ref="AK163:AO163"/>
    <mergeCell ref="BJ163:BN163"/>
    <mergeCell ref="BO163:BS163"/>
    <mergeCell ref="BE162:BI162"/>
    <mergeCell ref="BJ162:BN162"/>
    <mergeCell ref="BO162:BS162"/>
    <mergeCell ref="AP163:AT163"/>
    <mergeCell ref="AU163:AY163"/>
    <mergeCell ref="AZ163:BD163"/>
    <mergeCell ref="BE163:BI163"/>
    <mergeCell ref="BT163:BX163"/>
    <mergeCell ref="A164:C164"/>
    <mergeCell ref="D164:P164"/>
    <mergeCell ref="Q164:U164"/>
    <mergeCell ref="V164:AE164"/>
    <mergeCell ref="AF164:AJ164"/>
    <mergeCell ref="AK164:AO164"/>
    <mergeCell ref="AP164:AT164"/>
    <mergeCell ref="AU164:AY164"/>
    <mergeCell ref="AZ164:BD164"/>
    <mergeCell ref="BT164:BX164"/>
    <mergeCell ref="A165:C165"/>
    <mergeCell ref="D165:P165"/>
    <mergeCell ref="Q165:U165"/>
    <mergeCell ref="V165:AE165"/>
    <mergeCell ref="AF165:AJ165"/>
    <mergeCell ref="AK165:AO165"/>
    <mergeCell ref="BJ165:BN165"/>
    <mergeCell ref="BO165:BS165"/>
    <mergeCell ref="BE164:BI164"/>
    <mergeCell ref="BJ164:BN164"/>
    <mergeCell ref="BO164:BS164"/>
    <mergeCell ref="AP165:AT165"/>
    <mergeCell ref="AU165:AY165"/>
    <mergeCell ref="AZ165:BD165"/>
    <mergeCell ref="BE165:BI165"/>
    <mergeCell ref="BT165:BX165"/>
    <mergeCell ref="A166:C166"/>
    <mergeCell ref="D166:P166"/>
    <mergeCell ref="Q166:U166"/>
    <mergeCell ref="V166:AE166"/>
    <mergeCell ref="AF166:AJ166"/>
    <mergeCell ref="AK166:AO166"/>
    <mergeCell ref="AP166:AT166"/>
    <mergeCell ref="AU166:AY166"/>
    <mergeCell ref="AZ166:BD166"/>
    <mergeCell ref="BT166:BX166"/>
    <mergeCell ref="A167:C167"/>
    <mergeCell ref="D167:P167"/>
    <mergeCell ref="Q167:U167"/>
    <mergeCell ref="V167:AE167"/>
    <mergeCell ref="AF167:AJ167"/>
    <mergeCell ref="AK167:AO167"/>
    <mergeCell ref="BJ167:BN167"/>
    <mergeCell ref="BO167:BS167"/>
    <mergeCell ref="BE166:BI166"/>
    <mergeCell ref="BJ166:BN166"/>
    <mergeCell ref="BO166:BS166"/>
    <mergeCell ref="AP167:AT167"/>
    <mergeCell ref="AU167:AY167"/>
    <mergeCell ref="AZ167:BD167"/>
    <mergeCell ref="BE167:BI167"/>
    <mergeCell ref="BT167:BX167"/>
    <mergeCell ref="A168:C168"/>
    <mergeCell ref="D168:P168"/>
    <mergeCell ref="Q168:U168"/>
    <mergeCell ref="V168:AE168"/>
    <mergeCell ref="AF168:AJ168"/>
    <mergeCell ref="AK168:AO168"/>
    <mergeCell ref="AP168:AT168"/>
    <mergeCell ref="AU168:AY168"/>
    <mergeCell ref="AZ168:BD168"/>
    <mergeCell ref="BT168:BX168"/>
    <mergeCell ref="A169:C169"/>
    <mergeCell ref="D169:P169"/>
    <mergeCell ref="Q169:U169"/>
    <mergeCell ref="V169:AE169"/>
    <mergeCell ref="AF169:AJ169"/>
    <mergeCell ref="AK169:AO169"/>
    <mergeCell ref="BJ169:BN169"/>
    <mergeCell ref="BO169:BS169"/>
    <mergeCell ref="BE168:BI168"/>
    <mergeCell ref="BJ168:BN168"/>
    <mergeCell ref="BO168:BS168"/>
    <mergeCell ref="AP169:AT169"/>
    <mergeCell ref="AU169:AY169"/>
    <mergeCell ref="AZ169:BD169"/>
    <mergeCell ref="BE169:BI169"/>
    <mergeCell ref="BT169:BX169"/>
    <mergeCell ref="A157:C157"/>
    <mergeCell ref="D157:P157"/>
    <mergeCell ref="Q157:U157"/>
    <mergeCell ref="V157:AE157"/>
    <mergeCell ref="AF157:AJ157"/>
    <mergeCell ref="AK157:AO157"/>
    <mergeCell ref="AP157:AT157"/>
    <mergeCell ref="AU157:AY157"/>
    <mergeCell ref="AZ157:BD157"/>
    <mergeCell ref="BT157:BX157"/>
    <mergeCell ref="A158:C158"/>
    <mergeCell ref="D158:P158"/>
    <mergeCell ref="Q158:U158"/>
    <mergeCell ref="V158:AE158"/>
    <mergeCell ref="AF158:AJ158"/>
    <mergeCell ref="AK158:AO158"/>
    <mergeCell ref="BJ158:BN158"/>
    <mergeCell ref="BO158:BS158"/>
    <mergeCell ref="BE157:BI157"/>
    <mergeCell ref="AZ158:BD158"/>
    <mergeCell ref="BE158:BI158"/>
    <mergeCell ref="BT158:BX158"/>
    <mergeCell ref="A170:C170"/>
    <mergeCell ref="D170:P170"/>
    <mergeCell ref="Q170:U170"/>
    <mergeCell ref="V170:AE170"/>
    <mergeCell ref="AF170:AJ170"/>
    <mergeCell ref="AK170:AO170"/>
    <mergeCell ref="AP170:AT170"/>
    <mergeCell ref="BT170:BX170"/>
    <mergeCell ref="A171:C171"/>
    <mergeCell ref="D171:P171"/>
    <mergeCell ref="Q171:U171"/>
    <mergeCell ref="V171:AE171"/>
    <mergeCell ref="AF171:AJ171"/>
    <mergeCell ref="AK171:AO171"/>
    <mergeCell ref="BJ171:BN171"/>
    <mergeCell ref="AP171:AT171"/>
    <mergeCell ref="AU171:AY171"/>
    <mergeCell ref="AK172:AO172"/>
    <mergeCell ref="AP172:AT172"/>
    <mergeCell ref="AZ171:BD171"/>
    <mergeCell ref="BE171:BI171"/>
    <mergeCell ref="BO171:BS171"/>
    <mergeCell ref="BE170:BI170"/>
    <mergeCell ref="BJ170:BN170"/>
    <mergeCell ref="BO170:BS170"/>
    <mergeCell ref="AK173:AO173"/>
    <mergeCell ref="BJ173:BN173"/>
    <mergeCell ref="AU170:AY170"/>
    <mergeCell ref="AZ170:BD170"/>
    <mergeCell ref="BT171:BX171"/>
    <mergeCell ref="A172:C172"/>
    <mergeCell ref="D172:P172"/>
    <mergeCell ref="Q172:U172"/>
    <mergeCell ref="V172:AE172"/>
    <mergeCell ref="AF172:AJ172"/>
    <mergeCell ref="AZ173:BD173"/>
    <mergeCell ref="BE173:BI173"/>
    <mergeCell ref="AU172:AY172"/>
    <mergeCell ref="AZ172:BD172"/>
    <mergeCell ref="BT172:BX172"/>
    <mergeCell ref="A173:C173"/>
    <mergeCell ref="D173:P173"/>
    <mergeCell ref="Q173:U173"/>
    <mergeCell ref="V173:AE173"/>
    <mergeCell ref="AF173:AJ173"/>
    <mergeCell ref="AK174:AO174"/>
    <mergeCell ref="AP174:AT174"/>
    <mergeCell ref="AU174:AY174"/>
    <mergeCell ref="AZ174:BD174"/>
    <mergeCell ref="BO173:BS173"/>
    <mergeCell ref="BE172:BI172"/>
    <mergeCell ref="BJ172:BN172"/>
    <mergeCell ref="BO172:BS172"/>
    <mergeCell ref="AP173:AT173"/>
    <mergeCell ref="AU173:AY173"/>
    <mergeCell ref="A175:C175"/>
    <mergeCell ref="D175:P175"/>
    <mergeCell ref="Q175:U175"/>
    <mergeCell ref="V175:AE175"/>
    <mergeCell ref="BT173:BX173"/>
    <mergeCell ref="A174:C174"/>
    <mergeCell ref="D174:P174"/>
    <mergeCell ref="Q174:U174"/>
    <mergeCell ref="V174:AE174"/>
    <mergeCell ref="AF174:AJ174"/>
    <mergeCell ref="BO176:BS176"/>
    <mergeCell ref="AZ175:BD175"/>
    <mergeCell ref="AU175:AY175"/>
    <mergeCell ref="BT174:BX174"/>
    <mergeCell ref="BE175:BI175"/>
    <mergeCell ref="BJ175:BN175"/>
    <mergeCell ref="BO175:BS175"/>
    <mergeCell ref="BT175:BX175"/>
    <mergeCell ref="BJ174:BN174"/>
    <mergeCell ref="BO174:BS174"/>
    <mergeCell ref="BE174:BI174"/>
    <mergeCell ref="AP176:AT176"/>
    <mergeCell ref="BE176:BI176"/>
    <mergeCell ref="AF175:AJ175"/>
    <mergeCell ref="AK175:AO175"/>
    <mergeCell ref="AF176:AJ176"/>
    <mergeCell ref="AK176:AO176"/>
    <mergeCell ref="AP175:AT175"/>
    <mergeCell ref="AU176:AY176"/>
    <mergeCell ref="AZ176:BD176"/>
    <mergeCell ref="A176:C176"/>
    <mergeCell ref="D176:P176"/>
    <mergeCell ref="Q176:U176"/>
    <mergeCell ref="V176:AE176"/>
    <mergeCell ref="AF177:AJ177"/>
    <mergeCell ref="AK177:AO177"/>
    <mergeCell ref="A177:C177"/>
    <mergeCell ref="D177:P177"/>
    <mergeCell ref="Q177:U177"/>
    <mergeCell ref="V177:AE177"/>
    <mergeCell ref="A178:C178"/>
    <mergeCell ref="D178:P178"/>
    <mergeCell ref="Q178:U178"/>
    <mergeCell ref="V178:AE178"/>
    <mergeCell ref="BT176:BX176"/>
    <mergeCell ref="AF178:AJ178"/>
    <mergeCell ref="AK178:AO178"/>
    <mergeCell ref="AP178:AT178"/>
    <mergeCell ref="AU178:AY178"/>
    <mergeCell ref="BJ176:BN176"/>
    <mergeCell ref="BT177:BX177"/>
    <mergeCell ref="AP177:AT177"/>
    <mergeCell ref="AU177:AY177"/>
    <mergeCell ref="AZ177:BD177"/>
    <mergeCell ref="BE177:BI177"/>
    <mergeCell ref="BJ177:BN177"/>
    <mergeCell ref="BO177:BS177"/>
    <mergeCell ref="BE185:BI185"/>
    <mergeCell ref="AU184:AY184"/>
    <mergeCell ref="AZ185:BD185"/>
    <mergeCell ref="BE178:BI178"/>
    <mergeCell ref="BJ178:BN178"/>
    <mergeCell ref="BT178:BX178"/>
    <mergeCell ref="AU183:AY183"/>
    <mergeCell ref="AZ183:BD183"/>
    <mergeCell ref="BE183:BI183"/>
    <mergeCell ref="AZ184:BD184"/>
    <mergeCell ref="AZ182:BD182"/>
    <mergeCell ref="BE182:BI182"/>
    <mergeCell ref="BO178:BS178"/>
    <mergeCell ref="AZ178:BD178"/>
    <mergeCell ref="AF182:AJ182"/>
    <mergeCell ref="AK182:AO182"/>
    <mergeCell ref="AP182:AT182"/>
    <mergeCell ref="AU182:AY182"/>
    <mergeCell ref="AF185:AJ185"/>
    <mergeCell ref="AK185:AO185"/>
    <mergeCell ref="AP187:AT187"/>
    <mergeCell ref="AU187:AY187"/>
    <mergeCell ref="AK187:AO187"/>
    <mergeCell ref="AP185:AT185"/>
    <mergeCell ref="AU185:AY185"/>
    <mergeCell ref="AF187:AJ187"/>
    <mergeCell ref="AU188:AY188"/>
    <mergeCell ref="D186:P186"/>
    <mergeCell ref="Q186:U186"/>
    <mergeCell ref="V186:AE186"/>
    <mergeCell ref="AF186:AJ186"/>
    <mergeCell ref="AK186:AO186"/>
    <mergeCell ref="V188:AE188"/>
    <mergeCell ref="AF188:AJ188"/>
    <mergeCell ref="V187:AE187"/>
    <mergeCell ref="BE187:BI187"/>
    <mergeCell ref="AK189:AO189"/>
    <mergeCell ref="AP189:AT189"/>
    <mergeCell ref="AU189:AY189"/>
    <mergeCell ref="AZ189:BD189"/>
    <mergeCell ref="AZ187:BD187"/>
    <mergeCell ref="AZ188:BD188"/>
    <mergeCell ref="BE188:BI188"/>
    <mergeCell ref="AK188:AO188"/>
    <mergeCell ref="AP188:AT188"/>
    <mergeCell ref="A188:C188"/>
    <mergeCell ref="D188:P188"/>
    <mergeCell ref="Q188:U188"/>
    <mergeCell ref="A189:C189"/>
    <mergeCell ref="D189:P189"/>
    <mergeCell ref="Q189:U189"/>
    <mergeCell ref="AF189:AJ189"/>
    <mergeCell ref="BE189:BI189"/>
    <mergeCell ref="V189:AE189"/>
    <mergeCell ref="AP190:AT190"/>
    <mergeCell ref="AU190:AY190"/>
    <mergeCell ref="AZ190:BD190"/>
    <mergeCell ref="BE190:BI190"/>
    <mergeCell ref="AF190:AJ190"/>
    <mergeCell ref="AK190:AO190"/>
    <mergeCell ref="A190:C190"/>
    <mergeCell ref="D190:P190"/>
    <mergeCell ref="Q190:U190"/>
    <mergeCell ref="V190:AE190"/>
    <mergeCell ref="AK192:AO192"/>
    <mergeCell ref="A193:C193"/>
    <mergeCell ref="D193:P193"/>
    <mergeCell ref="Q193:U193"/>
    <mergeCell ref="V193:AE193"/>
    <mergeCell ref="A194:C194"/>
    <mergeCell ref="AP191:AT191"/>
    <mergeCell ref="A192:C192"/>
    <mergeCell ref="D192:P192"/>
    <mergeCell ref="AF192:AJ192"/>
    <mergeCell ref="AP192:AT192"/>
    <mergeCell ref="AF194:AJ194"/>
    <mergeCell ref="AZ191:BD191"/>
    <mergeCell ref="BE191:BI191"/>
    <mergeCell ref="AF191:AJ191"/>
    <mergeCell ref="V191:AE191"/>
    <mergeCell ref="A191:C191"/>
    <mergeCell ref="D191:P191"/>
    <mergeCell ref="AK191:AO191"/>
    <mergeCell ref="Q191:U191"/>
    <mergeCell ref="AU191:AY191"/>
    <mergeCell ref="AK195:AO195"/>
    <mergeCell ref="V195:AE195"/>
    <mergeCell ref="AF195:AJ195"/>
    <mergeCell ref="AP195:AT195"/>
    <mergeCell ref="Q192:U192"/>
    <mergeCell ref="V192:AE192"/>
    <mergeCell ref="AU196:AY196"/>
    <mergeCell ref="AZ196:BD196"/>
    <mergeCell ref="BE192:BI192"/>
    <mergeCell ref="AU195:AY195"/>
    <mergeCell ref="BE193:BI193"/>
    <mergeCell ref="AU193:AY193"/>
    <mergeCell ref="AZ193:BD193"/>
    <mergeCell ref="AZ195:BD195"/>
    <mergeCell ref="AU192:AY192"/>
    <mergeCell ref="AZ192:BD192"/>
    <mergeCell ref="AP196:AT196"/>
    <mergeCell ref="A195:C195"/>
    <mergeCell ref="AP193:AT193"/>
    <mergeCell ref="AK194:AO194"/>
    <mergeCell ref="AP194:AT194"/>
    <mergeCell ref="D194:P194"/>
    <mergeCell ref="AF193:AJ193"/>
    <mergeCell ref="AK193:AO193"/>
    <mergeCell ref="Q194:U194"/>
    <mergeCell ref="V194:AE194"/>
    <mergeCell ref="AP197:AT197"/>
    <mergeCell ref="AU197:AY197"/>
    <mergeCell ref="AZ197:BD197"/>
    <mergeCell ref="BE195:BI195"/>
    <mergeCell ref="A196:C196"/>
    <mergeCell ref="D196:P196"/>
    <mergeCell ref="Q196:U196"/>
    <mergeCell ref="V196:AE196"/>
    <mergeCell ref="AF196:AJ196"/>
    <mergeCell ref="AK196:AO196"/>
    <mergeCell ref="AP198:AT198"/>
    <mergeCell ref="AU198:AY198"/>
    <mergeCell ref="AZ198:BD198"/>
    <mergeCell ref="BE196:BI196"/>
    <mergeCell ref="A197:C197"/>
    <mergeCell ref="D197:P197"/>
    <mergeCell ref="Q197:U197"/>
    <mergeCell ref="V197:AE197"/>
    <mergeCell ref="AF197:AJ197"/>
    <mergeCell ref="AK197:AO197"/>
    <mergeCell ref="AP199:AT199"/>
    <mergeCell ref="AU199:AY199"/>
    <mergeCell ref="AZ199:BD199"/>
    <mergeCell ref="BE197:BI197"/>
    <mergeCell ref="A198:C198"/>
    <mergeCell ref="D198:P198"/>
    <mergeCell ref="Q198:U198"/>
    <mergeCell ref="V198:AE198"/>
    <mergeCell ref="AF198:AJ198"/>
    <mergeCell ref="AK198:AO198"/>
    <mergeCell ref="AP200:AT200"/>
    <mergeCell ref="AU200:AY200"/>
    <mergeCell ref="AZ200:BD200"/>
    <mergeCell ref="BE198:BI198"/>
    <mergeCell ref="A199:C199"/>
    <mergeCell ref="D199:P199"/>
    <mergeCell ref="Q199:U199"/>
    <mergeCell ref="V199:AE199"/>
    <mergeCell ref="AF199:AJ199"/>
    <mergeCell ref="AK199:AO199"/>
    <mergeCell ref="AP201:AT201"/>
    <mergeCell ref="AU201:AY201"/>
    <mergeCell ref="AZ201:BD201"/>
    <mergeCell ref="BE199:BI199"/>
    <mergeCell ref="A200:C200"/>
    <mergeCell ref="D200:P200"/>
    <mergeCell ref="Q200:U200"/>
    <mergeCell ref="V200:AE200"/>
    <mergeCell ref="AF200:AJ200"/>
    <mergeCell ref="AK200:AO200"/>
    <mergeCell ref="A201:C201"/>
    <mergeCell ref="D201:P201"/>
    <mergeCell ref="Q201:U201"/>
    <mergeCell ref="V201:AE201"/>
    <mergeCell ref="AF201:AJ201"/>
    <mergeCell ref="AK201:AO201"/>
    <mergeCell ref="A202:C202"/>
    <mergeCell ref="D202:P202"/>
    <mergeCell ref="Q202:U202"/>
    <mergeCell ref="V202:AE202"/>
    <mergeCell ref="AF202:AJ202"/>
    <mergeCell ref="AK202:AO202"/>
    <mergeCell ref="A203:C203"/>
    <mergeCell ref="D203:P203"/>
    <mergeCell ref="Q203:U203"/>
    <mergeCell ref="V203:AE203"/>
    <mergeCell ref="AF203:AJ203"/>
    <mergeCell ref="AK203:AO203"/>
    <mergeCell ref="A204:C204"/>
    <mergeCell ref="D204:P204"/>
    <mergeCell ref="Q204:U204"/>
    <mergeCell ref="V204:AE204"/>
    <mergeCell ref="AP204:AT204"/>
    <mergeCell ref="AU204:AY204"/>
    <mergeCell ref="AU205:AY205"/>
    <mergeCell ref="AZ205:BD205"/>
    <mergeCell ref="AF204:AJ204"/>
    <mergeCell ref="AK204:AO204"/>
    <mergeCell ref="D195:P195"/>
    <mergeCell ref="Q195:U195"/>
    <mergeCell ref="AP203:AT203"/>
    <mergeCell ref="AU203:AY203"/>
    <mergeCell ref="AZ203:BD203"/>
    <mergeCell ref="AP202:AT202"/>
    <mergeCell ref="BE194:BI194"/>
    <mergeCell ref="AU194:AY194"/>
    <mergeCell ref="AZ194:BD194"/>
    <mergeCell ref="BE203:BI203"/>
    <mergeCell ref="AZ204:BD204"/>
    <mergeCell ref="BE202:BI202"/>
    <mergeCell ref="BE201:BI201"/>
    <mergeCell ref="AU202:AY202"/>
    <mergeCell ref="AZ202:BD202"/>
    <mergeCell ref="BE200:BI200"/>
    <mergeCell ref="V206:AE206"/>
    <mergeCell ref="A205:C205"/>
    <mergeCell ref="D205:P205"/>
    <mergeCell ref="Q205:U205"/>
    <mergeCell ref="V205:AE205"/>
    <mergeCell ref="BE204:BI204"/>
    <mergeCell ref="AF205:AJ205"/>
    <mergeCell ref="BE205:BI205"/>
    <mergeCell ref="AK205:AO205"/>
    <mergeCell ref="AP205:AT205"/>
    <mergeCell ref="AZ206:BD206"/>
    <mergeCell ref="BE207:BI207"/>
    <mergeCell ref="AF206:AJ206"/>
    <mergeCell ref="A207:C207"/>
    <mergeCell ref="D207:P207"/>
    <mergeCell ref="Q207:U207"/>
    <mergeCell ref="V207:AE207"/>
    <mergeCell ref="A206:C206"/>
    <mergeCell ref="D206:P206"/>
    <mergeCell ref="Q206:U206"/>
    <mergeCell ref="AZ207:BD207"/>
    <mergeCell ref="AF207:AJ207"/>
    <mergeCell ref="BE206:BI206"/>
    <mergeCell ref="AK208:AO208"/>
    <mergeCell ref="AP208:AT208"/>
    <mergeCell ref="AU208:AY208"/>
    <mergeCell ref="AZ208:BD208"/>
    <mergeCell ref="AK206:AO206"/>
    <mergeCell ref="AP206:AT206"/>
    <mergeCell ref="AU206:AY206"/>
    <mergeCell ref="A209:C209"/>
    <mergeCell ref="AP209:AT209"/>
    <mergeCell ref="AK209:AO209"/>
    <mergeCell ref="AU209:AY209"/>
    <mergeCell ref="AK207:AO207"/>
    <mergeCell ref="AP207:AT207"/>
    <mergeCell ref="AU207:AY207"/>
    <mergeCell ref="A208:C208"/>
    <mergeCell ref="D208:P208"/>
    <mergeCell ref="Q208:U208"/>
    <mergeCell ref="V208:AE208"/>
    <mergeCell ref="AF208:AJ208"/>
    <mergeCell ref="BE208:BI208"/>
    <mergeCell ref="AT218:AX218"/>
    <mergeCell ref="D209:P209"/>
    <mergeCell ref="Q209:U209"/>
    <mergeCell ref="V209:AE209"/>
    <mergeCell ref="AF209:AJ209"/>
    <mergeCell ref="BE209:BI209"/>
    <mergeCell ref="AZ209:BD209"/>
    <mergeCell ref="AJ219:AN219"/>
    <mergeCell ref="AO219:AS219"/>
    <mergeCell ref="AJ218:AN218"/>
    <mergeCell ref="AO218:AS218"/>
    <mergeCell ref="BD219:BH219"/>
    <mergeCell ref="BI219:BM219"/>
    <mergeCell ref="BN219:BR219"/>
    <mergeCell ref="A220:T220"/>
    <mergeCell ref="U220:Y220"/>
    <mergeCell ref="Z220:AD220"/>
    <mergeCell ref="AE220:AI220"/>
    <mergeCell ref="AJ220:AN220"/>
    <mergeCell ref="AO220:AS220"/>
    <mergeCell ref="AT220:AX220"/>
    <mergeCell ref="BN220:BR220"/>
    <mergeCell ref="BD220:BH220"/>
    <mergeCell ref="A221:T221"/>
    <mergeCell ref="U221:Y221"/>
    <mergeCell ref="Z221:AD221"/>
    <mergeCell ref="AE221:AI221"/>
    <mergeCell ref="AJ221:AN221"/>
    <mergeCell ref="AO221:AS221"/>
    <mergeCell ref="BI220:BM220"/>
    <mergeCell ref="AY220:BC220"/>
    <mergeCell ref="AT223:AX223"/>
    <mergeCell ref="U222:Y222"/>
    <mergeCell ref="Z222:AD222"/>
    <mergeCell ref="AE222:AI222"/>
    <mergeCell ref="Z223:AD223"/>
    <mergeCell ref="AE223:AI223"/>
    <mergeCell ref="AJ222:AN222"/>
    <mergeCell ref="AJ223:AN223"/>
    <mergeCell ref="BN223:BR223"/>
    <mergeCell ref="AT221:AX221"/>
    <mergeCell ref="AY221:BC221"/>
    <mergeCell ref="BD221:BH221"/>
    <mergeCell ref="BI221:BM221"/>
    <mergeCell ref="BN221:BR221"/>
    <mergeCell ref="BN222:BR222"/>
    <mergeCell ref="AY223:BC223"/>
    <mergeCell ref="BD223:BH223"/>
    <mergeCell ref="BI223:BM223"/>
    <mergeCell ref="A223:T223"/>
    <mergeCell ref="U223:Y223"/>
    <mergeCell ref="A224:T224"/>
    <mergeCell ref="U224:Y224"/>
    <mergeCell ref="Z224:AD224"/>
    <mergeCell ref="AE224:AI224"/>
    <mergeCell ref="A222:T222"/>
    <mergeCell ref="AY224:BC224"/>
    <mergeCell ref="BD224:BH224"/>
    <mergeCell ref="AJ225:AN225"/>
    <mergeCell ref="AT224:AX224"/>
    <mergeCell ref="A225:T225"/>
    <mergeCell ref="U225:Y225"/>
    <mergeCell ref="Z225:AD225"/>
    <mergeCell ref="AE225:AI225"/>
    <mergeCell ref="AJ224:AN224"/>
    <mergeCell ref="BI224:BM224"/>
    <mergeCell ref="BN224:BR224"/>
    <mergeCell ref="AO225:AS225"/>
    <mergeCell ref="AO222:AS222"/>
    <mergeCell ref="AT222:AX222"/>
    <mergeCell ref="AY222:BC222"/>
    <mergeCell ref="BD222:BH222"/>
    <mergeCell ref="BI222:BM222"/>
    <mergeCell ref="AO224:AS224"/>
    <mergeCell ref="AO223:AS223"/>
    <mergeCell ref="BN226:BR226"/>
    <mergeCell ref="AT225:AX225"/>
    <mergeCell ref="AY225:BC225"/>
    <mergeCell ref="BD225:BH225"/>
    <mergeCell ref="BI225:BM225"/>
    <mergeCell ref="BN225:BR225"/>
    <mergeCell ref="AT226:AX226"/>
    <mergeCell ref="AY226:BC226"/>
    <mergeCell ref="BD226:BH226"/>
    <mergeCell ref="BI226:BM226"/>
    <mergeCell ref="AO226:AS226"/>
    <mergeCell ref="A226:T226"/>
    <mergeCell ref="U226:Y226"/>
    <mergeCell ref="Z226:AD226"/>
    <mergeCell ref="AE226:AI226"/>
    <mergeCell ref="AJ226:AN226"/>
    <mergeCell ref="BA236:BC236"/>
    <mergeCell ref="BD236:BF236"/>
    <mergeCell ref="BG236:BI236"/>
    <mergeCell ref="AL237:AN237"/>
    <mergeCell ref="AO237:AQ237"/>
    <mergeCell ref="AR236:AT236"/>
    <mergeCell ref="AU236:AW236"/>
    <mergeCell ref="BD237:BF237"/>
    <mergeCell ref="BG237:BI237"/>
    <mergeCell ref="AX237:AZ237"/>
    <mergeCell ref="BJ236:BL236"/>
    <mergeCell ref="A237:C237"/>
    <mergeCell ref="D237:V237"/>
    <mergeCell ref="W237:Y237"/>
    <mergeCell ref="Z237:AB237"/>
    <mergeCell ref="AC237:AE237"/>
    <mergeCell ref="AF237:AH237"/>
    <mergeCell ref="AI237:AK237"/>
    <mergeCell ref="AR237:AT237"/>
    <mergeCell ref="AU237:AW237"/>
    <mergeCell ref="BG238:BI238"/>
    <mergeCell ref="BJ237:BL237"/>
    <mergeCell ref="A238:C238"/>
    <mergeCell ref="D238:V238"/>
    <mergeCell ref="W238:Y238"/>
    <mergeCell ref="Z238:AB238"/>
    <mergeCell ref="AC238:AE238"/>
    <mergeCell ref="AF238:AH238"/>
    <mergeCell ref="AI238:AK238"/>
    <mergeCell ref="AL238:AN238"/>
    <mergeCell ref="AR238:AT238"/>
    <mergeCell ref="AU238:AW238"/>
    <mergeCell ref="AO238:AQ238"/>
    <mergeCell ref="BA238:BC238"/>
    <mergeCell ref="BD238:BF238"/>
    <mergeCell ref="BA237:BC237"/>
    <mergeCell ref="AX238:AZ238"/>
    <mergeCell ref="AU239:AW239"/>
    <mergeCell ref="BD239:BF239"/>
    <mergeCell ref="BG239:BI239"/>
    <mergeCell ref="AX239:AZ239"/>
    <mergeCell ref="BA239:BC239"/>
    <mergeCell ref="AL239:AN239"/>
    <mergeCell ref="AO239:AQ239"/>
    <mergeCell ref="AO240:AQ240"/>
    <mergeCell ref="BJ238:BL238"/>
    <mergeCell ref="A239:C239"/>
    <mergeCell ref="D239:V239"/>
    <mergeCell ref="W239:Y239"/>
    <mergeCell ref="Z239:AB239"/>
    <mergeCell ref="AC239:AE239"/>
    <mergeCell ref="AF239:AH239"/>
    <mergeCell ref="AI239:AK239"/>
    <mergeCell ref="AR239:AT239"/>
    <mergeCell ref="AU250:AY250"/>
    <mergeCell ref="BJ239:BL239"/>
    <mergeCell ref="A240:C240"/>
    <mergeCell ref="D240:V240"/>
    <mergeCell ref="W240:Y240"/>
    <mergeCell ref="Z240:AB240"/>
    <mergeCell ref="AC240:AE240"/>
    <mergeCell ref="AF240:AH240"/>
    <mergeCell ref="AI240:AK240"/>
    <mergeCell ref="AL240:AN240"/>
    <mergeCell ref="BJ240:BL240"/>
    <mergeCell ref="AR240:AT240"/>
    <mergeCell ref="AU240:AW240"/>
    <mergeCell ref="AX240:AZ240"/>
    <mergeCell ref="BA240:BC240"/>
    <mergeCell ref="BD240:BF240"/>
    <mergeCell ref="BG240:BI240"/>
    <mergeCell ref="A251:F251"/>
    <mergeCell ref="G251:S251"/>
    <mergeCell ref="T251:Z251"/>
    <mergeCell ref="AA251:AE251"/>
    <mergeCell ref="AF251:AJ251"/>
    <mergeCell ref="AK251:AO251"/>
    <mergeCell ref="AU257:AY257"/>
    <mergeCell ref="AZ257:BD257"/>
    <mergeCell ref="AU259:AY259"/>
    <mergeCell ref="AZ259:BD259"/>
    <mergeCell ref="BO251:BS251"/>
    <mergeCell ref="AP251:AT251"/>
    <mergeCell ref="AU251:AY251"/>
    <mergeCell ref="BE251:BI251"/>
    <mergeCell ref="AU256:AY256"/>
    <mergeCell ref="AZ256:BD256"/>
    <mergeCell ref="AP258:AT258"/>
    <mergeCell ref="A285:F285"/>
    <mergeCell ref="G285:S285"/>
    <mergeCell ref="AZ251:BD251"/>
    <mergeCell ref="AZ258:BD258"/>
    <mergeCell ref="AK259:AO259"/>
    <mergeCell ref="AP259:AT259"/>
    <mergeCell ref="AU258:AY258"/>
    <mergeCell ref="Z283:AD283"/>
    <mergeCell ref="AE283:AJ283"/>
    <mergeCell ref="T284:Y284"/>
    <mergeCell ref="Z284:AD284"/>
    <mergeCell ref="AE284:AJ284"/>
    <mergeCell ref="AK284:AP284"/>
    <mergeCell ref="T285:Y285"/>
    <mergeCell ref="Z285:AD285"/>
    <mergeCell ref="AE285:AJ285"/>
    <mergeCell ref="AK285:AP285"/>
    <mergeCell ref="AQ284:AV284"/>
    <mergeCell ref="AW284:BA284"/>
    <mergeCell ref="BB284:BF284"/>
    <mergeCell ref="AK283:AP283"/>
    <mergeCell ref="AQ285:AV285"/>
    <mergeCell ref="AW285:BA285"/>
    <mergeCell ref="BG284:BL284"/>
    <mergeCell ref="A286:F286"/>
    <mergeCell ref="G286:S286"/>
    <mergeCell ref="T286:Y286"/>
    <mergeCell ref="Z286:AD286"/>
    <mergeCell ref="BB285:BF285"/>
    <mergeCell ref="BG285:BL285"/>
    <mergeCell ref="AQ286:AV286"/>
    <mergeCell ref="AW286:BA286"/>
    <mergeCell ref="AE286:AJ286"/>
    <mergeCell ref="A287:F287"/>
    <mergeCell ref="G287:S287"/>
    <mergeCell ref="T287:Y287"/>
    <mergeCell ref="Z287:AD287"/>
    <mergeCell ref="BB287:BF287"/>
    <mergeCell ref="BG287:BL287"/>
    <mergeCell ref="AE287:AJ287"/>
    <mergeCell ref="AK287:AP287"/>
    <mergeCell ref="BB286:BF286"/>
    <mergeCell ref="BG286:BL286"/>
    <mergeCell ref="T288:Y288"/>
    <mergeCell ref="Z288:AD288"/>
    <mergeCell ref="AE288:AJ288"/>
    <mergeCell ref="AK288:AP288"/>
    <mergeCell ref="AQ287:AV287"/>
    <mergeCell ref="AW287:BA287"/>
    <mergeCell ref="AK286:AP286"/>
    <mergeCell ref="BB288:BF288"/>
    <mergeCell ref="BG288:BL288"/>
    <mergeCell ref="BB289:BF289"/>
    <mergeCell ref="BG289:BL289"/>
    <mergeCell ref="A289:F289"/>
    <mergeCell ref="G289:S289"/>
    <mergeCell ref="T289:Y289"/>
    <mergeCell ref="Z289:AD289"/>
    <mergeCell ref="A288:F288"/>
    <mergeCell ref="G288:S288"/>
    <mergeCell ref="AQ288:AV288"/>
    <mergeCell ref="AW288:BA288"/>
    <mergeCell ref="AQ289:AV289"/>
    <mergeCell ref="AW289:BA289"/>
    <mergeCell ref="AE289:AJ289"/>
    <mergeCell ref="AK289:AP289"/>
    <mergeCell ref="AE291:AJ291"/>
    <mergeCell ref="AK291:AP291"/>
    <mergeCell ref="A290:F290"/>
    <mergeCell ref="G290:S290"/>
    <mergeCell ref="T290:Y290"/>
    <mergeCell ref="Z290:AD290"/>
    <mergeCell ref="AE290:AJ290"/>
    <mergeCell ref="AK290:AP290"/>
    <mergeCell ref="BB292:BF292"/>
    <mergeCell ref="BG292:BL292"/>
    <mergeCell ref="A292:F292"/>
    <mergeCell ref="G292:S292"/>
    <mergeCell ref="T292:Y292"/>
    <mergeCell ref="Z292:AD292"/>
    <mergeCell ref="AE292:AJ292"/>
    <mergeCell ref="AK292:AP292"/>
    <mergeCell ref="BB290:BF290"/>
    <mergeCell ref="BG290:BL290"/>
    <mergeCell ref="BB291:BF291"/>
    <mergeCell ref="BG291:BL291"/>
    <mergeCell ref="AQ290:AV290"/>
    <mergeCell ref="AW290:BA290"/>
    <mergeCell ref="AE293:AJ293"/>
    <mergeCell ref="AK293:AP293"/>
    <mergeCell ref="A291:F291"/>
    <mergeCell ref="G291:S291"/>
    <mergeCell ref="AQ291:AV291"/>
    <mergeCell ref="AW291:BA291"/>
    <mergeCell ref="AQ292:AV292"/>
    <mergeCell ref="AW292:BA292"/>
    <mergeCell ref="T291:Y291"/>
    <mergeCell ref="Z291:AD291"/>
    <mergeCell ref="A294:F294"/>
    <mergeCell ref="G294:S294"/>
    <mergeCell ref="T294:Y294"/>
    <mergeCell ref="Z294:AD294"/>
    <mergeCell ref="AQ293:AV293"/>
    <mergeCell ref="AW293:BA293"/>
    <mergeCell ref="A293:F293"/>
    <mergeCell ref="G293:S293"/>
    <mergeCell ref="T293:Y293"/>
    <mergeCell ref="Z293:AD293"/>
    <mergeCell ref="AX303:BB303"/>
    <mergeCell ref="BB293:BF293"/>
    <mergeCell ref="BG293:BL293"/>
    <mergeCell ref="AQ294:AV294"/>
    <mergeCell ref="AW294:BA294"/>
    <mergeCell ref="BB294:BF294"/>
    <mergeCell ref="BG294:BL294"/>
    <mergeCell ref="AO302:AS302"/>
    <mergeCell ref="BH302:BL302"/>
    <mergeCell ref="BC302:BG302"/>
    <mergeCell ref="AO304:AS304"/>
    <mergeCell ref="Z304:AD304"/>
    <mergeCell ref="AE304:AI304"/>
    <mergeCell ref="AE294:AJ294"/>
    <mergeCell ref="AK294:AP294"/>
    <mergeCell ref="Z302:AD302"/>
    <mergeCell ref="AE302:AI302"/>
    <mergeCell ref="AJ302:AN302"/>
    <mergeCell ref="A297:BL297"/>
    <mergeCell ref="AT303:AW303"/>
    <mergeCell ref="A305:F305"/>
    <mergeCell ref="G305:P305"/>
    <mergeCell ref="BC303:BG303"/>
    <mergeCell ref="BH303:BL303"/>
    <mergeCell ref="Q304:U304"/>
    <mergeCell ref="V304:Y304"/>
    <mergeCell ref="AT304:AW304"/>
    <mergeCell ref="AX304:BB304"/>
    <mergeCell ref="A304:F304"/>
    <mergeCell ref="G304:P304"/>
    <mergeCell ref="BC305:BG305"/>
    <mergeCell ref="BH305:BL305"/>
    <mergeCell ref="AJ305:AN305"/>
    <mergeCell ref="AO305:AS305"/>
    <mergeCell ref="AT305:AW305"/>
    <mergeCell ref="AX305:BB305"/>
    <mergeCell ref="AE305:AI305"/>
    <mergeCell ref="BC304:BG304"/>
    <mergeCell ref="BH304:BL304"/>
    <mergeCell ref="Z306:AD306"/>
    <mergeCell ref="AE306:AI306"/>
    <mergeCell ref="AJ306:AN306"/>
    <mergeCell ref="AO306:AS306"/>
    <mergeCell ref="AT306:AW306"/>
    <mergeCell ref="AX306:BB306"/>
    <mergeCell ref="BC306:BG306"/>
    <mergeCell ref="BH306:BL306"/>
    <mergeCell ref="BC307:BG307"/>
    <mergeCell ref="BH307:BL307"/>
    <mergeCell ref="AT307:AW307"/>
    <mergeCell ref="AX307:BB307"/>
    <mergeCell ref="A306:F306"/>
    <mergeCell ref="G306:P306"/>
    <mergeCell ref="Q306:U306"/>
    <mergeCell ref="V306:Y306"/>
    <mergeCell ref="Z307:AD307"/>
    <mergeCell ref="AE307:AI307"/>
    <mergeCell ref="AJ307:AN307"/>
    <mergeCell ref="AO307:AS307"/>
    <mergeCell ref="A307:F307"/>
    <mergeCell ref="G307:P307"/>
    <mergeCell ref="Q307:U307"/>
    <mergeCell ref="V307:Y307"/>
    <mergeCell ref="Z308:AD308"/>
    <mergeCell ref="AE308:AI308"/>
    <mergeCell ref="AJ308:AN308"/>
    <mergeCell ref="AO308:AS308"/>
    <mergeCell ref="AT308:AW308"/>
    <mergeCell ref="AX308:BB308"/>
    <mergeCell ref="A308:F308"/>
    <mergeCell ref="G308:P308"/>
    <mergeCell ref="Q308:U308"/>
    <mergeCell ref="V308:Y308"/>
    <mergeCell ref="BC309:BG309"/>
    <mergeCell ref="BH309:BL309"/>
    <mergeCell ref="AT309:AW309"/>
    <mergeCell ref="AX309:BB309"/>
    <mergeCell ref="BC308:BG308"/>
    <mergeCell ref="BH308:BL308"/>
    <mergeCell ref="Z309:AD309"/>
    <mergeCell ref="AE309:AI309"/>
    <mergeCell ref="AJ309:AN309"/>
    <mergeCell ref="AO309:AS309"/>
    <mergeCell ref="A309:F309"/>
    <mergeCell ref="G309:P309"/>
    <mergeCell ref="Q309:U309"/>
    <mergeCell ref="V309:Y309"/>
    <mergeCell ref="Z310:AD310"/>
    <mergeCell ref="AE310:AI310"/>
    <mergeCell ref="AJ310:AN310"/>
    <mergeCell ref="AO310:AS310"/>
    <mergeCell ref="AT310:AW310"/>
    <mergeCell ref="AX310:BB310"/>
    <mergeCell ref="A310:F310"/>
    <mergeCell ref="G310:P310"/>
    <mergeCell ref="Q310:U310"/>
    <mergeCell ref="V310:Y310"/>
    <mergeCell ref="BC311:BG311"/>
    <mergeCell ref="BH311:BL311"/>
    <mergeCell ref="AT311:AW311"/>
    <mergeCell ref="AX311:BB311"/>
    <mergeCell ref="BC310:BG310"/>
    <mergeCell ref="BH310:BL310"/>
    <mergeCell ref="Z311:AD311"/>
    <mergeCell ref="AE311:AI311"/>
    <mergeCell ref="AJ311:AN311"/>
    <mergeCell ref="AO311:AS311"/>
    <mergeCell ref="A311:F311"/>
    <mergeCell ref="G311:P311"/>
    <mergeCell ref="Q311:U311"/>
    <mergeCell ref="V311:Y311"/>
    <mergeCell ref="Z312:AD312"/>
    <mergeCell ref="AE312:AI312"/>
    <mergeCell ref="AJ312:AN312"/>
    <mergeCell ref="AO312:AS312"/>
    <mergeCell ref="AT312:AW312"/>
    <mergeCell ref="AX312:BB312"/>
    <mergeCell ref="A312:F312"/>
    <mergeCell ref="G312:P312"/>
    <mergeCell ref="Q312:U312"/>
    <mergeCell ref="V312:Y312"/>
    <mergeCell ref="BC313:BG313"/>
    <mergeCell ref="BH313:BL313"/>
    <mergeCell ref="AT313:AW313"/>
    <mergeCell ref="AX313:BB313"/>
    <mergeCell ref="BC312:BG312"/>
    <mergeCell ref="BH312:BL312"/>
    <mergeCell ref="Z313:AD313"/>
    <mergeCell ref="AE313:AI313"/>
    <mergeCell ref="AJ313:AN313"/>
    <mergeCell ref="AO313:AS313"/>
    <mergeCell ref="A313:F313"/>
    <mergeCell ref="G313:P313"/>
    <mergeCell ref="Q313:U313"/>
    <mergeCell ref="V313:Y313"/>
    <mergeCell ref="BH315:BL315"/>
    <mergeCell ref="AT315:AW315"/>
    <mergeCell ref="AX315:BB315"/>
    <mergeCell ref="BC314:BG314"/>
    <mergeCell ref="BH314:BL314"/>
    <mergeCell ref="AT314:AW314"/>
    <mergeCell ref="AX314:BB314"/>
    <mergeCell ref="A322:F322"/>
    <mergeCell ref="A314:F314"/>
    <mergeCell ref="G314:P314"/>
    <mergeCell ref="Q314:U314"/>
    <mergeCell ref="V314:Y314"/>
    <mergeCell ref="Z314:AD314"/>
    <mergeCell ref="A317:BL317"/>
    <mergeCell ref="A318:BL318"/>
    <mergeCell ref="A319:F320"/>
    <mergeCell ref="BC315:BG315"/>
    <mergeCell ref="AE314:AI314"/>
    <mergeCell ref="AJ314:AN314"/>
    <mergeCell ref="AO314:AS314"/>
    <mergeCell ref="AE323:AJ323"/>
    <mergeCell ref="A315:F315"/>
    <mergeCell ref="G315:P315"/>
    <mergeCell ref="Q315:U315"/>
    <mergeCell ref="V315:Y315"/>
    <mergeCell ref="AK323:AP323"/>
    <mergeCell ref="A323:F323"/>
    <mergeCell ref="Z315:AD315"/>
    <mergeCell ref="AE315:AI315"/>
    <mergeCell ref="AJ315:AN315"/>
    <mergeCell ref="AO315:AS315"/>
    <mergeCell ref="AQ322:AV322"/>
    <mergeCell ref="AQ324:AV324"/>
    <mergeCell ref="AQ321:AV321"/>
    <mergeCell ref="AK319:AP320"/>
    <mergeCell ref="AQ319:AV320"/>
    <mergeCell ref="A326:F326"/>
    <mergeCell ref="G326:S326"/>
    <mergeCell ref="T326:Y326"/>
    <mergeCell ref="Z326:AD326"/>
    <mergeCell ref="AW324:BD324"/>
    <mergeCell ref="BE324:BL324"/>
    <mergeCell ref="A325:F325"/>
    <mergeCell ref="G325:S325"/>
    <mergeCell ref="T325:Y325"/>
    <mergeCell ref="Z325:AD325"/>
    <mergeCell ref="G327:S327"/>
    <mergeCell ref="T327:Y327"/>
    <mergeCell ref="Z327:AD327"/>
    <mergeCell ref="AQ325:AV325"/>
    <mergeCell ref="AW325:BD325"/>
    <mergeCell ref="BE325:BL325"/>
    <mergeCell ref="AQ326:AV326"/>
    <mergeCell ref="AW326:BD326"/>
    <mergeCell ref="BE326:BL326"/>
    <mergeCell ref="AE325:AJ325"/>
    <mergeCell ref="A328:F328"/>
    <mergeCell ref="G328:S328"/>
    <mergeCell ref="T328:Y328"/>
    <mergeCell ref="Z328:AD328"/>
    <mergeCell ref="AQ327:AV327"/>
    <mergeCell ref="AE328:AJ328"/>
    <mergeCell ref="AK328:AP328"/>
    <mergeCell ref="AQ328:AV328"/>
    <mergeCell ref="AK327:AP327"/>
    <mergeCell ref="A327:F327"/>
    <mergeCell ref="AK329:AP329"/>
    <mergeCell ref="AQ329:AV329"/>
    <mergeCell ref="AW327:BD327"/>
    <mergeCell ref="BE327:BL327"/>
    <mergeCell ref="BE328:BL328"/>
    <mergeCell ref="AW328:BD328"/>
    <mergeCell ref="AQ330:AV330"/>
    <mergeCell ref="A329:F329"/>
    <mergeCell ref="G329:S329"/>
    <mergeCell ref="AW330:BD330"/>
    <mergeCell ref="A330:F330"/>
    <mergeCell ref="G330:S330"/>
    <mergeCell ref="T330:Y330"/>
    <mergeCell ref="Z330:AD330"/>
    <mergeCell ref="T329:Y329"/>
    <mergeCell ref="Z329:AD329"/>
    <mergeCell ref="BE330:BL330"/>
    <mergeCell ref="A331:F331"/>
    <mergeCell ref="G331:S331"/>
    <mergeCell ref="T331:Y331"/>
    <mergeCell ref="Z331:AD331"/>
    <mergeCell ref="AE331:AJ331"/>
    <mergeCell ref="AK331:AP331"/>
    <mergeCell ref="AQ331:AV331"/>
    <mergeCell ref="AW331:BD331"/>
    <mergeCell ref="BE331:BL331"/>
    <mergeCell ref="AQ332:AV332"/>
    <mergeCell ref="AW332:BD332"/>
    <mergeCell ref="A332:F332"/>
    <mergeCell ref="G332:S332"/>
    <mergeCell ref="T332:Y332"/>
    <mergeCell ref="Z332:AD332"/>
    <mergeCell ref="BE332:BL332"/>
    <mergeCell ref="A333:F333"/>
    <mergeCell ref="G333:S333"/>
    <mergeCell ref="T333:Y333"/>
    <mergeCell ref="Z333:AD333"/>
    <mergeCell ref="AE333:AJ333"/>
    <mergeCell ref="AK333:AP333"/>
    <mergeCell ref="AQ333:AV333"/>
    <mergeCell ref="AW333:BD333"/>
    <mergeCell ref="BE333:BL333"/>
    <mergeCell ref="AW335:BD335"/>
    <mergeCell ref="BE335:BL335"/>
    <mergeCell ref="AQ334:AV334"/>
    <mergeCell ref="AW334:BD334"/>
    <mergeCell ref="BE334:BL334"/>
    <mergeCell ref="AE335:AJ335"/>
    <mergeCell ref="AK335:AP335"/>
    <mergeCell ref="AQ335:AV335"/>
    <mergeCell ref="AE334:AJ334"/>
    <mergeCell ref="AK334:AP334"/>
    <mergeCell ref="A334:F334"/>
    <mergeCell ref="G334:S334"/>
    <mergeCell ref="T334:Y334"/>
    <mergeCell ref="Z334:AD334"/>
    <mergeCell ref="A335:F335"/>
    <mergeCell ref="G335:S335"/>
    <mergeCell ref="T335:Y335"/>
    <mergeCell ref="Z335:AD335"/>
  </mergeCells>
  <phoneticPr fontId="7" type="noConversion"/>
  <conditionalFormatting sqref="A126:A129 A235:A240 A138">
    <cfRule type="cellIs" dxfId="85" priority="3" stopIfTrue="1" operator="equal">
      <formula>A125</formula>
    </cfRule>
  </conditionalFormatting>
  <conditionalFormatting sqref="A147:C178 A185:C209">
    <cfRule type="cellIs" dxfId="84" priority="1" stopIfTrue="1" operator="equal">
      <formula>A146</formula>
    </cfRule>
    <cfRule type="cellIs" dxfId="83" priority="2" stopIfTrue="1" operator="equal">
      <formula>0</formula>
    </cfRule>
  </conditionalFormatting>
  <conditionalFormatting sqref="A139">
    <cfRule type="cellIs" dxfId="82" priority="5" stopIfTrue="1" operator="equal">
      <formula>#REF!</formula>
    </cfRule>
  </conditionalFormatting>
  <conditionalFormatting sqref="A137">
    <cfRule type="cellIs" dxfId="81" priority="6" stopIfTrue="1" operator="equal">
      <formula>#REF!</formula>
    </cfRule>
  </conditionalFormatting>
  <conditionalFormatting sqref="A155:C155">
    <cfRule type="cellIs" dxfId="80" priority="9" stopIfTrue="1" operator="equal">
      <formula>A153</formula>
    </cfRule>
    <cfRule type="cellIs" dxfId="79" priority="10" stopIfTrue="1" operator="equal">
      <formula>0</formula>
    </cfRule>
  </conditionalFormatting>
  <conditionalFormatting sqref="A154:C154">
    <cfRule type="cellIs" dxfId="78" priority="13" stopIfTrue="1" operator="equal">
      <formula>A149</formula>
    </cfRule>
    <cfRule type="cellIs" dxfId="77" priority="14" stopIfTrue="1" operator="equal">
      <formula>0</formula>
    </cfRule>
  </conditionalFormatting>
  <conditionalFormatting sqref="A150:C150">
    <cfRule type="cellIs" dxfId="76" priority="15" stopIfTrue="1" operator="equal">
      <formula>A154</formula>
    </cfRule>
    <cfRule type="cellIs" dxfId="75" priority="16" stopIfTrue="1" operator="equal">
      <formula>0</formula>
    </cfRule>
  </conditionalFormatting>
  <conditionalFormatting sqref="A159:C159 A195:C195">
    <cfRule type="cellIs" dxfId="74" priority="21" stopIfTrue="1" operator="equal">
      <formula>A156</formula>
    </cfRule>
    <cfRule type="cellIs" dxfId="73" priority="22" stopIfTrue="1" operator="equal">
      <formula>0</formula>
    </cfRule>
  </conditionalFormatting>
  <conditionalFormatting sqref="A157:C157">
    <cfRule type="cellIs" dxfId="72" priority="25" stopIfTrue="1" operator="equal">
      <formula>A169</formula>
    </cfRule>
    <cfRule type="cellIs" dxfId="71" priority="26" stopIfTrue="1" operator="equal">
      <formula>0</formula>
    </cfRule>
  </conditionalFormatting>
  <conditionalFormatting sqref="A170:C170">
    <cfRule type="cellIs" dxfId="70" priority="27" stopIfTrue="1" operator="equal">
      <formula>A158</formula>
    </cfRule>
    <cfRule type="cellIs" dxfId="69" priority="28" stopIfTrue="1" operator="equal">
      <formula>0</formula>
    </cfRule>
  </conditionalFormatting>
  <conditionalFormatting sqref="A207:C207 A205:C205 A191:C191 A188:C188">
    <cfRule type="cellIs" dxfId="68" priority="31" stopIfTrue="1" operator="equal">
      <formula>#REF!</formula>
    </cfRule>
    <cfRule type="cellIs" dxfId="67" priority="32" stopIfTrue="1" operator="equal">
      <formula>0</formula>
    </cfRule>
  </conditionalFormatting>
  <conditionalFormatting sqref="A193:C193">
    <cfRule type="cellIs" dxfId="66" priority="41" stopIfTrue="1" operator="equal">
      <formula>#REF!</formula>
    </cfRule>
    <cfRule type="cellIs" dxfId="65" priority="4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6"/>
  <sheetViews>
    <sheetView view="pageBreakPreview" topLeftCell="A230" zoomScale="60" zoomScaleNormal="100" workbookViewId="0">
      <selection activeCell="BK149" sqref="BK149"/>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193</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887</v>
      </c>
      <c r="C10" s="106"/>
      <c r="D10" s="106"/>
      <c r="E10" s="106"/>
      <c r="F10" s="106"/>
      <c r="G10" s="106"/>
      <c r="H10" s="106"/>
      <c r="I10" s="106"/>
      <c r="J10" s="106"/>
      <c r="K10" s="106"/>
      <c r="L10" s="106"/>
      <c r="N10" s="106" t="s">
        <v>888</v>
      </c>
      <c r="O10" s="106"/>
      <c r="P10" s="106"/>
      <c r="Q10" s="106"/>
      <c r="R10" s="106"/>
      <c r="S10" s="106"/>
      <c r="T10" s="106"/>
      <c r="U10" s="106"/>
      <c r="V10" s="106"/>
      <c r="W10" s="106"/>
      <c r="X10" s="106"/>
      <c r="Y10" s="106"/>
      <c r="Z10" s="31"/>
      <c r="AA10" s="106" t="s">
        <v>889</v>
      </c>
      <c r="AB10" s="106"/>
      <c r="AC10" s="106"/>
      <c r="AD10" s="106"/>
      <c r="AE10" s="106"/>
      <c r="AF10" s="106"/>
      <c r="AG10" s="106"/>
      <c r="AH10" s="106"/>
      <c r="AI10" s="106"/>
      <c r="AJ10" s="31"/>
      <c r="AK10" s="201" t="s">
        <v>454</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26.45" customHeight="1" x14ac:dyDescent="0.2">
      <c r="A15" s="101" t="s">
        <v>603</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27.6" customHeight="1" x14ac:dyDescent="0.2">
      <c r="A18" s="101" t="s">
        <v>883</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27.6" customHeight="1" x14ac:dyDescent="0.2">
      <c r="A21" s="101" t="s">
        <v>884</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107" t="s">
        <v>679</v>
      </c>
      <c r="B29" s="108"/>
      <c r="C29" s="108"/>
      <c r="D29" s="109"/>
      <c r="E29" s="107" t="s">
        <v>680</v>
      </c>
      <c r="F29" s="108"/>
      <c r="G29" s="108"/>
      <c r="H29" s="108"/>
      <c r="I29" s="108"/>
      <c r="J29" s="108"/>
      <c r="K29" s="108"/>
      <c r="L29" s="108"/>
      <c r="M29" s="108"/>
      <c r="N29" s="108"/>
      <c r="O29" s="108"/>
      <c r="P29" s="108"/>
      <c r="Q29" s="108"/>
      <c r="R29" s="108"/>
      <c r="S29" s="108"/>
      <c r="T29" s="108"/>
      <c r="U29" s="195" t="s">
        <v>688</v>
      </c>
      <c r="V29" s="196"/>
      <c r="W29" s="196"/>
      <c r="X29" s="196"/>
      <c r="Y29" s="197"/>
      <c r="Z29" s="195" t="s">
        <v>689</v>
      </c>
      <c r="AA29" s="196"/>
      <c r="AB29" s="196"/>
      <c r="AC29" s="196"/>
      <c r="AD29" s="197"/>
      <c r="AE29" s="107" t="s">
        <v>715</v>
      </c>
      <c r="AF29" s="108"/>
      <c r="AG29" s="108"/>
      <c r="AH29" s="109"/>
      <c r="AI29" s="165" t="s">
        <v>295</v>
      </c>
      <c r="AJ29" s="166"/>
      <c r="AK29" s="166"/>
      <c r="AL29" s="166"/>
      <c r="AM29" s="167"/>
      <c r="AN29" s="107" t="s">
        <v>690</v>
      </c>
      <c r="AO29" s="108"/>
      <c r="AP29" s="108"/>
      <c r="AQ29" s="108"/>
      <c r="AR29" s="109"/>
      <c r="AS29" s="107" t="s">
        <v>691</v>
      </c>
      <c r="AT29" s="108"/>
      <c r="AU29" s="108"/>
      <c r="AV29" s="108"/>
      <c r="AW29" s="109"/>
      <c r="AX29" s="107" t="s">
        <v>716</v>
      </c>
      <c r="AY29" s="108"/>
      <c r="AZ29" s="108"/>
      <c r="BA29" s="109"/>
      <c r="BB29" s="165" t="s">
        <v>295</v>
      </c>
      <c r="BC29" s="166"/>
      <c r="BD29" s="166"/>
      <c r="BE29" s="166"/>
      <c r="BF29" s="167"/>
      <c r="BG29" s="107" t="s">
        <v>681</v>
      </c>
      <c r="BH29" s="108"/>
      <c r="BI29" s="108"/>
      <c r="BJ29" s="108"/>
      <c r="BK29" s="109"/>
      <c r="BL29" s="107" t="s">
        <v>682</v>
      </c>
      <c r="BM29" s="108"/>
      <c r="BN29" s="108"/>
      <c r="BO29" s="108"/>
      <c r="BP29" s="109"/>
      <c r="BQ29" s="107" t="s">
        <v>717</v>
      </c>
      <c r="BR29" s="108"/>
      <c r="BS29" s="108"/>
      <c r="BT29" s="10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0</v>
      </c>
      <c r="V30" s="156"/>
      <c r="W30" s="156"/>
      <c r="X30" s="156"/>
      <c r="Y30" s="156"/>
      <c r="Z30" s="156" t="s">
        <v>472</v>
      </c>
      <c r="AA30" s="156"/>
      <c r="AB30" s="156"/>
      <c r="AC30" s="156"/>
      <c r="AD30" s="156"/>
      <c r="AE30" s="153" t="s">
        <v>472</v>
      </c>
      <c r="AF30" s="154"/>
      <c r="AG30" s="154"/>
      <c r="AH30" s="155"/>
      <c r="AI30" s="153">
        <f>IF(ISNUMBER(U30),U30,0)+IF(ISNUMBER(Z30),Z30,0)</f>
        <v>0</v>
      </c>
      <c r="AJ30" s="154"/>
      <c r="AK30" s="154"/>
      <c r="AL30" s="154"/>
      <c r="AM30" s="155"/>
      <c r="AN30" s="153">
        <v>0</v>
      </c>
      <c r="AO30" s="154"/>
      <c r="AP30" s="154"/>
      <c r="AQ30" s="154"/>
      <c r="AR30" s="155"/>
      <c r="AS30" s="153" t="s">
        <v>472</v>
      </c>
      <c r="AT30" s="154"/>
      <c r="AU30" s="154"/>
      <c r="AV30" s="154"/>
      <c r="AW30" s="155"/>
      <c r="AX30" s="153" t="s">
        <v>472</v>
      </c>
      <c r="AY30" s="154"/>
      <c r="AZ30" s="154"/>
      <c r="BA30" s="155"/>
      <c r="BB30" s="153">
        <f>IF(ISNUMBER(AN30),AN30,0)+IF(ISNUMBER(AS30),AS30,0)</f>
        <v>0</v>
      </c>
      <c r="BC30" s="154"/>
      <c r="BD30" s="154"/>
      <c r="BE30" s="154"/>
      <c r="BF30" s="155"/>
      <c r="BG30" s="153">
        <v>397000</v>
      </c>
      <c r="BH30" s="154"/>
      <c r="BI30" s="154"/>
      <c r="BJ30" s="154"/>
      <c r="BK30" s="155"/>
      <c r="BL30" s="153" t="s">
        <v>472</v>
      </c>
      <c r="BM30" s="154"/>
      <c r="BN30" s="154"/>
      <c r="BO30" s="154"/>
      <c r="BP30" s="155"/>
      <c r="BQ30" s="153" t="s">
        <v>472</v>
      </c>
      <c r="BR30" s="154"/>
      <c r="BS30" s="154"/>
      <c r="BT30" s="155"/>
      <c r="BU30" s="153">
        <f>IF(ISNUMBER(BG30),BG30,0)+IF(ISNUMBER(BL30),BL30,0)</f>
        <v>397000</v>
      </c>
      <c r="BV30" s="154"/>
      <c r="BW30" s="154"/>
      <c r="BX30" s="154"/>
      <c r="BY30" s="155"/>
      <c r="CA30" s="43" t="s">
        <v>632</v>
      </c>
    </row>
    <row r="31" spans="1:79" s="43" customFormat="1" ht="26.45" customHeight="1" x14ac:dyDescent="0.2">
      <c r="A31" s="137"/>
      <c r="B31" s="138"/>
      <c r="C31" s="138"/>
      <c r="D31" s="164"/>
      <c r="E31" s="61" t="s">
        <v>994</v>
      </c>
      <c r="F31" s="57"/>
      <c r="G31" s="57"/>
      <c r="H31" s="57"/>
      <c r="I31" s="57"/>
      <c r="J31" s="57"/>
      <c r="K31" s="57"/>
      <c r="L31" s="57"/>
      <c r="M31" s="57"/>
      <c r="N31" s="57"/>
      <c r="O31" s="57"/>
      <c r="P31" s="57"/>
      <c r="Q31" s="57"/>
      <c r="R31" s="57"/>
      <c r="S31" s="57"/>
      <c r="T31" s="58"/>
      <c r="U31" s="156" t="s">
        <v>472</v>
      </c>
      <c r="V31" s="156"/>
      <c r="W31" s="156"/>
      <c r="X31" s="156"/>
      <c r="Y31" s="156"/>
      <c r="Z31" s="156">
        <v>0</v>
      </c>
      <c r="AA31" s="156"/>
      <c r="AB31" s="156"/>
      <c r="AC31" s="156"/>
      <c r="AD31" s="156"/>
      <c r="AE31" s="153">
        <v>0</v>
      </c>
      <c r="AF31" s="154"/>
      <c r="AG31" s="154"/>
      <c r="AH31" s="155"/>
      <c r="AI31" s="153">
        <f>IF(ISNUMBER(U31),U31,0)+IF(ISNUMBER(Z31),Z31,0)</f>
        <v>0</v>
      </c>
      <c r="AJ31" s="154"/>
      <c r="AK31" s="154"/>
      <c r="AL31" s="154"/>
      <c r="AM31" s="155"/>
      <c r="AN31" s="153" t="s">
        <v>472</v>
      </c>
      <c r="AO31" s="154"/>
      <c r="AP31" s="154"/>
      <c r="AQ31" s="154"/>
      <c r="AR31" s="155"/>
      <c r="AS31" s="153">
        <v>0</v>
      </c>
      <c r="AT31" s="154"/>
      <c r="AU31" s="154"/>
      <c r="AV31" s="154"/>
      <c r="AW31" s="155"/>
      <c r="AX31" s="153">
        <v>0</v>
      </c>
      <c r="AY31" s="154"/>
      <c r="AZ31" s="154"/>
      <c r="BA31" s="155"/>
      <c r="BB31" s="153">
        <f>IF(ISNUMBER(AN31),AN31,0)+IF(ISNUMBER(AS31),AS31,0)</f>
        <v>0</v>
      </c>
      <c r="BC31" s="154"/>
      <c r="BD31" s="154"/>
      <c r="BE31" s="154"/>
      <c r="BF31" s="155"/>
      <c r="BG31" s="153" t="s">
        <v>472</v>
      </c>
      <c r="BH31" s="154"/>
      <c r="BI31" s="154"/>
      <c r="BJ31" s="154"/>
      <c r="BK31" s="155"/>
      <c r="BL31" s="153">
        <v>168000</v>
      </c>
      <c r="BM31" s="154"/>
      <c r="BN31" s="154"/>
      <c r="BO31" s="154"/>
      <c r="BP31" s="155"/>
      <c r="BQ31" s="153">
        <v>168000</v>
      </c>
      <c r="BR31" s="154"/>
      <c r="BS31" s="154"/>
      <c r="BT31" s="155"/>
      <c r="BU31" s="153">
        <f>IF(ISNUMBER(BG31),BG31,0)+IF(ISNUMBER(BL31),BL31,0)</f>
        <v>168000</v>
      </c>
      <c r="BV31" s="154"/>
      <c r="BW31" s="154"/>
      <c r="BX31" s="154"/>
      <c r="BY31" s="155"/>
    </row>
    <row r="32" spans="1:79" s="43" customFormat="1" ht="39.6" customHeight="1" x14ac:dyDescent="0.2">
      <c r="A32" s="137">
        <v>602400</v>
      </c>
      <c r="B32" s="138"/>
      <c r="C32" s="138"/>
      <c r="D32" s="164"/>
      <c r="E32" s="61" t="s">
        <v>997</v>
      </c>
      <c r="F32" s="57"/>
      <c r="G32" s="57"/>
      <c r="H32" s="57"/>
      <c r="I32" s="57"/>
      <c r="J32" s="57"/>
      <c r="K32" s="57"/>
      <c r="L32" s="57"/>
      <c r="M32" s="57"/>
      <c r="N32" s="57"/>
      <c r="O32" s="57"/>
      <c r="P32" s="57"/>
      <c r="Q32" s="57"/>
      <c r="R32" s="57"/>
      <c r="S32" s="57"/>
      <c r="T32" s="58"/>
      <c r="U32" s="156" t="s">
        <v>472</v>
      </c>
      <c r="V32" s="156"/>
      <c r="W32" s="156"/>
      <c r="X32" s="156"/>
      <c r="Y32" s="156"/>
      <c r="Z32" s="156">
        <v>0</v>
      </c>
      <c r="AA32" s="156"/>
      <c r="AB32" s="156"/>
      <c r="AC32" s="156"/>
      <c r="AD32" s="156"/>
      <c r="AE32" s="153">
        <v>0</v>
      </c>
      <c r="AF32" s="154"/>
      <c r="AG32" s="154"/>
      <c r="AH32" s="155"/>
      <c r="AI32" s="153">
        <f>IF(ISNUMBER(U32),U32,0)+IF(ISNUMBER(Z32),Z32,0)</f>
        <v>0</v>
      </c>
      <c r="AJ32" s="154"/>
      <c r="AK32" s="154"/>
      <c r="AL32" s="154"/>
      <c r="AM32" s="155"/>
      <c r="AN32" s="153" t="s">
        <v>472</v>
      </c>
      <c r="AO32" s="154"/>
      <c r="AP32" s="154"/>
      <c r="AQ32" s="154"/>
      <c r="AR32" s="155"/>
      <c r="AS32" s="153">
        <v>0</v>
      </c>
      <c r="AT32" s="154"/>
      <c r="AU32" s="154"/>
      <c r="AV32" s="154"/>
      <c r="AW32" s="155"/>
      <c r="AX32" s="153">
        <v>0</v>
      </c>
      <c r="AY32" s="154"/>
      <c r="AZ32" s="154"/>
      <c r="BA32" s="155"/>
      <c r="BB32" s="153">
        <f>IF(ISNUMBER(AN32),AN32,0)+IF(ISNUMBER(AS32),AS32,0)</f>
        <v>0</v>
      </c>
      <c r="BC32" s="154"/>
      <c r="BD32" s="154"/>
      <c r="BE32" s="154"/>
      <c r="BF32" s="155"/>
      <c r="BG32" s="153" t="s">
        <v>472</v>
      </c>
      <c r="BH32" s="154"/>
      <c r="BI32" s="154"/>
      <c r="BJ32" s="154"/>
      <c r="BK32" s="155"/>
      <c r="BL32" s="153">
        <v>168000</v>
      </c>
      <c r="BM32" s="154"/>
      <c r="BN32" s="154"/>
      <c r="BO32" s="154"/>
      <c r="BP32" s="155"/>
      <c r="BQ32" s="153">
        <v>168000</v>
      </c>
      <c r="BR32" s="154"/>
      <c r="BS32" s="154"/>
      <c r="BT32" s="155"/>
      <c r="BU32" s="153">
        <f>IF(ISNUMBER(BG32),BG32,0)+IF(ISNUMBER(BL32),BL32,0)</f>
        <v>168000</v>
      </c>
      <c r="BV32" s="154"/>
      <c r="BW32" s="154"/>
      <c r="BX32" s="154"/>
      <c r="BY32" s="155"/>
    </row>
    <row r="33" spans="1:79" s="9" customFormat="1" ht="12.75" customHeight="1" x14ac:dyDescent="0.2">
      <c r="A33" s="139"/>
      <c r="B33" s="140"/>
      <c r="C33" s="140"/>
      <c r="D33" s="163"/>
      <c r="E33" s="69" t="s">
        <v>257</v>
      </c>
      <c r="F33" s="65"/>
      <c r="G33" s="65"/>
      <c r="H33" s="65"/>
      <c r="I33" s="65"/>
      <c r="J33" s="65"/>
      <c r="K33" s="65"/>
      <c r="L33" s="65"/>
      <c r="M33" s="65"/>
      <c r="N33" s="65"/>
      <c r="O33" s="65"/>
      <c r="P33" s="65"/>
      <c r="Q33" s="65"/>
      <c r="R33" s="65"/>
      <c r="S33" s="65"/>
      <c r="T33" s="66"/>
      <c r="U33" s="152">
        <v>0</v>
      </c>
      <c r="V33" s="152"/>
      <c r="W33" s="152"/>
      <c r="X33" s="152"/>
      <c r="Y33" s="152"/>
      <c r="Z33" s="152">
        <v>0</v>
      </c>
      <c r="AA33" s="152"/>
      <c r="AB33" s="152"/>
      <c r="AC33" s="152"/>
      <c r="AD33" s="152"/>
      <c r="AE33" s="157">
        <v>0</v>
      </c>
      <c r="AF33" s="158"/>
      <c r="AG33" s="158"/>
      <c r="AH33" s="159"/>
      <c r="AI33" s="157">
        <f>IF(ISNUMBER(U33),U33,0)+IF(ISNUMBER(Z33),Z33,0)</f>
        <v>0</v>
      </c>
      <c r="AJ33" s="158"/>
      <c r="AK33" s="158"/>
      <c r="AL33" s="158"/>
      <c r="AM33" s="159"/>
      <c r="AN33" s="157">
        <v>0</v>
      </c>
      <c r="AO33" s="158"/>
      <c r="AP33" s="158"/>
      <c r="AQ33" s="158"/>
      <c r="AR33" s="159"/>
      <c r="AS33" s="157">
        <v>0</v>
      </c>
      <c r="AT33" s="158"/>
      <c r="AU33" s="158"/>
      <c r="AV33" s="158"/>
      <c r="AW33" s="159"/>
      <c r="AX33" s="157">
        <v>0</v>
      </c>
      <c r="AY33" s="158"/>
      <c r="AZ33" s="158"/>
      <c r="BA33" s="159"/>
      <c r="BB33" s="157">
        <f>IF(ISNUMBER(AN33),AN33,0)+IF(ISNUMBER(AS33),AS33,0)</f>
        <v>0</v>
      </c>
      <c r="BC33" s="158"/>
      <c r="BD33" s="158"/>
      <c r="BE33" s="158"/>
      <c r="BF33" s="159"/>
      <c r="BG33" s="157">
        <v>397000</v>
      </c>
      <c r="BH33" s="158"/>
      <c r="BI33" s="158"/>
      <c r="BJ33" s="158"/>
      <c r="BK33" s="159"/>
      <c r="BL33" s="157">
        <v>168000</v>
      </c>
      <c r="BM33" s="158"/>
      <c r="BN33" s="158"/>
      <c r="BO33" s="158"/>
      <c r="BP33" s="159"/>
      <c r="BQ33" s="157">
        <v>168000</v>
      </c>
      <c r="BR33" s="158"/>
      <c r="BS33" s="158"/>
      <c r="BT33" s="159"/>
      <c r="BU33" s="157">
        <f>IF(ISNUMBER(BG33),BG33,0)+IF(ISNUMBER(BL33),BL33,0)</f>
        <v>565000</v>
      </c>
      <c r="BV33" s="158"/>
      <c r="BW33" s="158"/>
      <c r="BX33" s="158"/>
      <c r="BY33" s="159"/>
    </row>
    <row r="35" spans="1:79" ht="14.25" customHeight="1" x14ac:dyDescent="0.2">
      <c r="A35" s="194" t="s">
        <v>46</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row>
    <row r="36" spans="1:79" ht="15" customHeight="1" x14ac:dyDescent="0.2">
      <c r="A36" s="168" t="s">
        <v>462</v>
      </c>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row>
    <row r="37" spans="1:79" ht="22.5" customHeight="1" x14ac:dyDescent="0.2">
      <c r="A37" s="148" t="s">
        <v>607</v>
      </c>
      <c r="B37" s="149"/>
      <c r="C37" s="149"/>
      <c r="D37" s="169"/>
      <c r="E37" s="148" t="s">
        <v>624</v>
      </c>
      <c r="F37" s="149"/>
      <c r="G37" s="149"/>
      <c r="H37" s="149"/>
      <c r="I37" s="149"/>
      <c r="J37" s="149"/>
      <c r="K37" s="149"/>
      <c r="L37" s="149"/>
      <c r="M37" s="149"/>
      <c r="N37" s="149"/>
      <c r="O37" s="149"/>
      <c r="P37" s="149"/>
      <c r="Q37" s="149"/>
      <c r="R37" s="149"/>
      <c r="S37" s="149"/>
      <c r="T37" s="149"/>
      <c r="U37" s="149"/>
      <c r="V37" s="149"/>
      <c r="W37" s="169"/>
      <c r="X37" s="113" t="s">
        <v>466</v>
      </c>
      <c r="Y37" s="114"/>
      <c r="Z37" s="114"/>
      <c r="AA37" s="114"/>
      <c r="AB37" s="114"/>
      <c r="AC37" s="114"/>
      <c r="AD37" s="114"/>
      <c r="AE37" s="114"/>
      <c r="AF37" s="114"/>
      <c r="AG37" s="114"/>
      <c r="AH37" s="114"/>
      <c r="AI37" s="114"/>
      <c r="AJ37" s="114"/>
      <c r="AK37" s="114"/>
      <c r="AL37" s="114"/>
      <c r="AM37" s="114"/>
      <c r="AN37" s="114"/>
      <c r="AO37" s="114"/>
      <c r="AP37" s="114"/>
      <c r="AQ37" s="115"/>
      <c r="AR37" s="72" t="s">
        <v>468</v>
      </c>
      <c r="AS37" s="72"/>
      <c r="AT37" s="72"/>
      <c r="AU37" s="72"/>
      <c r="AV37" s="72"/>
      <c r="AW37" s="72"/>
      <c r="AX37" s="72"/>
      <c r="AY37" s="72"/>
      <c r="AZ37" s="72"/>
      <c r="BA37" s="72"/>
      <c r="BB37" s="72"/>
      <c r="BC37" s="72"/>
      <c r="BD37" s="72"/>
      <c r="BE37" s="72"/>
      <c r="BF37" s="72"/>
      <c r="BG37" s="72"/>
      <c r="BH37" s="72"/>
      <c r="BI37" s="72"/>
      <c r="BJ37" s="72"/>
      <c r="BK37" s="72"/>
    </row>
    <row r="38" spans="1:79" ht="36" customHeight="1" x14ac:dyDescent="0.2">
      <c r="A38" s="150"/>
      <c r="B38" s="151"/>
      <c r="C38" s="151"/>
      <c r="D38" s="170"/>
      <c r="E38" s="150"/>
      <c r="F38" s="151"/>
      <c r="G38" s="151"/>
      <c r="H38" s="151"/>
      <c r="I38" s="151"/>
      <c r="J38" s="151"/>
      <c r="K38" s="151"/>
      <c r="L38" s="151"/>
      <c r="M38" s="151"/>
      <c r="N38" s="151"/>
      <c r="O38" s="151"/>
      <c r="P38" s="151"/>
      <c r="Q38" s="151"/>
      <c r="R38" s="151"/>
      <c r="S38" s="151"/>
      <c r="T38" s="151"/>
      <c r="U38" s="151"/>
      <c r="V38" s="151"/>
      <c r="W38" s="170"/>
      <c r="X38" s="72" t="s">
        <v>609</v>
      </c>
      <c r="Y38" s="72"/>
      <c r="Z38" s="72"/>
      <c r="AA38" s="72"/>
      <c r="AB38" s="72"/>
      <c r="AC38" s="72" t="s">
        <v>608</v>
      </c>
      <c r="AD38" s="72"/>
      <c r="AE38" s="72"/>
      <c r="AF38" s="72"/>
      <c r="AG38" s="72"/>
      <c r="AH38" s="160" t="s">
        <v>225</v>
      </c>
      <c r="AI38" s="161"/>
      <c r="AJ38" s="161"/>
      <c r="AK38" s="161"/>
      <c r="AL38" s="162"/>
      <c r="AM38" s="113" t="s">
        <v>610</v>
      </c>
      <c r="AN38" s="114"/>
      <c r="AO38" s="114"/>
      <c r="AP38" s="114"/>
      <c r="AQ38" s="115"/>
      <c r="AR38" s="113" t="s">
        <v>609</v>
      </c>
      <c r="AS38" s="114"/>
      <c r="AT38" s="114"/>
      <c r="AU38" s="114"/>
      <c r="AV38" s="115"/>
      <c r="AW38" s="113" t="s">
        <v>608</v>
      </c>
      <c r="AX38" s="114"/>
      <c r="AY38" s="114"/>
      <c r="AZ38" s="114"/>
      <c r="BA38" s="115"/>
      <c r="BB38" s="160" t="s">
        <v>225</v>
      </c>
      <c r="BC38" s="161"/>
      <c r="BD38" s="161"/>
      <c r="BE38" s="161"/>
      <c r="BF38" s="162"/>
      <c r="BG38" s="113" t="s">
        <v>720</v>
      </c>
      <c r="BH38" s="114"/>
      <c r="BI38" s="114"/>
      <c r="BJ38" s="114"/>
      <c r="BK38" s="115"/>
    </row>
    <row r="39" spans="1:79" ht="15" customHeight="1" x14ac:dyDescent="0.2">
      <c r="A39" s="113">
        <v>1</v>
      </c>
      <c r="B39" s="114"/>
      <c r="C39" s="114"/>
      <c r="D39" s="115"/>
      <c r="E39" s="113">
        <v>2</v>
      </c>
      <c r="F39" s="114"/>
      <c r="G39" s="114"/>
      <c r="H39" s="114"/>
      <c r="I39" s="114"/>
      <c r="J39" s="114"/>
      <c r="K39" s="114"/>
      <c r="L39" s="114"/>
      <c r="M39" s="114"/>
      <c r="N39" s="114"/>
      <c r="O39" s="114"/>
      <c r="P39" s="114"/>
      <c r="Q39" s="114"/>
      <c r="R39" s="114"/>
      <c r="S39" s="114"/>
      <c r="T39" s="114"/>
      <c r="U39" s="114"/>
      <c r="V39" s="114"/>
      <c r="W39" s="115"/>
      <c r="X39" s="72">
        <v>3</v>
      </c>
      <c r="Y39" s="72"/>
      <c r="Z39" s="72"/>
      <c r="AA39" s="72"/>
      <c r="AB39" s="72"/>
      <c r="AC39" s="72">
        <v>4</v>
      </c>
      <c r="AD39" s="72"/>
      <c r="AE39" s="72"/>
      <c r="AF39" s="72"/>
      <c r="AG39" s="72"/>
      <c r="AH39" s="72">
        <v>5</v>
      </c>
      <c r="AI39" s="72"/>
      <c r="AJ39" s="72"/>
      <c r="AK39" s="72"/>
      <c r="AL39" s="72"/>
      <c r="AM39" s="72">
        <v>6</v>
      </c>
      <c r="AN39" s="72"/>
      <c r="AO39" s="72"/>
      <c r="AP39" s="72"/>
      <c r="AQ39" s="72"/>
      <c r="AR39" s="113">
        <v>7</v>
      </c>
      <c r="AS39" s="114"/>
      <c r="AT39" s="114"/>
      <c r="AU39" s="114"/>
      <c r="AV39" s="115"/>
      <c r="AW39" s="113">
        <v>8</v>
      </c>
      <c r="AX39" s="114"/>
      <c r="AY39" s="114"/>
      <c r="AZ39" s="114"/>
      <c r="BA39" s="115"/>
      <c r="BB39" s="113">
        <v>9</v>
      </c>
      <c r="BC39" s="114"/>
      <c r="BD39" s="114"/>
      <c r="BE39" s="114"/>
      <c r="BF39" s="115"/>
      <c r="BG39" s="113">
        <v>10</v>
      </c>
      <c r="BH39" s="114"/>
      <c r="BI39" s="114"/>
      <c r="BJ39" s="114"/>
      <c r="BK39" s="115"/>
    </row>
    <row r="40" spans="1:79" ht="20.25" hidden="1" customHeight="1" x14ac:dyDescent="0.2">
      <c r="A40" s="107" t="s">
        <v>679</v>
      </c>
      <c r="B40" s="108"/>
      <c r="C40" s="108"/>
      <c r="D40" s="109"/>
      <c r="E40" s="107" t="s">
        <v>680</v>
      </c>
      <c r="F40" s="108"/>
      <c r="G40" s="108"/>
      <c r="H40" s="108"/>
      <c r="I40" s="108"/>
      <c r="J40" s="108"/>
      <c r="K40" s="108"/>
      <c r="L40" s="108"/>
      <c r="M40" s="108"/>
      <c r="N40" s="108"/>
      <c r="O40" s="108"/>
      <c r="P40" s="108"/>
      <c r="Q40" s="108"/>
      <c r="R40" s="108"/>
      <c r="S40" s="108"/>
      <c r="T40" s="108"/>
      <c r="U40" s="108"/>
      <c r="V40" s="108"/>
      <c r="W40" s="109"/>
      <c r="X40" s="74" t="s">
        <v>683</v>
      </c>
      <c r="Y40" s="74"/>
      <c r="Z40" s="74"/>
      <c r="AA40" s="74"/>
      <c r="AB40" s="74"/>
      <c r="AC40" s="74" t="s">
        <v>684</v>
      </c>
      <c r="AD40" s="74"/>
      <c r="AE40" s="74"/>
      <c r="AF40" s="74"/>
      <c r="AG40" s="74"/>
      <c r="AH40" s="107" t="s">
        <v>718</v>
      </c>
      <c r="AI40" s="108"/>
      <c r="AJ40" s="108"/>
      <c r="AK40" s="108"/>
      <c r="AL40" s="109"/>
      <c r="AM40" s="165" t="s">
        <v>296</v>
      </c>
      <c r="AN40" s="166"/>
      <c r="AO40" s="166"/>
      <c r="AP40" s="166"/>
      <c r="AQ40" s="167"/>
      <c r="AR40" s="107" t="s">
        <v>685</v>
      </c>
      <c r="AS40" s="108"/>
      <c r="AT40" s="108"/>
      <c r="AU40" s="108"/>
      <c r="AV40" s="109"/>
      <c r="AW40" s="107" t="s">
        <v>686</v>
      </c>
      <c r="AX40" s="108"/>
      <c r="AY40" s="108"/>
      <c r="AZ40" s="108"/>
      <c r="BA40" s="109"/>
      <c r="BB40" s="107" t="s">
        <v>719</v>
      </c>
      <c r="BC40" s="108"/>
      <c r="BD40" s="108"/>
      <c r="BE40" s="108"/>
      <c r="BF40" s="109"/>
      <c r="BG40" s="165" t="s">
        <v>296</v>
      </c>
      <c r="BH40" s="166"/>
      <c r="BI40" s="166"/>
      <c r="BJ40" s="166"/>
      <c r="BK40" s="167"/>
      <c r="CA40" t="s">
        <v>633</v>
      </c>
    </row>
    <row r="41" spans="1:79" s="43" customFormat="1" ht="13.15" customHeight="1" x14ac:dyDescent="0.2">
      <c r="A41" s="137"/>
      <c r="B41" s="138"/>
      <c r="C41" s="138"/>
      <c r="D41" s="164"/>
      <c r="E41" s="61" t="s">
        <v>471</v>
      </c>
      <c r="F41" s="57"/>
      <c r="G41" s="57"/>
      <c r="H41" s="57"/>
      <c r="I41" s="57"/>
      <c r="J41" s="57"/>
      <c r="K41" s="57"/>
      <c r="L41" s="57"/>
      <c r="M41" s="57"/>
      <c r="N41" s="57"/>
      <c r="O41" s="57"/>
      <c r="P41" s="57"/>
      <c r="Q41" s="57"/>
      <c r="R41" s="57"/>
      <c r="S41" s="57"/>
      <c r="T41" s="57"/>
      <c r="U41" s="57"/>
      <c r="V41" s="57"/>
      <c r="W41" s="58"/>
      <c r="X41" s="153">
        <v>534700</v>
      </c>
      <c r="Y41" s="154"/>
      <c r="Z41" s="154"/>
      <c r="AA41" s="154"/>
      <c r="AB41" s="155"/>
      <c r="AC41" s="153" t="s">
        <v>472</v>
      </c>
      <c r="AD41" s="154"/>
      <c r="AE41" s="154"/>
      <c r="AF41" s="154"/>
      <c r="AG41" s="155"/>
      <c r="AH41" s="153" t="s">
        <v>472</v>
      </c>
      <c r="AI41" s="154"/>
      <c r="AJ41" s="154"/>
      <c r="AK41" s="154"/>
      <c r="AL41" s="155"/>
      <c r="AM41" s="153">
        <f>IF(ISNUMBER(X41),X41,0)+IF(ISNUMBER(AC41),AC41,0)</f>
        <v>534700</v>
      </c>
      <c r="AN41" s="154"/>
      <c r="AO41" s="154"/>
      <c r="AP41" s="154"/>
      <c r="AQ41" s="155"/>
      <c r="AR41" s="153">
        <v>590930</v>
      </c>
      <c r="AS41" s="154"/>
      <c r="AT41" s="154"/>
      <c r="AU41" s="154"/>
      <c r="AV41" s="155"/>
      <c r="AW41" s="153" t="s">
        <v>472</v>
      </c>
      <c r="AX41" s="154"/>
      <c r="AY41" s="154"/>
      <c r="AZ41" s="154"/>
      <c r="BA41" s="155"/>
      <c r="BB41" s="153" t="s">
        <v>472</v>
      </c>
      <c r="BC41" s="154"/>
      <c r="BD41" s="154"/>
      <c r="BE41" s="154"/>
      <c r="BF41" s="155"/>
      <c r="BG41" s="156">
        <f>IF(ISNUMBER(AR41),AR41,0)+IF(ISNUMBER(AW41),AW41,0)</f>
        <v>590930</v>
      </c>
      <c r="BH41" s="156"/>
      <c r="BI41" s="156"/>
      <c r="BJ41" s="156"/>
      <c r="BK41" s="156"/>
      <c r="CA41" s="43" t="s">
        <v>634</v>
      </c>
    </row>
    <row r="42" spans="1:79" s="43" customFormat="1" ht="26.45" customHeight="1" x14ac:dyDescent="0.2">
      <c r="A42" s="137"/>
      <c r="B42" s="138"/>
      <c r="C42" s="138"/>
      <c r="D42" s="164"/>
      <c r="E42" s="61" t="s">
        <v>994</v>
      </c>
      <c r="F42" s="57"/>
      <c r="G42" s="57"/>
      <c r="H42" s="57"/>
      <c r="I42" s="57"/>
      <c r="J42" s="57"/>
      <c r="K42" s="57"/>
      <c r="L42" s="57"/>
      <c r="M42" s="57"/>
      <c r="N42" s="57"/>
      <c r="O42" s="57"/>
      <c r="P42" s="57"/>
      <c r="Q42" s="57"/>
      <c r="R42" s="57"/>
      <c r="S42" s="57"/>
      <c r="T42" s="57"/>
      <c r="U42" s="57"/>
      <c r="V42" s="57"/>
      <c r="W42" s="58"/>
      <c r="X42" s="153" t="s">
        <v>472</v>
      </c>
      <c r="Y42" s="154"/>
      <c r="Z42" s="154"/>
      <c r="AA42" s="154"/>
      <c r="AB42" s="155"/>
      <c r="AC42" s="153">
        <v>432400</v>
      </c>
      <c r="AD42" s="154"/>
      <c r="AE42" s="154"/>
      <c r="AF42" s="154"/>
      <c r="AG42" s="155"/>
      <c r="AH42" s="153">
        <v>432400</v>
      </c>
      <c r="AI42" s="154"/>
      <c r="AJ42" s="154"/>
      <c r="AK42" s="154"/>
      <c r="AL42" s="155"/>
      <c r="AM42" s="153">
        <f>IF(ISNUMBER(X42),X42,0)+IF(ISNUMBER(AC42),AC42,0)</f>
        <v>432400</v>
      </c>
      <c r="AN42" s="154"/>
      <c r="AO42" s="154"/>
      <c r="AP42" s="154"/>
      <c r="AQ42" s="155"/>
      <c r="AR42" s="153" t="s">
        <v>472</v>
      </c>
      <c r="AS42" s="154"/>
      <c r="AT42" s="154"/>
      <c r="AU42" s="154"/>
      <c r="AV42" s="155"/>
      <c r="AW42" s="153">
        <v>590930</v>
      </c>
      <c r="AX42" s="154"/>
      <c r="AY42" s="154"/>
      <c r="AZ42" s="154"/>
      <c r="BA42" s="155"/>
      <c r="BB42" s="153">
        <v>590930</v>
      </c>
      <c r="BC42" s="154"/>
      <c r="BD42" s="154"/>
      <c r="BE42" s="154"/>
      <c r="BF42" s="155"/>
      <c r="BG42" s="156">
        <f>IF(ISNUMBER(AR42),AR42,0)+IF(ISNUMBER(AW42),AW42,0)</f>
        <v>590930</v>
      </c>
      <c r="BH42" s="156"/>
      <c r="BI42" s="156"/>
      <c r="BJ42" s="156"/>
      <c r="BK42" s="156"/>
    </row>
    <row r="43" spans="1:79" s="43" customFormat="1" ht="26.45" customHeight="1" x14ac:dyDescent="0.2">
      <c r="A43" s="137">
        <v>602400</v>
      </c>
      <c r="B43" s="138"/>
      <c r="C43" s="138"/>
      <c r="D43" s="164"/>
      <c r="E43" s="61" t="s">
        <v>997</v>
      </c>
      <c r="F43" s="57"/>
      <c r="G43" s="57"/>
      <c r="H43" s="57"/>
      <c r="I43" s="57"/>
      <c r="J43" s="57"/>
      <c r="K43" s="57"/>
      <c r="L43" s="57"/>
      <c r="M43" s="57"/>
      <c r="N43" s="57"/>
      <c r="O43" s="57"/>
      <c r="P43" s="57"/>
      <c r="Q43" s="57"/>
      <c r="R43" s="57"/>
      <c r="S43" s="57"/>
      <c r="T43" s="57"/>
      <c r="U43" s="57"/>
      <c r="V43" s="57"/>
      <c r="W43" s="58"/>
      <c r="X43" s="153" t="s">
        <v>472</v>
      </c>
      <c r="Y43" s="154"/>
      <c r="Z43" s="154"/>
      <c r="AA43" s="154"/>
      <c r="AB43" s="155"/>
      <c r="AC43" s="153">
        <v>432400</v>
      </c>
      <c r="AD43" s="154"/>
      <c r="AE43" s="154"/>
      <c r="AF43" s="154"/>
      <c r="AG43" s="155"/>
      <c r="AH43" s="153">
        <v>432400</v>
      </c>
      <c r="AI43" s="154"/>
      <c r="AJ43" s="154"/>
      <c r="AK43" s="154"/>
      <c r="AL43" s="155"/>
      <c r="AM43" s="153">
        <f>IF(ISNUMBER(X43),X43,0)+IF(ISNUMBER(AC43),AC43,0)</f>
        <v>432400</v>
      </c>
      <c r="AN43" s="154"/>
      <c r="AO43" s="154"/>
      <c r="AP43" s="154"/>
      <c r="AQ43" s="155"/>
      <c r="AR43" s="153" t="s">
        <v>472</v>
      </c>
      <c r="AS43" s="154"/>
      <c r="AT43" s="154"/>
      <c r="AU43" s="154"/>
      <c r="AV43" s="155"/>
      <c r="AW43" s="153">
        <v>590930</v>
      </c>
      <c r="AX43" s="154"/>
      <c r="AY43" s="154"/>
      <c r="AZ43" s="154"/>
      <c r="BA43" s="155"/>
      <c r="BB43" s="153">
        <v>590930</v>
      </c>
      <c r="BC43" s="154"/>
      <c r="BD43" s="154"/>
      <c r="BE43" s="154"/>
      <c r="BF43" s="155"/>
      <c r="BG43" s="156">
        <f>IF(ISNUMBER(AR43),AR43,0)+IF(ISNUMBER(AW43),AW43,0)</f>
        <v>590930</v>
      </c>
      <c r="BH43" s="156"/>
      <c r="BI43" s="156"/>
      <c r="BJ43" s="156"/>
      <c r="BK43" s="156"/>
    </row>
    <row r="44" spans="1:79" s="9" customFormat="1" ht="12.75" customHeight="1" x14ac:dyDescent="0.2">
      <c r="A44" s="139"/>
      <c r="B44" s="140"/>
      <c r="C44" s="140"/>
      <c r="D44" s="163"/>
      <c r="E44" s="69" t="s">
        <v>257</v>
      </c>
      <c r="F44" s="65"/>
      <c r="G44" s="65"/>
      <c r="H44" s="65"/>
      <c r="I44" s="65"/>
      <c r="J44" s="65"/>
      <c r="K44" s="65"/>
      <c r="L44" s="65"/>
      <c r="M44" s="65"/>
      <c r="N44" s="65"/>
      <c r="O44" s="65"/>
      <c r="P44" s="65"/>
      <c r="Q44" s="65"/>
      <c r="R44" s="65"/>
      <c r="S44" s="65"/>
      <c r="T44" s="65"/>
      <c r="U44" s="65"/>
      <c r="V44" s="65"/>
      <c r="W44" s="66"/>
      <c r="X44" s="157">
        <v>534700</v>
      </c>
      <c r="Y44" s="158"/>
      <c r="Z44" s="158"/>
      <c r="AA44" s="158"/>
      <c r="AB44" s="159"/>
      <c r="AC44" s="157">
        <v>432400</v>
      </c>
      <c r="AD44" s="158"/>
      <c r="AE44" s="158"/>
      <c r="AF44" s="158"/>
      <c r="AG44" s="159"/>
      <c r="AH44" s="157">
        <v>432400</v>
      </c>
      <c r="AI44" s="158"/>
      <c r="AJ44" s="158"/>
      <c r="AK44" s="158"/>
      <c r="AL44" s="159"/>
      <c r="AM44" s="157">
        <f>IF(ISNUMBER(X44),X44,0)+IF(ISNUMBER(AC44),AC44,0)</f>
        <v>967100</v>
      </c>
      <c r="AN44" s="158"/>
      <c r="AO44" s="158"/>
      <c r="AP44" s="158"/>
      <c r="AQ44" s="159"/>
      <c r="AR44" s="157">
        <v>590930</v>
      </c>
      <c r="AS44" s="158"/>
      <c r="AT44" s="158"/>
      <c r="AU44" s="158"/>
      <c r="AV44" s="159"/>
      <c r="AW44" s="157">
        <v>590930</v>
      </c>
      <c r="AX44" s="158"/>
      <c r="AY44" s="158"/>
      <c r="AZ44" s="158"/>
      <c r="BA44" s="159"/>
      <c r="BB44" s="157">
        <v>590930</v>
      </c>
      <c r="BC44" s="158"/>
      <c r="BD44" s="158"/>
      <c r="BE44" s="158"/>
      <c r="BF44" s="159"/>
      <c r="BG44" s="152">
        <f>IF(ISNUMBER(AR44),AR44,0)+IF(ISNUMBER(AW44),AW44,0)</f>
        <v>1181860</v>
      </c>
      <c r="BH44" s="152"/>
      <c r="BI44" s="152"/>
      <c r="BJ44" s="152"/>
      <c r="BK44" s="152"/>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4" t="s">
        <v>226</v>
      </c>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25"/>
    </row>
    <row r="48" spans="1:79" ht="14.25" customHeight="1" x14ac:dyDescent="0.2">
      <c r="A48" s="124" t="s">
        <v>33</v>
      </c>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row>
    <row r="49" spans="1:79" ht="15" customHeight="1" x14ac:dyDescent="0.2">
      <c r="A49" s="98" t="s">
        <v>462</v>
      </c>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row>
    <row r="50" spans="1:79" ht="23.1" customHeight="1" x14ac:dyDescent="0.2">
      <c r="A50" s="185" t="s">
        <v>227</v>
      </c>
      <c r="B50" s="186"/>
      <c r="C50" s="186"/>
      <c r="D50" s="187"/>
      <c r="E50" s="72" t="s">
        <v>624</v>
      </c>
      <c r="F50" s="72"/>
      <c r="G50" s="72"/>
      <c r="H50" s="72"/>
      <c r="I50" s="72"/>
      <c r="J50" s="72"/>
      <c r="K50" s="72"/>
      <c r="L50" s="72"/>
      <c r="M50" s="72"/>
      <c r="N50" s="72"/>
      <c r="O50" s="72"/>
      <c r="P50" s="72"/>
      <c r="Q50" s="72"/>
      <c r="R50" s="72"/>
      <c r="S50" s="72"/>
      <c r="T50" s="72"/>
      <c r="U50" s="113" t="s">
        <v>463</v>
      </c>
      <c r="V50" s="114"/>
      <c r="W50" s="114"/>
      <c r="X50" s="114"/>
      <c r="Y50" s="114"/>
      <c r="Z50" s="114"/>
      <c r="AA50" s="114"/>
      <c r="AB50" s="114"/>
      <c r="AC50" s="114"/>
      <c r="AD50" s="114"/>
      <c r="AE50" s="114"/>
      <c r="AF50" s="114"/>
      <c r="AG50" s="114"/>
      <c r="AH50" s="114"/>
      <c r="AI50" s="114"/>
      <c r="AJ50" s="114"/>
      <c r="AK50" s="114"/>
      <c r="AL50" s="114"/>
      <c r="AM50" s="115"/>
      <c r="AN50" s="113" t="s">
        <v>464</v>
      </c>
      <c r="AO50" s="114"/>
      <c r="AP50" s="114"/>
      <c r="AQ50" s="114"/>
      <c r="AR50" s="114"/>
      <c r="AS50" s="114"/>
      <c r="AT50" s="114"/>
      <c r="AU50" s="114"/>
      <c r="AV50" s="114"/>
      <c r="AW50" s="114"/>
      <c r="AX50" s="114"/>
      <c r="AY50" s="114"/>
      <c r="AZ50" s="114"/>
      <c r="BA50" s="114"/>
      <c r="BB50" s="114"/>
      <c r="BC50" s="114"/>
      <c r="BD50" s="114"/>
      <c r="BE50" s="114"/>
      <c r="BF50" s="115"/>
      <c r="BG50" s="113" t="s">
        <v>465</v>
      </c>
      <c r="BH50" s="114"/>
      <c r="BI50" s="114"/>
      <c r="BJ50" s="114"/>
      <c r="BK50" s="114"/>
      <c r="BL50" s="114"/>
      <c r="BM50" s="114"/>
      <c r="BN50" s="114"/>
      <c r="BO50" s="114"/>
      <c r="BP50" s="114"/>
      <c r="BQ50" s="114"/>
      <c r="BR50" s="114"/>
      <c r="BS50" s="114"/>
      <c r="BT50" s="114"/>
      <c r="BU50" s="114"/>
      <c r="BV50" s="114"/>
      <c r="BW50" s="114"/>
      <c r="BX50" s="114"/>
      <c r="BY50" s="115"/>
    </row>
    <row r="51" spans="1:79" ht="48.75" customHeight="1" x14ac:dyDescent="0.2">
      <c r="A51" s="188"/>
      <c r="B51" s="189"/>
      <c r="C51" s="189"/>
      <c r="D51" s="190"/>
      <c r="E51" s="72"/>
      <c r="F51" s="72"/>
      <c r="G51" s="72"/>
      <c r="H51" s="72"/>
      <c r="I51" s="72"/>
      <c r="J51" s="72"/>
      <c r="K51" s="72"/>
      <c r="L51" s="72"/>
      <c r="M51" s="72"/>
      <c r="N51" s="72"/>
      <c r="O51" s="72"/>
      <c r="P51" s="72"/>
      <c r="Q51" s="72"/>
      <c r="R51" s="72"/>
      <c r="S51" s="72"/>
      <c r="T51" s="72"/>
      <c r="U51" s="113" t="s">
        <v>609</v>
      </c>
      <c r="V51" s="114"/>
      <c r="W51" s="114"/>
      <c r="X51" s="114"/>
      <c r="Y51" s="115"/>
      <c r="Z51" s="113" t="s">
        <v>608</v>
      </c>
      <c r="AA51" s="114"/>
      <c r="AB51" s="114"/>
      <c r="AC51" s="114"/>
      <c r="AD51" s="115"/>
      <c r="AE51" s="160" t="s">
        <v>225</v>
      </c>
      <c r="AF51" s="161"/>
      <c r="AG51" s="161"/>
      <c r="AH51" s="162"/>
      <c r="AI51" s="113" t="s">
        <v>610</v>
      </c>
      <c r="AJ51" s="114"/>
      <c r="AK51" s="114"/>
      <c r="AL51" s="114"/>
      <c r="AM51" s="115"/>
      <c r="AN51" s="113" t="s">
        <v>609</v>
      </c>
      <c r="AO51" s="114"/>
      <c r="AP51" s="114"/>
      <c r="AQ51" s="114"/>
      <c r="AR51" s="115"/>
      <c r="AS51" s="113" t="s">
        <v>608</v>
      </c>
      <c r="AT51" s="114"/>
      <c r="AU51" s="114"/>
      <c r="AV51" s="114"/>
      <c r="AW51" s="115"/>
      <c r="AX51" s="160" t="s">
        <v>225</v>
      </c>
      <c r="AY51" s="161"/>
      <c r="AZ51" s="161"/>
      <c r="BA51" s="162"/>
      <c r="BB51" s="113" t="s">
        <v>720</v>
      </c>
      <c r="BC51" s="114"/>
      <c r="BD51" s="114"/>
      <c r="BE51" s="114"/>
      <c r="BF51" s="115"/>
      <c r="BG51" s="113" t="s">
        <v>609</v>
      </c>
      <c r="BH51" s="114"/>
      <c r="BI51" s="114"/>
      <c r="BJ51" s="114"/>
      <c r="BK51" s="115"/>
      <c r="BL51" s="113" t="s">
        <v>608</v>
      </c>
      <c r="BM51" s="114"/>
      <c r="BN51" s="114"/>
      <c r="BO51" s="114"/>
      <c r="BP51" s="115"/>
      <c r="BQ51" s="160" t="s">
        <v>225</v>
      </c>
      <c r="BR51" s="161"/>
      <c r="BS51" s="161"/>
      <c r="BT51" s="162"/>
      <c r="BU51" s="113" t="s">
        <v>721</v>
      </c>
      <c r="BV51" s="114"/>
      <c r="BW51" s="114"/>
      <c r="BX51" s="114"/>
      <c r="BY51" s="115"/>
    </row>
    <row r="52" spans="1:79" ht="15" customHeight="1" x14ac:dyDescent="0.2">
      <c r="A52" s="113">
        <v>1</v>
      </c>
      <c r="B52" s="114"/>
      <c r="C52" s="114"/>
      <c r="D52" s="115"/>
      <c r="E52" s="113">
        <v>2</v>
      </c>
      <c r="F52" s="114"/>
      <c r="G52" s="114"/>
      <c r="H52" s="114"/>
      <c r="I52" s="114"/>
      <c r="J52" s="114"/>
      <c r="K52" s="114"/>
      <c r="L52" s="114"/>
      <c r="M52" s="114"/>
      <c r="N52" s="114"/>
      <c r="O52" s="114"/>
      <c r="P52" s="114"/>
      <c r="Q52" s="114"/>
      <c r="R52" s="114"/>
      <c r="S52" s="114"/>
      <c r="T52" s="115"/>
      <c r="U52" s="113">
        <v>3</v>
      </c>
      <c r="V52" s="114"/>
      <c r="W52" s="114"/>
      <c r="X52" s="114"/>
      <c r="Y52" s="115"/>
      <c r="Z52" s="113">
        <v>4</v>
      </c>
      <c r="AA52" s="114"/>
      <c r="AB52" s="114"/>
      <c r="AC52" s="114"/>
      <c r="AD52" s="115"/>
      <c r="AE52" s="113">
        <v>5</v>
      </c>
      <c r="AF52" s="114"/>
      <c r="AG52" s="114"/>
      <c r="AH52" s="115"/>
      <c r="AI52" s="113">
        <v>6</v>
      </c>
      <c r="AJ52" s="114"/>
      <c r="AK52" s="114"/>
      <c r="AL52" s="114"/>
      <c r="AM52" s="115"/>
      <c r="AN52" s="113">
        <v>7</v>
      </c>
      <c r="AO52" s="114"/>
      <c r="AP52" s="114"/>
      <c r="AQ52" s="114"/>
      <c r="AR52" s="115"/>
      <c r="AS52" s="113">
        <v>8</v>
      </c>
      <c r="AT52" s="114"/>
      <c r="AU52" s="114"/>
      <c r="AV52" s="114"/>
      <c r="AW52" s="115"/>
      <c r="AX52" s="113">
        <v>9</v>
      </c>
      <c r="AY52" s="114"/>
      <c r="AZ52" s="114"/>
      <c r="BA52" s="115"/>
      <c r="BB52" s="113">
        <v>10</v>
      </c>
      <c r="BC52" s="114"/>
      <c r="BD52" s="114"/>
      <c r="BE52" s="114"/>
      <c r="BF52" s="115"/>
      <c r="BG52" s="113">
        <v>11</v>
      </c>
      <c r="BH52" s="114"/>
      <c r="BI52" s="114"/>
      <c r="BJ52" s="114"/>
      <c r="BK52" s="115"/>
      <c r="BL52" s="113">
        <v>12</v>
      </c>
      <c r="BM52" s="114"/>
      <c r="BN52" s="114"/>
      <c r="BO52" s="114"/>
      <c r="BP52" s="115"/>
      <c r="BQ52" s="113">
        <v>13</v>
      </c>
      <c r="BR52" s="114"/>
      <c r="BS52" s="114"/>
      <c r="BT52" s="115"/>
      <c r="BU52" s="113">
        <v>14</v>
      </c>
      <c r="BV52" s="114"/>
      <c r="BW52" s="114"/>
      <c r="BX52" s="114"/>
      <c r="BY52" s="115"/>
    </row>
    <row r="53" spans="1:79" s="2" customFormat="1" ht="12.75" hidden="1" customHeight="1" x14ac:dyDescent="0.2">
      <c r="A53" s="107" t="s">
        <v>687</v>
      </c>
      <c r="B53" s="108"/>
      <c r="C53" s="108"/>
      <c r="D53" s="109"/>
      <c r="E53" s="107" t="s">
        <v>680</v>
      </c>
      <c r="F53" s="108"/>
      <c r="G53" s="108"/>
      <c r="H53" s="108"/>
      <c r="I53" s="108"/>
      <c r="J53" s="108"/>
      <c r="K53" s="108"/>
      <c r="L53" s="108"/>
      <c r="M53" s="108"/>
      <c r="N53" s="108"/>
      <c r="O53" s="108"/>
      <c r="P53" s="108"/>
      <c r="Q53" s="108"/>
      <c r="R53" s="108"/>
      <c r="S53" s="108"/>
      <c r="T53" s="109"/>
      <c r="U53" s="107" t="s">
        <v>688</v>
      </c>
      <c r="V53" s="108"/>
      <c r="W53" s="108"/>
      <c r="X53" s="108"/>
      <c r="Y53" s="109"/>
      <c r="Z53" s="107" t="s">
        <v>689</v>
      </c>
      <c r="AA53" s="108"/>
      <c r="AB53" s="108"/>
      <c r="AC53" s="108"/>
      <c r="AD53" s="109"/>
      <c r="AE53" s="107" t="s">
        <v>715</v>
      </c>
      <c r="AF53" s="108"/>
      <c r="AG53" s="108"/>
      <c r="AH53" s="109"/>
      <c r="AI53" s="165" t="s">
        <v>295</v>
      </c>
      <c r="AJ53" s="166"/>
      <c r="AK53" s="166"/>
      <c r="AL53" s="166"/>
      <c r="AM53" s="167"/>
      <c r="AN53" s="107" t="s">
        <v>690</v>
      </c>
      <c r="AO53" s="108"/>
      <c r="AP53" s="108"/>
      <c r="AQ53" s="108"/>
      <c r="AR53" s="109"/>
      <c r="AS53" s="107" t="s">
        <v>691</v>
      </c>
      <c r="AT53" s="108"/>
      <c r="AU53" s="108"/>
      <c r="AV53" s="108"/>
      <c r="AW53" s="109"/>
      <c r="AX53" s="107" t="s">
        <v>716</v>
      </c>
      <c r="AY53" s="108"/>
      <c r="AZ53" s="108"/>
      <c r="BA53" s="109"/>
      <c r="BB53" s="165" t="s">
        <v>295</v>
      </c>
      <c r="BC53" s="166"/>
      <c r="BD53" s="166"/>
      <c r="BE53" s="166"/>
      <c r="BF53" s="167"/>
      <c r="BG53" s="107" t="s">
        <v>681</v>
      </c>
      <c r="BH53" s="108"/>
      <c r="BI53" s="108"/>
      <c r="BJ53" s="108"/>
      <c r="BK53" s="109"/>
      <c r="BL53" s="107" t="s">
        <v>682</v>
      </c>
      <c r="BM53" s="108"/>
      <c r="BN53" s="108"/>
      <c r="BO53" s="108"/>
      <c r="BP53" s="109"/>
      <c r="BQ53" s="107" t="s">
        <v>717</v>
      </c>
      <c r="BR53" s="108"/>
      <c r="BS53" s="108"/>
      <c r="BT53" s="109"/>
      <c r="BU53" s="165" t="s">
        <v>295</v>
      </c>
      <c r="BV53" s="166"/>
      <c r="BW53" s="166"/>
      <c r="BX53" s="166"/>
      <c r="BY53" s="167"/>
      <c r="CA53" t="s">
        <v>635</v>
      </c>
    </row>
    <row r="54" spans="1:79" s="43" customFormat="1" ht="13.15" customHeight="1" x14ac:dyDescent="0.2">
      <c r="A54" s="137">
        <v>2210</v>
      </c>
      <c r="B54" s="138"/>
      <c r="C54" s="138"/>
      <c r="D54" s="164"/>
      <c r="E54" s="61" t="s">
        <v>475</v>
      </c>
      <c r="F54" s="57"/>
      <c r="G54" s="57"/>
      <c r="H54" s="57"/>
      <c r="I54" s="57"/>
      <c r="J54" s="57"/>
      <c r="K54" s="57"/>
      <c r="L54" s="57"/>
      <c r="M54" s="57"/>
      <c r="N54" s="57"/>
      <c r="O54" s="57"/>
      <c r="P54" s="57"/>
      <c r="Q54" s="57"/>
      <c r="R54" s="57"/>
      <c r="S54" s="57"/>
      <c r="T54" s="58"/>
      <c r="U54" s="153">
        <v>0</v>
      </c>
      <c r="V54" s="154"/>
      <c r="W54" s="154"/>
      <c r="X54" s="154"/>
      <c r="Y54" s="155"/>
      <c r="Z54" s="153">
        <v>0</v>
      </c>
      <c r="AA54" s="154"/>
      <c r="AB54" s="154"/>
      <c r="AC54" s="154"/>
      <c r="AD54" s="155"/>
      <c r="AE54" s="153">
        <v>0</v>
      </c>
      <c r="AF54" s="154"/>
      <c r="AG54" s="154"/>
      <c r="AH54" s="155"/>
      <c r="AI54" s="153">
        <f>IF(ISNUMBER(U54),U54,0)+IF(ISNUMBER(Z54),Z54,0)</f>
        <v>0</v>
      </c>
      <c r="AJ54" s="154"/>
      <c r="AK54" s="154"/>
      <c r="AL54" s="154"/>
      <c r="AM54" s="155"/>
      <c r="AN54" s="153">
        <v>0</v>
      </c>
      <c r="AO54" s="154"/>
      <c r="AP54" s="154"/>
      <c r="AQ54" s="154"/>
      <c r="AR54" s="155"/>
      <c r="AS54" s="153">
        <v>0</v>
      </c>
      <c r="AT54" s="154"/>
      <c r="AU54" s="154"/>
      <c r="AV54" s="154"/>
      <c r="AW54" s="155"/>
      <c r="AX54" s="153">
        <v>0</v>
      </c>
      <c r="AY54" s="154"/>
      <c r="AZ54" s="154"/>
      <c r="BA54" s="155"/>
      <c r="BB54" s="153">
        <f>IF(ISNUMBER(AN54),AN54,0)+IF(ISNUMBER(AS54),AS54,0)</f>
        <v>0</v>
      </c>
      <c r="BC54" s="154"/>
      <c r="BD54" s="154"/>
      <c r="BE54" s="154"/>
      <c r="BF54" s="155"/>
      <c r="BG54" s="153">
        <v>133000</v>
      </c>
      <c r="BH54" s="154"/>
      <c r="BI54" s="154"/>
      <c r="BJ54" s="154"/>
      <c r="BK54" s="155"/>
      <c r="BL54" s="153">
        <v>0</v>
      </c>
      <c r="BM54" s="154"/>
      <c r="BN54" s="154"/>
      <c r="BO54" s="154"/>
      <c r="BP54" s="155"/>
      <c r="BQ54" s="153">
        <v>0</v>
      </c>
      <c r="BR54" s="154"/>
      <c r="BS54" s="154"/>
      <c r="BT54" s="155"/>
      <c r="BU54" s="153">
        <f>IF(ISNUMBER(BG54),BG54,0)+IF(ISNUMBER(BL54),BL54,0)</f>
        <v>133000</v>
      </c>
      <c r="BV54" s="154"/>
      <c r="BW54" s="154"/>
      <c r="BX54" s="154"/>
      <c r="BY54" s="155"/>
      <c r="CA54" s="43" t="s">
        <v>636</v>
      </c>
    </row>
    <row r="55" spans="1:79" s="43" customFormat="1" ht="13.15" customHeight="1" x14ac:dyDescent="0.2">
      <c r="A55" s="137">
        <v>2240</v>
      </c>
      <c r="B55" s="138"/>
      <c r="C55" s="138"/>
      <c r="D55" s="164"/>
      <c r="E55" s="61" t="s">
        <v>476</v>
      </c>
      <c r="F55" s="57"/>
      <c r="G55" s="57"/>
      <c r="H55" s="57"/>
      <c r="I55" s="57"/>
      <c r="J55" s="57"/>
      <c r="K55" s="57"/>
      <c r="L55" s="57"/>
      <c r="M55" s="57"/>
      <c r="N55" s="57"/>
      <c r="O55" s="57"/>
      <c r="P55" s="57"/>
      <c r="Q55" s="57"/>
      <c r="R55" s="57"/>
      <c r="S55" s="57"/>
      <c r="T55" s="58"/>
      <c r="U55" s="153">
        <v>0</v>
      </c>
      <c r="V55" s="154"/>
      <c r="W55" s="154"/>
      <c r="X55" s="154"/>
      <c r="Y55" s="155"/>
      <c r="Z55" s="153">
        <v>0</v>
      </c>
      <c r="AA55" s="154"/>
      <c r="AB55" s="154"/>
      <c r="AC55" s="154"/>
      <c r="AD55" s="155"/>
      <c r="AE55" s="153">
        <v>0</v>
      </c>
      <c r="AF55" s="154"/>
      <c r="AG55" s="154"/>
      <c r="AH55" s="155"/>
      <c r="AI55" s="153">
        <f>IF(ISNUMBER(U55),U55,0)+IF(ISNUMBER(Z55),Z55,0)</f>
        <v>0</v>
      </c>
      <c r="AJ55" s="154"/>
      <c r="AK55" s="154"/>
      <c r="AL55" s="154"/>
      <c r="AM55" s="155"/>
      <c r="AN55" s="153">
        <v>0</v>
      </c>
      <c r="AO55" s="154"/>
      <c r="AP55" s="154"/>
      <c r="AQ55" s="154"/>
      <c r="AR55" s="155"/>
      <c r="AS55" s="153">
        <v>0</v>
      </c>
      <c r="AT55" s="154"/>
      <c r="AU55" s="154"/>
      <c r="AV55" s="154"/>
      <c r="AW55" s="155"/>
      <c r="AX55" s="153">
        <v>0</v>
      </c>
      <c r="AY55" s="154"/>
      <c r="AZ55" s="154"/>
      <c r="BA55" s="155"/>
      <c r="BB55" s="153">
        <f>IF(ISNUMBER(AN55),AN55,0)+IF(ISNUMBER(AS55),AS55,0)</f>
        <v>0</v>
      </c>
      <c r="BC55" s="154"/>
      <c r="BD55" s="154"/>
      <c r="BE55" s="154"/>
      <c r="BF55" s="155"/>
      <c r="BG55" s="153">
        <v>264000</v>
      </c>
      <c r="BH55" s="154"/>
      <c r="BI55" s="154"/>
      <c r="BJ55" s="154"/>
      <c r="BK55" s="155"/>
      <c r="BL55" s="153">
        <v>0</v>
      </c>
      <c r="BM55" s="154"/>
      <c r="BN55" s="154"/>
      <c r="BO55" s="154"/>
      <c r="BP55" s="155"/>
      <c r="BQ55" s="153">
        <v>0</v>
      </c>
      <c r="BR55" s="154"/>
      <c r="BS55" s="154"/>
      <c r="BT55" s="155"/>
      <c r="BU55" s="153">
        <f>IF(ISNUMBER(BG55),BG55,0)+IF(ISNUMBER(BL55),BL55,0)</f>
        <v>264000</v>
      </c>
      <c r="BV55" s="154"/>
      <c r="BW55" s="154"/>
      <c r="BX55" s="154"/>
      <c r="BY55" s="155"/>
    </row>
    <row r="56" spans="1:79" s="43" customFormat="1" ht="26.45" customHeight="1" x14ac:dyDescent="0.2">
      <c r="A56" s="137">
        <v>3110</v>
      </c>
      <c r="B56" s="138"/>
      <c r="C56" s="138"/>
      <c r="D56" s="164"/>
      <c r="E56" s="61" t="s">
        <v>1001</v>
      </c>
      <c r="F56" s="57"/>
      <c r="G56" s="57"/>
      <c r="H56" s="57"/>
      <c r="I56" s="57"/>
      <c r="J56" s="57"/>
      <c r="K56" s="57"/>
      <c r="L56" s="57"/>
      <c r="M56" s="57"/>
      <c r="N56" s="57"/>
      <c r="O56" s="57"/>
      <c r="P56" s="57"/>
      <c r="Q56" s="57"/>
      <c r="R56" s="57"/>
      <c r="S56" s="57"/>
      <c r="T56" s="58"/>
      <c r="U56" s="153">
        <v>0</v>
      </c>
      <c r="V56" s="154"/>
      <c r="W56" s="154"/>
      <c r="X56" s="154"/>
      <c r="Y56" s="155"/>
      <c r="Z56" s="153">
        <v>0</v>
      </c>
      <c r="AA56" s="154"/>
      <c r="AB56" s="154"/>
      <c r="AC56" s="154"/>
      <c r="AD56" s="155"/>
      <c r="AE56" s="153">
        <v>0</v>
      </c>
      <c r="AF56" s="154"/>
      <c r="AG56" s="154"/>
      <c r="AH56" s="155"/>
      <c r="AI56" s="153">
        <f>IF(ISNUMBER(U56),U56,0)+IF(ISNUMBER(Z56),Z56,0)</f>
        <v>0</v>
      </c>
      <c r="AJ56" s="154"/>
      <c r="AK56" s="154"/>
      <c r="AL56" s="154"/>
      <c r="AM56" s="155"/>
      <c r="AN56" s="153">
        <v>0</v>
      </c>
      <c r="AO56" s="154"/>
      <c r="AP56" s="154"/>
      <c r="AQ56" s="154"/>
      <c r="AR56" s="155"/>
      <c r="AS56" s="153">
        <v>0</v>
      </c>
      <c r="AT56" s="154"/>
      <c r="AU56" s="154"/>
      <c r="AV56" s="154"/>
      <c r="AW56" s="155"/>
      <c r="AX56" s="153">
        <v>0</v>
      </c>
      <c r="AY56" s="154"/>
      <c r="AZ56" s="154"/>
      <c r="BA56" s="155"/>
      <c r="BB56" s="153">
        <f>IF(ISNUMBER(AN56),AN56,0)+IF(ISNUMBER(AS56),AS56,0)</f>
        <v>0</v>
      </c>
      <c r="BC56" s="154"/>
      <c r="BD56" s="154"/>
      <c r="BE56" s="154"/>
      <c r="BF56" s="155"/>
      <c r="BG56" s="153">
        <v>0</v>
      </c>
      <c r="BH56" s="154"/>
      <c r="BI56" s="154"/>
      <c r="BJ56" s="154"/>
      <c r="BK56" s="155"/>
      <c r="BL56" s="153">
        <v>168000</v>
      </c>
      <c r="BM56" s="154"/>
      <c r="BN56" s="154"/>
      <c r="BO56" s="154"/>
      <c r="BP56" s="155"/>
      <c r="BQ56" s="153">
        <v>168000</v>
      </c>
      <c r="BR56" s="154"/>
      <c r="BS56" s="154"/>
      <c r="BT56" s="155"/>
      <c r="BU56" s="153">
        <f>IF(ISNUMBER(BG56),BG56,0)+IF(ISNUMBER(BL56),BL56,0)</f>
        <v>168000</v>
      </c>
      <c r="BV56" s="154"/>
      <c r="BW56" s="154"/>
      <c r="BX56" s="154"/>
      <c r="BY56" s="155"/>
    </row>
    <row r="57" spans="1:79" s="9" customFormat="1" ht="12.75" customHeight="1" x14ac:dyDescent="0.2">
      <c r="A57" s="139"/>
      <c r="B57" s="140"/>
      <c r="C57" s="140"/>
      <c r="D57" s="163"/>
      <c r="E57" s="69" t="s">
        <v>257</v>
      </c>
      <c r="F57" s="65"/>
      <c r="G57" s="65"/>
      <c r="H57" s="65"/>
      <c r="I57" s="65"/>
      <c r="J57" s="65"/>
      <c r="K57" s="65"/>
      <c r="L57" s="65"/>
      <c r="M57" s="65"/>
      <c r="N57" s="65"/>
      <c r="O57" s="65"/>
      <c r="P57" s="65"/>
      <c r="Q57" s="65"/>
      <c r="R57" s="65"/>
      <c r="S57" s="65"/>
      <c r="T57" s="66"/>
      <c r="U57" s="157">
        <v>0</v>
      </c>
      <c r="V57" s="158"/>
      <c r="W57" s="158"/>
      <c r="X57" s="158"/>
      <c r="Y57" s="159"/>
      <c r="Z57" s="157">
        <v>0</v>
      </c>
      <c r="AA57" s="158"/>
      <c r="AB57" s="158"/>
      <c r="AC57" s="158"/>
      <c r="AD57" s="159"/>
      <c r="AE57" s="157">
        <v>0</v>
      </c>
      <c r="AF57" s="158"/>
      <c r="AG57" s="158"/>
      <c r="AH57" s="159"/>
      <c r="AI57" s="157">
        <f>IF(ISNUMBER(U57),U57,0)+IF(ISNUMBER(Z57),Z57,0)</f>
        <v>0</v>
      </c>
      <c r="AJ57" s="158"/>
      <c r="AK57" s="158"/>
      <c r="AL57" s="158"/>
      <c r="AM57" s="159"/>
      <c r="AN57" s="157">
        <v>0</v>
      </c>
      <c r="AO57" s="158"/>
      <c r="AP57" s="158"/>
      <c r="AQ57" s="158"/>
      <c r="AR57" s="159"/>
      <c r="AS57" s="157">
        <v>0</v>
      </c>
      <c r="AT57" s="158"/>
      <c r="AU57" s="158"/>
      <c r="AV57" s="158"/>
      <c r="AW57" s="159"/>
      <c r="AX57" s="157">
        <v>0</v>
      </c>
      <c r="AY57" s="158"/>
      <c r="AZ57" s="158"/>
      <c r="BA57" s="159"/>
      <c r="BB57" s="157">
        <f>IF(ISNUMBER(AN57),AN57,0)+IF(ISNUMBER(AS57),AS57,0)</f>
        <v>0</v>
      </c>
      <c r="BC57" s="158"/>
      <c r="BD57" s="158"/>
      <c r="BE57" s="158"/>
      <c r="BF57" s="159"/>
      <c r="BG57" s="157">
        <v>397000</v>
      </c>
      <c r="BH57" s="158"/>
      <c r="BI57" s="158"/>
      <c r="BJ57" s="158"/>
      <c r="BK57" s="159"/>
      <c r="BL57" s="157">
        <v>168000</v>
      </c>
      <c r="BM57" s="158"/>
      <c r="BN57" s="158"/>
      <c r="BO57" s="158"/>
      <c r="BP57" s="159"/>
      <c r="BQ57" s="157">
        <v>168000</v>
      </c>
      <c r="BR57" s="158"/>
      <c r="BS57" s="158"/>
      <c r="BT57" s="159"/>
      <c r="BU57" s="157">
        <f>IF(ISNUMBER(BG57),BG57,0)+IF(ISNUMBER(BL57),BL57,0)</f>
        <v>565000</v>
      </c>
      <c r="BV57" s="158"/>
      <c r="BW57" s="158"/>
      <c r="BX57" s="158"/>
      <c r="BY57" s="159"/>
    </row>
    <row r="59" spans="1:79" ht="14.25" customHeight="1" x14ac:dyDescent="0.2">
      <c r="A59" s="124" t="s">
        <v>34</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row>
    <row r="60" spans="1:79" ht="15" customHeight="1" x14ac:dyDescent="0.2">
      <c r="A60" s="168" t="s">
        <v>462</v>
      </c>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W60" s="168"/>
      <c r="BX60" s="168"/>
      <c r="BY60" s="168"/>
    </row>
    <row r="61" spans="1:79" ht="23.1" customHeight="1" x14ac:dyDescent="0.2">
      <c r="A61" s="185" t="s">
        <v>228</v>
      </c>
      <c r="B61" s="186"/>
      <c r="C61" s="186"/>
      <c r="D61" s="186"/>
      <c r="E61" s="187"/>
      <c r="F61" s="72" t="s">
        <v>624</v>
      </c>
      <c r="G61" s="72"/>
      <c r="H61" s="72"/>
      <c r="I61" s="72"/>
      <c r="J61" s="72"/>
      <c r="K61" s="72"/>
      <c r="L61" s="72"/>
      <c r="M61" s="72"/>
      <c r="N61" s="72"/>
      <c r="O61" s="72"/>
      <c r="P61" s="72"/>
      <c r="Q61" s="72"/>
      <c r="R61" s="72"/>
      <c r="S61" s="72"/>
      <c r="T61" s="72"/>
      <c r="U61" s="113" t="s">
        <v>463</v>
      </c>
      <c r="V61" s="114"/>
      <c r="W61" s="114"/>
      <c r="X61" s="114"/>
      <c r="Y61" s="114"/>
      <c r="Z61" s="114"/>
      <c r="AA61" s="114"/>
      <c r="AB61" s="114"/>
      <c r="AC61" s="114"/>
      <c r="AD61" s="114"/>
      <c r="AE61" s="114"/>
      <c r="AF61" s="114"/>
      <c r="AG61" s="114"/>
      <c r="AH61" s="114"/>
      <c r="AI61" s="114"/>
      <c r="AJ61" s="114"/>
      <c r="AK61" s="114"/>
      <c r="AL61" s="114"/>
      <c r="AM61" s="115"/>
      <c r="AN61" s="113" t="s">
        <v>464</v>
      </c>
      <c r="AO61" s="114"/>
      <c r="AP61" s="114"/>
      <c r="AQ61" s="114"/>
      <c r="AR61" s="114"/>
      <c r="AS61" s="114"/>
      <c r="AT61" s="114"/>
      <c r="AU61" s="114"/>
      <c r="AV61" s="114"/>
      <c r="AW61" s="114"/>
      <c r="AX61" s="114"/>
      <c r="AY61" s="114"/>
      <c r="AZ61" s="114"/>
      <c r="BA61" s="114"/>
      <c r="BB61" s="114"/>
      <c r="BC61" s="114"/>
      <c r="BD61" s="114"/>
      <c r="BE61" s="114"/>
      <c r="BF61" s="115"/>
      <c r="BG61" s="113" t="s">
        <v>465</v>
      </c>
      <c r="BH61" s="114"/>
      <c r="BI61" s="114"/>
      <c r="BJ61" s="114"/>
      <c r="BK61" s="114"/>
      <c r="BL61" s="114"/>
      <c r="BM61" s="114"/>
      <c r="BN61" s="114"/>
      <c r="BO61" s="114"/>
      <c r="BP61" s="114"/>
      <c r="BQ61" s="114"/>
      <c r="BR61" s="114"/>
      <c r="BS61" s="114"/>
      <c r="BT61" s="114"/>
      <c r="BU61" s="114"/>
      <c r="BV61" s="114"/>
      <c r="BW61" s="114"/>
      <c r="BX61" s="114"/>
      <c r="BY61" s="115"/>
    </row>
    <row r="62" spans="1:79" ht="51.75" customHeight="1" x14ac:dyDescent="0.2">
      <c r="A62" s="188"/>
      <c r="B62" s="189"/>
      <c r="C62" s="189"/>
      <c r="D62" s="189"/>
      <c r="E62" s="190"/>
      <c r="F62" s="72"/>
      <c r="G62" s="72"/>
      <c r="H62" s="72"/>
      <c r="I62" s="72"/>
      <c r="J62" s="72"/>
      <c r="K62" s="72"/>
      <c r="L62" s="72"/>
      <c r="M62" s="72"/>
      <c r="N62" s="72"/>
      <c r="O62" s="72"/>
      <c r="P62" s="72"/>
      <c r="Q62" s="72"/>
      <c r="R62" s="72"/>
      <c r="S62" s="72"/>
      <c r="T62" s="72"/>
      <c r="U62" s="113" t="s">
        <v>609</v>
      </c>
      <c r="V62" s="114"/>
      <c r="W62" s="114"/>
      <c r="X62" s="114"/>
      <c r="Y62" s="115"/>
      <c r="Z62" s="113" t="s">
        <v>608</v>
      </c>
      <c r="AA62" s="114"/>
      <c r="AB62" s="114"/>
      <c r="AC62" s="114"/>
      <c r="AD62" s="115"/>
      <c r="AE62" s="160" t="s">
        <v>225</v>
      </c>
      <c r="AF62" s="161"/>
      <c r="AG62" s="161"/>
      <c r="AH62" s="162"/>
      <c r="AI62" s="113" t="s">
        <v>610</v>
      </c>
      <c r="AJ62" s="114"/>
      <c r="AK62" s="114"/>
      <c r="AL62" s="114"/>
      <c r="AM62" s="115"/>
      <c r="AN62" s="113" t="s">
        <v>609</v>
      </c>
      <c r="AO62" s="114"/>
      <c r="AP62" s="114"/>
      <c r="AQ62" s="114"/>
      <c r="AR62" s="115"/>
      <c r="AS62" s="113" t="s">
        <v>608</v>
      </c>
      <c r="AT62" s="114"/>
      <c r="AU62" s="114"/>
      <c r="AV62" s="114"/>
      <c r="AW62" s="115"/>
      <c r="AX62" s="160" t="s">
        <v>225</v>
      </c>
      <c r="AY62" s="161"/>
      <c r="AZ62" s="161"/>
      <c r="BA62" s="162"/>
      <c r="BB62" s="113" t="s">
        <v>720</v>
      </c>
      <c r="BC62" s="114"/>
      <c r="BD62" s="114"/>
      <c r="BE62" s="114"/>
      <c r="BF62" s="115"/>
      <c r="BG62" s="113" t="s">
        <v>609</v>
      </c>
      <c r="BH62" s="114"/>
      <c r="BI62" s="114"/>
      <c r="BJ62" s="114"/>
      <c r="BK62" s="115"/>
      <c r="BL62" s="113" t="s">
        <v>608</v>
      </c>
      <c r="BM62" s="114"/>
      <c r="BN62" s="114"/>
      <c r="BO62" s="114"/>
      <c r="BP62" s="115"/>
      <c r="BQ62" s="160" t="s">
        <v>225</v>
      </c>
      <c r="BR62" s="161"/>
      <c r="BS62" s="161"/>
      <c r="BT62" s="162"/>
      <c r="BU62" s="72" t="s">
        <v>721</v>
      </c>
      <c r="BV62" s="72"/>
      <c r="BW62" s="72"/>
      <c r="BX62" s="72"/>
      <c r="BY62" s="72"/>
    </row>
    <row r="63" spans="1:79" ht="15" customHeight="1" x14ac:dyDescent="0.2">
      <c r="A63" s="113">
        <v>1</v>
      </c>
      <c r="B63" s="114"/>
      <c r="C63" s="114"/>
      <c r="D63" s="114"/>
      <c r="E63" s="115"/>
      <c r="F63" s="113">
        <v>2</v>
      </c>
      <c r="G63" s="114"/>
      <c r="H63" s="114"/>
      <c r="I63" s="114"/>
      <c r="J63" s="114"/>
      <c r="K63" s="114"/>
      <c r="L63" s="114"/>
      <c r="M63" s="114"/>
      <c r="N63" s="114"/>
      <c r="O63" s="114"/>
      <c r="P63" s="114"/>
      <c r="Q63" s="114"/>
      <c r="R63" s="114"/>
      <c r="S63" s="114"/>
      <c r="T63" s="115"/>
      <c r="U63" s="113">
        <v>3</v>
      </c>
      <c r="V63" s="114"/>
      <c r="W63" s="114"/>
      <c r="X63" s="114"/>
      <c r="Y63" s="115"/>
      <c r="Z63" s="113">
        <v>4</v>
      </c>
      <c r="AA63" s="114"/>
      <c r="AB63" s="114"/>
      <c r="AC63" s="114"/>
      <c r="AD63" s="115"/>
      <c r="AE63" s="113">
        <v>5</v>
      </c>
      <c r="AF63" s="114"/>
      <c r="AG63" s="114"/>
      <c r="AH63" s="115"/>
      <c r="AI63" s="113">
        <v>6</v>
      </c>
      <c r="AJ63" s="114"/>
      <c r="AK63" s="114"/>
      <c r="AL63" s="114"/>
      <c r="AM63" s="115"/>
      <c r="AN63" s="113">
        <v>7</v>
      </c>
      <c r="AO63" s="114"/>
      <c r="AP63" s="114"/>
      <c r="AQ63" s="114"/>
      <c r="AR63" s="115"/>
      <c r="AS63" s="113">
        <v>8</v>
      </c>
      <c r="AT63" s="114"/>
      <c r="AU63" s="114"/>
      <c r="AV63" s="114"/>
      <c r="AW63" s="115"/>
      <c r="AX63" s="113">
        <v>9</v>
      </c>
      <c r="AY63" s="114"/>
      <c r="AZ63" s="114"/>
      <c r="BA63" s="115"/>
      <c r="BB63" s="113">
        <v>10</v>
      </c>
      <c r="BC63" s="114"/>
      <c r="BD63" s="114"/>
      <c r="BE63" s="114"/>
      <c r="BF63" s="115"/>
      <c r="BG63" s="113">
        <v>11</v>
      </c>
      <c r="BH63" s="114"/>
      <c r="BI63" s="114"/>
      <c r="BJ63" s="114"/>
      <c r="BK63" s="115"/>
      <c r="BL63" s="113">
        <v>12</v>
      </c>
      <c r="BM63" s="114"/>
      <c r="BN63" s="114"/>
      <c r="BO63" s="114"/>
      <c r="BP63" s="115"/>
      <c r="BQ63" s="113">
        <v>13</v>
      </c>
      <c r="BR63" s="114"/>
      <c r="BS63" s="114"/>
      <c r="BT63" s="115"/>
      <c r="BU63" s="72">
        <v>14</v>
      </c>
      <c r="BV63" s="72"/>
      <c r="BW63" s="72"/>
      <c r="BX63" s="72"/>
      <c r="BY63" s="72"/>
    </row>
    <row r="64" spans="1:79" s="2" customFormat="1" ht="13.5" hidden="1" customHeight="1" x14ac:dyDescent="0.2">
      <c r="A64" s="107" t="s">
        <v>687</v>
      </c>
      <c r="B64" s="108"/>
      <c r="C64" s="108"/>
      <c r="D64" s="108"/>
      <c r="E64" s="109"/>
      <c r="F64" s="107" t="s">
        <v>680</v>
      </c>
      <c r="G64" s="108"/>
      <c r="H64" s="108"/>
      <c r="I64" s="108"/>
      <c r="J64" s="108"/>
      <c r="K64" s="108"/>
      <c r="L64" s="108"/>
      <c r="M64" s="108"/>
      <c r="N64" s="108"/>
      <c r="O64" s="108"/>
      <c r="P64" s="108"/>
      <c r="Q64" s="108"/>
      <c r="R64" s="108"/>
      <c r="S64" s="108"/>
      <c r="T64" s="109"/>
      <c r="U64" s="107" t="s">
        <v>688</v>
      </c>
      <c r="V64" s="108"/>
      <c r="W64" s="108"/>
      <c r="X64" s="108"/>
      <c r="Y64" s="109"/>
      <c r="Z64" s="107" t="s">
        <v>689</v>
      </c>
      <c r="AA64" s="108"/>
      <c r="AB64" s="108"/>
      <c r="AC64" s="108"/>
      <c r="AD64" s="109"/>
      <c r="AE64" s="107" t="s">
        <v>715</v>
      </c>
      <c r="AF64" s="108"/>
      <c r="AG64" s="108"/>
      <c r="AH64" s="109"/>
      <c r="AI64" s="165" t="s">
        <v>295</v>
      </c>
      <c r="AJ64" s="166"/>
      <c r="AK64" s="166"/>
      <c r="AL64" s="166"/>
      <c r="AM64" s="167"/>
      <c r="AN64" s="107" t="s">
        <v>690</v>
      </c>
      <c r="AO64" s="108"/>
      <c r="AP64" s="108"/>
      <c r="AQ64" s="108"/>
      <c r="AR64" s="109"/>
      <c r="AS64" s="107" t="s">
        <v>691</v>
      </c>
      <c r="AT64" s="108"/>
      <c r="AU64" s="108"/>
      <c r="AV64" s="108"/>
      <c r="AW64" s="109"/>
      <c r="AX64" s="107" t="s">
        <v>716</v>
      </c>
      <c r="AY64" s="108"/>
      <c r="AZ64" s="108"/>
      <c r="BA64" s="109"/>
      <c r="BB64" s="165" t="s">
        <v>295</v>
      </c>
      <c r="BC64" s="166"/>
      <c r="BD64" s="166"/>
      <c r="BE64" s="166"/>
      <c r="BF64" s="167"/>
      <c r="BG64" s="107" t="s">
        <v>681</v>
      </c>
      <c r="BH64" s="108"/>
      <c r="BI64" s="108"/>
      <c r="BJ64" s="108"/>
      <c r="BK64" s="109"/>
      <c r="BL64" s="107" t="s">
        <v>682</v>
      </c>
      <c r="BM64" s="108"/>
      <c r="BN64" s="108"/>
      <c r="BO64" s="108"/>
      <c r="BP64" s="109"/>
      <c r="BQ64" s="107" t="s">
        <v>717</v>
      </c>
      <c r="BR64" s="108"/>
      <c r="BS64" s="108"/>
      <c r="BT64" s="109"/>
      <c r="BU64" s="128" t="s">
        <v>295</v>
      </c>
      <c r="BV64" s="128"/>
      <c r="BW64" s="128"/>
      <c r="BX64" s="128"/>
      <c r="BY64" s="128"/>
      <c r="CA64" t="s">
        <v>637</v>
      </c>
    </row>
    <row r="65" spans="1:79" s="9" customFormat="1" ht="12.75" customHeight="1" x14ac:dyDescent="0.2">
      <c r="A65" s="139"/>
      <c r="B65" s="140"/>
      <c r="C65" s="140"/>
      <c r="D65" s="140"/>
      <c r="E65" s="163"/>
      <c r="F65" s="139" t="s">
        <v>257</v>
      </c>
      <c r="G65" s="140"/>
      <c r="H65" s="140"/>
      <c r="I65" s="140"/>
      <c r="J65" s="140"/>
      <c r="K65" s="140"/>
      <c r="L65" s="140"/>
      <c r="M65" s="140"/>
      <c r="N65" s="140"/>
      <c r="O65" s="140"/>
      <c r="P65" s="140"/>
      <c r="Q65" s="140"/>
      <c r="R65" s="140"/>
      <c r="S65" s="140"/>
      <c r="T65" s="163"/>
      <c r="U65" s="157"/>
      <c r="V65" s="158"/>
      <c r="W65" s="158"/>
      <c r="X65" s="158"/>
      <c r="Y65" s="159"/>
      <c r="Z65" s="157"/>
      <c r="AA65" s="158"/>
      <c r="AB65" s="158"/>
      <c r="AC65" s="158"/>
      <c r="AD65" s="159"/>
      <c r="AE65" s="157"/>
      <c r="AF65" s="158"/>
      <c r="AG65" s="158"/>
      <c r="AH65" s="159"/>
      <c r="AI65" s="157">
        <f>IF(ISNUMBER(U65),U65,0)+IF(ISNUMBER(Z65),Z65,0)</f>
        <v>0</v>
      </c>
      <c r="AJ65" s="158"/>
      <c r="AK65" s="158"/>
      <c r="AL65" s="158"/>
      <c r="AM65" s="159"/>
      <c r="AN65" s="157"/>
      <c r="AO65" s="158"/>
      <c r="AP65" s="158"/>
      <c r="AQ65" s="158"/>
      <c r="AR65" s="159"/>
      <c r="AS65" s="157"/>
      <c r="AT65" s="158"/>
      <c r="AU65" s="158"/>
      <c r="AV65" s="158"/>
      <c r="AW65" s="159"/>
      <c r="AX65" s="157"/>
      <c r="AY65" s="158"/>
      <c r="AZ65" s="158"/>
      <c r="BA65" s="159"/>
      <c r="BB65" s="157">
        <f>IF(ISNUMBER(AN65),AN65,0)+IF(ISNUMBER(AS65),AS65,0)</f>
        <v>0</v>
      </c>
      <c r="BC65" s="158"/>
      <c r="BD65" s="158"/>
      <c r="BE65" s="158"/>
      <c r="BF65" s="159"/>
      <c r="BG65" s="157"/>
      <c r="BH65" s="158"/>
      <c r="BI65" s="158"/>
      <c r="BJ65" s="158"/>
      <c r="BK65" s="159"/>
      <c r="BL65" s="157"/>
      <c r="BM65" s="158"/>
      <c r="BN65" s="158"/>
      <c r="BO65" s="158"/>
      <c r="BP65" s="159"/>
      <c r="BQ65" s="157"/>
      <c r="BR65" s="158"/>
      <c r="BS65" s="158"/>
      <c r="BT65" s="159"/>
      <c r="BU65" s="157">
        <f>IF(ISNUMBER(BG65),BG65,0)+IF(ISNUMBER(BL65),BL65,0)</f>
        <v>0</v>
      </c>
      <c r="BV65" s="158"/>
      <c r="BW65" s="158"/>
      <c r="BX65" s="158"/>
      <c r="BY65" s="159"/>
      <c r="CA65" s="9" t="s">
        <v>638</v>
      </c>
    </row>
    <row r="67" spans="1:79" ht="14.25" customHeight="1" x14ac:dyDescent="0.2">
      <c r="A67" s="124" t="s">
        <v>47</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row>
    <row r="68" spans="1:79" ht="15" customHeight="1" x14ac:dyDescent="0.2">
      <c r="A68" s="168" t="s">
        <v>462</v>
      </c>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row>
    <row r="69" spans="1:79" ht="23.1" customHeight="1" x14ac:dyDescent="0.2">
      <c r="A69" s="185" t="s">
        <v>227</v>
      </c>
      <c r="B69" s="186"/>
      <c r="C69" s="186"/>
      <c r="D69" s="187"/>
      <c r="E69" s="148" t="s">
        <v>624</v>
      </c>
      <c r="F69" s="149"/>
      <c r="G69" s="149"/>
      <c r="H69" s="149"/>
      <c r="I69" s="149"/>
      <c r="J69" s="149"/>
      <c r="K69" s="149"/>
      <c r="L69" s="149"/>
      <c r="M69" s="149"/>
      <c r="N69" s="149"/>
      <c r="O69" s="149"/>
      <c r="P69" s="149"/>
      <c r="Q69" s="149"/>
      <c r="R69" s="149"/>
      <c r="S69" s="149"/>
      <c r="T69" s="149"/>
      <c r="U69" s="149"/>
      <c r="V69" s="149"/>
      <c r="W69" s="169"/>
      <c r="X69" s="113" t="s">
        <v>466</v>
      </c>
      <c r="Y69" s="114"/>
      <c r="Z69" s="114"/>
      <c r="AA69" s="114"/>
      <c r="AB69" s="114"/>
      <c r="AC69" s="114"/>
      <c r="AD69" s="114"/>
      <c r="AE69" s="114"/>
      <c r="AF69" s="114"/>
      <c r="AG69" s="114"/>
      <c r="AH69" s="114"/>
      <c r="AI69" s="114"/>
      <c r="AJ69" s="114"/>
      <c r="AK69" s="114"/>
      <c r="AL69" s="114"/>
      <c r="AM69" s="114"/>
      <c r="AN69" s="114"/>
      <c r="AO69" s="114"/>
      <c r="AP69" s="114"/>
      <c r="AQ69" s="115"/>
      <c r="AR69" s="72" t="s">
        <v>468</v>
      </c>
      <c r="AS69" s="72"/>
      <c r="AT69" s="72"/>
      <c r="AU69" s="72"/>
      <c r="AV69" s="72"/>
      <c r="AW69" s="72"/>
      <c r="AX69" s="72"/>
      <c r="AY69" s="72"/>
      <c r="AZ69" s="72"/>
      <c r="BA69" s="72"/>
      <c r="BB69" s="72"/>
      <c r="BC69" s="72"/>
      <c r="BD69" s="72"/>
      <c r="BE69" s="72"/>
      <c r="BF69" s="72"/>
      <c r="BG69" s="72"/>
      <c r="BH69" s="72"/>
      <c r="BI69" s="72"/>
      <c r="BJ69" s="72"/>
      <c r="BK69" s="72"/>
    </row>
    <row r="70" spans="1:79" ht="48.75" customHeight="1" x14ac:dyDescent="0.2">
      <c r="A70" s="188"/>
      <c r="B70" s="189"/>
      <c r="C70" s="189"/>
      <c r="D70" s="190"/>
      <c r="E70" s="150"/>
      <c r="F70" s="151"/>
      <c r="G70" s="151"/>
      <c r="H70" s="151"/>
      <c r="I70" s="151"/>
      <c r="J70" s="151"/>
      <c r="K70" s="151"/>
      <c r="L70" s="151"/>
      <c r="M70" s="151"/>
      <c r="N70" s="151"/>
      <c r="O70" s="151"/>
      <c r="P70" s="151"/>
      <c r="Q70" s="151"/>
      <c r="R70" s="151"/>
      <c r="S70" s="151"/>
      <c r="T70" s="151"/>
      <c r="U70" s="151"/>
      <c r="V70" s="151"/>
      <c r="W70" s="170"/>
      <c r="X70" s="148" t="s">
        <v>609</v>
      </c>
      <c r="Y70" s="149"/>
      <c r="Z70" s="149"/>
      <c r="AA70" s="149"/>
      <c r="AB70" s="169"/>
      <c r="AC70" s="148" t="s">
        <v>608</v>
      </c>
      <c r="AD70" s="149"/>
      <c r="AE70" s="149"/>
      <c r="AF70" s="149"/>
      <c r="AG70" s="169"/>
      <c r="AH70" s="160" t="s">
        <v>225</v>
      </c>
      <c r="AI70" s="161"/>
      <c r="AJ70" s="161"/>
      <c r="AK70" s="161"/>
      <c r="AL70" s="162"/>
      <c r="AM70" s="113" t="s">
        <v>610</v>
      </c>
      <c r="AN70" s="114"/>
      <c r="AO70" s="114"/>
      <c r="AP70" s="114"/>
      <c r="AQ70" s="115"/>
      <c r="AR70" s="113" t="s">
        <v>609</v>
      </c>
      <c r="AS70" s="114"/>
      <c r="AT70" s="114"/>
      <c r="AU70" s="114"/>
      <c r="AV70" s="115"/>
      <c r="AW70" s="113" t="s">
        <v>608</v>
      </c>
      <c r="AX70" s="114"/>
      <c r="AY70" s="114"/>
      <c r="AZ70" s="114"/>
      <c r="BA70" s="115"/>
      <c r="BB70" s="160" t="s">
        <v>225</v>
      </c>
      <c r="BC70" s="161"/>
      <c r="BD70" s="161"/>
      <c r="BE70" s="161"/>
      <c r="BF70" s="162"/>
      <c r="BG70" s="113" t="s">
        <v>720</v>
      </c>
      <c r="BH70" s="114"/>
      <c r="BI70" s="114"/>
      <c r="BJ70" s="114"/>
      <c r="BK70" s="115"/>
    </row>
    <row r="71" spans="1:79" ht="12.75" customHeight="1" x14ac:dyDescent="0.2">
      <c r="A71" s="113">
        <v>1</v>
      </c>
      <c r="B71" s="114"/>
      <c r="C71" s="114"/>
      <c r="D71" s="115"/>
      <c r="E71" s="113">
        <v>2</v>
      </c>
      <c r="F71" s="114"/>
      <c r="G71" s="114"/>
      <c r="H71" s="114"/>
      <c r="I71" s="114"/>
      <c r="J71" s="114"/>
      <c r="K71" s="114"/>
      <c r="L71" s="114"/>
      <c r="M71" s="114"/>
      <c r="N71" s="114"/>
      <c r="O71" s="114"/>
      <c r="P71" s="114"/>
      <c r="Q71" s="114"/>
      <c r="R71" s="114"/>
      <c r="S71" s="114"/>
      <c r="T71" s="114"/>
      <c r="U71" s="114"/>
      <c r="V71" s="114"/>
      <c r="W71" s="115"/>
      <c r="X71" s="113">
        <v>3</v>
      </c>
      <c r="Y71" s="114"/>
      <c r="Z71" s="114"/>
      <c r="AA71" s="114"/>
      <c r="AB71" s="115"/>
      <c r="AC71" s="113">
        <v>4</v>
      </c>
      <c r="AD71" s="114"/>
      <c r="AE71" s="114"/>
      <c r="AF71" s="114"/>
      <c r="AG71" s="115"/>
      <c r="AH71" s="113">
        <v>5</v>
      </c>
      <c r="AI71" s="114"/>
      <c r="AJ71" s="114"/>
      <c r="AK71" s="114"/>
      <c r="AL71" s="115"/>
      <c r="AM71" s="113">
        <v>6</v>
      </c>
      <c r="AN71" s="114"/>
      <c r="AO71" s="114"/>
      <c r="AP71" s="114"/>
      <c r="AQ71" s="115"/>
      <c r="AR71" s="113">
        <v>7</v>
      </c>
      <c r="AS71" s="114"/>
      <c r="AT71" s="114"/>
      <c r="AU71" s="114"/>
      <c r="AV71" s="115"/>
      <c r="AW71" s="113">
        <v>8</v>
      </c>
      <c r="AX71" s="114"/>
      <c r="AY71" s="114"/>
      <c r="AZ71" s="114"/>
      <c r="BA71" s="115"/>
      <c r="BB71" s="113">
        <v>9</v>
      </c>
      <c r="BC71" s="114"/>
      <c r="BD71" s="114"/>
      <c r="BE71" s="114"/>
      <c r="BF71" s="115"/>
      <c r="BG71" s="113">
        <v>10</v>
      </c>
      <c r="BH71" s="114"/>
      <c r="BI71" s="114"/>
      <c r="BJ71" s="114"/>
      <c r="BK71" s="115"/>
    </row>
    <row r="72" spans="1:79" s="2" customFormat="1" ht="12.75" hidden="1" customHeight="1" x14ac:dyDescent="0.2">
      <c r="A72" s="107" t="s">
        <v>687</v>
      </c>
      <c r="B72" s="108"/>
      <c r="C72" s="108"/>
      <c r="D72" s="109"/>
      <c r="E72" s="107" t="s">
        <v>680</v>
      </c>
      <c r="F72" s="108"/>
      <c r="G72" s="108"/>
      <c r="H72" s="108"/>
      <c r="I72" s="108"/>
      <c r="J72" s="108"/>
      <c r="K72" s="108"/>
      <c r="L72" s="108"/>
      <c r="M72" s="108"/>
      <c r="N72" s="108"/>
      <c r="O72" s="108"/>
      <c r="P72" s="108"/>
      <c r="Q72" s="108"/>
      <c r="R72" s="108"/>
      <c r="S72" s="108"/>
      <c r="T72" s="108"/>
      <c r="U72" s="108"/>
      <c r="V72" s="108"/>
      <c r="W72" s="109"/>
      <c r="X72" s="191" t="s">
        <v>683</v>
      </c>
      <c r="Y72" s="192"/>
      <c r="Z72" s="192"/>
      <c r="AA72" s="192"/>
      <c r="AB72" s="193"/>
      <c r="AC72" s="191" t="s">
        <v>684</v>
      </c>
      <c r="AD72" s="192"/>
      <c r="AE72" s="192"/>
      <c r="AF72" s="192"/>
      <c r="AG72" s="193"/>
      <c r="AH72" s="107" t="s">
        <v>718</v>
      </c>
      <c r="AI72" s="108"/>
      <c r="AJ72" s="108"/>
      <c r="AK72" s="108"/>
      <c r="AL72" s="109"/>
      <c r="AM72" s="165" t="s">
        <v>296</v>
      </c>
      <c r="AN72" s="166"/>
      <c r="AO72" s="166"/>
      <c r="AP72" s="166"/>
      <c r="AQ72" s="167"/>
      <c r="AR72" s="107" t="s">
        <v>685</v>
      </c>
      <c r="AS72" s="108"/>
      <c r="AT72" s="108"/>
      <c r="AU72" s="108"/>
      <c r="AV72" s="109"/>
      <c r="AW72" s="107" t="s">
        <v>686</v>
      </c>
      <c r="AX72" s="108"/>
      <c r="AY72" s="108"/>
      <c r="AZ72" s="108"/>
      <c r="BA72" s="109"/>
      <c r="BB72" s="107" t="s">
        <v>719</v>
      </c>
      <c r="BC72" s="108"/>
      <c r="BD72" s="108"/>
      <c r="BE72" s="108"/>
      <c r="BF72" s="109"/>
      <c r="BG72" s="165" t="s">
        <v>296</v>
      </c>
      <c r="BH72" s="166"/>
      <c r="BI72" s="166"/>
      <c r="BJ72" s="166"/>
      <c r="BK72" s="167"/>
      <c r="CA72" t="s">
        <v>639</v>
      </c>
    </row>
    <row r="73" spans="1:79" s="43" customFormat="1" ht="13.15" customHeight="1" x14ac:dyDescent="0.2">
      <c r="A73" s="137">
        <v>2210</v>
      </c>
      <c r="B73" s="138"/>
      <c r="C73" s="138"/>
      <c r="D73" s="164"/>
      <c r="E73" s="61" t="s">
        <v>475</v>
      </c>
      <c r="F73" s="57"/>
      <c r="G73" s="57"/>
      <c r="H73" s="57"/>
      <c r="I73" s="57"/>
      <c r="J73" s="57"/>
      <c r="K73" s="57"/>
      <c r="L73" s="57"/>
      <c r="M73" s="57"/>
      <c r="N73" s="57"/>
      <c r="O73" s="57"/>
      <c r="P73" s="57"/>
      <c r="Q73" s="57"/>
      <c r="R73" s="57"/>
      <c r="S73" s="57"/>
      <c r="T73" s="57"/>
      <c r="U73" s="57"/>
      <c r="V73" s="57"/>
      <c r="W73" s="58"/>
      <c r="X73" s="153">
        <v>202400</v>
      </c>
      <c r="Y73" s="154"/>
      <c r="Z73" s="154"/>
      <c r="AA73" s="154"/>
      <c r="AB73" s="155"/>
      <c r="AC73" s="153">
        <v>0</v>
      </c>
      <c r="AD73" s="154"/>
      <c r="AE73" s="154"/>
      <c r="AF73" s="154"/>
      <c r="AG73" s="155"/>
      <c r="AH73" s="153">
        <v>0</v>
      </c>
      <c r="AI73" s="154"/>
      <c r="AJ73" s="154"/>
      <c r="AK73" s="154"/>
      <c r="AL73" s="155"/>
      <c r="AM73" s="153">
        <f>IF(ISNUMBER(X73),X73,0)+IF(ISNUMBER(AC73),AC73,0)</f>
        <v>202400</v>
      </c>
      <c r="AN73" s="154"/>
      <c r="AO73" s="154"/>
      <c r="AP73" s="154"/>
      <c r="AQ73" s="155"/>
      <c r="AR73" s="153">
        <v>223430</v>
      </c>
      <c r="AS73" s="154"/>
      <c r="AT73" s="154"/>
      <c r="AU73" s="154"/>
      <c r="AV73" s="155"/>
      <c r="AW73" s="153">
        <v>0</v>
      </c>
      <c r="AX73" s="154"/>
      <c r="AY73" s="154"/>
      <c r="AZ73" s="154"/>
      <c r="BA73" s="155"/>
      <c r="BB73" s="153">
        <v>0</v>
      </c>
      <c r="BC73" s="154"/>
      <c r="BD73" s="154"/>
      <c r="BE73" s="154"/>
      <c r="BF73" s="155"/>
      <c r="BG73" s="156">
        <f>IF(ISNUMBER(AR73),AR73,0)+IF(ISNUMBER(AW73),AW73,0)</f>
        <v>223430</v>
      </c>
      <c r="BH73" s="156"/>
      <c r="BI73" s="156"/>
      <c r="BJ73" s="156"/>
      <c r="BK73" s="156"/>
      <c r="CA73" s="43" t="s">
        <v>640</v>
      </c>
    </row>
    <row r="74" spans="1:79" s="43" customFormat="1" ht="13.15" customHeight="1" x14ac:dyDescent="0.2">
      <c r="A74" s="137">
        <v>2240</v>
      </c>
      <c r="B74" s="138"/>
      <c r="C74" s="138"/>
      <c r="D74" s="164"/>
      <c r="E74" s="61" t="s">
        <v>476</v>
      </c>
      <c r="F74" s="57"/>
      <c r="G74" s="57"/>
      <c r="H74" s="57"/>
      <c r="I74" s="57"/>
      <c r="J74" s="57"/>
      <c r="K74" s="57"/>
      <c r="L74" s="57"/>
      <c r="M74" s="57"/>
      <c r="N74" s="57"/>
      <c r="O74" s="57"/>
      <c r="P74" s="57"/>
      <c r="Q74" s="57"/>
      <c r="R74" s="57"/>
      <c r="S74" s="57"/>
      <c r="T74" s="57"/>
      <c r="U74" s="57"/>
      <c r="V74" s="57"/>
      <c r="W74" s="58"/>
      <c r="X74" s="153">
        <v>332300</v>
      </c>
      <c r="Y74" s="154"/>
      <c r="Z74" s="154"/>
      <c r="AA74" s="154"/>
      <c r="AB74" s="155"/>
      <c r="AC74" s="153">
        <v>0</v>
      </c>
      <c r="AD74" s="154"/>
      <c r="AE74" s="154"/>
      <c r="AF74" s="154"/>
      <c r="AG74" s="155"/>
      <c r="AH74" s="153">
        <v>0</v>
      </c>
      <c r="AI74" s="154"/>
      <c r="AJ74" s="154"/>
      <c r="AK74" s="154"/>
      <c r="AL74" s="155"/>
      <c r="AM74" s="153">
        <f>IF(ISNUMBER(X74),X74,0)+IF(ISNUMBER(AC74),AC74,0)</f>
        <v>332300</v>
      </c>
      <c r="AN74" s="154"/>
      <c r="AO74" s="154"/>
      <c r="AP74" s="154"/>
      <c r="AQ74" s="155"/>
      <c r="AR74" s="153">
        <v>367500</v>
      </c>
      <c r="AS74" s="154"/>
      <c r="AT74" s="154"/>
      <c r="AU74" s="154"/>
      <c r="AV74" s="155"/>
      <c r="AW74" s="153">
        <v>0</v>
      </c>
      <c r="AX74" s="154"/>
      <c r="AY74" s="154"/>
      <c r="AZ74" s="154"/>
      <c r="BA74" s="155"/>
      <c r="BB74" s="153">
        <v>0</v>
      </c>
      <c r="BC74" s="154"/>
      <c r="BD74" s="154"/>
      <c r="BE74" s="154"/>
      <c r="BF74" s="155"/>
      <c r="BG74" s="156">
        <f>IF(ISNUMBER(AR74),AR74,0)+IF(ISNUMBER(AW74),AW74,0)</f>
        <v>367500</v>
      </c>
      <c r="BH74" s="156"/>
      <c r="BI74" s="156"/>
      <c r="BJ74" s="156"/>
      <c r="BK74" s="156"/>
    </row>
    <row r="75" spans="1:79" s="43" customFormat="1" ht="26.45" customHeight="1" x14ac:dyDescent="0.2">
      <c r="A75" s="137">
        <v>3110</v>
      </c>
      <c r="B75" s="138"/>
      <c r="C75" s="138"/>
      <c r="D75" s="164"/>
      <c r="E75" s="61" t="s">
        <v>1001</v>
      </c>
      <c r="F75" s="57"/>
      <c r="G75" s="57"/>
      <c r="H75" s="57"/>
      <c r="I75" s="57"/>
      <c r="J75" s="57"/>
      <c r="K75" s="57"/>
      <c r="L75" s="57"/>
      <c r="M75" s="57"/>
      <c r="N75" s="57"/>
      <c r="O75" s="57"/>
      <c r="P75" s="57"/>
      <c r="Q75" s="57"/>
      <c r="R75" s="57"/>
      <c r="S75" s="57"/>
      <c r="T75" s="57"/>
      <c r="U75" s="57"/>
      <c r="V75" s="57"/>
      <c r="W75" s="58"/>
      <c r="X75" s="153">
        <v>0</v>
      </c>
      <c r="Y75" s="154"/>
      <c r="Z75" s="154"/>
      <c r="AA75" s="154"/>
      <c r="AB75" s="155"/>
      <c r="AC75" s="153">
        <v>432400</v>
      </c>
      <c r="AD75" s="154"/>
      <c r="AE75" s="154"/>
      <c r="AF75" s="154"/>
      <c r="AG75" s="155"/>
      <c r="AH75" s="153">
        <v>432400</v>
      </c>
      <c r="AI75" s="154"/>
      <c r="AJ75" s="154"/>
      <c r="AK75" s="154"/>
      <c r="AL75" s="155"/>
      <c r="AM75" s="153">
        <f>IF(ISNUMBER(X75),X75,0)+IF(ISNUMBER(AC75),AC75,0)</f>
        <v>432400</v>
      </c>
      <c r="AN75" s="154"/>
      <c r="AO75" s="154"/>
      <c r="AP75" s="154"/>
      <c r="AQ75" s="155"/>
      <c r="AR75" s="153">
        <v>0</v>
      </c>
      <c r="AS75" s="154"/>
      <c r="AT75" s="154"/>
      <c r="AU75" s="154"/>
      <c r="AV75" s="155"/>
      <c r="AW75" s="153">
        <v>498490</v>
      </c>
      <c r="AX75" s="154"/>
      <c r="AY75" s="154"/>
      <c r="AZ75" s="154"/>
      <c r="BA75" s="155"/>
      <c r="BB75" s="153">
        <v>498490</v>
      </c>
      <c r="BC75" s="154"/>
      <c r="BD75" s="154"/>
      <c r="BE75" s="154"/>
      <c r="BF75" s="155"/>
      <c r="BG75" s="156">
        <f>IF(ISNUMBER(AR75),AR75,0)+IF(ISNUMBER(AW75),AW75,0)</f>
        <v>498490</v>
      </c>
      <c r="BH75" s="156"/>
      <c r="BI75" s="156"/>
      <c r="BJ75" s="156"/>
      <c r="BK75" s="156"/>
    </row>
    <row r="76" spans="1:79" s="9" customFormat="1" ht="12.75" customHeight="1" x14ac:dyDescent="0.2">
      <c r="A76" s="139"/>
      <c r="B76" s="140"/>
      <c r="C76" s="140"/>
      <c r="D76" s="163"/>
      <c r="E76" s="69" t="s">
        <v>257</v>
      </c>
      <c r="F76" s="65"/>
      <c r="G76" s="65"/>
      <c r="H76" s="65"/>
      <c r="I76" s="65"/>
      <c r="J76" s="65"/>
      <c r="K76" s="65"/>
      <c r="L76" s="65"/>
      <c r="M76" s="65"/>
      <c r="N76" s="65"/>
      <c r="O76" s="65"/>
      <c r="P76" s="65"/>
      <c r="Q76" s="65"/>
      <c r="R76" s="65"/>
      <c r="S76" s="65"/>
      <c r="T76" s="65"/>
      <c r="U76" s="65"/>
      <c r="V76" s="65"/>
      <c r="W76" s="66"/>
      <c r="X76" s="157">
        <v>534700</v>
      </c>
      <c r="Y76" s="158"/>
      <c r="Z76" s="158"/>
      <c r="AA76" s="158"/>
      <c r="AB76" s="159"/>
      <c r="AC76" s="157">
        <v>432400</v>
      </c>
      <c r="AD76" s="158"/>
      <c r="AE76" s="158"/>
      <c r="AF76" s="158"/>
      <c r="AG76" s="159"/>
      <c r="AH76" s="157">
        <v>432400</v>
      </c>
      <c r="AI76" s="158"/>
      <c r="AJ76" s="158"/>
      <c r="AK76" s="158"/>
      <c r="AL76" s="159"/>
      <c r="AM76" s="157">
        <f>IF(ISNUMBER(X76),X76,0)+IF(ISNUMBER(AC76),AC76,0)</f>
        <v>967100</v>
      </c>
      <c r="AN76" s="158"/>
      <c r="AO76" s="158"/>
      <c r="AP76" s="158"/>
      <c r="AQ76" s="159"/>
      <c r="AR76" s="157">
        <v>590930</v>
      </c>
      <c r="AS76" s="158"/>
      <c r="AT76" s="158"/>
      <c r="AU76" s="158"/>
      <c r="AV76" s="159"/>
      <c r="AW76" s="157">
        <v>498490</v>
      </c>
      <c r="AX76" s="158"/>
      <c r="AY76" s="158"/>
      <c r="AZ76" s="158"/>
      <c r="BA76" s="159"/>
      <c r="BB76" s="157">
        <v>498490</v>
      </c>
      <c r="BC76" s="158"/>
      <c r="BD76" s="158"/>
      <c r="BE76" s="158"/>
      <c r="BF76" s="159"/>
      <c r="BG76" s="152">
        <f>IF(ISNUMBER(AR76),AR76,0)+IF(ISNUMBER(AW76),AW76,0)</f>
        <v>1089420</v>
      </c>
      <c r="BH76" s="152"/>
      <c r="BI76" s="152"/>
      <c r="BJ76" s="152"/>
      <c r="BK76" s="152"/>
    </row>
    <row r="78" spans="1:79" ht="14.25" customHeight="1" x14ac:dyDescent="0.2">
      <c r="A78" s="124" t="s">
        <v>48</v>
      </c>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row>
    <row r="79" spans="1:79" ht="15" customHeight="1" x14ac:dyDescent="0.2">
      <c r="A79" s="168" t="s">
        <v>462</v>
      </c>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row>
    <row r="80" spans="1:79" ht="23.1" customHeight="1" x14ac:dyDescent="0.2">
      <c r="A80" s="185" t="s">
        <v>228</v>
      </c>
      <c r="B80" s="186"/>
      <c r="C80" s="186"/>
      <c r="D80" s="186"/>
      <c r="E80" s="187"/>
      <c r="F80" s="148" t="s">
        <v>624</v>
      </c>
      <c r="G80" s="149"/>
      <c r="H80" s="149"/>
      <c r="I80" s="149"/>
      <c r="J80" s="149"/>
      <c r="K80" s="149"/>
      <c r="L80" s="149"/>
      <c r="M80" s="149"/>
      <c r="N80" s="149"/>
      <c r="O80" s="149"/>
      <c r="P80" s="149"/>
      <c r="Q80" s="149"/>
      <c r="R80" s="149"/>
      <c r="S80" s="149"/>
      <c r="T80" s="149"/>
      <c r="U80" s="149"/>
      <c r="V80" s="149"/>
      <c r="W80" s="169"/>
      <c r="X80" s="72" t="s">
        <v>466</v>
      </c>
      <c r="Y80" s="72"/>
      <c r="Z80" s="72"/>
      <c r="AA80" s="72"/>
      <c r="AB80" s="72"/>
      <c r="AC80" s="72"/>
      <c r="AD80" s="72"/>
      <c r="AE80" s="72"/>
      <c r="AF80" s="72"/>
      <c r="AG80" s="72"/>
      <c r="AH80" s="72"/>
      <c r="AI80" s="72"/>
      <c r="AJ80" s="72"/>
      <c r="AK80" s="72"/>
      <c r="AL80" s="72"/>
      <c r="AM80" s="72"/>
      <c r="AN80" s="72"/>
      <c r="AO80" s="72"/>
      <c r="AP80" s="72"/>
      <c r="AQ80" s="72"/>
      <c r="AR80" s="113" t="s">
        <v>468</v>
      </c>
      <c r="AS80" s="114"/>
      <c r="AT80" s="114"/>
      <c r="AU80" s="114"/>
      <c r="AV80" s="114"/>
      <c r="AW80" s="114"/>
      <c r="AX80" s="114"/>
      <c r="AY80" s="114"/>
      <c r="AZ80" s="114"/>
      <c r="BA80" s="114"/>
      <c r="BB80" s="114"/>
      <c r="BC80" s="114"/>
      <c r="BD80" s="114"/>
      <c r="BE80" s="114"/>
      <c r="BF80" s="114"/>
      <c r="BG80" s="114"/>
      <c r="BH80" s="114"/>
      <c r="BI80" s="114"/>
      <c r="BJ80" s="114"/>
      <c r="BK80" s="115"/>
    </row>
    <row r="81" spans="1:79" ht="53.25" customHeight="1" x14ac:dyDescent="0.2">
      <c r="A81" s="188"/>
      <c r="B81" s="189"/>
      <c r="C81" s="189"/>
      <c r="D81" s="189"/>
      <c r="E81" s="190"/>
      <c r="F81" s="150"/>
      <c r="G81" s="151"/>
      <c r="H81" s="151"/>
      <c r="I81" s="151"/>
      <c r="J81" s="151"/>
      <c r="K81" s="151"/>
      <c r="L81" s="151"/>
      <c r="M81" s="151"/>
      <c r="N81" s="151"/>
      <c r="O81" s="151"/>
      <c r="P81" s="151"/>
      <c r="Q81" s="151"/>
      <c r="R81" s="151"/>
      <c r="S81" s="151"/>
      <c r="T81" s="151"/>
      <c r="U81" s="151"/>
      <c r="V81" s="151"/>
      <c r="W81" s="170"/>
      <c r="X81" s="113" t="s">
        <v>609</v>
      </c>
      <c r="Y81" s="114"/>
      <c r="Z81" s="114"/>
      <c r="AA81" s="114"/>
      <c r="AB81" s="115"/>
      <c r="AC81" s="113" t="s">
        <v>608</v>
      </c>
      <c r="AD81" s="114"/>
      <c r="AE81" s="114"/>
      <c r="AF81" s="114"/>
      <c r="AG81" s="115"/>
      <c r="AH81" s="160" t="s">
        <v>225</v>
      </c>
      <c r="AI81" s="161"/>
      <c r="AJ81" s="161"/>
      <c r="AK81" s="161"/>
      <c r="AL81" s="162"/>
      <c r="AM81" s="113" t="s">
        <v>610</v>
      </c>
      <c r="AN81" s="114"/>
      <c r="AO81" s="114"/>
      <c r="AP81" s="114"/>
      <c r="AQ81" s="115"/>
      <c r="AR81" s="113" t="s">
        <v>609</v>
      </c>
      <c r="AS81" s="114"/>
      <c r="AT81" s="114"/>
      <c r="AU81" s="114"/>
      <c r="AV81" s="115"/>
      <c r="AW81" s="113" t="s">
        <v>608</v>
      </c>
      <c r="AX81" s="114"/>
      <c r="AY81" s="114"/>
      <c r="AZ81" s="114"/>
      <c r="BA81" s="115"/>
      <c r="BB81" s="127" t="s">
        <v>225</v>
      </c>
      <c r="BC81" s="127"/>
      <c r="BD81" s="127"/>
      <c r="BE81" s="127"/>
      <c r="BF81" s="127"/>
      <c r="BG81" s="113" t="s">
        <v>720</v>
      </c>
      <c r="BH81" s="114"/>
      <c r="BI81" s="114"/>
      <c r="BJ81" s="114"/>
      <c r="BK81" s="115"/>
    </row>
    <row r="82" spans="1:79" ht="15" customHeight="1" x14ac:dyDescent="0.2">
      <c r="A82" s="113">
        <v>1</v>
      </c>
      <c r="B82" s="114"/>
      <c r="C82" s="114"/>
      <c r="D82" s="114"/>
      <c r="E82" s="115"/>
      <c r="F82" s="113">
        <v>2</v>
      </c>
      <c r="G82" s="114"/>
      <c r="H82" s="114"/>
      <c r="I82" s="114"/>
      <c r="J82" s="114"/>
      <c r="K82" s="114"/>
      <c r="L82" s="114"/>
      <c r="M82" s="114"/>
      <c r="N82" s="114"/>
      <c r="O82" s="114"/>
      <c r="P82" s="114"/>
      <c r="Q82" s="114"/>
      <c r="R82" s="114"/>
      <c r="S82" s="114"/>
      <c r="T82" s="114"/>
      <c r="U82" s="114"/>
      <c r="V82" s="114"/>
      <c r="W82" s="115"/>
      <c r="X82" s="113">
        <v>3</v>
      </c>
      <c r="Y82" s="114"/>
      <c r="Z82" s="114"/>
      <c r="AA82" s="114"/>
      <c r="AB82" s="115"/>
      <c r="AC82" s="113">
        <v>4</v>
      </c>
      <c r="AD82" s="114"/>
      <c r="AE82" s="114"/>
      <c r="AF82" s="114"/>
      <c r="AG82" s="115"/>
      <c r="AH82" s="113">
        <v>5</v>
      </c>
      <c r="AI82" s="114"/>
      <c r="AJ82" s="114"/>
      <c r="AK82" s="114"/>
      <c r="AL82" s="115"/>
      <c r="AM82" s="113">
        <v>6</v>
      </c>
      <c r="AN82" s="114"/>
      <c r="AO82" s="114"/>
      <c r="AP82" s="114"/>
      <c r="AQ82" s="115"/>
      <c r="AR82" s="113">
        <v>7</v>
      </c>
      <c r="AS82" s="114"/>
      <c r="AT82" s="114"/>
      <c r="AU82" s="114"/>
      <c r="AV82" s="115"/>
      <c r="AW82" s="113">
        <v>8</v>
      </c>
      <c r="AX82" s="114"/>
      <c r="AY82" s="114"/>
      <c r="AZ82" s="114"/>
      <c r="BA82" s="115"/>
      <c r="BB82" s="113">
        <v>9</v>
      </c>
      <c r="BC82" s="114"/>
      <c r="BD82" s="114"/>
      <c r="BE82" s="114"/>
      <c r="BF82" s="115"/>
      <c r="BG82" s="113">
        <v>10</v>
      </c>
      <c r="BH82" s="114"/>
      <c r="BI82" s="114"/>
      <c r="BJ82" s="114"/>
      <c r="BK82" s="115"/>
    </row>
    <row r="83" spans="1:79" s="2" customFormat="1" ht="15" hidden="1" customHeight="1" x14ac:dyDescent="0.2">
      <c r="A83" s="107" t="s">
        <v>687</v>
      </c>
      <c r="B83" s="108"/>
      <c r="C83" s="108"/>
      <c r="D83" s="108"/>
      <c r="E83" s="109"/>
      <c r="F83" s="107" t="s">
        <v>680</v>
      </c>
      <c r="G83" s="108"/>
      <c r="H83" s="108"/>
      <c r="I83" s="108"/>
      <c r="J83" s="108"/>
      <c r="K83" s="108"/>
      <c r="L83" s="108"/>
      <c r="M83" s="108"/>
      <c r="N83" s="108"/>
      <c r="O83" s="108"/>
      <c r="P83" s="108"/>
      <c r="Q83" s="108"/>
      <c r="R83" s="108"/>
      <c r="S83" s="108"/>
      <c r="T83" s="108"/>
      <c r="U83" s="108"/>
      <c r="V83" s="108"/>
      <c r="W83" s="109"/>
      <c r="X83" s="107" t="s">
        <v>683</v>
      </c>
      <c r="Y83" s="108"/>
      <c r="Z83" s="108"/>
      <c r="AA83" s="108"/>
      <c r="AB83" s="109"/>
      <c r="AC83" s="107" t="s">
        <v>684</v>
      </c>
      <c r="AD83" s="108"/>
      <c r="AE83" s="108"/>
      <c r="AF83" s="108"/>
      <c r="AG83" s="109"/>
      <c r="AH83" s="107" t="s">
        <v>718</v>
      </c>
      <c r="AI83" s="108"/>
      <c r="AJ83" s="108"/>
      <c r="AK83" s="108"/>
      <c r="AL83" s="109"/>
      <c r="AM83" s="165" t="s">
        <v>296</v>
      </c>
      <c r="AN83" s="166"/>
      <c r="AO83" s="166"/>
      <c r="AP83" s="166"/>
      <c r="AQ83" s="167"/>
      <c r="AR83" s="107" t="s">
        <v>685</v>
      </c>
      <c r="AS83" s="108"/>
      <c r="AT83" s="108"/>
      <c r="AU83" s="108"/>
      <c r="AV83" s="109"/>
      <c r="AW83" s="107" t="s">
        <v>686</v>
      </c>
      <c r="AX83" s="108"/>
      <c r="AY83" s="108"/>
      <c r="AZ83" s="108"/>
      <c r="BA83" s="109"/>
      <c r="BB83" s="107" t="s">
        <v>719</v>
      </c>
      <c r="BC83" s="108"/>
      <c r="BD83" s="108"/>
      <c r="BE83" s="108"/>
      <c r="BF83" s="109"/>
      <c r="BG83" s="165" t="s">
        <v>296</v>
      </c>
      <c r="BH83" s="166"/>
      <c r="BI83" s="166"/>
      <c r="BJ83" s="166"/>
      <c r="BK83" s="167"/>
      <c r="CA83" t="s">
        <v>641</v>
      </c>
    </row>
    <row r="84" spans="1:79" s="9" customFormat="1" ht="12.75" customHeight="1" x14ac:dyDescent="0.2">
      <c r="A84" s="139"/>
      <c r="B84" s="140"/>
      <c r="C84" s="140"/>
      <c r="D84" s="140"/>
      <c r="E84" s="163"/>
      <c r="F84" s="139" t="s">
        <v>257</v>
      </c>
      <c r="G84" s="140"/>
      <c r="H84" s="140"/>
      <c r="I84" s="140"/>
      <c r="J84" s="140"/>
      <c r="K84" s="140"/>
      <c r="L84" s="140"/>
      <c r="M84" s="140"/>
      <c r="N84" s="140"/>
      <c r="O84" s="140"/>
      <c r="P84" s="140"/>
      <c r="Q84" s="140"/>
      <c r="R84" s="140"/>
      <c r="S84" s="140"/>
      <c r="T84" s="140"/>
      <c r="U84" s="140"/>
      <c r="V84" s="140"/>
      <c r="W84" s="163"/>
      <c r="X84" s="182"/>
      <c r="Y84" s="183"/>
      <c r="Z84" s="183"/>
      <c r="AA84" s="183"/>
      <c r="AB84" s="184"/>
      <c r="AC84" s="182"/>
      <c r="AD84" s="183"/>
      <c r="AE84" s="183"/>
      <c r="AF84" s="183"/>
      <c r="AG84" s="184"/>
      <c r="AH84" s="152"/>
      <c r="AI84" s="152"/>
      <c r="AJ84" s="152"/>
      <c r="AK84" s="152"/>
      <c r="AL84" s="152"/>
      <c r="AM84" s="152">
        <f>IF(ISNUMBER(X84),X84,0)+IF(ISNUMBER(AC84),AC84,0)</f>
        <v>0</v>
      </c>
      <c r="AN84" s="152"/>
      <c r="AO84" s="152"/>
      <c r="AP84" s="152"/>
      <c r="AQ84" s="152"/>
      <c r="AR84" s="152"/>
      <c r="AS84" s="152"/>
      <c r="AT84" s="152"/>
      <c r="AU84" s="152"/>
      <c r="AV84" s="152"/>
      <c r="AW84" s="152"/>
      <c r="AX84" s="152"/>
      <c r="AY84" s="152"/>
      <c r="AZ84" s="152"/>
      <c r="BA84" s="152"/>
      <c r="BB84" s="152"/>
      <c r="BC84" s="152"/>
      <c r="BD84" s="152"/>
      <c r="BE84" s="152"/>
      <c r="BF84" s="152"/>
      <c r="BG84" s="152">
        <f>IF(ISNUMBER(AR84),AR84,0)+IF(ISNUMBER(AW84),AW84,0)</f>
        <v>0</v>
      </c>
      <c r="BH84" s="152"/>
      <c r="BI84" s="152"/>
      <c r="BJ84" s="152"/>
      <c r="BK84" s="152"/>
      <c r="CA84" s="9" t="s">
        <v>642</v>
      </c>
    </row>
    <row r="87" spans="1:79" ht="14.25" customHeight="1" x14ac:dyDescent="0.2">
      <c r="A87" s="124" t="s">
        <v>229</v>
      </c>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row>
    <row r="88" spans="1:79" ht="14.25" customHeight="1" x14ac:dyDescent="0.2">
      <c r="A88" s="124" t="s">
        <v>35</v>
      </c>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row>
    <row r="89" spans="1:79" ht="15" customHeight="1" x14ac:dyDescent="0.2">
      <c r="A89" s="168" t="s">
        <v>462</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row>
    <row r="90" spans="1:79" ht="23.1" customHeight="1" x14ac:dyDescent="0.2">
      <c r="A90" s="148" t="s">
        <v>611</v>
      </c>
      <c r="B90" s="149"/>
      <c r="C90" s="149"/>
      <c r="D90" s="148" t="s">
        <v>230</v>
      </c>
      <c r="E90" s="149"/>
      <c r="F90" s="149"/>
      <c r="G90" s="149"/>
      <c r="H90" s="149"/>
      <c r="I90" s="149"/>
      <c r="J90" s="149"/>
      <c r="K90" s="149"/>
      <c r="L90" s="149"/>
      <c r="M90" s="149"/>
      <c r="N90" s="149"/>
      <c r="O90" s="149"/>
      <c r="P90" s="149"/>
      <c r="Q90" s="149"/>
      <c r="R90" s="149"/>
      <c r="S90" s="149"/>
      <c r="T90" s="169"/>
      <c r="U90" s="113" t="s">
        <v>463</v>
      </c>
      <c r="V90" s="114"/>
      <c r="W90" s="114"/>
      <c r="X90" s="114"/>
      <c r="Y90" s="114"/>
      <c r="Z90" s="114"/>
      <c r="AA90" s="114"/>
      <c r="AB90" s="114"/>
      <c r="AC90" s="114"/>
      <c r="AD90" s="114"/>
      <c r="AE90" s="114"/>
      <c r="AF90" s="114"/>
      <c r="AG90" s="114"/>
      <c r="AH90" s="114"/>
      <c r="AI90" s="114"/>
      <c r="AJ90" s="114"/>
      <c r="AK90" s="114"/>
      <c r="AL90" s="114"/>
      <c r="AM90" s="115"/>
      <c r="AN90" s="113" t="s">
        <v>464</v>
      </c>
      <c r="AO90" s="114"/>
      <c r="AP90" s="114"/>
      <c r="AQ90" s="114"/>
      <c r="AR90" s="114"/>
      <c r="AS90" s="114"/>
      <c r="AT90" s="114"/>
      <c r="AU90" s="114"/>
      <c r="AV90" s="114"/>
      <c r="AW90" s="114"/>
      <c r="AX90" s="114"/>
      <c r="AY90" s="114"/>
      <c r="AZ90" s="114"/>
      <c r="BA90" s="114"/>
      <c r="BB90" s="114"/>
      <c r="BC90" s="114"/>
      <c r="BD90" s="114"/>
      <c r="BE90" s="114"/>
      <c r="BF90" s="115"/>
      <c r="BG90" s="72" t="s">
        <v>465</v>
      </c>
      <c r="BH90" s="72"/>
      <c r="BI90" s="72"/>
      <c r="BJ90" s="72"/>
      <c r="BK90" s="72"/>
      <c r="BL90" s="72"/>
      <c r="BM90" s="72"/>
      <c r="BN90" s="72"/>
      <c r="BO90" s="72"/>
      <c r="BP90" s="72"/>
      <c r="BQ90" s="72"/>
      <c r="BR90" s="72"/>
      <c r="BS90" s="72"/>
      <c r="BT90" s="72"/>
      <c r="BU90" s="72"/>
      <c r="BV90" s="72"/>
      <c r="BW90" s="72"/>
      <c r="BX90" s="72"/>
      <c r="BY90" s="72"/>
    </row>
    <row r="91" spans="1:79" ht="52.5" customHeight="1" x14ac:dyDescent="0.2">
      <c r="A91" s="150"/>
      <c r="B91" s="151"/>
      <c r="C91" s="151"/>
      <c r="D91" s="150"/>
      <c r="E91" s="151"/>
      <c r="F91" s="151"/>
      <c r="G91" s="151"/>
      <c r="H91" s="151"/>
      <c r="I91" s="151"/>
      <c r="J91" s="151"/>
      <c r="K91" s="151"/>
      <c r="L91" s="151"/>
      <c r="M91" s="151"/>
      <c r="N91" s="151"/>
      <c r="O91" s="151"/>
      <c r="P91" s="151"/>
      <c r="Q91" s="151"/>
      <c r="R91" s="151"/>
      <c r="S91" s="151"/>
      <c r="T91" s="170"/>
      <c r="U91" s="113" t="s">
        <v>609</v>
      </c>
      <c r="V91" s="114"/>
      <c r="W91" s="114"/>
      <c r="X91" s="114"/>
      <c r="Y91" s="115"/>
      <c r="Z91" s="113" t="s">
        <v>608</v>
      </c>
      <c r="AA91" s="114"/>
      <c r="AB91" s="114"/>
      <c r="AC91" s="114"/>
      <c r="AD91" s="115"/>
      <c r="AE91" s="160" t="s">
        <v>225</v>
      </c>
      <c r="AF91" s="161"/>
      <c r="AG91" s="161"/>
      <c r="AH91" s="162"/>
      <c r="AI91" s="113" t="s">
        <v>610</v>
      </c>
      <c r="AJ91" s="114"/>
      <c r="AK91" s="114"/>
      <c r="AL91" s="114"/>
      <c r="AM91" s="115"/>
      <c r="AN91" s="113" t="s">
        <v>609</v>
      </c>
      <c r="AO91" s="114"/>
      <c r="AP91" s="114"/>
      <c r="AQ91" s="114"/>
      <c r="AR91" s="115"/>
      <c r="AS91" s="113" t="s">
        <v>608</v>
      </c>
      <c r="AT91" s="114"/>
      <c r="AU91" s="114"/>
      <c r="AV91" s="114"/>
      <c r="AW91" s="115"/>
      <c r="AX91" s="160" t="s">
        <v>225</v>
      </c>
      <c r="AY91" s="161"/>
      <c r="AZ91" s="161"/>
      <c r="BA91" s="162"/>
      <c r="BB91" s="113" t="s">
        <v>720</v>
      </c>
      <c r="BC91" s="114"/>
      <c r="BD91" s="114"/>
      <c r="BE91" s="114"/>
      <c r="BF91" s="115"/>
      <c r="BG91" s="113" t="s">
        <v>609</v>
      </c>
      <c r="BH91" s="114"/>
      <c r="BI91" s="114"/>
      <c r="BJ91" s="114"/>
      <c r="BK91" s="115"/>
      <c r="BL91" s="72" t="s">
        <v>608</v>
      </c>
      <c r="BM91" s="72"/>
      <c r="BN91" s="72"/>
      <c r="BO91" s="72"/>
      <c r="BP91" s="72"/>
      <c r="BQ91" s="127" t="s">
        <v>225</v>
      </c>
      <c r="BR91" s="127"/>
      <c r="BS91" s="127"/>
      <c r="BT91" s="127"/>
      <c r="BU91" s="113" t="s">
        <v>721</v>
      </c>
      <c r="BV91" s="114"/>
      <c r="BW91" s="114"/>
      <c r="BX91" s="114"/>
      <c r="BY91" s="115"/>
    </row>
    <row r="92" spans="1:79" ht="15" customHeight="1" x14ac:dyDescent="0.2">
      <c r="A92" s="113">
        <v>1</v>
      </c>
      <c r="B92" s="114"/>
      <c r="C92" s="114"/>
      <c r="D92" s="113">
        <v>2</v>
      </c>
      <c r="E92" s="114"/>
      <c r="F92" s="114"/>
      <c r="G92" s="114"/>
      <c r="H92" s="114"/>
      <c r="I92" s="114"/>
      <c r="J92" s="114"/>
      <c r="K92" s="114"/>
      <c r="L92" s="114"/>
      <c r="M92" s="114"/>
      <c r="N92" s="114"/>
      <c r="O92" s="114"/>
      <c r="P92" s="114"/>
      <c r="Q92" s="114"/>
      <c r="R92" s="114"/>
      <c r="S92" s="114"/>
      <c r="T92" s="115"/>
      <c r="U92" s="113">
        <v>3</v>
      </c>
      <c r="V92" s="114"/>
      <c r="W92" s="114"/>
      <c r="X92" s="114"/>
      <c r="Y92" s="115"/>
      <c r="Z92" s="113">
        <v>4</v>
      </c>
      <c r="AA92" s="114"/>
      <c r="AB92" s="114"/>
      <c r="AC92" s="114"/>
      <c r="AD92" s="115"/>
      <c r="AE92" s="113">
        <v>5</v>
      </c>
      <c r="AF92" s="114"/>
      <c r="AG92" s="114"/>
      <c r="AH92" s="115"/>
      <c r="AI92" s="113">
        <v>6</v>
      </c>
      <c r="AJ92" s="114"/>
      <c r="AK92" s="114"/>
      <c r="AL92" s="114"/>
      <c r="AM92" s="115"/>
      <c r="AN92" s="113">
        <v>7</v>
      </c>
      <c r="AO92" s="114"/>
      <c r="AP92" s="114"/>
      <c r="AQ92" s="114"/>
      <c r="AR92" s="115"/>
      <c r="AS92" s="113">
        <v>8</v>
      </c>
      <c r="AT92" s="114"/>
      <c r="AU92" s="114"/>
      <c r="AV92" s="114"/>
      <c r="AW92" s="115"/>
      <c r="AX92" s="72">
        <v>9</v>
      </c>
      <c r="AY92" s="72"/>
      <c r="AZ92" s="72"/>
      <c r="BA92" s="72"/>
      <c r="BB92" s="113">
        <v>10</v>
      </c>
      <c r="BC92" s="114"/>
      <c r="BD92" s="114"/>
      <c r="BE92" s="114"/>
      <c r="BF92" s="115"/>
      <c r="BG92" s="113">
        <v>11</v>
      </c>
      <c r="BH92" s="114"/>
      <c r="BI92" s="114"/>
      <c r="BJ92" s="114"/>
      <c r="BK92" s="115"/>
      <c r="BL92" s="72">
        <v>12</v>
      </c>
      <c r="BM92" s="72"/>
      <c r="BN92" s="72"/>
      <c r="BO92" s="72"/>
      <c r="BP92" s="72"/>
      <c r="BQ92" s="113">
        <v>13</v>
      </c>
      <c r="BR92" s="114"/>
      <c r="BS92" s="114"/>
      <c r="BT92" s="115"/>
      <c r="BU92" s="113">
        <v>14</v>
      </c>
      <c r="BV92" s="114"/>
      <c r="BW92" s="114"/>
      <c r="BX92" s="114"/>
      <c r="BY92" s="115"/>
    </row>
    <row r="93" spans="1:79" s="2" customFormat="1" ht="14.25" hidden="1" customHeight="1" x14ac:dyDescent="0.2">
      <c r="A93" s="107" t="s">
        <v>692</v>
      </c>
      <c r="B93" s="108"/>
      <c r="C93" s="108"/>
      <c r="D93" s="107" t="s">
        <v>680</v>
      </c>
      <c r="E93" s="108"/>
      <c r="F93" s="108"/>
      <c r="G93" s="108"/>
      <c r="H93" s="108"/>
      <c r="I93" s="108"/>
      <c r="J93" s="108"/>
      <c r="K93" s="108"/>
      <c r="L93" s="108"/>
      <c r="M93" s="108"/>
      <c r="N93" s="108"/>
      <c r="O93" s="108"/>
      <c r="P93" s="108"/>
      <c r="Q93" s="108"/>
      <c r="R93" s="108"/>
      <c r="S93" s="108"/>
      <c r="T93" s="109"/>
      <c r="U93" s="74" t="s">
        <v>688</v>
      </c>
      <c r="V93" s="74"/>
      <c r="W93" s="74"/>
      <c r="X93" s="74"/>
      <c r="Y93" s="74"/>
      <c r="Z93" s="74" t="s">
        <v>689</v>
      </c>
      <c r="AA93" s="74"/>
      <c r="AB93" s="74"/>
      <c r="AC93" s="74"/>
      <c r="AD93" s="74"/>
      <c r="AE93" s="74" t="s">
        <v>715</v>
      </c>
      <c r="AF93" s="74"/>
      <c r="AG93" s="74"/>
      <c r="AH93" s="74"/>
      <c r="AI93" s="128" t="s">
        <v>295</v>
      </c>
      <c r="AJ93" s="128"/>
      <c r="AK93" s="128"/>
      <c r="AL93" s="128"/>
      <c r="AM93" s="128"/>
      <c r="AN93" s="74" t="s">
        <v>690</v>
      </c>
      <c r="AO93" s="74"/>
      <c r="AP93" s="74"/>
      <c r="AQ93" s="74"/>
      <c r="AR93" s="74"/>
      <c r="AS93" s="74" t="s">
        <v>691</v>
      </c>
      <c r="AT93" s="74"/>
      <c r="AU93" s="74"/>
      <c r="AV93" s="74"/>
      <c r="AW93" s="74"/>
      <c r="AX93" s="74" t="s">
        <v>716</v>
      </c>
      <c r="AY93" s="74"/>
      <c r="AZ93" s="74"/>
      <c r="BA93" s="74"/>
      <c r="BB93" s="128" t="s">
        <v>295</v>
      </c>
      <c r="BC93" s="128"/>
      <c r="BD93" s="128"/>
      <c r="BE93" s="128"/>
      <c r="BF93" s="128"/>
      <c r="BG93" s="74" t="s">
        <v>681</v>
      </c>
      <c r="BH93" s="74"/>
      <c r="BI93" s="74"/>
      <c r="BJ93" s="74"/>
      <c r="BK93" s="74"/>
      <c r="BL93" s="74" t="s">
        <v>682</v>
      </c>
      <c r="BM93" s="74"/>
      <c r="BN93" s="74"/>
      <c r="BO93" s="74"/>
      <c r="BP93" s="74"/>
      <c r="BQ93" s="74" t="s">
        <v>717</v>
      </c>
      <c r="BR93" s="74"/>
      <c r="BS93" s="74"/>
      <c r="BT93" s="74"/>
      <c r="BU93" s="128" t="s">
        <v>295</v>
      </c>
      <c r="BV93" s="128"/>
      <c r="BW93" s="128"/>
      <c r="BX93" s="128"/>
      <c r="BY93" s="128"/>
      <c r="CA93" t="s">
        <v>643</v>
      </c>
    </row>
    <row r="94" spans="1:79" s="43" customFormat="1" ht="26.45" customHeight="1" x14ac:dyDescent="0.2">
      <c r="A94" s="137">
        <v>1</v>
      </c>
      <c r="B94" s="138"/>
      <c r="C94" s="138"/>
      <c r="D94" s="61" t="s">
        <v>590</v>
      </c>
      <c r="E94" s="57"/>
      <c r="F94" s="57"/>
      <c r="G94" s="57"/>
      <c r="H94" s="57"/>
      <c r="I94" s="57"/>
      <c r="J94" s="57"/>
      <c r="K94" s="57"/>
      <c r="L94" s="57"/>
      <c r="M94" s="57"/>
      <c r="N94" s="57"/>
      <c r="O94" s="57"/>
      <c r="P94" s="57"/>
      <c r="Q94" s="57"/>
      <c r="R94" s="57"/>
      <c r="S94" s="57"/>
      <c r="T94" s="58"/>
      <c r="U94" s="153">
        <v>0</v>
      </c>
      <c r="V94" s="154"/>
      <c r="W94" s="154"/>
      <c r="X94" s="154"/>
      <c r="Y94" s="155"/>
      <c r="Z94" s="153">
        <v>0</v>
      </c>
      <c r="AA94" s="154"/>
      <c r="AB94" s="154"/>
      <c r="AC94" s="154"/>
      <c r="AD94" s="155"/>
      <c r="AE94" s="153">
        <v>0</v>
      </c>
      <c r="AF94" s="154"/>
      <c r="AG94" s="154"/>
      <c r="AH94" s="155"/>
      <c r="AI94" s="153">
        <f>IF(ISNUMBER(U94),U94,0)+IF(ISNUMBER(Z94),Z94,0)</f>
        <v>0</v>
      </c>
      <c r="AJ94" s="154"/>
      <c r="AK94" s="154"/>
      <c r="AL94" s="154"/>
      <c r="AM94" s="155"/>
      <c r="AN94" s="153">
        <v>0</v>
      </c>
      <c r="AO94" s="154"/>
      <c r="AP94" s="154"/>
      <c r="AQ94" s="154"/>
      <c r="AR94" s="155"/>
      <c r="AS94" s="153">
        <v>0</v>
      </c>
      <c r="AT94" s="154"/>
      <c r="AU94" s="154"/>
      <c r="AV94" s="154"/>
      <c r="AW94" s="155"/>
      <c r="AX94" s="153">
        <v>0</v>
      </c>
      <c r="AY94" s="154"/>
      <c r="AZ94" s="154"/>
      <c r="BA94" s="155"/>
      <c r="BB94" s="153">
        <f>IF(ISNUMBER(AN94),AN94,0)+IF(ISNUMBER(AS94),AS94,0)</f>
        <v>0</v>
      </c>
      <c r="BC94" s="154"/>
      <c r="BD94" s="154"/>
      <c r="BE94" s="154"/>
      <c r="BF94" s="155"/>
      <c r="BG94" s="153">
        <v>377800</v>
      </c>
      <c r="BH94" s="154"/>
      <c r="BI94" s="154"/>
      <c r="BJ94" s="154"/>
      <c r="BK94" s="155"/>
      <c r="BL94" s="153">
        <v>168000</v>
      </c>
      <c r="BM94" s="154"/>
      <c r="BN94" s="154"/>
      <c r="BO94" s="154"/>
      <c r="BP94" s="155"/>
      <c r="BQ94" s="153">
        <v>168000</v>
      </c>
      <c r="BR94" s="154"/>
      <c r="BS94" s="154"/>
      <c r="BT94" s="155"/>
      <c r="BU94" s="153">
        <f>IF(ISNUMBER(BG94),BG94,0)+IF(ISNUMBER(BL94),BL94,0)</f>
        <v>545800</v>
      </c>
      <c r="BV94" s="154"/>
      <c r="BW94" s="154"/>
      <c r="BX94" s="154"/>
      <c r="BY94" s="155"/>
      <c r="CA94" s="43" t="s">
        <v>644</v>
      </c>
    </row>
    <row r="95" spans="1:79" s="43" customFormat="1" ht="26.45" customHeight="1" x14ac:dyDescent="0.2">
      <c r="A95" s="137">
        <v>2</v>
      </c>
      <c r="B95" s="138"/>
      <c r="C95" s="138"/>
      <c r="D95" s="61" t="s">
        <v>591</v>
      </c>
      <c r="E95" s="57"/>
      <c r="F95" s="57"/>
      <c r="G95" s="57"/>
      <c r="H95" s="57"/>
      <c r="I95" s="57"/>
      <c r="J95" s="57"/>
      <c r="K95" s="57"/>
      <c r="L95" s="57"/>
      <c r="M95" s="57"/>
      <c r="N95" s="57"/>
      <c r="O95" s="57"/>
      <c r="P95" s="57"/>
      <c r="Q95" s="57"/>
      <c r="R95" s="57"/>
      <c r="S95" s="57"/>
      <c r="T95" s="58"/>
      <c r="U95" s="153">
        <v>0</v>
      </c>
      <c r="V95" s="154"/>
      <c r="W95" s="154"/>
      <c r="X95" s="154"/>
      <c r="Y95" s="155"/>
      <c r="Z95" s="153">
        <v>0</v>
      </c>
      <c r="AA95" s="154"/>
      <c r="AB95" s="154"/>
      <c r="AC95" s="154"/>
      <c r="AD95" s="155"/>
      <c r="AE95" s="153">
        <v>0</v>
      </c>
      <c r="AF95" s="154"/>
      <c r="AG95" s="154"/>
      <c r="AH95" s="155"/>
      <c r="AI95" s="153">
        <f>IF(ISNUMBER(U95),U95,0)+IF(ISNUMBER(Z95),Z95,0)</f>
        <v>0</v>
      </c>
      <c r="AJ95" s="154"/>
      <c r="AK95" s="154"/>
      <c r="AL95" s="154"/>
      <c r="AM95" s="155"/>
      <c r="AN95" s="153">
        <v>0</v>
      </c>
      <c r="AO95" s="154"/>
      <c r="AP95" s="154"/>
      <c r="AQ95" s="154"/>
      <c r="AR95" s="155"/>
      <c r="AS95" s="153">
        <v>0</v>
      </c>
      <c r="AT95" s="154"/>
      <c r="AU95" s="154"/>
      <c r="AV95" s="154"/>
      <c r="AW95" s="155"/>
      <c r="AX95" s="153">
        <v>0</v>
      </c>
      <c r="AY95" s="154"/>
      <c r="AZ95" s="154"/>
      <c r="BA95" s="155"/>
      <c r="BB95" s="153">
        <f>IF(ISNUMBER(AN95),AN95,0)+IF(ISNUMBER(AS95),AS95,0)</f>
        <v>0</v>
      </c>
      <c r="BC95" s="154"/>
      <c r="BD95" s="154"/>
      <c r="BE95" s="154"/>
      <c r="BF95" s="155"/>
      <c r="BG95" s="153">
        <v>19200</v>
      </c>
      <c r="BH95" s="154"/>
      <c r="BI95" s="154"/>
      <c r="BJ95" s="154"/>
      <c r="BK95" s="155"/>
      <c r="BL95" s="153">
        <v>0</v>
      </c>
      <c r="BM95" s="154"/>
      <c r="BN95" s="154"/>
      <c r="BO95" s="154"/>
      <c r="BP95" s="155"/>
      <c r="BQ95" s="153">
        <v>0</v>
      </c>
      <c r="BR95" s="154"/>
      <c r="BS95" s="154"/>
      <c r="BT95" s="155"/>
      <c r="BU95" s="153">
        <f>IF(ISNUMBER(BG95),BG95,0)+IF(ISNUMBER(BL95),BL95,0)</f>
        <v>19200</v>
      </c>
      <c r="BV95" s="154"/>
      <c r="BW95" s="154"/>
      <c r="BX95" s="154"/>
      <c r="BY95" s="155"/>
    </row>
    <row r="96" spans="1:79" s="9" customFormat="1" ht="12.75" customHeight="1" x14ac:dyDescent="0.2">
      <c r="A96" s="139"/>
      <c r="B96" s="140"/>
      <c r="C96" s="140"/>
      <c r="D96" s="69" t="s">
        <v>257</v>
      </c>
      <c r="E96" s="65"/>
      <c r="F96" s="65"/>
      <c r="G96" s="65"/>
      <c r="H96" s="65"/>
      <c r="I96" s="65"/>
      <c r="J96" s="65"/>
      <c r="K96" s="65"/>
      <c r="L96" s="65"/>
      <c r="M96" s="65"/>
      <c r="N96" s="65"/>
      <c r="O96" s="65"/>
      <c r="P96" s="65"/>
      <c r="Q96" s="65"/>
      <c r="R96" s="65"/>
      <c r="S96" s="65"/>
      <c r="T96" s="66"/>
      <c r="U96" s="157">
        <v>0</v>
      </c>
      <c r="V96" s="158"/>
      <c r="W96" s="158"/>
      <c r="X96" s="158"/>
      <c r="Y96" s="159"/>
      <c r="Z96" s="157">
        <v>0</v>
      </c>
      <c r="AA96" s="158"/>
      <c r="AB96" s="158"/>
      <c r="AC96" s="158"/>
      <c r="AD96" s="159"/>
      <c r="AE96" s="157">
        <v>0</v>
      </c>
      <c r="AF96" s="158"/>
      <c r="AG96" s="158"/>
      <c r="AH96" s="159"/>
      <c r="AI96" s="157">
        <f>IF(ISNUMBER(U96),U96,0)+IF(ISNUMBER(Z96),Z96,0)</f>
        <v>0</v>
      </c>
      <c r="AJ96" s="158"/>
      <c r="AK96" s="158"/>
      <c r="AL96" s="158"/>
      <c r="AM96" s="159"/>
      <c r="AN96" s="157">
        <v>0</v>
      </c>
      <c r="AO96" s="158"/>
      <c r="AP96" s="158"/>
      <c r="AQ96" s="158"/>
      <c r="AR96" s="159"/>
      <c r="AS96" s="157">
        <v>0</v>
      </c>
      <c r="AT96" s="158"/>
      <c r="AU96" s="158"/>
      <c r="AV96" s="158"/>
      <c r="AW96" s="159"/>
      <c r="AX96" s="157">
        <v>0</v>
      </c>
      <c r="AY96" s="158"/>
      <c r="AZ96" s="158"/>
      <c r="BA96" s="159"/>
      <c r="BB96" s="157">
        <f>IF(ISNUMBER(AN96),AN96,0)+IF(ISNUMBER(AS96),AS96,0)</f>
        <v>0</v>
      </c>
      <c r="BC96" s="158"/>
      <c r="BD96" s="158"/>
      <c r="BE96" s="158"/>
      <c r="BF96" s="159"/>
      <c r="BG96" s="157">
        <v>397000</v>
      </c>
      <c r="BH96" s="158"/>
      <c r="BI96" s="158"/>
      <c r="BJ96" s="158"/>
      <c r="BK96" s="159"/>
      <c r="BL96" s="157">
        <v>168000</v>
      </c>
      <c r="BM96" s="158"/>
      <c r="BN96" s="158"/>
      <c r="BO96" s="158"/>
      <c r="BP96" s="159"/>
      <c r="BQ96" s="157">
        <v>168000</v>
      </c>
      <c r="BR96" s="158"/>
      <c r="BS96" s="158"/>
      <c r="BT96" s="159"/>
      <c r="BU96" s="157">
        <f>IF(ISNUMBER(BG96),BG96,0)+IF(ISNUMBER(BL96),BL96,0)</f>
        <v>565000</v>
      </c>
      <c r="BV96" s="158"/>
      <c r="BW96" s="158"/>
      <c r="BX96" s="158"/>
      <c r="BY96" s="159"/>
    </row>
    <row r="98" spans="1:79" ht="14.25" customHeight="1" x14ac:dyDescent="0.2">
      <c r="A98" s="124" t="s">
        <v>49</v>
      </c>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row>
    <row r="99" spans="1:79" ht="15" customHeight="1" x14ac:dyDescent="0.2">
      <c r="A99" s="176" t="s">
        <v>462</v>
      </c>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row>
    <row r="100" spans="1:79" ht="23.1" customHeight="1" x14ac:dyDescent="0.2">
      <c r="A100" s="148" t="s">
        <v>611</v>
      </c>
      <c r="B100" s="149"/>
      <c r="C100" s="149"/>
      <c r="D100" s="148" t="s">
        <v>230</v>
      </c>
      <c r="E100" s="149"/>
      <c r="F100" s="149"/>
      <c r="G100" s="149"/>
      <c r="H100" s="149"/>
      <c r="I100" s="149"/>
      <c r="J100" s="149"/>
      <c r="K100" s="149"/>
      <c r="L100" s="149"/>
      <c r="M100" s="149"/>
      <c r="N100" s="149"/>
      <c r="O100" s="149"/>
      <c r="P100" s="149"/>
      <c r="Q100" s="149"/>
      <c r="R100" s="149"/>
      <c r="S100" s="149"/>
      <c r="T100" s="169"/>
      <c r="U100" s="72" t="s">
        <v>466</v>
      </c>
      <c r="V100" s="72"/>
      <c r="W100" s="72"/>
      <c r="X100" s="72"/>
      <c r="Y100" s="72"/>
      <c r="Z100" s="72"/>
      <c r="AA100" s="72"/>
      <c r="AB100" s="72"/>
      <c r="AC100" s="72"/>
      <c r="AD100" s="72"/>
      <c r="AE100" s="72"/>
      <c r="AF100" s="72"/>
      <c r="AG100" s="72"/>
      <c r="AH100" s="72"/>
      <c r="AI100" s="72"/>
      <c r="AJ100" s="72"/>
      <c r="AK100" s="72"/>
      <c r="AL100" s="72"/>
      <c r="AM100" s="72"/>
      <c r="AN100" s="72"/>
      <c r="AO100" s="72" t="s">
        <v>468</v>
      </c>
      <c r="AP100" s="72"/>
      <c r="AQ100" s="72"/>
      <c r="AR100" s="72"/>
      <c r="AS100" s="72"/>
      <c r="AT100" s="72"/>
      <c r="AU100" s="72"/>
      <c r="AV100" s="72"/>
      <c r="AW100" s="72"/>
      <c r="AX100" s="72"/>
      <c r="AY100" s="72"/>
      <c r="AZ100" s="72"/>
      <c r="BA100" s="72"/>
      <c r="BB100" s="72"/>
      <c r="BC100" s="72"/>
      <c r="BD100" s="72"/>
      <c r="BE100" s="72"/>
      <c r="BF100" s="72"/>
      <c r="BG100" s="72"/>
      <c r="BH100" s="72"/>
    </row>
    <row r="101" spans="1:79" ht="54" customHeight="1" x14ac:dyDescent="0.2">
      <c r="A101" s="150"/>
      <c r="B101" s="151"/>
      <c r="C101" s="151"/>
      <c r="D101" s="150"/>
      <c r="E101" s="151"/>
      <c r="F101" s="151"/>
      <c r="G101" s="151"/>
      <c r="H101" s="151"/>
      <c r="I101" s="151"/>
      <c r="J101" s="151"/>
      <c r="K101" s="151"/>
      <c r="L101" s="151"/>
      <c r="M101" s="151"/>
      <c r="N101" s="151"/>
      <c r="O101" s="151"/>
      <c r="P101" s="151"/>
      <c r="Q101" s="151"/>
      <c r="R101" s="151"/>
      <c r="S101" s="151"/>
      <c r="T101" s="170"/>
      <c r="U101" s="113" t="s">
        <v>609</v>
      </c>
      <c r="V101" s="114"/>
      <c r="W101" s="114"/>
      <c r="X101" s="114"/>
      <c r="Y101" s="115"/>
      <c r="Z101" s="113" t="s">
        <v>608</v>
      </c>
      <c r="AA101" s="114"/>
      <c r="AB101" s="114"/>
      <c r="AC101" s="114"/>
      <c r="AD101" s="115"/>
      <c r="AE101" s="160" t="s">
        <v>225</v>
      </c>
      <c r="AF101" s="161"/>
      <c r="AG101" s="161"/>
      <c r="AH101" s="161"/>
      <c r="AI101" s="162"/>
      <c r="AJ101" s="113" t="s">
        <v>610</v>
      </c>
      <c r="AK101" s="114"/>
      <c r="AL101" s="114"/>
      <c r="AM101" s="114"/>
      <c r="AN101" s="115"/>
      <c r="AO101" s="113" t="s">
        <v>609</v>
      </c>
      <c r="AP101" s="114"/>
      <c r="AQ101" s="114"/>
      <c r="AR101" s="114"/>
      <c r="AS101" s="115"/>
      <c r="AT101" s="113" t="s">
        <v>608</v>
      </c>
      <c r="AU101" s="114"/>
      <c r="AV101" s="114"/>
      <c r="AW101" s="114"/>
      <c r="AX101" s="115"/>
      <c r="AY101" s="160" t="s">
        <v>225</v>
      </c>
      <c r="AZ101" s="161"/>
      <c r="BA101" s="161"/>
      <c r="BB101" s="161"/>
      <c r="BC101" s="162"/>
      <c r="BD101" s="72" t="s">
        <v>720</v>
      </c>
      <c r="BE101" s="72"/>
      <c r="BF101" s="72"/>
      <c r="BG101" s="72"/>
      <c r="BH101" s="72"/>
    </row>
    <row r="102" spans="1:79" ht="15" customHeight="1" x14ac:dyDescent="0.2">
      <c r="A102" s="113" t="s">
        <v>294</v>
      </c>
      <c r="B102" s="114"/>
      <c r="C102" s="114"/>
      <c r="D102" s="113">
        <v>2</v>
      </c>
      <c r="E102" s="114"/>
      <c r="F102" s="114"/>
      <c r="G102" s="114"/>
      <c r="H102" s="114"/>
      <c r="I102" s="114"/>
      <c r="J102" s="114"/>
      <c r="K102" s="114"/>
      <c r="L102" s="114"/>
      <c r="M102" s="114"/>
      <c r="N102" s="114"/>
      <c r="O102" s="114"/>
      <c r="P102" s="114"/>
      <c r="Q102" s="114"/>
      <c r="R102" s="114"/>
      <c r="S102" s="114"/>
      <c r="T102" s="115"/>
      <c r="U102" s="113">
        <v>3</v>
      </c>
      <c r="V102" s="114"/>
      <c r="W102" s="114"/>
      <c r="X102" s="114"/>
      <c r="Y102" s="115"/>
      <c r="Z102" s="113">
        <v>4</v>
      </c>
      <c r="AA102" s="114"/>
      <c r="AB102" s="114"/>
      <c r="AC102" s="114"/>
      <c r="AD102" s="115"/>
      <c r="AE102" s="113">
        <v>5</v>
      </c>
      <c r="AF102" s="114"/>
      <c r="AG102" s="114"/>
      <c r="AH102" s="114"/>
      <c r="AI102" s="115"/>
      <c r="AJ102" s="113">
        <v>6</v>
      </c>
      <c r="AK102" s="114"/>
      <c r="AL102" s="114"/>
      <c r="AM102" s="114"/>
      <c r="AN102" s="115"/>
      <c r="AO102" s="113">
        <v>7</v>
      </c>
      <c r="AP102" s="114"/>
      <c r="AQ102" s="114"/>
      <c r="AR102" s="114"/>
      <c r="AS102" s="115"/>
      <c r="AT102" s="113">
        <v>8</v>
      </c>
      <c r="AU102" s="114"/>
      <c r="AV102" s="114"/>
      <c r="AW102" s="114"/>
      <c r="AX102" s="115"/>
      <c r="AY102" s="113">
        <v>9</v>
      </c>
      <c r="AZ102" s="114"/>
      <c r="BA102" s="114"/>
      <c r="BB102" s="114"/>
      <c r="BC102" s="115"/>
      <c r="BD102" s="113">
        <v>10</v>
      </c>
      <c r="BE102" s="114"/>
      <c r="BF102" s="114"/>
      <c r="BG102" s="114"/>
      <c r="BH102" s="115"/>
    </row>
    <row r="103" spans="1:79" s="2" customFormat="1" ht="12.75" hidden="1" customHeight="1" x14ac:dyDescent="0.2">
      <c r="A103" s="107" t="s">
        <v>692</v>
      </c>
      <c r="B103" s="108"/>
      <c r="C103" s="108"/>
      <c r="D103" s="107" t="s">
        <v>680</v>
      </c>
      <c r="E103" s="108"/>
      <c r="F103" s="108"/>
      <c r="G103" s="108"/>
      <c r="H103" s="108"/>
      <c r="I103" s="108"/>
      <c r="J103" s="108"/>
      <c r="K103" s="108"/>
      <c r="L103" s="108"/>
      <c r="M103" s="108"/>
      <c r="N103" s="108"/>
      <c r="O103" s="108"/>
      <c r="P103" s="108"/>
      <c r="Q103" s="108"/>
      <c r="R103" s="108"/>
      <c r="S103" s="108"/>
      <c r="T103" s="109"/>
      <c r="U103" s="107" t="s">
        <v>683</v>
      </c>
      <c r="V103" s="108"/>
      <c r="W103" s="108"/>
      <c r="X103" s="108"/>
      <c r="Y103" s="109"/>
      <c r="Z103" s="107" t="s">
        <v>684</v>
      </c>
      <c r="AA103" s="108"/>
      <c r="AB103" s="108"/>
      <c r="AC103" s="108"/>
      <c r="AD103" s="109"/>
      <c r="AE103" s="107" t="s">
        <v>718</v>
      </c>
      <c r="AF103" s="108"/>
      <c r="AG103" s="108"/>
      <c r="AH103" s="108"/>
      <c r="AI103" s="109"/>
      <c r="AJ103" s="165" t="s">
        <v>296</v>
      </c>
      <c r="AK103" s="166"/>
      <c r="AL103" s="166"/>
      <c r="AM103" s="166"/>
      <c r="AN103" s="167"/>
      <c r="AO103" s="107" t="s">
        <v>685</v>
      </c>
      <c r="AP103" s="108"/>
      <c r="AQ103" s="108"/>
      <c r="AR103" s="108"/>
      <c r="AS103" s="109"/>
      <c r="AT103" s="107" t="s">
        <v>686</v>
      </c>
      <c r="AU103" s="108"/>
      <c r="AV103" s="108"/>
      <c r="AW103" s="108"/>
      <c r="AX103" s="109"/>
      <c r="AY103" s="107" t="s">
        <v>719</v>
      </c>
      <c r="AZ103" s="108"/>
      <c r="BA103" s="108"/>
      <c r="BB103" s="108"/>
      <c r="BC103" s="109"/>
      <c r="BD103" s="128" t="s">
        <v>296</v>
      </c>
      <c r="BE103" s="128"/>
      <c r="BF103" s="128"/>
      <c r="BG103" s="128"/>
      <c r="BH103" s="128"/>
      <c r="CA103" s="2" t="s">
        <v>645</v>
      </c>
    </row>
    <row r="104" spans="1:79" s="43" customFormat="1" ht="26.45" customHeight="1" x14ac:dyDescent="0.2">
      <c r="A104" s="137">
        <v>1</v>
      </c>
      <c r="B104" s="138"/>
      <c r="C104" s="138"/>
      <c r="D104" s="81" t="s">
        <v>590</v>
      </c>
      <c r="E104" s="57"/>
      <c r="F104" s="57"/>
      <c r="G104" s="57"/>
      <c r="H104" s="57"/>
      <c r="I104" s="57"/>
      <c r="J104" s="57"/>
      <c r="K104" s="57"/>
      <c r="L104" s="57"/>
      <c r="M104" s="57"/>
      <c r="N104" s="57"/>
      <c r="O104" s="57"/>
      <c r="P104" s="57"/>
      <c r="Q104" s="57"/>
      <c r="R104" s="57"/>
      <c r="S104" s="57"/>
      <c r="T104" s="58"/>
      <c r="U104" s="153">
        <v>513500</v>
      </c>
      <c r="V104" s="154"/>
      <c r="W104" s="154"/>
      <c r="X104" s="154"/>
      <c r="Y104" s="155"/>
      <c r="Z104" s="153">
        <v>432400</v>
      </c>
      <c r="AA104" s="154"/>
      <c r="AB104" s="154"/>
      <c r="AC104" s="154"/>
      <c r="AD104" s="155"/>
      <c r="AE104" s="156">
        <v>432400</v>
      </c>
      <c r="AF104" s="156"/>
      <c r="AG104" s="156"/>
      <c r="AH104" s="156"/>
      <c r="AI104" s="156"/>
      <c r="AJ104" s="122">
        <f>IF(ISNUMBER(U104),U104,0)+IF(ISNUMBER(Z104),Z104,0)</f>
        <v>945900</v>
      </c>
      <c r="AK104" s="122"/>
      <c r="AL104" s="122"/>
      <c r="AM104" s="122"/>
      <c r="AN104" s="122"/>
      <c r="AO104" s="156">
        <v>567630</v>
      </c>
      <c r="AP104" s="156"/>
      <c r="AQ104" s="156"/>
      <c r="AR104" s="156"/>
      <c r="AS104" s="156"/>
      <c r="AT104" s="122">
        <v>498490</v>
      </c>
      <c r="AU104" s="122"/>
      <c r="AV104" s="122"/>
      <c r="AW104" s="122"/>
      <c r="AX104" s="122"/>
      <c r="AY104" s="156">
        <v>498490</v>
      </c>
      <c r="AZ104" s="156"/>
      <c r="BA104" s="156"/>
      <c r="BB104" s="156"/>
      <c r="BC104" s="156"/>
      <c r="BD104" s="122">
        <f>IF(ISNUMBER(AO104),AO104,0)+IF(ISNUMBER(AT104),AT104,0)</f>
        <v>1066120</v>
      </c>
      <c r="BE104" s="122"/>
      <c r="BF104" s="122"/>
      <c r="BG104" s="122"/>
      <c r="BH104" s="122"/>
      <c r="CA104" s="43" t="s">
        <v>646</v>
      </c>
    </row>
    <row r="105" spans="1:79" s="43" customFormat="1" ht="26.45" customHeight="1" x14ac:dyDescent="0.2">
      <c r="A105" s="137">
        <v>2</v>
      </c>
      <c r="B105" s="138"/>
      <c r="C105" s="138"/>
      <c r="D105" s="61" t="s">
        <v>591</v>
      </c>
      <c r="E105" s="57"/>
      <c r="F105" s="57"/>
      <c r="G105" s="57"/>
      <c r="H105" s="57"/>
      <c r="I105" s="57"/>
      <c r="J105" s="57"/>
      <c r="K105" s="57"/>
      <c r="L105" s="57"/>
      <c r="M105" s="57"/>
      <c r="N105" s="57"/>
      <c r="O105" s="57"/>
      <c r="P105" s="57"/>
      <c r="Q105" s="57"/>
      <c r="R105" s="57"/>
      <c r="S105" s="57"/>
      <c r="T105" s="58"/>
      <c r="U105" s="153">
        <v>21200</v>
      </c>
      <c r="V105" s="154"/>
      <c r="W105" s="154"/>
      <c r="X105" s="154"/>
      <c r="Y105" s="155"/>
      <c r="Z105" s="153">
        <v>0</v>
      </c>
      <c r="AA105" s="154"/>
      <c r="AB105" s="154"/>
      <c r="AC105" s="154"/>
      <c r="AD105" s="155"/>
      <c r="AE105" s="156">
        <v>0</v>
      </c>
      <c r="AF105" s="156"/>
      <c r="AG105" s="156"/>
      <c r="AH105" s="156"/>
      <c r="AI105" s="156"/>
      <c r="AJ105" s="122">
        <f>IF(ISNUMBER(U105),U105,0)+IF(ISNUMBER(Z105),Z105,0)</f>
        <v>21200</v>
      </c>
      <c r="AK105" s="122"/>
      <c r="AL105" s="122"/>
      <c r="AM105" s="122"/>
      <c r="AN105" s="122"/>
      <c r="AO105" s="156">
        <v>23300</v>
      </c>
      <c r="AP105" s="156"/>
      <c r="AQ105" s="156"/>
      <c r="AR105" s="156"/>
      <c r="AS105" s="156"/>
      <c r="AT105" s="122">
        <v>0</v>
      </c>
      <c r="AU105" s="122"/>
      <c r="AV105" s="122"/>
      <c r="AW105" s="122"/>
      <c r="AX105" s="122"/>
      <c r="AY105" s="156">
        <v>0</v>
      </c>
      <c r="AZ105" s="156"/>
      <c r="BA105" s="156"/>
      <c r="BB105" s="156"/>
      <c r="BC105" s="156"/>
      <c r="BD105" s="122">
        <f>IF(ISNUMBER(AO105),AO105,0)+IF(ISNUMBER(AT105),AT105,0)</f>
        <v>23300</v>
      </c>
      <c r="BE105" s="122"/>
      <c r="BF105" s="122"/>
      <c r="BG105" s="122"/>
      <c r="BH105" s="122"/>
    </row>
    <row r="106" spans="1:79" s="9" customFormat="1" ht="12.75" customHeight="1" x14ac:dyDescent="0.2">
      <c r="A106" s="139"/>
      <c r="B106" s="140"/>
      <c r="C106" s="140"/>
      <c r="D106" s="69" t="s">
        <v>257</v>
      </c>
      <c r="E106" s="65"/>
      <c r="F106" s="65"/>
      <c r="G106" s="65"/>
      <c r="H106" s="65"/>
      <c r="I106" s="65"/>
      <c r="J106" s="65"/>
      <c r="K106" s="65"/>
      <c r="L106" s="65"/>
      <c r="M106" s="65"/>
      <c r="N106" s="65"/>
      <c r="O106" s="65"/>
      <c r="P106" s="65"/>
      <c r="Q106" s="65"/>
      <c r="R106" s="65"/>
      <c r="S106" s="65"/>
      <c r="T106" s="66"/>
      <c r="U106" s="157">
        <v>534700</v>
      </c>
      <c r="V106" s="158"/>
      <c r="W106" s="158"/>
      <c r="X106" s="158"/>
      <c r="Y106" s="159"/>
      <c r="Z106" s="157">
        <v>432400</v>
      </c>
      <c r="AA106" s="158"/>
      <c r="AB106" s="158"/>
      <c r="AC106" s="158"/>
      <c r="AD106" s="159"/>
      <c r="AE106" s="152">
        <v>432400</v>
      </c>
      <c r="AF106" s="152"/>
      <c r="AG106" s="152"/>
      <c r="AH106" s="152"/>
      <c r="AI106" s="152"/>
      <c r="AJ106" s="125">
        <f>IF(ISNUMBER(U106),U106,0)+IF(ISNUMBER(Z106),Z106,0)</f>
        <v>967100</v>
      </c>
      <c r="AK106" s="125"/>
      <c r="AL106" s="125"/>
      <c r="AM106" s="125"/>
      <c r="AN106" s="125"/>
      <c r="AO106" s="152">
        <v>590930</v>
      </c>
      <c r="AP106" s="152"/>
      <c r="AQ106" s="152"/>
      <c r="AR106" s="152"/>
      <c r="AS106" s="152"/>
      <c r="AT106" s="125">
        <v>498490</v>
      </c>
      <c r="AU106" s="125"/>
      <c r="AV106" s="125"/>
      <c r="AW106" s="125"/>
      <c r="AX106" s="125"/>
      <c r="AY106" s="152">
        <v>498490</v>
      </c>
      <c r="AZ106" s="152"/>
      <c r="BA106" s="152"/>
      <c r="BB106" s="152"/>
      <c r="BC106" s="152"/>
      <c r="BD106" s="125">
        <f>IF(ISNUMBER(AO106),AO106,0)+IF(ISNUMBER(AT106),AT106,0)</f>
        <v>1089420</v>
      </c>
      <c r="BE106" s="125"/>
      <c r="BF106" s="125"/>
      <c r="BG106" s="125"/>
      <c r="BH106" s="125"/>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124" t="s">
        <v>262</v>
      </c>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row>
    <row r="110" spans="1:79" ht="14.25" customHeight="1" x14ac:dyDescent="0.2">
      <c r="A110" s="124" t="s">
        <v>36</v>
      </c>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row>
    <row r="111" spans="1:79" ht="23.1" customHeight="1" x14ac:dyDescent="0.2">
      <c r="A111" s="148" t="s">
        <v>611</v>
      </c>
      <c r="B111" s="149"/>
      <c r="C111" s="149"/>
      <c r="D111" s="72" t="s">
        <v>614</v>
      </c>
      <c r="E111" s="72"/>
      <c r="F111" s="72"/>
      <c r="G111" s="72"/>
      <c r="H111" s="72"/>
      <c r="I111" s="72"/>
      <c r="J111" s="72"/>
      <c r="K111" s="72"/>
      <c r="L111" s="72"/>
      <c r="M111" s="72"/>
      <c r="N111" s="72"/>
      <c r="O111" s="72"/>
      <c r="P111" s="72"/>
      <c r="Q111" s="72" t="s">
        <v>613</v>
      </c>
      <c r="R111" s="72"/>
      <c r="S111" s="72"/>
      <c r="T111" s="72"/>
      <c r="U111" s="72"/>
      <c r="V111" s="72" t="s">
        <v>612</v>
      </c>
      <c r="W111" s="72"/>
      <c r="X111" s="72"/>
      <c r="Y111" s="72"/>
      <c r="Z111" s="72"/>
      <c r="AA111" s="72"/>
      <c r="AB111" s="72"/>
      <c r="AC111" s="72"/>
      <c r="AD111" s="72"/>
      <c r="AE111" s="72"/>
      <c r="AF111" s="113" t="s">
        <v>463</v>
      </c>
      <c r="AG111" s="114"/>
      <c r="AH111" s="114"/>
      <c r="AI111" s="114"/>
      <c r="AJ111" s="114"/>
      <c r="AK111" s="114"/>
      <c r="AL111" s="114"/>
      <c r="AM111" s="114"/>
      <c r="AN111" s="114"/>
      <c r="AO111" s="114"/>
      <c r="AP111" s="114"/>
      <c r="AQ111" s="114"/>
      <c r="AR111" s="114"/>
      <c r="AS111" s="114"/>
      <c r="AT111" s="115"/>
      <c r="AU111" s="113" t="s">
        <v>464</v>
      </c>
      <c r="AV111" s="114"/>
      <c r="AW111" s="114"/>
      <c r="AX111" s="114"/>
      <c r="AY111" s="114"/>
      <c r="AZ111" s="114"/>
      <c r="BA111" s="114"/>
      <c r="BB111" s="114"/>
      <c r="BC111" s="114"/>
      <c r="BD111" s="114"/>
      <c r="BE111" s="114"/>
      <c r="BF111" s="114"/>
      <c r="BG111" s="114"/>
      <c r="BH111" s="114"/>
      <c r="BI111" s="115"/>
      <c r="BJ111" s="113" t="s">
        <v>465</v>
      </c>
      <c r="BK111" s="114"/>
      <c r="BL111" s="114"/>
      <c r="BM111" s="114"/>
      <c r="BN111" s="114"/>
      <c r="BO111" s="114"/>
      <c r="BP111" s="114"/>
      <c r="BQ111" s="114"/>
      <c r="BR111" s="114"/>
      <c r="BS111" s="114"/>
      <c r="BT111" s="114"/>
      <c r="BU111" s="114"/>
      <c r="BV111" s="114"/>
      <c r="BW111" s="114"/>
      <c r="BX111" s="115"/>
    </row>
    <row r="112" spans="1:79" ht="32.25" customHeight="1" x14ac:dyDescent="0.2">
      <c r="A112" s="150"/>
      <c r="B112" s="151"/>
      <c r="C112" s="151"/>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t="s">
        <v>609</v>
      </c>
      <c r="AG112" s="72"/>
      <c r="AH112" s="72"/>
      <c r="AI112" s="72"/>
      <c r="AJ112" s="72"/>
      <c r="AK112" s="72" t="s">
        <v>608</v>
      </c>
      <c r="AL112" s="72"/>
      <c r="AM112" s="72"/>
      <c r="AN112" s="72"/>
      <c r="AO112" s="72"/>
      <c r="AP112" s="72" t="s">
        <v>232</v>
      </c>
      <c r="AQ112" s="72"/>
      <c r="AR112" s="72"/>
      <c r="AS112" s="72"/>
      <c r="AT112" s="72"/>
      <c r="AU112" s="72" t="s">
        <v>609</v>
      </c>
      <c r="AV112" s="72"/>
      <c r="AW112" s="72"/>
      <c r="AX112" s="72"/>
      <c r="AY112" s="72"/>
      <c r="AZ112" s="72" t="s">
        <v>608</v>
      </c>
      <c r="BA112" s="72"/>
      <c r="BB112" s="72"/>
      <c r="BC112" s="72"/>
      <c r="BD112" s="72"/>
      <c r="BE112" s="72" t="s">
        <v>714</v>
      </c>
      <c r="BF112" s="72"/>
      <c r="BG112" s="72"/>
      <c r="BH112" s="72"/>
      <c r="BI112" s="72"/>
      <c r="BJ112" s="72" t="s">
        <v>609</v>
      </c>
      <c r="BK112" s="72"/>
      <c r="BL112" s="72"/>
      <c r="BM112" s="72"/>
      <c r="BN112" s="72"/>
      <c r="BO112" s="72" t="s">
        <v>608</v>
      </c>
      <c r="BP112" s="72"/>
      <c r="BQ112" s="72"/>
      <c r="BR112" s="72"/>
      <c r="BS112" s="72"/>
      <c r="BT112" s="72" t="s">
        <v>721</v>
      </c>
      <c r="BU112" s="72"/>
      <c r="BV112" s="72"/>
      <c r="BW112" s="72"/>
      <c r="BX112" s="72"/>
    </row>
    <row r="113" spans="1:79" ht="15" customHeight="1" x14ac:dyDescent="0.2">
      <c r="A113" s="113">
        <v>1</v>
      </c>
      <c r="B113" s="114"/>
      <c r="C113" s="114"/>
      <c r="D113" s="72">
        <v>2</v>
      </c>
      <c r="E113" s="72"/>
      <c r="F113" s="72"/>
      <c r="G113" s="72"/>
      <c r="H113" s="72"/>
      <c r="I113" s="72"/>
      <c r="J113" s="72"/>
      <c r="K113" s="72"/>
      <c r="L113" s="72"/>
      <c r="M113" s="72"/>
      <c r="N113" s="72"/>
      <c r="O113" s="72"/>
      <c r="P113" s="72"/>
      <c r="Q113" s="72">
        <v>3</v>
      </c>
      <c r="R113" s="72"/>
      <c r="S113" s="72"/>
      <c r="T113" s="72"/>
      <c r="U113" s="72"/>
      <c r="V113" s="72">
        <v>4</v>
      </c>
      <c r="W113" s="72"/>
      <c r="X113" s="72"/>
      <c r="Y113" s="72"/>
      <c r="Z113" s="72"/>
      <c r="AA113" s="72"/>
      <c r="AB113" s="72"/>
      <c r="AC113" s="72"/>
      <c r="AD113" s="72"/>
      <c r="AE113" s="72"/>
      <c r="AF113" s="72">
        <v>5</v>
      </c>
      <c r="AG113" s="72"/>
      <c r="AH113" s="72"/>
      <c r="AI113" s="72"/>
      <c r="AJ113" s="72"/>
      <c r="AK113" s="72">
        <v>6</v>
      </c>
      <c r="AL113" s="72"/>
      <c r="AM113" s="72"/>
      <c r="AN113" s="72"/>
      <c r="AO113" s="72"/>
      <c r="AP113" s="72">
        <v>7</v>
      </c>
      <c r="AQ113" s="72"/>
      <c r="AR113" s="72"/>
      <c r="AS113" s="72"/>
      <c r="AT113" s="72"/>
      <c r="AU113" s="72">
        <v>8</v>
      </c>
      <c r="AV113" s="72"/>
      <c r="AW113" s="72"/>
      <c r="AX113" s="72"/>
      <c r="AY113" s="72"/>
      <c r="AZ113" s="72">
        <v>9</v>
      </c>
      <c r="BA113" s="72"/>
      <c r="BB113" s="72"/>
      <c r="BC113" s="72"/>
      <c r="BD113" s="72"/>
      <c r="BE113" s="72">
        <v>10</v>
      </c>
      <c r="BF113" s="72"/>
      <c r="BG113" s="72"/>
      <c r="BH113" s="72"/>
      <c r="BI113" s="72"/>
      <c r="BJ113" s="72">
        <v>11</v>
      </c>
      <c r="BK113" s="72"/>
      <c r="BL113" s="72"/>
      <c r="BM113" s="72"/>
      <c r="BN113" s="72"/>
      <c r="BO113" s="72">
        <v>12</v>
      </c>
      <c r="BP113" s="72"/>
      <c r="BQ113" s="72"/>
      <c r="BR113" s="72"/>
      <c r="BS113" s="72"/>
      <c r="BT113" s="72">
        <v>13</v>
      </c>
      <c r="BU113" s="72"/>
      <c r="BV113" s="72"/>
      <c r="BW113" s="72"/>
      <c r="BX113" s="72"/>
    </row>
    <row r="114" spans="1:79" ht="10.5" hidden="1" customHeight="1" x14ac:dyDescent="0.2">
      <c r="A114" s="107" t="s">
        <v>265</v>
      </c>
      <c r="B114" s="108"/>
      <c r="C114" s="108"/>
      <c r="D114" s="72" t="s">
        <v>680</v>
      </c>
      <c r="E114" s="72"/>
      <c r="F114" s="72"/>
      <c r="G114" s="72"/>
      <c r="H114" s="72"/>
      <c r="I114" s="72"/>
      <c r="J114" s="72"/>
      <c r="K114" s="72"/>
      <c r="L114" s="72"/>
      <c r="M114" s="72"/>
      <c r="N114" s="72"/>
      <c r="O114" s="72"/>
      <c r="P114" s="72"/>
      <c r="Q114" s="72" t="s">
        <v>693</v>
      </c>
      <c r="R114" s="72"/>
      <c r="S114" s="72"/>
      <c r="T114" s="72"/>
      <c r="U114" s="72"/>
      <c r="V114" s="72" t="s">
        <v>694</v>
      </c>
      <c r="W114" s="72"/>
      <c r="X114" s="72"/>
      <c r="Y114" s="72"/>
      <c r="Z114" s="72"/>
      <c r="AA114" s="72"/>
      <c r="AB114" s="72"/>
      <c r="AC114" s="72"/>
      <c r="AD114" s="72"/>
      <c r="AE114" s="72"/>
      <c r="AF114" s="74" t="s">
        <v>217</v>
      </c>
      <c r="AG114" s="74"/>
      <c r="AH114" s="74"/>
      <c r="AI114" s="74"/>
      <c r="AJ114" s="74"/>
      <c r="AK114" s="71" t="s">
        <v>218</v>
      </c>
      <c r="AL114" s="71"/>
      <c r="AM114" s="71"/>
      <c r="AN114" s="71"/>
      <c r="AO114" s="71"/>
      <c r="AP114" s="128" t="s">
        <v>231</v>
      </c>
      <c r="AQ114" s="128"/>
      <c r="AR114" s="128"/>
      <c r="AS114" s="128"/>
      <c r="AT114" s="128"/>
      <c r="AU114" s="74" t="s">
        <v>219</v>
      </c>
      <c r="AV114" s="74"/>
      <c r="AW114" s="74"/>
      <c r="AX114" s="74"/>
      <c r="AY114" s="74"/>
      <c r="AZ114" s="71" t="s">
        <v>220</v>
      </c>
      <c r="BA114" s="71"/>
      <c r="BB114" s="71"/>
      <c r="BC114" s="71"/>
      <c r="BD114" s="71"/>
      <c r="BE114" s="128" t="s">
        <v>231</v>
      </c>
      <c r="BF114" s="128"/>
      <c r="BG114" s="128"/>
      <c r="BH114" s="128"/>
      <c r="BI114" s="128"/>
      <c r="BJ114" s="74" t="s">
        <v>211</v>
      </c>
      <c r="BK114" s="74"/>
      <c r="BL114" s="74"/>
      <c r="BM114" s="74"/>
      <c r="BN114" s="74"/>
      <c r="BO114" s="71" t="s">
        <v>212</v>
      </c>
      <c r="BP114" s="71"/>
      <c r="BQ114" s="71"/>
      <c r="BR114" s="71"/>
      <c r="BS114" s="71"/>
      <c r="BT114" s="128" t="s">
        <v>231</v>
      </c>
      <c r="BU114" s="128"/>
      <c r="BV114" s="128"/>
      <c r="BW114" s="128"/>
      <c r="BX114" s="128"/>
      <c r="CA114" t="s">
        <v>647</v>
      </c>
    </row>
    <row r="115" spans="1:79" s="9" customFormat="1" ht="15" customHeight="1" x14ac:dyDescent="0.2">
      <c r="A115" s="139">
        <v>1</v>
      </c>
      <c r="B115" s="140"/>
      <c r="C115" s="140"/>
      <c r="D115" s="143" t="s">
        <v>486</v>
      </c>
      <c r="E115" s="143"/>
      <c r="F115" s="143"/>
      <c r="G115" s="143"/>
      <c r="H115" s="143"/>
      <c r="I115" s="143"/>
      <c r="J115" s="143"/>
      <c r="K115" s="143"/>
      <c r="L115" s="143"/>
      <c r="M115" s="143"/>
      <c r="N115" s="143"/>
      <c r="O115" s="143"/>
      <c r="P115" s="143"/>
      <c r="Q115" s="211" t="s">
        <v>874</v>
      </c>
      <c r="R115" s="212"/>
      <c r="S115" s="212"/>
      <c r="T115" s="212"/>
      <c r="U115" s="212"/>
      <c r="V115" s="212"/>
      <c r="W115" s="212"/>
      <c r="X115" s="212"/>
      <c r="Y115" s="212"/>
      <c r="Z115" s="212"/>
      <c r="AA115" s="212"/>
      <c r="AB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c r="BI115" s="212"/>
      <c r="BJ115" s="212"/>
      <c r="BK115" s="212"/>
      <c r="BL115" s="212"/>
      <c r="BM115" s="212"/>
      <c r="BN115" s="212"/>
      <c r="BO115" s="212"/>
      <c r="BP115" s="212"/>
      <c r="BQ115" s="212"/>
      <c r="BR115" s="212"/>
      <c r="BS115" s="212"/>
      <c r="BT115" s="212"/>
      <c r="BU115" s="212"/>
      <c r="BV115" s="212"/>
      <c r="BW115" s="212"/>
      <c r="BX115" s="213"/>
      <c r="CA115" s="9" t="s">
        <v>648</v>
      </c>
    </row>
    <row r="116" spans="1:79" s="43" customFormat="1" ht="27.6" customHeight="1" x14ac:dyDescent="0.2">
      <c r="A116" s="137">
        <f>1+A115</f>
        <v>2</v>
      </c>
      <c r="B116" s="138"/>
      <c r="C116" s="138"/>
      <c r="D116" s="141" t="s">
        <v>592</v>
      </c>
      <c r="E116" s="146"/>
      <c r="F116" s="146"/>
      <c r="G116" s="146"/>
      <c r="H116" s="146"/>
      <c r="I116" s="146"/>
      <c r="J116" s="146"/>
      <c r="K116" s="146"/>
      <c r="L116" s="146"/>
      <c r="M116" s="146"/>
      <c r="N116" s="146"/>
      <c r="O116" s="146"/>
      <c r="P116" s="147"/>
      <c r="Q116" s="72" t="s">
        <v>304</v>
      </c>
      <c r="R116" s="72"/>
      <c r="S116" s="72"/>
      <c r="T116" s="72"/>
      <c r="U116" s="72"/>
      <c r="V116" s="141" t="s">
        <v>593</v>
      </c>
      <c r="W116" s="146"/>
      <c r="X116" s="146"/>
      <c r="Y116" s="146"/>
      <c r="Z116" s="146"/>
      <c r="AA116" s="146"/>
      <c r="AB116" s="146"/>
      <c r="AC116" s="146"/>
      <c r="AD116" s="146"/>
      <c r="AE116" s="147"/>
      <c r="AF116" s="136">
        <v>0</v>
      </c>
      <c r="AG116" s="136"/>
      <c r="AH116" s="136"/>
      <c r="AI116" s="136"/>
      <c r="AJ116" s="136"/>
      <c r="AK116" s="136">
        <v>0</v>
      </c>
      <c r="AL116" s="136"/>
      <c r="AM116" s="136"/>
      <c r="AN116" s="136"/>
      <c r="AO116" s="136"/>
      <c r="AP116" s="136">
        <f t="shared" ref="AP116:AP125" si="0">IF(ISNUMBER(AF116),AF116,0)+IF(ISNUMBER(AK116),AK116,0)</f>
        <v>0</v>
      </c>
      <c r="AQ116" s="136"/>
      <c r="AR116" s="136"/>
      <c r="AS116" s="136"/>
      <c r="AT116" s="136"/>
      <c r="AU116" s="136">
        <v>0</v>
      </c>
      <c r="AV116" s="136"/>
      <c r="AW116" s="136"/>
      <c r="AX116" s="136"/>
      <c r="AY116" s="136"/>
      <c r="AZ116" s="136">
        <v>0</v>
      </c>
      <c r="BA116" s="136"/>
      <c r="BB116" s="136"/>
      <c r="BC116" s="136"/>
      <c r="BD116" s="136"/>
      <c r="BE116" s="136">
        <f t="shared" ref="BE116:BE125" si="1">IF(ISNUMBER(AU116),AU116,0)+IF(ISNUMBER(AZ116),AZ116,0)</f>
        <v>0</v>
      </c>
      <c r="BF116" s="136"/>
      <c r="BG116" s="136"/>
      <c r="BH116" s="136"/>
      <c r="BI116" s="136"/>
      <c r="BJ116" s="121">
        <v>377800</v>
      </c>
      <c r="BK116" s="121"/>
      <c r="BL116" s="121"/>
      <c r="BM116" s="121"/>
      <c r="BN116" s="121"/>
      <c r="BO116" s="121">
        <v>168000</v>
      </c>
      <c r="BP116" s="121"/>
      <c r="BQ116" s="121"/>
      <c r="BR116" s="121"/>
      <c r="BS116" s="121"/>
      <c r="BT116" s="121">
        <f t="shared" ref="BT116:BT125" si="2">IF(ISNUMBER(BJ116),BJ116,0)+IF(ISNUMBER(BO116),BO116,0)</f>
        <v>545800</v>
      </c>
      <c r="BU116" s="121"/>
      <c r="BV116" s="121"/>
      <c r="BW116" s="121"/>
      <c r="BX116" s="121"/>
    </row>
    <row r="117" spans="1:79" s="9" customFormat="1" ht="15" customHeight="1" x14ac:dyDescent="0.2">
      <c r="A117" s="137">
        <f t="shared" ref="A117:A133" si="3">1+A116</f>
        <v>3</v>
      </c>
      <c r="B117" s="138"/>
      <c r="C117" s="138"/>
      <c r="D117" s="142" t="s">
        <v>489</v>
      </c>
      <c r="E117" s="65"/>
      <c r="F117" s="65"/>
      <c r="G117" s="65"/>
      <c r="H117" s="65"/>
      <c r="I117" s="65"/>
      <c r="J117" s="65"/>
      <c r="K117" s="65"/>
      <c r="L117" s="65"/>
      <c r="M117" s="65"/>
      <c r="N117" s="65"/>
      <c r="O117" s="65"/>
      <c r="P117" s="66"/>
      <c r="Q117" s="143"/>
      <c r="R117" s="143"/>
      <c r="S117" s="143"/>
      <c r="T117" s="143"/>
      <c r="U117" s="143"/>
      <c r="V117" s="142"/>
      <c r="W117" s="65"/>
      <c r="X117" s="65"/>
      <c r="Y117" s="65"/>
      <c r="Z117" s="65"/>
      <c r="AA117" s="65"/>
      <c r="AB117" s="65"/>
      <c r="AC117" s="65"/>
      <c r="AD117" s="65"/>
      <c r="AE117" s="66"/>
      <c r="AF117" s="135"/>
      <c r="AG117" s="135"/>
      <c r="AH117" s="135"/>
      <c r="AI117" s="135"/>
      <c r="AJ117" s="135"/>
      <c r="AK117" s="135"/>
      <c r="AL117" s="135"/>
      <c r="AM117" s="135"/>
      <c r="AN117" s="135"/>
      <c r="AO117" s="135"/>
      <c r="AP117" s="135">
        <f t="shared" si="0"/>
        <v>0</v>
      </c>
      <c r="AQ117" s="135"/>
      <c r="AR117" s="135"/>
      <c r="AS117" s="135"/>
      <c r="AT117" s="135"/>
      <c r="AU117" s="135"/>
      <c r="AV117" s="135"/>
      <c r="AW117" s="135"/>
      <c r="AX117" s="135"/>
      <c r="AY117" s="135"/>
      <c r="AZ117" s="135"/>
      <c r="BA117" s="135"/>
      <c r="BB117" s="135"/>
      <c r="BC117" s="135"/>
      <c r="BD117" s="135"/>
      <c r="BE117" s="135">
        <f t="shared" si="1"/>
        <v>0</v>
      </c>
      <c r="BF117" s="135"/>
      <c r="BG117" s="135"/>
      <c r="BH117" s="135"/>
      <c r="BI117" s="135"/>
      <c r="BJ117" s="135"/>
      <c r="BK117" s="135"/>
      <c r="BL117" s="135"/>
      <c r="BM117" s="135"/>
      <c r="BN117" s="135"/>
      <c r="BO117" s="135"/>
      <c r="BP117" s="135"/>
      <c r="BQ117" s="135"/>
      <c r="BR117" s="135"/>
      <c r="BS117" s="135"/>
      <c r="BT117" s="135">
        <f t="shared" si="2"/>
        <v>0</v>
      </c>
      <c r="BU117" s="135"/>
      <c r="BV117" s="135"/>
      <c r="BW117" s="135"/>
      <c r="BX117" s="135"/>
    </row>
    <row r="118" spans="1:79" s="43" customFormat="1" ht="41.45" customHeight="1" x14ac:dyDescent="0.2">
      <c r="A118" s="137">
        <f t="shared" si="3"/>
        <v>4</v>
      </c>
      <c r="B118" s="138"/>
      <c r="C118" s="138"/>
      <c r="D118" s="141" t="s">
        <v>184</v>
      </c>
      <c r="E118" s="57"/>
      <c r="F118" s="57"/>
      <c r="G118" s="57"/>
      <c r="H118" s="57"/>
      <c r="I118" s="57"/>
      <c r="J118" s="57"/>
      <c r="K118" s="57"/>
      <c r="L118" s="57"/>
      <c r="M118" s="57"/>
      <c r="N118" s="57"/>
      <c r="O118" s="57"/>
      <c r="P118" s="58"/>
      <c r="Q118" s="72" t="s">
        <v>298</v>
      </c>
      <c r="R118" s="72"/>
      <c r="S118" s="72"/>
      <c r="T118" s="72"/>
      <c r="U118" s="72"/>
      <c r="V118" s="141" t="s">
        <v>595</v>
      </c>
      <c r="W118" s="57"/>
      <c r="X118" s="57"/>
      <c r="Y118" s="57"/>
      <c r="Z118" s="57"/>
      <c r="AA118" s="57"/>
      <c r="AB118" s="57"/>
      <c r="AC118" s="57"/>
      <c r="AD118" s="57"/>
      <c r="AE118" s="58"/>
      <c r="AF118" s="136">
        <v>0</v>
      </c>
      <c r="AG118" s="136"/>
      <c r="AH118" s="136"/>
      <c r="AI118" s="136"/>
      <c r="AJ118" s="136"/>
      <c r="AK118" s="136">
        <v>0</v>
      </c>
      <c r="AL118" s="136"/>
      <c r="AM118" s="136"/>
      <c r="AN118" s="136"/>
      <c r="AO118" s="136"/>
      <c r="AP118" s="136">
        <f t="shared" si="0"/>
        <v>0</v>
      </c>
      <c r="AQ118" s="136"/>
      <c r="AR118" s="136"/>
      <c r="AS118" s="136"/>
      <c r="AT118" s="136"/>
      <c r="AU118" s="136">
        <v>0</v>
      </c>
      <c r="AV118" s="136"/>
      <c r="AW118" s="136"/>
      <c r="AX118" s="136"/>
      <c r="AY118" s="136"/>
      <c r="AZ118" s="136">
        <v>0</v>
      </c>
      <c r="BA118" s="136"/>
      <c r="BB118" s="136"/>
      <c r="BC118" s="136"/>
      <c r="BD118" s="136"/>
      <c r="BE118" s="136">
        <f t="shared" si="1"/>
        <v>0</v>
      </c>
      <c r="BF118" s="136"/>
      <c r="BG118" s="136"/>
      <c r="BH118" s="136"/>
      <c r="BI118" s="136"/>
      <c r="BJ118" s="136">
        <v>1</v>
      </c>
      <c r="BK118" s="136"/>
      <c r="BL118" s="136"/>
      <c r="BM118" s="136"/>
      <c r="BN118" s="136"/>
      <c r="BO118" s="136">
        <v>1</v>
      </c>
      <c r="BP118" s="136"/>
      <c r="BQ118" s="136"/>
      <c r="BR118" s="136"/>
      <c r="BS118" s="136"/>
      <c r="BT118" s="136">
        <f t="shared" si="2"/>
        <v>2</v>
      </c>
      <c r="BU118" s="136"/>
      <c r="BV118" s="136"/>
      <c r="BW118" s="136"/>
      <c r="BX118" s="136"/>
    </row>
    <row r="119" spans="1:79" s="43" customFormat="1" ht="27.6" customHeight="1" x14ac:dyDescent="0.2">
      <c r="A119" s="137">
        <f t="shared" si="3"/>
        <v>5</v>
      </c>
      <c r="B119" s="138"/>
      <c r="C119" s="138"/>
      <c r="D119" s="141" t="s">
        <v>596</v>
      </c>
      <c r="E119" s="57"/>
      <c r="F119" s="57"/>
      <c r="G119" s="57"/>
      <c r="H119" s="57"/>
      <c r="I119" s="57"/>
      <c r="J119" s="57"/>
      <c r="K119" s="57"/>
      <c r="L119" s="57"/>
      <c r="M119" s="57"/>
      <c r="N119" s="57"/>
      <c r="O119" s="57"/>
      <c r="P119" s="58"/>
      <c r="Q119" s="72" t="s">
        <v>298</v>
      </c>
      <c r="R119" s="72"/>
      <c r="S119" s="72"/>
      <c r="T119" s="72"/>
      <c r="U119" s="72"/>
      <c r="V119" s="141" t="s">
        <v>597</v>
      </c>
      <c r="W119" s="57"/>
      <c r="X119" s="57"/>
      <c r="Y119" s="57"/>
      <c r="Z119" s="57"/>
      <c r="AA119" s="57"/>
      <c r="AB119" s="57"/>
      <c r="AC119" s="57"/>
      <c r="AD119" s="57"/>
      <c r="AE119" s="58"/>
      <c r="AF119" s="136">
        <v>0</v>
      </c>
      <c r="AG119" s="136"/>
      <c r="AH119" s="136"/>
      <c r="AI119" s="136"/>
      <c r="AJ119" s="136"/>
      <c r="AK119" s="136">
        <v>0</v>
      </c>
      <c r="AL119" s="136"/>
      <c r="AM119" s="136"/>
      <c r="AN119" s="136"/>
      <c r="AO119" s="136"/>
      <c r="AP119" s="136">
        <f t="shared" si="0"/>
        <v>0</v>
      </c>
      <c r="AQ119" s="136"/>
      <c r="AR119" s="136"/>
      <c r="AS119" s="136"/>
      <c r="AT119" s="136"/>
      <c r="AU119" s="136">
        <v>0</v>
      </c>
      <c r="AV119" s="136"/>
      <c r="AW119" s="136"/>
      <c r="AX119" s="136"/>
      <c r="AY119" s="136"/>
      <c r="AZ119" s="136">
        <v>0</v>
      </c>
      <c r="BA119" s="136"/>
      <c r="BB119" s="136"/>
      <c r="BC119" s="136"/>
      <c r="BD119" s="136"/>
      <c r="BE119" s="136">
        <f t="shared" si="1"/>
        <v>0</v>
      </c>
      <c r="BF119" s="136"/>
      <c r="BG119" s="136"/>
      <c r="BH119" s="136"/>
      <c r="BI119" s="136"/>
      <c r="BJ119" s="136">
        <v>50</v>
      </c>
      <c r="BK119" s="136"/>
      <c r="BL119" s="136"/>
      <c r="BM119" s="136"/>
      <c r="BN119" s="136"/>
      <c r="BO119" s="136">
        <v>12</v>
      </c>
      <c r="BP119" s="136"/>
      <c r="BQ119" s="136"/>
      <c r="BR119" s="136"/>
      <c r="BS119" s="136"/>
      <c r="BT119" s="136">
        <f t="shared" si="2"/>
        <v>62</v>
      </c>
      <c r="BU119" s="136"/>
      <c r="BV119" s="136"/>
      <c r="BW119" s="136"/>
      <c r="BX119" s="136"/>
    </row>
    <row r="120" spans="1:79" s="9" customFormat="1" ht="15" customHeight="1" x14ac:dyDescent="0.2">
      <c r="A120" s="137">
        <f t="shared" si="3"/>
        <v>6</v>
      </c>
      <c r="B120" s="138"/>
      <c r="C120" s="138"/>
      <c r="D120" s="142" t="s">
        <v>493</v>
      </c>
      <c r="E120" s="65"/>
      <c r="F120" s="65"/>
      <c r="G120" s="65"/>
      <c r="H120" s="65"/>
      <c r="I120" s="65"/>
      <c r="J120" s="65"/>
      <c r="K120" s="65"/>
      <c r="L120" s="65"/>
      <c r="M120" s="65"/>
      <c r="N120" s="65"/>
      <c r="O120" s="65"/>
      <c r="P120" s="66"/>
      <c r="Q120" s="143"/>
      <c r="R120" s="143"/>
      <c r="S120" s="143"/>
      <c r="T120" s="143"/>
      <c r="U120" s="143"/>
      <c r="V120" s="142"/>
      <c r="W120" s="65"/>
      <c r="X120" s="65"/>
      <c r="Y120" s="65"/>
      <c r="Z120" s="65"/>
      <c r="AA120" s="65"/>
      <c r="AB120" s="65"/>
      <c r="AC120" s="65"/>
      <c r="AD120" s="65"/>
      <c r="AE120" s="66"/>
      <c r="AF120" s="135"/>
      <c r="AG120" s="135"/>
      <c r="AH120" s="135"/>
      <c r="AI120" s="135"/>
      <c r="AJ120" s="135"/>
      <c r="AK120" s="135"/>
      <c r="AL120" s="135"/>
      <c r="AM120" s="135"/>
      <c r="AN120" s="135"/>
      <c r="AO120" s="135"/>
      <c r="AP120" s="135">
        <f t="shared" si="0"/>
        <v>0</v>
      </c>
      <c r="AQ120" s="135"/>
      <c r="AR120" s="135"/>
      <c r="AS120" s="135"/>
      <c r="AT120" s="135"/>
      <c r="AU120" s="135"/>
      <c r="AV120" s="135"/>
      <c r="AW120" s="135"/>
      <c r="AX120" s="135"/>
      <c r="AY120" s="135"/>
      <c r="AZ120" s="135"/>
      <c r="BA120" s="135"/>
      <c r="BB120" s="135"/>
      <c r="BC120" s="135"/>
      <c r="BD120" s="135"/>
      <c r="BE120" s="135">
        <f t="shared" si="1"/>
        <v>0</v>
      </c>
      <c r="BF120" s="135"/>
      <c r="BG120" s="135"/>
      <c r="BH120" s="135"/>
      <c r="BI120" s="135"/>
      <c r="BJ120" s="135"/>
      <c r="BK120" s="135"/>
      <c r="BL120" s="135"/>
      <c r="BM120" s="135"/>
      <c r="BN120" s="135"/>
      <c r="BO120" s="135"/>
      <c r="BP120" s="135"/>
      <c r="BQ120" s="135"/>
      <c r="BR120" s="135"/>
      <c r="BS120" s="135"/>
      <c r="BT120" s="135">
        <f t="shared" si="2"/>
        <v>0</v>
      </c>
      <c r="BU120" s="135"/>
      <c r="BV120" s="135"/>
      <c r="BW120" s="135"/>
      <c r="BX120" s="135"/>
    </row>
    <row r="121" spans="1:79" s="43" customFormat="1" ht="55.15" customHeight="1" x14ac:dyDescent="0.2">
      <c r="A121" s="137">
        <f t="shared" si="3"/>
        <v>7</v>
      </c>
      <c r="B121" s="138"/>
      <c r="C121" s="138"/>
      <c r="D121" s="141" t="s">
        <v>186</v>
      </c>
      <c r="E121" s="57"/>
      <c r="F121" s="57"/>
      <c r="G121" s="57"/>
      <c r="H121" s="57"/>
      <c r="I121" s="57"/>
      <c r="J121" s="57"/>
      <c r="K121" s="57"/>
      <c r="L121" s="57"/>
      <c r="M121" s="57"/>
      <c r="N121" s="57"/>
      <c r="O121" s="57"/>
      <c r="P121" s="58"/>
      <c r="Q121" s="72" t="s">
        <v>599</v>
      </c>
      <c r="R121" s="72"/>
      <c r="S121" s="72"/>
      <c r="T121" s="72"/>
      <c r="U121" s="72"/>
      <c r="V121" s="141" t="s">
        <v>383</v>
      </c>
      <c r="W121" s="57"/>
      <c r="X121" s="57"/>
      <c r="Y121" s="57"/>
      <c r="Z121" s="57"/>
      <c r="AA121" s="57"/>
      <c r="AB121" s="57"/>
      <c r="AC121" s="57"/>
      <c r="AD121" s="57"/>
      <c r="AE121" s="58"/>
      <c r="AF121" s="136">
        <v>0</v>
      </c>
      <c r="AG121" s="136"/>
      <c r="AH121" s="136"/>
      <c r="AI121" s="136"/>
      <c r="AJ121" s="136"/>
      <c r="AK121" s="136">
        <v>0</v>
      </c>
      <c r="AL121" s="136"/>
      <c r="AM121" s="136"/>
      <c r="AN121" s="136"/>
      <c r="AO121" s="136"/>
      <c r="AP121" s="136">
        <f t="shared" si="0"/>
        <v>0</v>
      </c>
      <c r="AQ121" s="136"/>
      <c r="AR121" s="136"/>
      <c r="AS121" s="136"/>
      <c r="AT121" s="136"/>
      <c r="AU121" s="136">
        <v>0</v>
      </c>
      <c r="AV121" s="136"/>
      <c r="AW121" s="136"/>
      <c r="AX121" s="136"/>
      <c r="AY121" s="136"/>
      <c r="AZ121" s="136">
        <v>0</v>
      </c>
      <c r="BA121" s="136"/>
      <c r="BB121" s="136"/>
      <c r="BC121" s="136"/>
      <c r="BD121" s="136"/>
      <c r="BE121" s="136">
        <f t="shared" si="1"/>
        <v>0</v>
      </c>
      <c r="BF121" s="136"/>
      <c r="BG121" s="136"/>
      <c r="BH121" s="136"/>
      <c r="BI121" s="136"/>
      <c r="BJ121" s="121">
        <v>377800</v>
      </c>
      <c r="BK121" s="121"/>
      <c r="BL121" s="121"/>
      <c r="BM121" s="121"/>
      <c r="BN121" s="121"/>
      <c r="BO121" s="121">
        <v>0</v>
      </c>
      <c r="BP121" s="121"/>
      <c r="BQ121" s="121"/>
      <c r="BR121" s="121"/>
      <c r="BS121" s="121"/>
      <c r="BT121" s="121">
        <f t="shared" si="2"/>
        <v>377800</v>
      </c>
      <c r="BU121" s="121"/>
      <c r="BV121" s="121"/>
      <c r="BW121" s="121"/>
      <c r="BX121" s="121"/>
    </row>
    <row r="122" spans="1:79" s="43" customFormat="1" ht="27.6" customHeight="1" x14ac:dyDescent="0.2">
      <c r="A122" s="137">
        <f t="shared" si="3"/>
        <v>8</v>
      </c>
      <c r="B122" s="138"/>
      <c r="C122" s="138"/>
      <c r="D122" s="141" t="s">
        <v>187</v>
      </c>
      <c r="E122" s="57"/>
      <c r="F122" s="57"/>
      <c r="G122" s="57"/>
      <c r="H122" s="57"/>
      <c r="I122" s="57"/>
      <c r="J122" s="57"/>
      <c r="K122" s="57"/>
      <c r="L122" s="57"/>
      <c r="M122" s="57"/>
      <c r="N122" s="57"/>
      <c r="O122" s="57"/>
      <c r="P122" s="58"/>
      <c r="Q122" s="72" t="s">
        <v>304</v>
      </c>
      <c r="R122" s="72"/>
      <c r="S122" s="72"/>
      <c r="T122" s="72"/>
      <c r="U122" s="72"/>
      <c r="V122" s="141" t="s">
        <v>383</v>
      </c>
      <c r="W122" s="57"/>
      <c r="X122" s="57"/>
      <c r="Y122" s="57"/>
      <c r="Z122" s="57"/>
      <c r="AA122" s="57"/>
      <c r="AB122" s="57"/>
      <c r="AC122" s="57"/>
      <c r="AD122" s="57"/>
      <c r="AE122" s="58"/>
      <c r="AF122" s="136">
        <v>0</v>
      </c>
      <c r="AG122" s="136"/>
      <c r="AH122" s="136"/>
      <c r="AI122" s="136"/>
      <c r="AJ122" s="136"/>
      <c r="AK122" s="136">
        <v>0</v>
      </c>
      <c r="AL122" s="136"/>
      <c r="AM122" s="136"/>
      <c r="AN122" s="136"/>
      <c r="AO122" s="136"/>
      <c r="AP122" s="136">
        <f t="shared" si="0"/>
        <v>0</v>
      </c>
      <c r="AQ122" s="136"/>
      <c r="AR122" s="136"/>
      <c r="AS122" s="136"/>
      <c r="AT122" s="136"/>
      <c r="AU122" s="136">
        <v>0</v>
      </c>
      <c r="AV122" s="136"/>
      <c r="AW122" s="136"/>
      <c r="AX122" s="136"/>
      <c r="AY122" s="136"/>
      <c r="AZ122" s="136">
        <v>0</v>
      </c>
      <c r="BA122" s="136"/>
      <c r="BB122" s="136"/>
      <c r="BC122" s="136"/>
      <c r="BD122" s="136"/>
      <c r="BE122" s="136">
        <f t="shared" si="1"/>
        <v>0</v>
      </c>
      <c r="BF122" s="136"/>
      <c r="BG122" s="136"/>
      <c r="BH122" s="136"/>
      <c r="BI122" s="136"/>
      <c r="BJ122" s="121">
        <v>2500</v>
      </c>
      <c r="BK122" s="121"/>
      <c r="BL122" s="121"/>
      <c r="BM122" s="121"/>
      <c r="BN122" s="121"/>
      <c r="BO122" s="121">
        <v>14000</v>
      </c>
      <c r="BP122" s="121"/>
      <c r="BQ122" s="121"/>
      <c r="BR122" s="121"/>
      <c r="BS122" s="121"/>
      <c r="BT122" s="121">
        <f t="shared" si="2"/>
        <v>16500</v>
      </c>
      <c r="BU122" s="121"/>
      <c r="BV122" s="121"/>
      <c r="BW122" s="121"/>
      <c r="BX122" s="121"/>
    </row>
    <row r="123" spans="1:79" s="9" customFormat="1" ht="15" customHeight="1" x14ac:dyDescent="0.2">
      <c r="A123" s="137">
        <f t="shared" si="3"/>
        <v>9</v>
      </c>
      <c r="B123" s="138"/>
      <c r="C123" s="138"/>
      <c r="D123" s="142" t="s">
        <v>3</v>
      </c>
      <c r="E123" s="65"/>
      <c r="F123" s="65"/>
      <c r="G123" s="65"/>
      <c r="H123" s="65"/>
      <c r="I123" s="65"/>
      <c r="J123" s="65"/>
      <c r="K123" s="65"/>
      <c r="L123" s="65"/>
      <c r="M123" s="65"/>
      <c r="N123" s="65"/>
      <c r="O123" s="65"/>
      <c r="P123" s="66"/>
      <c r="Q123" s="143"/>
      <c r="R123" s="143"/>
      <c r="S123" s="143"/>
      <c r="T123" s="143"/>
      <c r="U123" s="143"/>
      <c r="V123" s="142"/>
      <c r="W123" s="65"/>
      <c r="X123" s="65"/>
      <c r="Y123" s="65"/>
      <c r="Z123" s="65"/>
      <c r="AA123" s="65"/>
      <c r="AB123" s="65"/>
      <c r="AC123" s="65"/>
      <c r="AD123" s="65"/>
      <c r="AE123" s="66"/>
      <c r="AF123" s="135"/>
      <c r="AG123" s="135"/>
      <c r="AH123" s="135"/>
      <c r="AI123" s="135"/>
      <c r="AJ123" s="135"/>
      <c r="AK123" s="135"/>
      <c r="AL123" s="135"/>
      <c r="AM123" s="135"/>
      <c r="AN123" s="135"/>
      <c r="AO123" s="135"/>
      <c r="AP123" s="135">
        <f t="shared" si="0"/>
        <v>0</v>
      </c>
      <c r="AQ123" s="135"/>
      <c r="AR123" s="135"/>
      <c r="AS123" s="135"/>
      <c r="AT123" s="135"/>
      <c r="AU123" s="135"/>
      <c r="AV123" s="135"/>
      <c r="AW123" s="135"/>
      <c r="AX123" s="135"/>
      <c r="AY123" s="135"/>
      <c r="AZ123" s="135"/>
      <c r="BA123" s="135"/>
      <c r="BB123" s="135"/>
      <c r="BC123" s="135"/>
      <c r="BD123" s="135"/>
      <c r="BE123" s="135">
        <f t="shared" si="1"/>
        <v>0</v>
      </c>
      <c r="BF123" s="135"/>
      <c r="BG123" s="135"/>
      <c r="BH123" s="135"/>
      <c r="BI123" s="135"/>
      <c r="BJ123" s="135"/>
      <c r="BK123" s="135"/>
      <c r="BL123" s="135"/>
      <c r="BM123" s="135"/>
      <c r="BN123" s="135"/>
      <c r="BO123" s="135"/>
      <c r="BP123" s="135"/>
      <c r="BQ123" s="135"/>
      <c r="BR123" s="135"/>
      <c r="BS123" s="135"/>
      <c r="BT123" s="135">
        <f t="shared" si="2"/>
        <v>0</v>
      </c>
      <c r="BU123" s="135"/>
      <c r="BV123" s="135"/>
      <c r="BW123" s="135"/>
      <c r="BX123" s="135"/>
    </row>
    <row r="124" spans="1:79" s="43" customFormat="1" ht="57" customHeight="1" x14ac:dyDescent="0.2">
      <c r="A124" s="137">
        <f t="shared" si="3"/>
        <v>10</v>
      </c>
      <c r="B124" s="138"/>
      <c r="C124" s="138"/>
      <c r="D124" s="141" t="s">
        <v>188</v>
      </c>
      <c r="E124" s="57"/>
      <c r="F124" s="57"/>
      <c r="G124" s="57"/>
      <c r="H124" s="57"/>
      <c r="I124" s="57"/>
      <c r="J124" s="57"/>
      <c r="K124" s="57"/>
      <c r="L124" s="57"/>
      <c r="M124" s="57"/>
      <c r="N124" s="57"/>
      <c r="O124" s="57"/>
      <c r="P124" s="58"/>
      <c r="Q124" s="72" t="s">
        <v>306</v>
      </c>
      <c r="R124" s="72"/>
      <c r="S124" s="72"/>
      <c r="T124" s="72"/>
      <c r="U124" s="72"/>
      <c r="V124" s="141" t="s">
        <v>383</v>
      </c>
      <c r="W124" s="57"/>
      <c r="X124" s="57"/>
      <c r="Y124" s="57"/>
      <c r="Z124" s="57"/>
      <c r="AA124" s="57"/>
      <c r="AB124" s="57"/>
      <c r="AC124" s="57"/>
      <c r="AD124" s="57"/>
      <c r="AE124" s="58"/>
      <c r="AF124" s="136">
        <v>0</v>
      </c>
      <c r="AG124" s="136"/>
      <c r="AH124" s="136"/>
      <c r="AI124" s="136"/>
      <c r="AJ124" s="136"/>
      <c r="AK124" s="136">
        <v>0</v>
      </c>
      <c r="AL124" s="136"/>
      <c r="AM124" s="136"/>
      <c r="AN124" s="136"/>
      <c r="AO124" s="136"/>
      <c r="AP124" s="136">
        <f t="shared" si="0"/>
        <v>0</v>
      </c>
      <c r="AQ124" s="136"/>
      <c r="AR124" s="136"/>
      <c r="AS124" s="136"/>
      <c r="AT124" s="136"/>
      <c r="AU124" s="136">
        <v>0</v>
      </c>
      <c r="AV124" s="136"/>
      <c r="AW124" s="136"/>
      <c r="AX124" s="136"/>
      <c r="AY124" s="136"/>
      <c r="AZ124" s="136">
        <v>0</v>
      </c>
      <c r="BA124" s="136"/>
      <c r="BB124" s="136"/>
      <c r="BC124" s="136"/>
      <c r="BD124" s="136"/>
      <c r="BE124" s="136">
        <f t="shared" si="1"/>
        <v>0</v>
      </c>
      <c r="BF124" s="136"/>
      <c r="BG124" s="136"/>
      <c r="BH124" s="136"/>
      <c r="BI124" s="136"/>
      <c r="BJ124" s="136">
        <v>0</v>
      </c>
      <c r="BK124" s="136"/>
      <c r="BL124" s="136"/>
      <c r="BM124" s="136"/>
      <c r="BN124" s="136"/>
      <c r="BO124" s="136">
        <v>0</v>
      </c>
      <c r="BP124" s="136"/>
      <c r="BQ124" s="136"/>
      <c r="BR124" s="136"/>
      <c r="BS124" s="136"/>
      <c r="BT124" s="136">
        <f t="shared" si="2"/>
        <v>0</v>
      </c>
      <c r="BU124" s="136"/>
      <c r="BV124" s="136"/>
      <c r="BW124" s="136"/>
      <c r="BX124" s="136"/>
    </row>
    <row r="125" spans="1:79" s="43" customFormat="1" ht="57" customHeight="1" x14ac:dyDescent="0.2">
      <c r="A125" s="137">
        <f t="shared" si="3"/>
        <v>11</v>
      </c>
      <c r="B125" s="138"/>
      <c r="C125" s="138"/>
      <c r="D125" s="141" t="s">
        <v>166</v>
      </c>
      <c r="E125" s="57"/>
      <c r="F125" s="57"/>
      <c r="G125" s="57"/>
      <c r="H125" s="57"/>
      <c r="I125" s="57"/>
      <c r="J125" s="57"/>
      <c r="K125" s="57"/>
      <c r="L125" s="57"/>
      <c r="M125" s="57"/>
      <c r="N125" s="57"/>
      <c r="O125" s="57"/>
      <c r="P125" s="58"/>
      <c r="Q125" s="72" t="s">
        <v>306</v>
      </c>
      <c r="R125" s="72"/>
      <c r="S125" s="72"/>
      <c r="T125" s="72"/>
      <c r="U125" s="72"/>
      <c r="V125" s="141" t="s">
        <v>383</v>
      </c>
      <c r="W125" s="57"/>
      <c r="X125" s="57"/>
      <c r="Y125" s="57"/>
      <c r="Z125" s="57"/>
      <c r="AA125" s="57"/>
      <c r="AB125" s="57"/>
      <c r="AC125" s="57"/>
      <c r="AD125" s="57"/>
      <c r="AE125" s="58"/>
      <c r="AF125" s="136">
        <v>0</v>
      </c>
      <c r="AG125" s="136"/>
      <c r="AH125" s="136"/>
      <c r="AI125" s="136"/>
      <c r="AJ125" s="136"/>
      <c r="AK125" s="136">
        <v>0</v>
      </c>
      <c r="AL125" s="136"/>
      <c r="AM125" s="136"/>
      <c r="AN125" s="136"/>
      <c r="AO125" s="136"/>
      <c r="AP125" s="136">
        <f t="shared" si="0"/>
        <v>0</v>
      </c>
      <c r="AQ125" s="136"/>
      <c r="AR125" s="136"/>
      <c r="AS125" s="136"/>
      <c r="AT125" s="136"/>
      <c r="AU125" s="136">
        <v>0</v>
      </c>
      <c r="AV125" s="136"/>
      <c r="AW125" s="136"/>
      <c r="AX125" s="136"/>
      <c r="AY125" s="136"/>
      <c r="AZ125" s="136">
        <v>0</v>
      </c>
      <c r="BA125" s="136"/>
      <c r="BB125" s="136"/>
      <c r="BC125" s="136"/>
      <c r="BD125" s="136"/>
      <c r="BE125" s="136">
        <f t="shared" si="1"/>
        <v>0</v>
      </c>
      <c r="BF125" s="136"/>
      <c r="BG125" s="136"/>
      <c r="BH125" s="136"/>
      <c r="BI125" s="136"/>
      <c r="BJ125" s="136">
        <v>0</v>
      </c>
      <c r="BK125" s="136"/>
      <c r="BL125" s="136"/>
      <c r="BM125" s="136"/>
      <c r="BN125" s="136"/>
      <c r="BO125" s="136">
        <v>0</v>
      </c>
      <c r="BP125" s="136"/>
      <c r="BQ125" s="136"/>
      <c r="BR125" s="136"/>
      <c r="BS125" s="136"/>
      <c r="BT125" s="136">
        <f t="shared" si="2"/>
        <v>0</v>
      </c>
      <c r="BU125" s="136"/>
      <c r="BV125" s="136"/>
      <c r="BW125" s="136"/>
      <c r="BX125" s="136"/>
    </row>
    <row r="126" spans="1:79" s="9" customFormat="1" ht="15" customHeight="1" x14ac:dyDescent="0.2">
      <c r="A126" s="137">
        <f t="shared" si="3"/>
        <v>12</v>
      </c>
      <c r="B126" s="138"/>
      <c r="C126" s="138"/>
      <c r="D126" s="143" t="s">
        <v>486</v>
      </c>
      <c r="E126" s="143"/>
      <c r="F126" s="143"/>
      <c r="G126" s="143"/>
      <c r="H126" s="143"/>
      <c r="I126" s="143"/>
      <c r="J126" s="143"/>
      <c r="K126" s="143"/>
      <c r="L126" s="143"/>
      <c r="M126" s="143"/>
      <c r="N126" s="143"/>
      <c r="O126" s="143"/>
      <c r="P126" s="143"/>
      <c r="Q126" s="211" t="s">
        <v>875</v>
      </c>
      <c r="R126" s="212"/>
      <c r="S126" s="212"/>
      <c r="T126" s="212"/>
      <c r="U126" s="212"/>
      <c r="V126" s="212"/>
      <c r="W126" s="212"/>
      <c r="X126" s="212"/>
      <c r="Y126" s="212"/>
      <c r="Z126" s="212"/>
      <c r="AA126" s="212"/>
      <c r="AB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c r="BI126" s="212"/>
      <c r="BJ126" s="212"/>
      <c r="BK126" s="212"/>
      <c r="BL126" s="212"/>
      <c r="BM126" s="212"/>
      <c r="BN126" s="212"/>
      <c r="BO126" s="212"/>
      <c r="BP126" s="212"/>
      <c r="BQ126" s="212"/>
      <c r="BR126" s="212"/>
      <c r="BS126" s="212"/>
      <c r="BT126" s="212"/>
      <c r="BU126" s="212"/>
      <c r="BV126" s="212"/>
      <c r="BW126" s="212"/>
      <c r="BX126" s="213"/>
      <c r="CA126" s="9" t="s">
        <v>648</v>
      </c>
    </row>
    <row r="127" spans="1:79" s="43" customFormat="1" ht="27.6" customHeight="1" x14ac:dyDescent="0.2">
      <c r="A127" s="137">
        <f t="shared" si="3"/>
        <v>13</v>
      </c>
      <c r="B127" s="138"/>
      <c r="C127" s="138"/>
      <c r="D127" s="141" t="s">
        <v>594</v>
      </c>
      <c r="E127" s="57"/>
      <c r="F127" s="57"/>
      <c r="G127" s="57"/>
      <c r="H127" s="57"/>
      <c r="I127" s="57"/>
      <c r="J127" s="57"/>
      <c r="K127" s="57"/>
      <c r="L127" s="57"/>
      <c r="M127" s="57"/>
      <c r="N127" s="57"/>
      <c r="O127" s="57"/>
      <c r="P127" s="58"/>
      <c r="Q127" s="72" t="s">
        <v>304</v>
      </c>
      <c r="R127" s="72"/>
      <c r="S127" s="72"/>
      <c r="T127" s="72"/>
      <c r="U127" s="72"/>
      <c r="V127" s="141" t="s">
        <v>593</v>
      </c>
      <c r="W127" s="57"/>
      <c r="X127" s="57"/>
      <c r="Y127" s="57"/>
      <c r="Z127" s="57"/>
      <c r="AA127" s="57"/>
      <c r="AB127" s="57"/>
      <c r="AC127" s="57"/>
      <c r="AD127" s="57"/>
      <c r="AE127" s="58"/>
      <c r="AF127" s="136">
        <v>0</v>
      </c>
      <c r="AG127" s="136"/>
      <c r="AH127" s="136"/>
      <c r="AI127" s="136"/>
      <c r="AJ127" s="136"/>
      <c r="AK127" s="136">
        <v>0</v>
      </c>
      <c r="AL127" s="136"/>
      <c r="AM127" s="136"/>
      <c r="AN127" s="136"/>
      <c r="AO127" s="136"/>
      <c r="AP127" s="136">
        <f t="shared" ref="AP127:AP133" si="4">IF(ISNUMBER(AF127),AF127,0)+IF(ISNUMBER(AK127),AK127,0)</f>
        <v>0</v>
      </c>
      <c r="AQ127" s="136"/>
      <c r="AR127" s="136"/>
      <c r="AS127" s="136"/>
      <c r="AT127" s="136"/>
      <c r="AU127" s="136">
        <v>0</v>
      </c>
      <c r="AV127" s="136"/>
      <c r="AW127" s="136"/>
      <c r="AX127" s="136"/>
      <c r="AY127" s="136"/>
      <c r="AZ127" s="136">
        <v>0</v>
      </c>
      <c r="BA127" s="136"/>
      <c r="BB127" s="136"/>
      <c r="BC127" s="136"/>
      <c r="BD127" s="136"/>
      <c r="BE127" s="136">
        <f t="shared" ref="BE127:BE133" si="5">IF(ISNUMBER(AU127),AU127,0)+IF(ISNUMBER(AZ127),AZ127,0)</f>
        <v>0</v>
      </c>
      <c r="BF127" s="136"/>
      <c r="BG127" s="136"/>
      <c r="BH127" s="136"/>
      <c r="BI127" s="136"/>
      <c r="BJ127" s="121">
        <v>19200</v>
      </c>
      <c r="BK127" s="121"/>
      <c r="BL127" s="121"/>
      <c r="BM127" s="121"/>
      <c r="BN127" s="121"/>
      <c r="BO127" s="121">
        <v>0</v>
      </c>
      <c r="BP127" s="121"/>
      <c r="BQ127" s="121"/>
      <c r="BR127" s="121"/>
      <c r="BS127" s="121"/>
      <c r="BT127" s="121">
        <f t="shared" ref="BT127:BT133" si="6">IF(ISNUMBER(BJ127),BJ127,0)+IF(ISNUMBER(BO127),BO127,0)</f>
        <v>19200</v>
      </c>
      <c r="BU127" s="121"/>
      <c r="BV127" s="121"/>
      <c r="BW127" s="121"/>
      <c r="BX127" s="121"/>
    </row>
    <row r="128" spans="1:79" s="9" customFormat="1" ht="15" customHeight="1" x14ac:dyDescent="0.2">
      <c r="A128" s="137">
        <f t="shared" si="3"/>
        <v>14</v>
      </c>
      <c r="B128" s="138"/>
      <c r="C128" s="138"/>
      <c r="D128" s="142" t="s">
        <v>489</v>
      </c>
      <c r="E128" s="65"/>
      <c r="F128" s="65"/>
      <c r="G128" s="65"/>
      <c r="H128" s="65"/>
      <c r="I128" s="65"/>
      <c r="J128" s="65"/>
      <c r="K128" s="65"/>
      <c r="L128" s="65"/>
      <c r="M128" s="65"/>
      <c r="N128" s="65"/>
      <c r="O128" s="65"/>
      <c r="P128" s="66"/>
      <c r="Q128" s="143"/>
      <c r="R128" s="143"/>
      <c r="S128" s="143"/>
      <c r="T128" s="143"/>
      <c r="U128" s="143"/>
      <c r="V128" s="142"/>
      <c r="W128" s="65"/>
      <c r="X128" s="65"/>
      <c r="Y128" s="65"/>
      <c r="Z128" s="65"/>
      <c r="AA128" s="65"/>
      <c r="AB128" s="65"/>
      <c r="AC128" s="65"/>
      <c r="AD128" s="65"/>
      <c r="AE128" s="66"/>
      <c r="AF128" s="135"/>
      <c r="AG128" s="135"/>
      <c r="AH128" s="135"/>
      <c r="AI128" s="135"/>
      <c r="AJ128" s="135"/>
      <c r="AK128" s="135"/>
      <c r="AL128" s="135"/>
      <c r="AM128" s="135"/>
      <c r="AN128" s="135"/>
      <c r="AO128" s="135"/>
      <c r="AP128" s="135">
        <f t="shared" si="4"/>
        <v>0</v>
      </c>
      <c r="AQ128" s="135"/>
      <c r="AR128" s="135"/>
      <c r="AS128" s="135"/>
      <c r="AT128" s="135"/>
      <c r="AU128" s="135"/>
      <c r="AV128" s="135"/>
      <c r="AW128" s="135"/>
      <c r="AX128" s="135"/>
      <c r="AY128" s="135"/>
      <c r="AZ128" s="135"/>
      <c r="BA128" s="135"/>
      <c r="BB128" s="135"/>
      <c r="BC128" s="135"/>
      <c r="BD128" s="135"/>
      <c r="BE128" s="135">
        <f t="shared" si="5"/>
        <v>0</v>
      </c>
      <c r="BF128" s="135"/>
      <c r="BG128" s="135"/>
      <c r="BH128" s="135"/>
      <c r="BI128" s="135"/>
      <c r="BJ128" s="135"/>
      <c r="BK128" s="135"/>
      <c r="BL128" s="135"/>
      <c r="BM128" s="135"/>
      <c r="BN128" s="135"/>
      <c r="BO128" s="135"/>
      <c r="BP128" s="135"/>
      <c r="BQ128" s="135"/>
      <c r="BR128" s="135"/>
      <c r="BS128" s="135"/>
      <c r="BT128" s="135">
        <f t="shared" si="6"/>
        <v>0</v>
      </c>
      <c r="BU128" s="135"/>
      <c r="BV128" s="135"/>
      <c r="BW128" s="135"/>
      <c r="BX128" s="135"/>
    </row>
    <row r="129" spans="1:79" s="43" customFormat="1" ht="41.45" customHeight="1" x14ac:dyDescent="0.2">
      <c r="A129" s="137">
        <f t="shared" si="3"/>
        <v>15</v>
      </c>
      <c r="B129" s="138"/>
      <c r="C129" s="138"/>
      <c r="D129" s="141" t="s">
        <v>598</v>
      </c>
      <c r="E129" s="57"/>
      <c r="F129" s="57"/>
      <c r="G129" s="57"/>
      <c r="H129" s="57"/>
      <c r="I129" s="57"/>
      <c r="J129" s="57"/>
      <c r="K129" s="57"/>
      <c r="L129" s="57"/>
      <c r="M129" s="57"/>
      <c r="N129" s="57"/>
      <c r="O129" s="57"/>
      <c r="P129" s="58"/>
      <c r="Q129" s="72" t="s">
        <v>298</v>
      </c>
      <c r="R129" s="72"/>
      <c r="S129" s="72"/>
      <c r="T129" s="72"/>
      <c r="U129" s="72"/>
      <c r="V129" s="141" t="s">
        <v>597</v>
      </c>
      <c r="W129" s="57"/>
      <c r="X129" s="57"/>
      <c r="Y129" s="57"/>
      <c r="Z129" s="57"/>
      <c r="AA129" s="57"/>
      <c r="AB129" s="57"/>
      <c r="AC129" s="57"/>
      <c r="AD129" s="57"/>
      <c r="AE129" s="58"/>
      <c r="AF129" s="136">
        <v>0</v>
      </c>
      <c r="AG129" s="136"/>
      <c r="AH129" s="136"/>
      <c r="AI129" s="136"/>
      <c r="AJ129" s="136"/>
      <c r="AK129" s="136">
        <v>0</v>
      </c>
      <c r="AL129" s="136"/>
      <c r="AM129" s="136"/>
      <c r="AN129" s="136"/>
      <c r="AO129" s="136"/>
      <c r="AP129" s="136">
        <f t="shared" si="4"/>
        <v>0</v>
      </c>
      <c r="AQ129" s="136"/>
      <c r="AR129" s="136"/>
      <c r="AS129" s="136"/>
      <c r="AT129" s="136"/>
      <c r="AU129" s="136">
        <v>0</v>
      </c>
      <c r="AV129" s="136"/>
      <c r="AW129" s="136"/>
      <c r="AX129" s="136"/>
      <c r="AY129" s="136"/>
      <c r="AZ129" s="136">
        <v>0</v>
      </c>
      <c r="BA129" s="136"/>
      <c r="BB129" s="136"/>
      <c r="BC129" s="136"/>
      <c r="BD129" s="136"/>
      <c r="BE129" s="136">
        <f t="shared" si="5"/>
        <v>0</v>
      </c>
      <c r="BF129" s="136"/>
      <c r="BG129" s="136"/>
      <c r="BH129" s="136"/>
      <c r="BI129" s="136"/>
      <c r="BJ129" s="136">
        <v>1</v>
      </c>
      <c r="BK129" s="136"/>
      <c r="BL129" s="136"/>
      <c r="BM129" s="136"/>
      <c r="BN129" s="136"/>
      <c r="BO129" s="136">
        <v>0</v>
      </c>
      <c r="BP129" s="136"/>
      <c r="BQ129" s="136"/>
      <c r="BR129" s="136"/>
      <c r="BS129" s="136"/>
      <c r="BT129" s="136">
        <f t="shared" si="6"/>
        <v>1</v>
      </c>
      <c r="BU129" s="136"/>
      <c r="BV129" s="136"/>
      <c r="BW129" s="136"/>
      <c r="BX129" s="136"/>
    </row>
    <row r="130" spans="1:79" s="9" customFormat="1" ht="15" customHeight="1" x14ac:dyDescent="0.2">
      <c r="A130" s="137">
        <f t="shared" si="3"/>
        <v>16</v>
      </c>
      <c r="B130" s="138"/>
      <c r="C130" s="138"/>
      <c r="D130" s="142" t="s">
        <v>493</v>
      </c>
      <c r="E130" s="65"/>
      <c r="F130" s="65"/>
      <c r="G130" s="65"/>
      <c r="H130" s="65"/>
      <c r="I130" s="65"/>
      <c r="J130" s="65"/>
      <c r="K130" s="65"/>
      <c r="L130" s="65"/>
      <c r="M130" s="65"/>
      <c r="N130" s="65"/>
      <c r="O130" s="65"/>
      <c r="P130" s="66"/>
      <c r="Q130" s="143"/>
      <c r="R130" s="143"/>
      <c r="S130" s="143"/>
      <c r="T130" s="143"/>
      <c r="U130" s="143"/>
      <c r="V130" s="142"/>
      <c r="W130" s="65"/>
      <c r="X130" s="65"/>
      <c r="Y130" s="65"/>
      <c r="Z130" s="65"/>
      <c r="AA130" s="65"/>
      <c r="AB130" s="65"/>
      <c r="AC130" s="65"/>
      <c r="AD130" s="65"/>
      <c r="AE130" s="66"/>
      <c r="AF130" s="135"/>
      <c r="AG130" s="135"/>
      <c r="AH130" s="135"/>
      <c r="AI130" s="135"/>
      <c r="AJ130" s="135"/>
      <c r="AK130" s="135"/>
      <c r="AL130" s="135"/>
      <c r="AM130" s="135"/>
      <c r="AN130" s="135"/>
      <c r="AO130" s="135"/>
      <c r="AP130" s="135">
        <f t="shared" si="4"/>
        <v>0</v>
      </c>
      <c r="AQ130" s="135"/>
      <c r="AR130" s="135"/>
      <c r="AS130" s="135"/>
      <c r="AT130" s="135"/>
      <c r="AU130" s="135"/>
      <c r="AV130" s="135"/>
      <c r="AW130" s="135"/>
      <c r="AX130" s="135"/>
      <c r="AY130" s="135"/>
      <c r="AZ130" s="135"/>
      <c r="BA130" s="135"/>
      <c r="BB130" s="135"/>
      <c r="BC130" s="135"/>
      <c r="BD130" s="135"/>
      <c r="BE130" s="135">
        <f t="shared" si="5"/>
        <v>0</v>
      </c>
      <c r="BF130" s="135"/>
      <c r="BG130" s="135"/>
      <c r="BH130" s="135"/>
      <c r="BI130" s="135"/>
      <c r="BJ130" s="135"/>
      <c r="BK130" s="135"/>
      <c r="BL130" s="135"/>
      <c r="BM130" s="135"/>
      <c r="BN130" s="135"/>
      <c r="BO130" s="135"/>
      <c r="BP130" s="135"/>
      <c r="BQ130" s="135"/>
      <c r="BR130" s="135"/>
      <c r="BS130" s="135"/>
      <c r="BT130" s="135">
        <f t="shared" si="6"/>
        <v>0</v>
      </c>
      <c r="BU130" s="135"/>
      <c r="BV130" s="135"/>
      <c r="BW130" s="135"/>
      <c r="BX130" s="135"/>
    </row>
    <row r="131" spans="1:79" s="43" customFormat="1" ht="41.45" customHeight="1" x14ac:dyDescent="0.2">
      <c r="A131" s="137">
        <f t="shared" si="3"/>
        <v>17</v>
      </c>
      <c r="B131" s="138"/>
      <c r="C131" s="138"/>
      <c r="D131" s="141" t="s">
        <v>600</v>
      </c>
      <c r="E131" s="57"/>
      <c r="F131" s="57"/>
      <c r="G131" s="57"/>
      <c r="H131" s="57"/>
      <c r="I131" s="57"/>
      <c r="J131" s="57"/>
      <c r="K131" s="57"/>
      <c r="L131" s="57"/>
      <c r="M131" s="57"/>
      <c r="N131" s="57"/>
      <c r="O131" s="57"/>
      <c r="P131" s="58"/>
      <c r="Q131" s="72" t="s">
        <v>304</v>
      </c>
      <c r="R131" s="72"/>
      <c r="S131" s="72"/>
      <c r="T131" s="72"/>
      <c r="U131" s="72"/>
      <c r="V131" s="141" t="s">
        <v>383</v>
      </c>
      <c r="W131" s="57"/>
      <c r="X131" s="57"/>
      <c r="Y131" s="57"/>
      <c r="Z131" s="57"/>
      <c r="AA131" s="57"/>
      <c r="AB131" s="57"/>
      <c r="AC131" s="57"/>
      <c r="AD131" s="57"/>
      <c r="AE131" s="58"/>
      <c r="AF131" s="136">
        <v>0</v>
      </c>
      <c r="AG131" s="136"/>
      <c r="AH131" s="136"/>
      <c r="AI131" s="136"/>
      <c r="AJ131" s="136"/>
      <c r="AK131" s="136">
        <v>0</v>
      </c>
      <c r="AL131" s="136"/>
      <c r="AM131" s="136"/>
      <c r="AN131" s="136"/>
      <c r="AO131" s="136"/>
      <c r="AP131" s="136">
        <f t="shared" si="4"/>
        <v>0</v>
      </c>
      <c r="AQ131" s="136"/>
      <c r="AR131" s="136"/>
      <c r="AS131" s="136"/>
      <c r="AT131" s="136"/>
      <c r="AU131" s="136">
        <v>0</v>
      </c>
      <c r="AV131" s="136"/>
      <c r="AW131" s="136"/>
      <c r="AX131" s="136"/>
      <c r="AY131" s="136"/>
      <c r="AZ131" s="136">
        <v>0</v>
      </c>
      <c r="BA131" s="136"/>
      <c r="BB131" s="136"/>
      <c r="BC131" s="136"/>
      <c r="BD131" s="136"/>
      <c r="BE131" s="136">
        <f t="shared" si="5"/>
        <v>0</v>
      </c>
      <c r="BF131" s="136"/>
      <c r="BG131" s="136"/>
      <c r="BH131" s="136"/>
      <c r="BI131" s="136"/>
      <c r="BJ131" s="121">
        <v>19200</v>
      </c>
      <c r="BK131" s="121"/>
      <c r="BL131" s="121"/>
      <c r="BM131" s="121"/>
      <c r="BN131" s="121"/>
      <c r="BO131" s="121">
        <v>0</v>
      </c>
      <c r="BP131" s="121"/>
      <c r="BQ131" s="121"/>
      <c r="BR131" s="121"/>
      <c r="BS131" s="121"/>
      <c r="BT131" s="121">
        <f t="shared" si="6"/>
        <v>19200</v>
      </c>
      <c r="BU131" s="121"/>
      <c r="BV131" s="121"/>
      <c r="BW131" s="121"/>
      <c r="BX131" s="121"/>
    </row>
    <row r="132" spans="1:79" s="9" customFormat="1" ht="15" customHeight="1" x14ac:dyDescent="0.2">
      <c r="A132" s="137">
        <f t="shared" si="3"/>
        <v>18</v>
      </c>
      <c r="B132" s="138"/>
      <c r="C132" s="138"/>
      <c r="D132" s="142" t="s">
        <v>3</v>
      </c>
      <c r="E132" s="65"/>
      <c r="F132" s="65"/>
      <c r="G132" s="65"/>
      <c r="H132" s="65"/>
      <c r="I132" s="65"/>
      <c r="J132" s="65"/>
      <c r="K132" s="65"/>
      <c r="L132" s="65"/>
      <c r="M132" s="65"/>
      <c r="N132" s="65"/>
      <c r="O132" s="65"/>
      <c r="P132" s="66"/>
      <c r="Q132" s="143"/>
      <c r="R132" s="143"/>
      <c r="S132" s="143"/>
      <c r="T132" s="143"/>
      <c r="U132" s="143"/>
      <c r="V132" s="142"/>
      <c r="W132" s="65"/>
      <c r="X132" s="65"/>
      <c r="Y132" s="65"/>
      <c r="Z132" s="65"/>
      <c r="AA132" s="65"/>
      <c r="AB132" s="65"/>
      <c r="AC132" s="65"/>
      <c r="AD132" s="65"/>
      <c r="AE132" s="66"/>
      <c r="AF132" s="135"/>
      <c r="AG132" s="135"/>
      <c r="AH132" s="135"/>
      <c r="AI132" s="135"/>
      <c r="AJ132" s="135"/>
      <c r="AK132" s="135"/>
      <c r="AL132" s="135"/>
      <c r="AM132" s="135"/>
      <c r="AN132" s="135"/>
      <c r="AO132" s="135"/>
      <c r="AP132" s="135">
        <f t="shared" si="4"/>
        <v>0</v>
      </c>
      <c r="AQ132" s="135"/>
      <c r="AR132" s="135"/>
      <c r="AS132" s="135"/>
      <c r="AT132" s="135"/>
      <c r="AU132" s="135"/>
      <c r="AV132" s="135"/>
      <c r="AW132" s="135"/>
      <c r="AX132" s="135"/>
      <c r="AY132" s="135"/>
      <c r="AZ132" s="135"/>
      <c r="BA132" s="135"/>
      <c r="BB132" s="135"/>
      <c r="BC132" s="135"/>
      <c r="BD132" s="135"/>
      <c r="BE132" s="135">
        <f t="shared" si="5"/>
        <v>0</v>
      </c>
      <c r="BF132" s="135"/>
      <c r="BG132" s="135"/>
      <c r="BH132" s="135"/>
      <c r="BI132" s="135"/>
      <c r="BJ132" s="135"/>
      <c r="BK132" s="135"/>
      <c r="BL132" s="135"/>
      <c r="BM132" s="135"/>
      <c r="BN132" s="135"/>
      <c r="BO132" s="135"/>
      <c r="BP132" s="135"/>
      <c r="BQ132" s="135"/>
      <c r="BR132" s="135"/>
      <c r="BS132" s="135"/>
      <c r="BT132" s="135">
        <f t="shared" si="6"/>
        <v>0</v>
      </c>
      <c r="BU132" s="135"/>
      <c r="BV132" s="135"/>
      <c r="BW132" s="135"/>
      <c r="BX132" s="135"/>
    </row>
    <row r="133" spans="1:79" s="43" customFormat="1" ht="55.15" customHeight="1" x14ac:dyDescent="0.2">
      <c r="A133" s="137">
        <f t="shared" si="3"/>
        <v>19</v>
      </c>
      <c r="B133" s="138"/>
      <c r="C133" s="138"/>
      <c r="D133" s="141" t="s">
        <v>601</v>
      </c>
      <c r="E133" s="57"/>
      <c r="F133" s="57"/>
      <c r="G133" s="57"/>
      <c r="H133" s="57"/>
      <c r="I133" s="57"/>
      <c r="J133" s="57"/>
      <c r="K133" s="57"/>
      <c r="L133" s="57"/>
      <c r="M133" s="57"/>
      <c r="N133" s="57"/>
      <c r="O133" s="57"/>
      <c r="P133" s="58"/>
      <c r="Q133" s="72" t="s">
        <v>306</v>
      </c>
      <c r="R133" s="72"/>
      <c r="S133" s="72"/>
      <c r="T133" s="72"/>
      <c r="U133" s="72"/>
      <c r="V133" s="141" t="s">
        <v>383</v>
      </c>
      <c r="W133" s="57"/>
      <c r="X133" s="57"/>
      <c r="Y133" s="57"/>
      <c r="Z133" s="57"/>
      <c r="AA133" s="57"/>
      <c r="AB133" s="57"/>
      <c r="AC133" s="57"/>
      <c r="AD133" s="57"/>
      <c r="AE133" s="58"/>
      <c r="AF133" s="136">
        <v>0</v>
      </c>
      <c r="AG133" s="136"/>
      <c r="AH133" s="136"/>
      <c r="AI133" s="136"/>
      <c r="AJ133" s="136"/>
      <c r="AK133" s="136">
        <v>0</v>
      </c>
      <c r="AL133" s="136"/>
      <c r="AM133" s="136"/>
      <c r="AN133" s="136"/>
      <c r="AO133" s="136"/>
      <c r="AP133" s="136">
        <f t="shared" si="4"/>
        <v>0</v>
      </c>
      <c r="AQ133" s="136"/>
      <c r="AR133" s="136"/>
      <c r="AS133" s="136"/>
      <c r="AT133" s="136"/>
      <c r="AU133" s="136">
        <v>0</v>
      </c>
      <c r="AV133" s="136"/>
      <c r="AW133" s="136"/>
      <c r="AX133" s="136"/>
      <c r="AY133" s="136"/>
      <c r="AZ133" s="136">
        <v>0</v>
      </c>
      <c r="BA133" s="136"/>
      <c r="BB133" s="136"/>
      <c r="BC133" s="136"/>
      <c r="BD133" s="136"/>
      <c r="BE133" s="136">
        <f t="shared" si="5"/>
        <v>0</v>
      </c>
      <c r="BF133" s="136"/>
      <c r="BG133" s="136"/>
      <c r="BH133" s="136"/>
      <c r="BI133" s="136"/>
      <c r="BJ133" s="136">
        <v>0</v>
      </c>
      <c r="BK133" s="136"/>
      <c r="BL133" s="136"/>
      <c r="BM133" s="136"/>
      <c r="BN133" s="136"/>
      <c r="BO133" s="136">
        <v>0</v>
      </c>
      <c r="BP133" s="136"/>
      <c r="BQ133" s="136"/>
      <c r="BR133" s="136"/>
      <c r="BS133" s="136"/>
      <c r="BT133" s="136">
        <f t="shared" si="6"/>
        <v>0</v>
      </c>
      <c r="BU133" s="136"/>
      <c r="BV133" s="136"/>
      <c r="BW133" s="136"/>
      <c r="BX133" s="136"/>
    </row>
    <row r="135" spans="1:79" ht="14.25" customHeight="1" x14ac:dyDescent="0.2">
      <c r="A135" s="124" t="s">
        <v>50</v>
      </c>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row>
    <row r="136" spans="1:79" ht="23.1" customHeight="1" x14ac:dyDescent="0.2">
      <c r="A136" s="148" t="s">
        <v>611</v>
      </c>
      <c r="B136" s="149"/>
      <c r="C136" s="149"/>
      <c r="D136" s="72" t="s">
        <v>614</v>
      </c>
      <c r="E136" s="72"/>
      <c r="F136" s="72"/>
      <c r="G136" s="72"/>
      <c r="H136" s="72"/>
      <c r="I136" s="72"/>
      <c r="J136" s="72"/>
      <c r="K136" s="72"/>
      <c r="L136" s="72"/>
      <c r="M136" s="72"/>
      <c r="N136" s="72"/>
      <c r="O136" s="72"/>
      <c r="P136" s="72"/>
      <c r="Q136" s="72" t="s">
        <v>613</v>
      </c>
      <c r="R136" s="72"/>
      <c r="S136" s="72"/>
      <c r="T136" s="72"/>
      <c r="U136" s="72"/>
      <c r="V136" s="72" t="s">
        <v>612</v>
      </c>
      <c r="W136" s="72"/>
      <c r="X136" s="72"/>
      <c r="Y136" s="72"/>
      <c r="Z136" s="72"/>
      <c r="AA136" s="72"/>
      <c r="AB136" s="72"/>
      <c r="AC136" s="72"/>
      <c r="AD136" s="72"/>
      <c r="AE136" s="72"/>
      <c r="AF136" s="113" t="s">
        <v>466</v>
      </c>
      <c r="AG136" s="114"/>
      <c r="AH136" s="114"/>
      <c r="AI136" s="114"/>
      <c r="AJ136" s="114"/>
      <c r="AK136" s="114"/>
      <c r="AL136" s="114"/>
      <c r="AM136" s="114"/>
      <c r="AN136" s="114"/>
      <c r="AO136" s="114"/>
      <c r="AP136" s="114"/>
      <c r="AQ136" s="114"/>
      <c r="AR136" s="114"/>
      <c r="AS136" s="114"/>
      <c r="AT136" s="115"/>
      <c r="AU136" s="113" t="s">
        <v>468</v>
      </c>
      <c r="AV136" s="114"/>
      <c r="AW136" s="114"/>
      <c r="AX136" s="114"/>
      <c r="AY136" s="114"/>
      <c r="AZ136" s="114"/>
      <c r="BA136" s="114"/>
      <c r="BB136" s="114"/>
      <c r="BC136" s="114"/>
      <c r="BD136" s="114"/>
      <c r="BE136" s="114"/>
      <c r="BF136" s="114"/>
      <c r="BG136" s="114"/>
      <c r="BH136" s="114"/>
      <c r="BI136" s="115"/>
    </row>
    <row r="137" spans="1:79" ht="28.5" customHeight="1" x14ac:dyDescent="0.2">
      <c r="A137" s="150"/>
      <c r="B137" s="151"/>
      <c r="C137" s="151"/>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t="s">
        <v>609</v>
      </c>
      <c r="AG137" s="72"/>
      <c r="AH137" s="72"/>
      <c r="AI137" s="72"/>
      <c r="AJ137" s="72"/>
      <c r="AK137" s="72" t="s">
        <v>608</v>
      </c>
      <c r="AL137" s="72"/>
      <c r="AM137" s="72"/>
      <c r="AN137" s="72"/>
      <c r="AO137" s="72"/>
      <c r="AP137" s="72" t="s">
        <v>232</v>
      </c>
      <c r="AQ137" s="72"/>
      <c r="AR137" s="72"/>
      <c r="AS137" s="72"/>
      <c r="AT137" s="72"/>
      <c r="AU137" s="72" t="s">
        <v>609</v>
      </c>
      <c r="AV137" s="72"/>
      <c r="AW137" s="72"/>
      <c r="AX137" s="72"/>
      <c r="AY137" s="72"/>
      <c r="AZ137" s="72" t="s">
        <v>608</v>
      </c>
      <c r="BA137" s="72"/>
      <c r="BB137" s="72"/>
      <c r="BC137" s="72"/>
      <c r="BD137" s="72"/>
      <c r="BE137" s="72" t="s">
        <v>714</v>
      </c>
      <c r="BF137" s="72"/>
      <c r="BG137" s="72"/>
      <c r="BH137" s="72"/>
      <c r="BI137" s="72"/>
    </row>
    <row r="138" spans="1:79" ht="15" customHeight="1" x14ac:dyDescent="0.2">
      <c r="A138" s="113">
        <v>1</v>
      </c>
      <c r="B138" s="114"/>
      <c r="C138" s="114"/>
      <c r="D138" s="72">
        <v>2</v>
      </c>
      <c r="E138" s="72"/>
      <c r="F138" s="72"/>
      <c r="G138" s="72"/>
      <c r="H138" s="72"/>
      <c r="I138" s="72"/>
      <c r="J138" s="72"/>
      <c r="K138" s="72"/>
      <c r="L138" s="72"/>
      <c r="M138" s="72"/>
      <c r="N138" s="72"/>
      <c r="O138" s="72"/>
      <c r="P138" s="72"/>
      <c r="Q138" s="72">
        <v>3</v>
      </c>
      <c r="R138" s="72"/>
      <c r="S138" s="72"/>
      <c r="T138" s="72"/>
      <c r="U138" s="72"/>
      <c r="V138" s="72">
        <v>4</v>
      </c>
      <c r="W138" s="72"/>
      <c r="X138" s="72"/>
      <c r="Y138" s="72"/>
      <c r="Z138" s="72"/>
      <c r="AA138" s="72"/>
      <c r="AB138" s="72"/>
      <c r="AC138" s="72"/>
      <c r="AD138" s="72"/>
      <c r="AE138" s="72"/>
      <c r="AF138" s="72">
        <v>5</v>
      </c>
      <c r="AG138" s="72"/>
      <c r="AH138" s="72"/>
      <c r="AI138" s="72"/>
      <c r="AJ138" s="72"/>
      <c r="AK138" s="72">
        <v>6</v>
      </c>
      <c r="AL138" s="72"/>
      <c r="AM138" s="72"/>
      <c r="AN138" s="72"/>
      <c r="AO138" s="72"/>
      <c r="AP138" s="72">
        <v>7</v>
      </c>
      <c r="AQ138" s="72"/>
      <c r="AR138" s="72"/>
      <c r="AS138" s="72"/>
      <c r="AT138" s="72"/>
      <c r="AU138" s="72">
        <v>8</v>
      </c>
      <c r="AV138" s="72"/>
      <c r="AW138" s="72"/>
      <c r="AX138" s="72"/>
      <c r="AY138" s="72"/>
      <c r="AZ138" s="72">
        <v>9</v>
      </c>
      <c r="BA138" s="72"/>
      <c r="BB138" s="72"/>
      <c r="BC138" s="72"/>
      <c r="BD138" s="72"/>
      <c r="BE138" s="72">
        <v>10</v>
      </c>
      <c r="BF138" s="72"/>
      <c r="BG138" s="72"/>
      <c r="BH138" s="72"/>
      <c r="BI138" s="72"/>
    </row>
    <row r="139" spans="1:79" ht="15.75" hidden="1" customHeight="1" x14ac:dyDescent="0.2">
      <c r="A139" s="107" t="s">
        <v>265</v>
      </c>
      <c r="B139" s="108"/>
      <c r="C139" s="108"/>
      <c r="D139" s="72" t="s">
        <v>680</v>
      </c>
      <c r="E139" s="72"/>
      <c r="F139" s="72"/>
      <c r="G139" s="72"/>
      <c r="H139" s="72"/>
      <c r="I139" s="72"/>
      <c r="J139" s="72"/>
      <c r="K139" s="72"/>
      <c r="L139" s="72"/>
      <c r="M139" s="72"/>
      <c r="N139" s="72"/>
      <c r="O139" s="72"/>
      <c r="P139" s="72"/>
      <c r="Q139" s="72" t="s">
        <v>693</v>
      </c>
      <c r="R139" s="72"/>
      <c r="S139" s="72"/>
      <c r="T139" s="72"/>
      <c r="U139" s="72"/>
      <c r="V139" s="72" t="s">
        <v>694</v>
      </c>
      <c r="W139" s="72"/>
      <c r="X139" s="72"/>
      <c r="Y139" s="72"/>
      <c r="Z139" s="72"/>
      <c r="AA139" s="72"/>
      <c r="AB139" s="72"/>
      <c r="AC139" s="72"/>
      <c r="AD139" s="72"/>
      <c r="AE139" s="72"/>
      <c r="AF139" s="74" t="s">
        <v>213</v>
      </c>
      <c r="AG139" s="74"/>
      <c r="AH139" s="74"/>
      <c r="AI139" s="74"/>
      <c r="AJ139" s="74"/>
      <c r="AK139" s="71" t="s">
        <v>214</v>
      </c>
      <c r="AL139" s="71"/>
      <c r="AM139" s="71"/>
      <c r="AN139" s="71"/>
      <c r="AO139" s="71"/>
      <c r="AP139" s="128" t="s">
        <v>231</v>
      </c>
      <c r="AQ139" s="128"/>
      <c r="AR139" s="128"/>
      <c r="AS139" s="128"/>
      <c r="AT139" s="128"/>
      <c r="AU139" s="74" t="s">
        <v>215</v>
      </c>
      <c r="AV139" s="74"/>
      <c r="AW139" s="74"/>
      <c r="AX139" s="74"/>
      <c r="AY139" s="74"/>
      <c r="AZ139" s="71" t="s">
        <v>216</v>
      </c>
      <c r="BA139" s="71"/>
      <c r="BB139" s="71"/>
      <c r="BC139" s="71"/>
      <c r="BD139" s="71"/>
      <c r="BE139" s="128" t="s">
        <v>231</v>
      </c>
      <c r="BF139" s="128"/>
      <c r="BG139" s="128"/>
      <c r="BH139" s="128"/>
      <c r="BI139" s="128"/>
      <c r="CA139" t="s">
        <v>649</v>
      </c>
    </row>
    <row r="140" spans="1:79" s="9" customFormat="1" ht="14.25" x14ac:dyDescent="0.2">
      <c r="A140" s="139">
        <v>1</v>
      </c>
      <c r="B140" s="140"/>
      <c r="C140" s="140"/>
      <c r="D140" s="143" t="s">
        <v>486</v>
      </c>
      <c r="E140" s="143"/>
      <c r="F140" s="143"/>
      <c r="G140" s="143"/>
      <c r="H140" s="143"/>
      <c r="I140" s="143"/>
      <c r="J140" s="143"/>
      <c r="K140" s="143"/>
      <c r="L140" s="143"/>
      <c r="M140" s="143"/>
      <c r="N140" s="143"/>
      <c r="O140" s="143"/>
      <c r="P140" s="143"/>
      <c r="Q140" s="211" t="s">
        <v>874</v>
      </c>
      <c r="R140" s="212"/>
      <c r="S140" s="212"/>
      <c r="T140" s="212"/>
      <c r="U140" s="212"/>
      <c r="V140" s="212"/>
      <c r="W140" s="212"/>
      <c r="X140" s="212"/>
      <c r="Y140" s="212"/>
      <c r="Z140" s="212"/>
      <c r="AA140" s="212"/>
      <c r="AB140" s="212"/>
      <c r="AC140" s="212"/>
      <c r="AD140" s="212"/>
      <c r="AE140" s="212"/>
      <c r="AF140" s="212"/>
      <c r="AG140" s="212"/>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c r="BI140" s="213"/>
      <c r="CA140" s="9" t="s">
        <v>650</v>
      </c>
    </row>
    <row r="141" spans="1:79" s="43" customFormat="1" ht="27.6" customHeight="1" x14ac:dyDescent="0.2">
      <c r="A141" s="137">
        <f>1+A140</f>
        <v>2</v>
      </c>
      <c r="B141" s="138"/>
      <c r="C141" s="138"/>
      <c r="D141" s="141" t="s">
        <v>592</v>
      </c>
      <c r="E141" s="146"/>
      <c r="F141" s="146"/>
      <c r="G141" s="146"/>
      <c r="H141" s="146"/>
      <c r="I141" s="146"/>
      <c r="J141" s="146"/>
      <c r="K141" s="146"/>
      <c r="L141" s="146"/>
      <c r="M141" s="146"/>
      <c r="N141" s="146"/>
      <c r="O141" s="146"/>
      <c r="P141" s="147"/>
      <c r="Q141" s="72" t="s">
        <v>304</v>
      </c>
      <c r="R141" s="72"/>
      <c r="S141" s="72"/>
      <c r="T141" s="72"/>
      <c r="U141" s="72"/>
      <c r="V141" s="141" t="s">
        <v>593</v>
      </c>
      <c r="W141" s="146"/>
      <c r="X141" s="146"/>
      <c r="Y141" s="146"/>
      <c r="Z141" s="146"/>
      <c r="AA141" s="146"/>
      <c r="AB141" s="146"/>
      <c r="AC141" s="146"/>
      <c r="AD141" s="146"/>
      <c r="AE141" s="147"/>
      <c r="AF141" s="121">
        <v>513500</v>
      </c>
      <c r="AG141" s="121"/>
      <c r="AH141" s="121"/>
      <c r="AI141" s="121"/>
      <c r="AJ141" s="121"/>
      <c r="AK141" s="121">
        <v>432400</v>
      </c>
      <c r="AL141" s="121"/>
      <c r="AM141" s="121"/>
      <c r="AN141" s="121"/>
      <c r="AO141" s="121"/>
      <c r="AP141" s="121">
        <f t="shared" ref="AP141:AP150" si="7">IF(ISNUMBER(AF141),AF141,0)+IF(ISNUMBER(AK141),AK141,0)</f>
        <v>945900</v>
      </c>
      <c r="AQ141" s="121"/>
      <c r="AR141" s="121"/>
      <c r="AS141" s="121"/>
      <c r="AT141" s="121"/>
      <c r="AU141" s="121">
        <v>567630</v>
      </c>
      <c r="AV141" s="121"/>
      <c r="AW141" s="121"/>
      <c r="AX141" s="121"/>
      <c r="AY141" s="121"/>
      <c r="AZ141" s="121">
        <v>498490</v>
      </c>
      <c r="BA141" s="121"/>
      <c r="BB141" s="121"/>
      <c r="BC141" s="121"/>
      <c r="BD141" s="121"/>
      <c r="BE141" s="121">
        <f t="shared" ref="BE141:BE150" si="8">IF(ISNUMBER(AU141),AU141,0)+IF(ISNUMBER(AZ141),AZ141,0)</f>
        <v>1066120</v>
      </c>
      <c r="BF141" s="121"/>
      <c r="BG141" s="121"/>
      <c r="BH141" s="121"/>
      <c r="BI141" s="121"/>
    </row>
    <row r="142" spans="1:79" s="9" customFormat="1" ht="14.25" x14ac:dyDescent="0.2">
      <c r="A142" s="137">
        <f t="shared" ref="A142:A158" si="9">1+A141</f>
        <v>3</v>
      </c>
      <c r="B142" s="138"/>
      <c r="C142" s="138"/>
      <c r="D142" s="142" t="s">
        <v>489</v>
      </c>
      <c r="E142" s="65"/>
      <c r="F142" s="65"/>
      <c r="G142" s="65"/>
      <c r="H142" s="65"/>
      <c r="I142" s="65"/>
      <c r="J142" s="65"/>
      <c r="K142" s="65"/>
      <c r="L142" s="65"/>
      <c r="M142" s="65"/>
      <c r="N142" s="65"/>
      <c r="O142" s="65"/>
      <c r="P142" s="66"/>
      <c r="Q142" s="143"/>
      <c r="R142" s="143"/>
      <c r="S142" s="143"/>
      <c r="T142" s="143"/>
      <c r="U142" s="143"/>
      <c r="V142" s="142"/>
      <c r="W142" s="65"/>
      <c r="X142" s="65"/>
      <c r="Y142" s="65"/>
      <c r="Z142" s="65"/>
      <c r="AA142" s="65"/>
      <c r="AB142" s="65"/>
      <c r="AC142" s="65"/>
      <c r="AD142" s="65"/>
      <c r="AE142" s="66"/>
      <c r="AF142" s="135"/>
      <c r="AG142" s="135"/>
      <c r="AH142" s="135"/>
      <c r="AI142" s="135"/>
      <c r="AJ142" s="135"/>
      <c r="AK142" s="135"/>
      <c r="AL142" s="135"/>
      <c r="AM142" s="135"/>
      <c r="AN142" s="135"/>
      <c r="AO142" s="135"/>
      <c r="AP142" s="135">
        <f t="shared" si="7"/>
        <v>0</v>
      </c>
      <c r="AQ142" s="135"/>
      <c r="AR142" s="135"/>
      <c r="AS142" s="135"/>
      <c r="AT142" s="135"/>
      <c r="AU142" s="135"/>
      <c r="AV142" s="135"/>
      <c r="AW142" s="135"/>
      <c r="AX142" s="135"/>
      <c r="AY142" s="135"/>
      <c r="AZ142" s="135"/>
      <c r="BA142" s="135"/>
      <c r="BB142" s="135"/>
      <c r="BC142" s="135"/>
      <c r="BD142" s="135"/>
      <c r="BE142" s="135">
        <f t="shared" si="8"/>
        <v>0</v>
      </c>
      <c r="BF142" s="135"/>
      <c r="BG142" s="135"/>
      <c r="BH142" s="135"/>
      <c r="BI142" s="135"/>
    </row>
    <row r="143" spans="1:79" s="43" customFormat="1" ht="41.45" customHeight="1" x14ac:dyDescent="0.2">
      <c r="A143" s="137">
        <f t="shared" si="9"/>
        <v>4</v>
      </c>
      <c r="B143" s="138"/>
      <c r="C143" s="138"/>
      <c r="D143" s="141" t="s">
        <v>184</v>
      </c>
      <c r="E143" s="57"/>
      <c r="F143" s="57"/>
      <c r="G143" s="57"/>
      <c r="H143" s="57"/>
      <c r="I143" s="57"/>
      <c r="J143" s="57"/>
      <c r="K143" s="57"/>
      <c r="L143" s="57"/>
      <c r="M143" s="57"/>
      <c r="N143" s="57"/>
      <c r="O143" s="57"/>
      <c r="P143" s="58"/>
      <c r="Q143" s="72" t="s">
        <v>298</v>
      </c>
      <c r="R143" s="72"/>
      <c r="S143" s="72"/>
      <c r="T143" s="72"/>
      <c r="U143" s="72"/>
      <c r="V143" s="141" t="s">
        <v>595</v>
      </c>
      <c r="W143" s="57"/>
      <c r="X143" s="57"/>
      <c r="Y143" s="57"/>
      <c r="Z143" s="57"/>
      <c r="AA143" s="57"/>
      <c r="AB143" s="57"/>
      <c r="AC143" s="57"/>
      <c r="AD143" s="57"/>
      <c r="AE143" s="58"/>
      <c r="AF143" s="136">
        <v>1</v>
      </c>
      <c r="AG143" s="136"/>
      <c r="AH143" s="136"/>
      <c r="AI143" s="136"/>
      <c r="AJ143" s="136"/>
      <c r="AK143" s="136">
        <v>1</v>
      </c>
      <c r="AL143" s="136"/>
      <c r="AM143" s="136"/>
      <c r="AN143" s="136"/>
      <c r="AO143" s="136"/>
      <c r="AP143" s="136">
        <f t="shared" si="7"/>
        <v>2</v>
      </c>
      <c r="AQ143" s="136"/>
      <c r="AR143" s="136"/>
      <c r="AS143" s="136"/>
      <c r="AT143" s="136"/>
      <c r="AU143" s="136">
        <v>1</v>
      </c>
      <c r="AV143" s="136"/>
      <c r="AW143" s="136"/>
      <c r="AX143" s="136"/>
      <c r="AY143" s="136"/>
      <c r="AZ143" s="136">
        <v>1</v>
      </c>
      <c r="BA143" s="136"/>
      <c r="BB143" s="136"/>
      <c r="BC143" s="136"/>
      <c r="BD143" s="136"/>
      <c r="BE143" s="136">
        <f t="shared" si="8"/>
        <v>2</v>
      </c>
      <c r="BF143" s="136"/>
      <c r="BG143" s="136"/>
      <c r="BH143" s="136"/>
      <c r="BI143" s="136"/>
    </row>
    <row r="144" spans="1:79" s="43" customFormat="1" ht="27.6" customHeight="1" x14ac:dyDescent="0.2">
      <c r="A144" s="137">
        <f t="shared" si="9"/>
        <v>5</v>
      </c>
      <c r="B144" s="138"/>
      <c r="C144" s="138"/>
      <c r="D144" s="141" t="s">
        <v>596</v>
      </c>
      <c r="E144" s="57"/>
      <c r="F144" s="57"/>
      <c r="G144" s="57"/>
      <c r="H144" s="57"/>
      <c r="I144" s="57"/>
      <c r="J144" s="57"/>
      <c r="K144" s="57"/>
      <c r="L144" s="57"/>
      <c r="M144" s="57"/>
      <c r="N144" s="57"/>
      <c r="O144" s="57"/>
      <c r="P144" s="58"/>
      <c r="Q144" s="72" t="s">
        <v>298</v>
      </c>
      <c r="R144" s="72"/>
      <c r="S144" s="72"/>
      <c r="T144" s="72"/>
      <c r="U144" s="72"/>
      <c r="V144" s="141" t="s">
        <v>597</v>
      </c>
      <c r="W144" s="57"/>
      <c r="X144" s="57"/>
      <c r="Y144" s="57"/>
      <c r="Z144" s="57"/>
      <c r="AA144" s="57"/>
      <c r="AB144" s="57"/>
      <c r="AC144" s="57"/>
      <c r="AD144" s="57"/>
      <c r="AE144" s="58"/>
      <c r="AF144" s="218">
        <v>70</v>
      </c>
      <c r="AG144" s="218"/>
      <c r="AH144" s="218"/>
      <c r="AI144" s="218"/>
      <c r="AJ144" s="218"/>
      <c r="AK144" s="218">
        <v>30</v>
      </c>
      <c r="AL144" s="218"/>
      <c r="AM144" s="218"/>
      <c r="AN144" s="218"/>
      <c r="AO144" s="218"/>
      <c r="AP144" s="218">
        <f t="shared" si="7"/>
        <v>100</v>
      </c>
      <c r="AQ144" s="218"/>
      <c r="AR144" s="218"/>
      <c r="AS144" s="218"/>
      <c r="AT144" s="218"/>
      <c r="AU144" s="218">
        <v>70</v>
      </c>
      <c r="AV144" s="218"/>
      <c r="AW144" s="218"/>
      <c r="AX144" s="218"/>
      <c r="AY144" s="218"/>
      <c r="AZ144" s="218">
        <v>30</v>
      </c>
      <c r="BA144" s="218"/>
      <c r="BB144" s="218"/>
      <c r="BC144" s="218"/>
      <c r="BD144" s="218"/>
      <c r="BE144" s="218">
        <f t="shared" si="8"/>
        <v>100</v>
      </c>
      <c r="BF144" s="218"/>
      <c r="BG144" s="218"/>
      <c r="BH144" s="218"/>
      <c r="BI144" s="218"/>
    </row>
    <row r="145" spans="1:79" s="9" customFormat="1" ht="14.25" x14ac:dyDescent="0.2">
      <c r="A145" s="137">
        <f t="shared" si="9"/>
        <v>6</v>
      </c>
      <c r="B145" s="138"/>
      <c r="C145" s="138"/>
      <c r="D145" s="142" t="s">
        <v>493</v>
      </c>
      <c r="E145" s="65"/>
      <c r="F145" s="65"/>
      <c r="G145" s="65"/>
      <c r="H145" s="65"/>
      <c r="I145" s="65"/>
      <c r="J145" s="65"/>
      <c r="K145" s="65"/>
      <c r="L145" s="65"/>
      <c r="M145" s="65"/>
      <c r="N145" s="65"/>
      <c r="O145" s="65"/>
      <c r="P145" s="66"/>
      <c r="Q145" s="143"/>
      <c r="R145" s="143"/>
      <c r="S145" s="143"/>
      <c r="T145" s="143"/>
      <c r="U145" s="143"/>
      <c r="V145" s="142"/>
      <c r="W145" s="65"/>
      <c r="X145" s="65"/>
      <c r="Y145" s="65"/>
      <c r="Z145" s="65"/>
      <c r="AA145" s="65"/>
      <c r="AB145" s="65"/>
      <c r="AC145" s="65"/>
      <c r="AD145" s="65"/>
      <c r="AE145" s="66"/>
      <c r="AF145" s="135"/>
      <c r="AG145" s="135"/>
      <c r="AH145" s="135"/>
      <c r="AI145" s="135"/>
      <c r="AJ145" s="135"/>
      <c r="AK145" s="135"/>
      <c r="AL145" s="135"/>
      <c r="AM145" s="135"/>
      <c r="AN145" s="135"/>
      <c r="AO145" s="135"/>
      <c r="AP145" s="135">
        <f t="shared" si="7"/>
        <v>0</v>
      </c>
      <c r="AQ145" s="135"/>
      <c r="AR145" s="135"/>
      <c r="AS145" s="135"/>
      <c r="AT145" s="135"/>
      <c r="AU145" s="135"/>
      <c r="AV145" s="135"/>
      <c r="AW145" s="135"/>
      <c r="AX145" s="135"/>
      <c r="AY145" s="135"/>
      <c r="AZ145" s="135"/>
      <c r="BA145" s="135"/>
      <c r="BB145" s="135"/>
      <c r="BC145" s="135"/>
      <c r="BD145" s="135"/>
      <c r="BE145" s="135">
        <f t="shared" si="8"/>
        <v>0</v>
      </c>
      <c r="BF145" s="135"/>
      <c r="BG145" s="135"/>
      <c r="BH145" s="135"/>
      <c r="BI145" s="135"/>
    </row>
    <row r="146" spans="1:79" s="43" customFormat="1" ht="55.15" customHeight="1" x14ac:dyDescent="0.2">
      <c r="A146" s="137">
        <f t="shared" si="9"/>
        <v>7</v>
      </c>
      <c r="B146" s="138"/>
      <c r="C146" s="138"/>
      <c r="D146" s="141" t="s">
        <v>186</v>
      </c>
      <c r="E146" s="57"/>
      <c r="F146" s="57"/>
      <c r="G146" s="57"/>
      <c r="H146" s="57"/>
      <c r="I146" s="57"/>
      <c r="J146" s="57"/>
      <c r="K146" s="57"/>
      <c r="L146" s="57"/>
      <c r="M146" s="57"/>
      <c r="N146" s="57"/>
      <c r="O146" s="57"/>
      <c r="P146" s="58"/>
      <c r="Q146" s="72" t="s">
        <v>599</v>
      </c>
      <c r="R146" s="72"/>
      <c r="S146" s="72"/>
      <c r="T146" s="72"/>
      <c r="U146" s="72"/>
      <c r="V146" s="141" t="s">
        <v>383</v>
      </c>
      <c r="W146" s="57"/>
      <c r="X146" s="57"/>
      <c r="Y146" s="57"/>
      <c r="Z146" s="57"/>
      <c r="AA146" s="57"/>
      <c r="AB146" s="57"/>
      <c r="AC146" s="57"/>
      <c r="AD146" s="57"/>
      <c r="AE146" s="58"/>
      <c r="AF146" s="121">
        <v>513500</v>
      </c>
      <c r="AG146" s="121"/>
      <c r="AH146" s="121"/>
      <c r="AI146" s="121"/>
      <c r="AJ146" s="121"/>
      <c r="AK146" s="121">
        <v>0</v>
      </c>
      <c r="AL146" s="121"/>
      <c r="AM146" s="121"/>
      <c r="AN146" s="121"/>
      <c r="AO146" s="121"/>
      <c r="AP146" s="121">
        <f t="shared" si="7"/>
        <v>513500</v>
      </c>
      <c r="AQ146" s="121"/>
      <c r="AR146" s="121"/>
      <c r="AS146" s="121"/>
      <c r="AT146" s="121"/>
      <c r="AU146" s="121">
        <v>567630</v>
      </c>
      <c r="AV146" s="121"/>
      <c r="AW146" s="121"/>
      <c r="AX146" s="121"/>
      <c r="AY146" s="121"/>
      <c r="AZ146" s="121">
        <v>0</v>
      </c>
      <c r="BA146" s="121"/>
      <c r="BB146" s="121"/>
      <c r="BC146" s="121"/>
      <c r="BD146" s="121"/>
      <c r="BE146" s="121">
        <f t="shared" si="8"/>
        <v>567630</v>
      </c>
      <c r="BF146" s="121"/>
      <c r="BG146" s="121"/>
      <c r="BH146" s="121"/>
      <c r="BI146" s="121"/>
    </row>
    <row r="147" spans="1:79" s="43" customFormat="1" ht="29.25" customHeight="1" x14ac:dyDescent="0.2">
      <c r="A147" s="137">
        <f t="shared" si="9"/>
        <v>8</v>
      </c>
      <c r="B147" s="138"/>
      <c r="C147" s="138"/>
      <c r="D147" s="141" t="s">
        <v>187</v>
      </c>
      <c r="E147" s="57"/>
      <c r="F147" s="57"/>
      <c r="G147" s="57"/>
      <c r="H147" s="57"/>
      <c r="I147" s="57"/>
      <c r="J147" s="57"/>
      <c r="K147" s="57"/>
      <c r="L147" s="57"/>
      <c r="M147" s="57"/>
      <c r="N147" s="57"/>
      <c r="O147" s="57"/>
      <c r="P147" s="58"/>
      <c r="Q147" s="72" t="s">
        <v>304</v>
      </c>
      <c r="R147" s="72"/>
      <c r="S147" s="72"/>
      <c r="T147" s="72"/>
      <c r="U147" s="72"/>
      <c r="V147" s="141" t="s">
        <v>383</v>
      </c>
      <c r="W147" s="57"/>
      <c r="X147" s="57"/>
      <c r="Y147" s="57"/>
      <c r="Z147" s="57"/>
      <c r="AA147" s="57"/>
      <c r="AB147" s="57"/>
      <c r="AC147" s="57"/>
      <c r="AD147" s="57"/>
      <c r="AE147" s="58"/>
      <c r="AF147" s="266">
        <v>2891</v>
      </c>
      <c r="AG147" s="266"/>
      <c r="AH147" s="266"/>
      <c r="AI147" s="266"/>
      <c r="AJ147" s="266"/>
      <c r="AK147" s="266">
        <v>14413</v>
      </c>
      <c r="AL147" s="266"/>
      <c r="AM147" s="266"/>
      <c r="AN147" s="266"/>
      <c r="AO147" s="266"/>
      <c r="AP147" s="266">
        <f t="shared" si="7"/>
        <v>17304</v>
      </c>
      <c r="AQ147" s="266"/>
      <c r="AR147" s="266"/>
      <c r="AS147" s="266"/>
      <c r="AT147" s="266"/>
      <c r="AU147" s="266">
        <v>3192</v>
      </c>
      <c r="AV147" s="266"/>
      <c r="AW147" s="266"/>
      <c r="AX147" s="266"/>
      <c r="AY147" s="266"/>
      <c r="AZ147" s="266">
        <v>16616</v>
      </c>
      <c r="BA147" s="266"/>
      <c r="BB147" s="266"/>
      <c r="BC147" s="266"/>
      <c r="BD147" s="266"/>
      <c r="BE147" s="266">
        <f t="shared" si="8"/>
        <v>19808</v>
      </c>
      <c r="BF147" s="266"/>
      <c r="BG147" s="266"/>
      <c r="BH147" s="266"/>
      <c r="BI147" s="266"/>
    </row>
    <row r="148" spans="1:79" s="9" customFormat="1" ht="14.25" x14ac:dyDescent="0.2">
      <c r="A148" s="137">
        <f t="shared" si="9"/>
        <v>9</v>
      </c>
      <c r="B148" s="138"/>
      <c r="C148" s="138"/>
      <c r="D148" s="142" t="s">
        <v>3</v>
      </c>
      <c r="E148" s="65"/>
      <c r="F148" s="65"/>
      <c r="G148" s="65"/>
      <c r="H148" s="65"/>
      <c r="I148" s="65"/>
      <c r="J148" s="65"/>
      <c r="K148" s="65"/>
      <c r="L148" s="65"/>
      <c r="M148" s="65"/>
      <c r="N148" s="65"/>
      <c r="O148" s="65"/>
      <c r="P148" s="66"/>
      <c r="Q148" s="143"/>
      <c r="R148" s="143"/>
      <c r="S148" s="143"/>
      <c r="T148" s="143"/>
      <c r="U148" s="143"/>
      <c r="V148" s="142"/>
      <c r="W148" s="65"/>
      <c r="X148" s="65"/>
      <c r="Y148" s="65"/>
      <c r="Z148" s="65"/>
      <c r="AA148" s="65"/>
      <c r="AB148" s="65"/>
      <c r="AC148" s="65"/>
      <c r="AD148" s="65"/>
      <c r="AE148" s="66"/>
      <c r="AF148" s="135"/>
      <c r="AG148" s="135"/>
      <c r="AH148" s="135"/>
      <c r="AI148" s="135"/>
      <c r="AJ148" s="135"/>
      <c r="AK148" s="135"/>
      <c r="AL148" s="135"/>
      <c r="AM148" s="135"/>
      <c r="AN148" s="135"/>
      <c r="AO148" s="135"/>
      <c r="AP148" s="135">
        <f t="shared" si="7"/>
        <v>0</v>
      </c>
      <c r="AQ148" s="135"/>
      <c r="AR148" s="135"/>
      <c r="AS148" s="135"/>
      <c r="AT148" s="135"/>
      <c r="AU148" s="135"/>
      <c r="AV148" s="135"/>
      <c r="AW148" s="135"/>
      <c r="AX148" s="135"/>
      <c r="AY148" s="135"/>
      <c r="AZ148" s="135"/>
      <c r="BA148" s="135"/>
      <c r="BB148" s="135"/>
      <c r="BC148" s="135"/>
      <c r="BD148" s="135"/>
      <c r="BE148" s="135">
        <f t="shared" si="8"/>
        <v>0</v>
      </c>
      <c r="BF148" s="135"/>
      <c r="BG148" s="135"/>
      <c r="BH148" s="135"/>
      <c r="BI148" s="135"/>
    </row>
    <row r="149" spans="1:79" s="43" customFormat="1" ht="55.15" customHeight="1" x14ac:dyDescent="0.2">
      <c r="A149" s="137">
        <f t="shared" si="9"/>
        <v>10</v>
      </c>
      <c r="B149" s="138"/>
      <c r="C149" s="138"/>
      <c r="D149" s="141" t="s">
        <v>188</v>
      </c>
      <c r="E149" s="57"/>
      <c r="F149" s="57"/>
      <c r="G149" s="57"/>
      <c r="H149" s="57"/>
      <c r="I149" s="57"/>
      <c r="J149" s="57"/>
      <c r="K149" s="57"/>
      <c r="L149" s="57"/>
      <c r="M149" s="57"/>
      <c r="N149" s="57"/>
      <c r="O149" s="57"/>
      <c r="P149" s="58"/>
      <c r="Q149" s="72" t="s">
        <v>306</v>
      </c>
      <c r="R149" s="72"/>
      <c r="S149" s="72"/>
      <c r="T149" s="72"/>
      <c r="U149" s="72"/>
      <c r="V149" s="141" t="s">
        <v>383</v>
      </c>
      <c r="W149" s="57"/>
      <c r="X149" s="57"/>
      <c r="Y149" s="57"/>
      <c r="Z149" s="57"/>
      <c r="AA149" s="57"/>
      <c r="AB149" s="57"/>
      <c r="AC149" s="57"/>
      <c r="AD149" s="57"/>
      <c r="AE149" s="58"/>
      <c r="AF149" s="136">
        <v>0</v>
      </c>
      <c r="AG149" s="136"/>
      <c r="AH149" s="136"/>
      <c r="AI149" s="136"/>
      <c r="AJ149" s="136"/>
      <c r="AK149" s="136">
        <v>0</v>
      </c>
      <c r="AL149" s="136"/>
      <c r="AM149" s="136"/>
      <c r="AN149" s="136"/>
      <c r="AO149" s="136"/>
      <c r="AP149" s="136">
        <f t="shared" si="7"/>
        <v>0</v>
      </c>
      <c r="AQ149" s="136"/>
      <c r="AR149" s="136"/>
      <c r="AS149" s="136"/>
      <c r="AT149" s="136"/>
      <c r="AU149" s="136">
        <v>0</v>
      </c>
      <c r="AV149" s="136"/>
      <c r="AW149" s="136"/>
      <c r="AX149" s="136"/>
      <c r="AY149" s="136"/>
      <c r="AZ149" s="136">
        <v>0</v>
      </c>
      <c r="BA149" s="136"/>
      <c r="BB149" s="136"/>
      <c r="BC149" s="136"/>
      <c r="BD149" s="136"/>
      <c r="BE149" s="136">
        <f t="shared" si="8"/>
        <v>0</v>
      </c>
      <c r="BF149" s="136"/>
      <c r="BG149" s="136"/>
      <c r="BH149" s="136"/>
      <c r="BI149" s="136"/>
    </row>
    <row r="150" spans="1:79" s="43" customFormat="1" ht="43.15" customHeight="1" x14ac:dyDescent="0.2">
      <c r="A150" s="137">
        <f t="shared" si="9"/>
        <v>11</v>
      </c>
      <c r="B150" s="138"/>
      <c r="C150" s="138"/>
      <c r="D150" s="141" t="s">
        <v>166</v>
      </c>
      <c r="E150" s="57"/>
      <c r="F150" s="57"/>
      <c r="G150" s="57"/>
      <c r="H150" s="57"/>
      <c r="I150" s="57"/>
      <c r="J150" s="57"/>
      <c r="K150" s="57"/>
      <c r="L150" s="57"/>
      <c r="M150" s="57"/>
      <c r="N150" s="57"/>
      <c r="O150" s="57"/>
      <c r="P150" s="58"/>
      <c r="Q150" s="72" t="s">
        <v>306</v>
      </c>
      <c r="R150" s="72"/>
      <c r="S150" s="72"/>
      <c r="T150" s="72"/>
      <c r="U150" s="72"/>
      <c r="V150" s="141" t="s">
        <v>383</v>
      </c>
      <c r="W150" s="57"/>
      <c r="X150" s="57"/>
      <c r="Y150" s="57"/>
      <c r="Z150" s="57"/>
      <c r="AA150" s="57"/>
      <c r="AB150" s="57"/>
      <c r="AC150" s="57"/>
      <c r="AD150" s="57"/>
      <c r="AE150" s="58"/>
      <c r="AF150" s="136">
        <v>0</v>
      </c>
      <c r="AG150" s="136"/>
      <c r="AH150" s="136"/>
      <c r="AI150" s="136"/>
      <c r="AJ150" s="136"/>
      <c r="AK150" s="136">
        <v>0</v>
      </c>
      <c r="AL150" s="136"/>
      <c r="AM150" s="136"/>
      <c r="AN150" s="136"/>
      <c r="AO150" s="136"/>
      <c r="AP150" s="136">
        <f t="shared" si="7"/>
        <v>0</v>
      </c>
      <c r="AQ150" s="136"/>
      <c r="AR150" s="136"/>
      <c r="AS150" s="136"/>
      <c r="AT150" s="136"/>
      <c r="AU150" s="136">
        <v>0</v>
      </c>
      <c r="AV150" s="136"/>
      <c r="AW150" s="136"/>
      <c r="AX150" s="136"/>
      <c r="AY150" s="136"/>
      <c r="AZ150" s="136">
        <v>0</v>
      </c>
      <c r="BA150" s="136"/>
      <c r="BB150" s="136"/>
      <c r="BC150" s="136"/>
      <c r="BD150" s="136"/>
      <c r="BE150" s="136">
        <f t="shared" si="8"/>
        <v>0</v>
      </c>
      <c r="BF150" s="136"/>
      <c r="BG150" s="136"/>
      <c r="BH150" s="136"/>
      <c r="BI150" s="136"/>
    </row>
    <row r="151" spans="1:79" s="9" customFormat="1" ht="14.25" x14ac:dyDescent="0.2">
      <c r="A151" s="137">
        <f t="shared" si="9"/>
        <v>12</v>
      </c>
      <c r="B151" s="138"/>
      <c r="C151" s="138"/>
      <c r="D151" s="143" t="s">
        <v>486</v>
      </c>
      <c r="E151" s="143"/>
      <c r="F151" s="143"/>
      <c r="G151" s="143"/>
      <c r="H151" s="143"/>
      <c r="I151" s="143"/>
      <c r="J151" s="143"/>
      <c r="K151" s="143"/>
      <c r="L151" s="143"/>
      <c r="M151" s="143"/>
      <c r="N151" s="143"/>
      <c r="O151" s="143"/>
      <c r="P151" s="143"/>
      <c r="Q151" s="211" t="s">
        <v>875</v>
      </c>
      <c r="R151" s="212"/>
      <c r="S151" s="212"/>
      <c r="T151" s="212"/>
      <c r="U151" s="212"/>
      <c r="V151" s="212"/>
      <c r="W151" s="212"/>
      <c r="X151" s="212"/>
      <c r="Y151" s="212"/>
      <c r="Z151" s="212"/>
      <c r="AA151" s="212"/>
      <c r="AB151" s="212"/>
      <c r="AC151" s="212"/>
      <c r="AD151" s="212"/>
      <c r="AE151" s="212"/>
      <c r="AF151" s="212"/>
      <c r="AG151" s="212"/>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c r="BI151" s="213"/>
      <c r="CA151" s="9" t="s">
        <v>650</v>
      </c>
    </row>
    <row r="152" spans="1:79" s="43" customFormat="1" ht="27.6" customHeight="1" x14ac:dyDescent="0.2">
      <c r="A152" s="137">
        <f t="shared" si="9"/>
        <v>13</v>
      </c>
      <c r="B152" s="138"/>
      <c r="C152" s="138"/>
      <c r="D152" s="141" t="s">
        <v>594</v>
      </c>
      <c r="E152" s="57"/>
      <c r="F152" s="57"/>
      <c r="G152" s="57"/>
      <c r="H152" s="57"/>
      <c r="I152" s="57"/>
      <c r="J152" s="57"/>
      <c r="K152" s="57"/>
      <c r="L152" s="57"/>
      <c r="M152" s="57"/>
      <c r="N152" s="57"/>
      <c r="O152" s="57"/>
      <c r="P152" s="58"/>
      <c r="Q152" s="72" t="s">
        <v>304</v>
      </c>
      <c r="R152" s="72"/>
      <c r="S152" s="72"/>
      <c r="T152" s="72"/>
      <c r="U152" s="72"/>
      <c r="V152" s="141" t="s">
        <v>593</v>
      </c>
      <c r="W152" s="57"/>
      <c r="X152" s="57"/>
      <c r="Y152" s="57"/>
      <c r="Z152" s="57"/>
      <c r="AA152" s="57"/>
      <c r="AB152" s="57"/>
      <c r="AC152" s="57"/>
      <c r="AD152" s="57"/>
      <c r="AE152" s="58"/>
      <c r="AF152" s="121">
        <v>21200</v>
      </c>
      <c r="AG152" s="121"/>
      <c r="AH152" s="121"/>
      <c r="AI152" s="121"/>
      <c r="AJ152" s="121"/>
      <c r="AK152" s="121">
        <v>0</v>
      </c>
      <c r="AL152" s="121"/>
      <c r="AM152" s="121"/>
      <c r="AN152" s="121"/>
      <c r="AO152" s="121"/>
      <c r="AP152" s="121">
        <f t="shared" ref="AP152:AP158" si="10">IF(ISNUMBER(AF152),AF152,0)+IF(ISNUMBER(AK152),AK152,0)</f>
        <v>21200</v>
      </c>
      <c r="AQ152" s="121"/>
      <c r="AR152" s="121"/>
      <c r="AS152" s="121"/>
      <c r="AT152" s="121"/>
      <c r="AU152" s="121">
        <v>23300</v>
      </c>
      <c r="AV152" s="121"/>
      <c r="AW152" s="121"/>
      <c r="AX152" s="121"/>
      <c r="AY152" s="121"/>
      <c r="AZ152" s="121">
        <v>0</v>
      </c>
      <c r="BA152" s="121"/>
      <c r="BB152" s="121"/>
      <c r="BC152" s="121"/>
      <c r="BD152" s="121"/>
      <c r="BE152" s="121">
        <f t="shared" ref="BE152:BE158" si="11">IF(ISNUMBER(AU152),AU152,0)+IF(ISNUMBER(AZ152),AZ152,0)</f>
        <v>23300</v>
      </c>
      <c r="BF152" s="121"/>
      <c r="BG152" s="121"/>
      <c r="BH152" s="121"/>
      <c r="BI152" s="121"/>
    </row>
    <row r="153" spans="1:79" s="9" customFormat="1" ht="14.25" x14ac:dyDescent="0.2">
      <c r="A153" s="137">
        <f t="shared" si="9"/>
        <v>14</v>
      </c>
      <c r="B153" s="138"/>
      <c r="C153" s="138"/>
      <c r="D153" s="142" t="s">
        <v>489</v>
      </c>
      <c r="E153" s="65"/>
      <c r="F153" s="65"/>
      <c r="G153" s="65"/>
      <c r="H153" s="65"/>
      <c r="I153" s="65"/>
      <c r="J153" s="65"/>
      <c r="K153" s="65"/>
      <c r="L153" s="65"/>
      <c r="M153" s="65"/>
      <c r="N153" s="65"/>
      <c r="O153" s="65"/>
      <c r="P153" s="66"/>
      <c r="Q153" s="143"/>
      <c r="R153" s="143"/>
      <c r="S153" s="143"/>
      <c r="T153" s="143"/>
      <c r="U153" s="143"/>
      <c r="V153" s="142"/>
      <c r="W153" s="65"/>
      <c r="X153" s="65"/>
      <c r="Y153" s="65"/>
      <c r="Z153" s="65"/>
      <c r="AA153" s="65"/>
      <c r="AB153" s="65"/>
      <c r="AC153" s="65"/>
      <c r="AD153" s="65"/>
      <c r="AE153" s="66"/>
      <c r="AF153" s="135"/>
      <c r="AG153" s="135"/>
      <c r="AH153" s="135"/>
      <c r="AI153" s="135"/>
      <c r="AJ153" s="135"/>
      <c r="AK153" s="135"/>
      <c r="AL153" s="135"/>
      <c r="AM153" s="135"/>
      <c r="AN153" s="135"/>
      <c r="AO153" s="135"/>
      <c r="AP153" s="135">
        <f t="shared" si="10"/>
        <v>0</v>
      </c>
      <c r="AQ153" s="135"/>
      <c r="AR153" s="135"/>
      <c r="AS153" s="135"/>
      <c r="AT153" s="135"/>
      <c r="AU153" s="135"/>
      <c r="AV153" s="135"/>
      <c r="AW153" s="135"/>
      <c r="AX153" s="135"/>
      <c r="AY153" s="135"/>
      <c r="AZ153" s="135"/>
      <c r="BA153" s="135"/>
      <c r="BB153" s="135"/>
      <c r="BC153" s="135"/>
      <c r="BD153" s="135"/>
      <c r="BE153" s="135">
        <f t="shared" si="11"/>
        <v>0</v>
      </c>
      <c r="BF153" s="135"/>
      <c r="BG153" s="135"/>
      <c r="BH153" s="135"/>
      <c r="BI153" s="135"/>
    </row>
    <row r="154" spans="1:79" s="43" customFormat="1" ht="41.45" customHeight="1" x14ac:dyDescent="0.2">
      <c r="A154" s="137">
        <f t="shared" si="9"/>
        <v>15</v>
      </c>
      <c r="B154" s="138"/>
      <c r="C154" s="138"/>
      <c r="D154" s="141" t="s">
        <v>598</v>
      </c>
      <c r="E154" s="57"/>
      <c r="F154" s="57"/>
      <c r="G154" s="57"/>
      <c r="H154" s="57"/>
      <c r="I154" s="57"/>
      <c r="J154" s="57"/>
      <c r="K154" s="57"/>
      <c r="L154" s="57"/>
      <c r="M154" s="57"/>
      <c r="N154" s="57"/>
      <c r="O154" s="57"/>
      <c r="P154" s="58"/>
      <c r="Q154" s="72" t="s">
        <v>298</v>
      </c>
      <c r="R154" s="72"/>
      <c r="S154" s="72"/>
      <c r="T154" s="72"/>
      <c r="U154" s="72"/>
      <c r="V154" s="141" t="s">
        <v>597</v>
      </c>
      <c r="W154" s="57"/>
      <c r="X154" s="57"/>
      <c r="Y154" s="57"/>
      <c r="Z154" s="57"/>
      <c r="AA154" s="57"/>
      <c r="AB154" s="57"/>
      <c r="AC154" s="57"/>
      <c r="AD154" s="57"/>
      <c r="AE154" s="58"/>
      <c r="AF154" s="136">
        <v>1</v>
      </c>
      <c r="AG154" s="136"/>
      <c r="AH154" s="136"/>
      <c r="AI154" s="136"/>
      <c r="AJ154" s="136"/>
      <c r="AK154" s="136">
        <v>0</v>
      </c>
      <c r="AL154" s="136"/>
      <c r="AM154" s="136"/>
      <c r="AN154" s="136"/>
      <c r="AO154" s="136"/>
      <c r="AP154" s="136">
        <f t="shared" si="10"/>
        <v>1</v>
      </c>
      <c r="AQ154" s="136"/>
      <c r="AR154" s="136"/>
      <c r="AS154" s="136"/>
      <c r="AT154" s="136"/>
      <c r="AU154" s="136">
        <v>1</v>
      </c>
      <c r="AV154" s="136"/>
      <c r="AW154" s="136"/>
      <c r="AX154" s="136"/>
      <c r="AY154" s="136"/>
      <c r="AZ154" s="136">
        <v>0</v>
      </c>
      <c r="BA154" s="136"/>
      <c r="BB154" s="136"/>
      <c r="BC154" s="136"/>
      <c r="BD154" s="136"/>
      <c r="BE154" s="136">
        <f t="shared" si="11"/>
        <v>1</v>
      </c>
      <c r="BF154" s="136"/>
      <c r="BG154" s="136"/>
      <c r="BH154" s="136"/>
      <c r="BI154" s="136"/>
    </row>
    <row r="155" spans="1:79" s="9" customFormat="1" ht="14.25" x14ac:dyDescent="0.2">
      <c r="A155" s="137">
        <f t="shared" si="9"/>
        <v>16</v>
      </c>
      <c r="B155" s="138"/>
      <c r="C155" s="138"/>
      <c r="D155" s="142" t="s">
        <v>493</v>
      </c>
      <c r="E155" s="65"/>
      <c r="F155" s="65"/>
      <c r="G155" s="65"/>
      <c r="H155" s="65"/>
      <c r="I155" s="65"/>
      <c r="J155" s="65"/>
      <c r="K155" s="65"/>
      <c r="L155" s="65"/>
      <c r="M155" s="65"/>
      <c r="N155" s="65"/>
      <c r="O155" s="65"/>
      <c r="P155" s="66"/>
      <c r="Q155" s="143"/>
      <c r="R155" s="143"/>
      <c r="S155" s="143"/>
      <c r="T155" s="143"/>
      <c r="U155" s="143"/>
      <c r="V155" s="142"/>
      <c r="W155" s="65"/>
      <c r="X155" s="65"/>
      <c r="Y155" s="65"/>
      <c r="Z155" s="65"/>
      <c r="AA155" s="65"/>
      <c r="AB155" s="65"/>
      <c r="AC155" s="65"/>
      <c r="AD155" s="65"/>
      <c r="AE155" s="66"/>
      <c r="AF155" s="135"/>
      <c r="AG155" s="135"/>
      <c r="AH155" s="135"/>
      <c r="AI155" s="135"/>
      <c r="AJ155" s="135"/>
      <c r="AK155" s="135"/>
      <c r="AL155" s="135"/>
      <c r="AM155" s="135"/>
      <c r="AN155" s="135"/>
      <c r="AO155" s="135"/>
      <c r="AP155" s="135">
        <f t="shared" si="10"/>
        <v>0</v>
      </c>
      <c r="AQ155" s="135"/>
      <c r="AR155" s="135"/>
      <c r="AS155" s="135"/>
      <c r="AT155" s="135"/>
      <c r="AU155" s="135"/>
      <c r="AV155" s="135"/>
      <c r="AW155" s="135"/>
      <c r="AX155" s="135"/>
      <c r="AY155" s="135"/>
      <c r="AZ155" s="135"/>
      <c r="BA155" s="135"/>
      <c r="BB155" s="135"/>
      <c r="BC155" s="135"/>
      <c r="BD155" s="135"/>
      <c r="BE155" s="135">
        <f t="shared" si="11"/>
        <v>0</v>
      </c>
      <c r="BF155" s="135"/>
      <c r="BG155" s="135"/>
      <c r="BH155" s="135"/>
      <c r="BI155" s="135"/>
    </row>
    <row r="156" spans="1:79" s="43" customFormat="1" ht="41.45" customHeight="1" x14ac:dyDescent="0.2">
      <c r="A156" s="137">
        <f t="shared" si="9"/>
        <v>17</v>
      </c>
      <c r="B156" s="138"/>
      <c r="C156" s="138"/>
      <c r="D156" s="141" t="s">
        <v>600</v>
      </c>
      <c r="E156" s="57"/>
      <c r="F156" s="57"/>
      <c r="G156" s="57"/>
      <c r="H156" s="57"/>
      <c r="I156" s="57"/>
      <c r="J156" s="57"/>
      <c r="K156" s="57"/>
      <c r="L156" s="57"/>
      <c r="M156" s="57"/>
      <c r="N156" s="57"/>
      <c r="O156" s="57"/>
      <c r="P156" s="58"/>
      <c r="Q156" s="72" t="s">
        <v>304</v>
      </c>
      <c r="R156" s="72"/>
      <c r="S156" s="72"/>
      <c r="T156" s="72"/>
      <c r="U156" s="72"/>
      <c r="V156" s="141" t="s">
        <v>383</v>
      </c>
      <c r="W156" s="57"/>
      <c r="X156" s="57"/>
      <c r="Y156" s="57"/>
      <c r="Z156" s="57"/>
      <c r="AA156" s="57"/>
      <c r="AB156" s="57"/>
      <c r="AC156" s="57"/>
      <c r="AD156" s="57"/>
      <c r="AE156" s="58"/>
      <c r="AF156" s="121">
        <v>21200</v>
      </c>
      <c r="AG156" s="121"/>
      <c r="AH156" s="121"/>
      <c r="AI156" s="121"/>
      <c r="AJ156" s="121"/>
      <c r="AK156" s="121">
        <v>0</v>
      </c>
      <c r="AL156" s="121"/>
      <c r="AM156" s="121"/>
      <c r="AN156" s="121"/>
      <c r="AO156" s="121"/>
      <c r="AP156" s="121">
        <f t="shared" si="10"/>
        <v>21200</v>
      </c>
      <c r="AQ156" s="121"/>
      <c r="AR156" s="121"/>
      <c r="AS156" s="121"/>
      <c r="AT156" s="121"/>
      <c r="AU156" s="121">
        <v>23300</v>
      </c>
      <c r="AV156" s="121"/>
      <c r="AW156" s="121"/>
      <c r="AX156" s="121"/>
      <c r="AY156" s="121"/>
      <c r="AZ156" s="121">
        <v>0</v>
      </c>
      <c r="BA156" s="121"/>
      <c r="BB156" s="121"/>
      <c r="BC156" s="121"/>
      <c r="BD156" s="121"/>
      <c r="BE156" s="121">
        <f t="shared" si="11"/>
        <v>23300</v>
      </c>
      <c r="BF156" s="121"/>
      <c r="BG156" s="121"/>
      <c r="BH156" s="121"/>
      <c r="BI156" s="121"/>
    </row>
    <row r="157" spans="1:79" s="9" customFormat="1" ht="14.25" x14ac:dyDescent="0.2">
      <c r="A157" s="137">
        <f t="shared" si="9"/>
        <v>18</v>
      </c>
      <c r="B157" s="138"/>
      <c r="C157" s="138"/>
      <c r="D157" s="142" t="s">
        <v>3</v>
      </c>
      <c r="E157" s="65"/>
      <c r="F157" s="65"/>
      <c r="G157" s="65"/>
      <c r="H157" s="65"/>
      <c r="I157" s="65"/>
      <c r="J157" s="65"/>
      <c r="K157" s="65"/>
      <c r="L157" s="65"/>
      <c r="M157" s="65"/>
      <c r="N157" s="65"/>
      <c r="O157" s="65"/>
      <c r="P157" s="66"/>
      <c r="Q157" s="143"/>
      <c r="R157" s="143"/>
      <c r="S157" s="143"/>
      <c r="T157" s="143"/>
      <c r="U157" s="143"/>
      <c r="V157" s="142"/>
      <c r="W157" s="65"/>
      <c r="X157" s="65"/>
      <c r="Y157" s="65"/>
      <c r="Z157" s="65"/>
      <c r="AA157" s="65"/>
      <c r="AB157" s="65"/>
      <c r="AC157" s="65"/>
      <c r="AD157" s="65"/>
      <c r="AE157" s="66"/>
      <c r="AF157" s="135"/>
      <c r="AG157" s="135"/>
      <c r="AH157" s="135"/>
      <c r="AI157" s="135"/>
      <c r="AJ157" s="135"/>
      <c r="AK157" s="135"/>
      <c r="AL157" s="135"/>
      <c r="AM157" s="135"/>
      <c r="AN157" s="135"/>
      <c r="AO157" s="135"/>
      <c r="AP157" s="135">
        <f t="shared" si="10"/>
        <v>0</v>
      </c>
      <c r="AQ157" s="135"/>
      <c r="AR157" s="135"/>
      <c r="AS157" s="135"/>
      <c r="AT157" s="135"/>
      <c r="AU157" s="135"/>
      <c r="AV157" s="135"/>
      <c r="AW157" s="135"/>
      <c r="AX157" s="135"/>
      <c r="AY157" s="135"/>
      <c r="AZ157" s="135"/>
      <c r="BA157" s="135"/>
      <c r="BB157" s="135"/>
      <c r="BC157" s="135"/>
      <c r="BD157" s="135"/>
      <c r="BE157" s="135">
        <f t="shared" si="11"/>
        <v>0</v>
      </c>
      <c r="BF157" s="135"/>
      <c r="BG157" s="135"/>
      <c r="BH157" s="135"/>
      <c r="BI157" s="135"/>
    </row>
    <row r="158" spans="1:79" s="43" customFormat="1" ht="55.15" customHeight="1" x14ac:dyDescent="0.2">
      <c r="A158" s="137">
        <f t="shared" si="9"/>
        <v>19</v>
      </c>
      <c r="B158" s="138"/>
      <c r="C158" s="138"/>
      <c r="D158" s="141" t="s">
        <v>601</v>
      </c>
      <c r="E158" s="57"/>
      <c r="F158" s="57"/>
      <c r="G158" s="57"/>
      <c r="H158" s="57"/>
      <c r="I158" s="57"/>
      <c r="J158" s="57"/>
      <c r="K158" s="57"/>
      <c r="L158" s="57"/>
      <c r="M158" s="57"/>
      <c r="N158" s="57"/>
      <c r="O158" s="57"/>
      <c r="P158" s="58"/>
      <c r="Q158" s="72" t="s">
        <v>306</v>
      </c>
      <c r="R158" s="72"/>
      <c r="S158" s="72"/>
      <c r="T158" s="72"/>
      <c r="U158" s="72"/>
      <c r="V158" s="141" t="s">
        <v>383</v>
      </c>
      <c r="W158" s="57"/>
      <c r="X158" s="57"/>
      <c r="Y158" s="57"/>
      <c r="Z158" s="57"/>
      <c r="AA158" s="57"/>
      <c r="AB158" s="57"/>
      <c r="AC158" s="57"/>
      <c r="AD158" s="57"/>
      <c r="AE158" s="58"/>
      <c r="AF158" s="136">
        <v>0</v>
      </c>
      <c r="AG158" s="136"/>
      <c r="AH158" s="136"/>
      <c r="AI158" s="136"/>
      <c r="AJ158" s="136"/>
      <c r="AK158" s="136">
        <v>0</v>
      </c>
      <c r="AL158" s="136"/>
      <c r="AM158" s="136"/>
      <c r="AN158" s="136"/>
      <c r="AO158" s="136"/>
      <c r="AP158" s="136">
        <f t="shared" si="10"/>
        <v>0</v>
      </c>
      <c r="AQ158" s="136"/>
      <c r="AR158" s="136"/>
      <c r="AS158" s="136"/>
      <c r="AT158" s="136"/>
      <c r="AU158" s="136">
        <v>0</v>
      </c>
      <c r="AV158" s="136"/>
      <c r="AW158" s="136"/>
      <c r="AX158" s="136"/>
      <c r="AY158" s="136"/>
      <c r="AZ158" s="136">
        <v>0</v>
      </c>
      <c r="BA158" s="136"/>
      <c r="BB158" s="136"/>
      <c r="BC158" s="136"/>
      <c r="BD158" s="136"/>
      <c r="BE158" s="136">
        <f t="shared" si="11"/>
        <v>0</v>
      </c>
      <c r="BF158" s="136"/>
      <c r="BG158" s="136"/>
      <c r="BH158" s="136"/>
      <c r="BI158" s="136"/>
    </row>
    <row r="160" spans="1:79" ht="14.25" customHeight="1" x14ac:dyDescent="0.2">
      <c r="A160" s="124" t="s">
        <v>233</v>
      </c>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row>
    <row r="161" spans="1:79" ht="15" customHeight="1" x14ac:dyDescent="0.2">
      <c r="A161" s="168" t="s">
        <v>462</v>
      </c>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c r="BF161" s="168"/>
      <c r="BG161" s="168"/>
      <c r="BH161" s="168"/>
      <c r="BI161" s="168"/>
      <c r="BJ161" s="168"/>
      <c r="BK161" s="168"/>
      <c r="BL161" s="168"/>
      <c r="BM161" s="168"/>
      <c r="BN161" s="168"/>
      <c r="BO161" s="168"/>
      <c r="BP161" s="168"/>
      <c r="BQ161" s="168"/>
      <c r="BR161" s="168"/>
    </row>
    <row r="162" spans="1:79" ht="12.95" customHeight="1" x14ac:dyDescent="0.2">
      <c r="A162" s="148" t="s">
        <v>624</v>
      </c>
      <c r="B162" s="149"/>
      <c r="C162" s="149"/>
      <c r="D162" s="149"/>
      <c r="E162" s="149"/>
      <c r="F162" s="149"/>
      <c r="G162" s="149"/>
      <c r="H162" s="149"/>
      <c r="I162" s="149"/>
      <c r="J162" s="149"/>
      <c r="K162" s="149"/>
      <c r="L162" s="149"/>
      <c r="M162" s="149"/>
      <c r="N162" s="149"/>
      <c r="O162" s="149"/>
      <c r="P162" s="149"/>
      <c r="Q162" s="149"/>
      <c r="R162" s="149"/>
      <c r="S162" s="149"/>
      <c r="T162" s="169"/>
      <c r="U162" s="72" t="s">
        <v>463</v>
      </c>
      <c r="V162" s="72"/>
      <c r="W162" s="72"/>
      <c r="X162" s="72"/>
      <c r="Y162" s="72"/>
      <c r="Z162" s="72"/>
      <c r="AA162" s="72"/>
      <c r="AB162" s="72"/>
      <c r="AC162" s="72"/>
      <c r="AD162" s="72"/>
      <c r="AE162" s="72" t="s">
        <v>464</v>
      </c>
      <c r="AF162" s="72"/>
      <c r="AG162" s="72"/>
      <c r="AH162" s="72"/>
      <c r="AI162" s="72"/>
      <c r="AJ162" s="72"/>
      <c r="AK162" s="72"/>
      <c r="AL162" s="72"/>
      <c r="AM162" s="72"/>
      <c r="AN162" s="72"/>
      <c r="AO162" s="72" t="s">
        <v>465</v>
      </c>
      <c r="AP162" s="72"/>
      <c r="AQ162" s="72"/>
      <c r="AR162" s="72"/>
      <c r="AS162" s="72"/>
      <c r="AT162" s="72"/>
      <c r="AU162" s="72"/>
      <c r="AV162" s="72"/>
      <c r="AW162" s="72"/>
      <c r="AX162" s="72"/>
      <c r="AY162" s="72" t="s">
        <v>466</v>
      </c>
      <c r="AZ162" s="72"/>
      <c r="BA162" s="72"/>
      <c r="BB162" s="72"/>
      <c r="BC162" s="72"/>
      <c r="BD162" s="72"/>
      <c r="BE162" s="72"/>
      <c r="BF162" s="72"/>
      <c r="BG162" s="72"/>
      <c r="BH162" s="72"/>
      <c r="BI162" s="72" t="s">
        <v>468</v>
      </c>
      <c r="BJ162" s="72"/>
      <c r="BK162" s="72"/>
      <c r="BL162" s="72"/>
      <c r="BM162" s="72"/>
      <c r="BN162" s="72"/>
      <c r="BO162" s="72"/>
      <c r="BP162" s="72"/>
      <c r="BQ162" s="72"/>
      <c r="BR162" s="72"/>
    </row>
    <row r="163" spans="1:79" ht="30" customHeight="1" x14ac:dyDescent="0.2">
      <c r="A163" s="150"/>
      <c r="B163" s="151"/>
      <c r="C163" s="151"/>
      <c r="D163" s="151"/>
      <c r="E163" s="151"/>
      <c r="F163" s="151"/>
      <c r="G163" s="151"/>
      <c r="H163" s="151"/>
      <c r="I163" s="151"/>
      <c r="J163" s="151"/>
      <c r="K163" s="151"/>
      <c r="L163" s="151"/>
      <c r="M163" s="151"/>
      <c r="N163" s="151"/>
      <c r="O163" s="151"/>
      <c r="P163" s="151"/>
      <c r="Q163" s="151"/>
      <c r="R163" s="151"/>
      <c r="S163" s="151"/>
      <c r="T163" s="170"/>
      <c r="U163" s="72" t="s">
        <v>609</v>
      </c>
      <c r="V163" s="72"/>
      <c r="W163" s="72"/>
      <c r="X163" s="72"/>
      <c r="Y163" s="72"/>
      <c r="Z163" s="72" t="s">
        <v>608</v>
      </c>
      <c r="AA163" s="72"/>
      <c r="AB163" s="72"/>
      <c r="AC163" s="72"/>
      <c r="AD163" s="72"/>
      <c r="AE163" s="72" t="s">
        <v>609</v>
      </c>
      <c r="AF163" s="72"/>
      <c r="AG163" s="72"/>
      <c r="AH163" s="72"/>
      <c r="AI163" s="72"/>
      <c r="AJ163" s="72" t="s">
        <v>608</v>
      </c>
      <c r="AK163" s="72"/>
      <c r="AL163" s="72"/>
      <c r="AM163" s="72"/>
      <c r="AN163" s="72"/>
      <c r="AO163" s="72" t="s">
        <v>609</v>
      </c>
      <c r="AP163" s="72"/>
      <c r="AQ163" s="72"/>
      <c r="AR163" s="72"/>
      <c r="AS163" s="72"/>
      <c r="AT163" s="72" t="s">
        <v>608</v>
      </c>
      <c r="AU163" s="72"/>
      <c r="AV163" s="72"/>
      <c r="AW163" s="72"/>
      <c r="AX163" s="72"/>
      <c r="AY163" s="72" t="s">
        <v>609</v>
      </c>
      <c r="AZ163" s="72"/>
      <c r="BA163" s="72"/>
      <c r="BB163" s="72"/>
      <c r="BC163" s="72"/>
      <c r="BD163" s="72" t="s">
        <v>608</v>
      </c>
      <c r="BE163" s="72"/>
      <c r="BF163" s="72"/>
      <c r="BG163" s="72"/>
      <c r="BH163" s="72"/>
      <c r="BI163" s="72" t="s">
        <v>609</v>
      </c>
      <c r="BJ163" s="72"/>
      <c r="BK163" s="72"/>
      <c r="BL163" s="72"/>
      <c r="BM163" s="72"/>
      <c r="BN163" s="72" t="s">
        <v>608</v>
      </c>
      <c r="BO163" s="72"/>
      <c r="BP163" s="72"/>
      <c r="BQ163" s="72"/>
      <c r="BR163" s="72"/>
    </row>
    <row r="164" spans="1:79" ht="15" customHeight="1" x14ac:dyDescent="0.2">
      <c r="A164" s="113">
        <v>1</v>
      </c>
      <c r="B164" s="114"/>
      <c r="C164" s="114"/>
      <c r="D164" s="114"/>
      <c r="E164" s="114"/>
      <c r="F164" s="114"/>
      <c r="G164" s="114"/>
      <c r="H164" s="114"/>
      <c r="I164" s="114"/>
      <c r="J164" s="114"/>
      <c r="K164" s="114"/>
      <c r="L164" s="114"/>
      <c r="M164" s="114"/>
      <c r="N164" s="114"/>
      <c r="O164" s="114"/>
      <c r="P164" s="114"/>
      <c r="Q164" s="114"/>
      <c r="R164" s="114"/>
      <c r="S164" s="114"/>
      <c r="T164" s="115"/>
      <c r="U164" s="72">
        <v>2</v>
      </c>
      <c r="V164" s="72"/>
      <c r="W164" s="72"/>
      <c r="X164" s="72"/>
      <c r="Y164" s="72"/>
      <c r="Z164" s="72">
        <v>3</v>
      </c>
      <c r="AA164" s="72"/>
      <c r="AB164" s="72"/>
      <c r="AC164" s="72"/>
      <c r="AD164" s="72"/>
      <c r="AE164" s="72">
        <v>4</v>
      </c>
      <c r="AF164" s="72"/>
      <c r="AG164" s="72"/>
      <c r="AH164" s="72"/>
      <c r="AI164" s="72"/>
      <c r="AJ164" s="72">
        <v>5</v>
      </c>
      <c r="AK164" s="72"/>
      <c r="AL164" s="72"/>
      <c r="AM164" s="72"/>
      <c r="AN164" s="72"/>
      <c r="AO164" s="72">
        <v>6</v>
      </c>
      <c r="AP164" s="72"/>
      <c r="AQ164" s="72"/>
      <c r="AR164" s="72"/>
      <c r="AS164" s="72"/>
      <c r="AT164" s="72">
        <v>7</v>
      </c>
      <c r="AU164" s="72"/>
      <c r="AV164" s="72"/>
      <c r="AW164" s="72"/>
      <c r="AX164" s="72"/>
      <c r="AY164" s="72">
        <v>8</v>
      </c>
      <c r="AZ164" s="72"/>
      <c r="BA164" s="72"/>
      <c r="BB164" s="72"/>
      <c r="BC164" s="72"/>
      <c r="BD164" s="72">
        <v>9</v>
      </c>
      <c r="BE164" s="72"/>
      <c r="BF164" s="72"/>
      <c r="BG164" s="72"/>
      <c r="BH164" s="72"/>
      <c r="BI164" s="72">
        <v>10</v>
      </c>
      <c r="BJ164" s="72"/>
      <c r="BK164" s="72"/>
      <c r="BL164" s="72"/>
      <c r="BM164" s="72"/>
      <c r="BN164" s="72">
        <v>11</v>
      </c>
      <c r="BO164" s="72"/>
      <c r="BP164" s="72"/>
      <c r="BQ164" s="72"/>
      <c r="BR164" s="72"/>
    </row>
    <row r="165" spans="1:79" s="2" customFormat="1" ht="15.75" hidden="1" customHeight="1" x14ac:dyDescent="0.2">
      <c r="A165" s="107" t="s">
        <v>680</v>
      </c>
      <c r="B165" s="108"/>
      <c r="C165" s="108"/>
      <c r="D165" s="108"/>
      <c r="E165" s="108"/>
      <c r="F165" s="108"/>
      <c r="G165" s="108"/>
      <c r="H165" s="108"/>
      <c r="I165" s="108"/>
      <c r="J165" s="108"/>
      <c r="K165" s="108"/>
      <c r="L165" s="108"/>
      <c r="M165" s="108"/>
      <c r="N165" s="108"/>
      <c r="O165" s="108"/>
      <c r="P165" s="108"/>
      <c r="Q165" s="108"/>
      <c r="R165" s="108"/>
      <c r="S165" s="108"/>
      <c r="T165" s="109"/>
      <c r="U165" s="74" t="s">
        <v>688</v>
      </c>
      <c r="V165" s="74"/>
      <c r="W165" s="74"/>
      <c r="X165" s="74"/>
      <c r="Y165" s="74"/>
      <c r="Z165" s="71" t="s">
        <v>689</v>
      </c>
      <c r="AA165" s="71"/>
      <c r="AB165" s="71"/>
      <c r="AC165" s="71"/>
      <c r="AD165" s="71"/>
      <c r="AE165" s="74" t="s">
        <v>690</v>
      </c>
      <c r="AF165" s="74"/>
      <c r="AG165" s="74"/>
      <c r="AH165" s="74"/>
      <c r="AI165" s="74"/>
      <c r="AJ165" s="71" t="s">
        <v>691</v>
      </c>
      <c r="AK165" s="71"/>
      <c r="AL165" s="71"/>
      <c r="AM165" s="71"/>
      <c r="AN165" s="71"/>
      <c r="AO165" s="74" t="s">
        <v>681</v>
      </c>
      <c r="AP165" s="74"/>
      <c r="AQ165" s="74"/>
      <c r="AR165" s="74"/>
      <c r="AS165" s="74"/>
      <c r="AT165" s="71" t="s">
        <v>682</v>
      </c>
      <c r="AU165" s="71"/>
      <c r="AV165" s="71"/>
      <c r="AW165" s="71"/>
      <c r="AX165" s="71"/>
      <c r="AY165" s="74" t="s">
        <v>683</v>
      </c>
      <c r="AZ165" s="74"/>
      <c r="BA165" s="74"/>
      <c r="BB165" s="74"/>
      <c r="BC165" s="74"/>
      <c r="BD165" s="71" t="s">
        <v>684</v>
      </c>
      <c r="BE165" s="71"/>
      <c r="BF165" s="71"/>
      <c r="BG165" s="71"/>
      <c r="BH165" s="71"/>
      <c r="BI165" s="74" t="s">
        <v>685</v>
      </c>
      <c r="BJ165" s="74"/>
      <c r="BK165" s="74"/>
      <c r="BL165" s="74"/>
      <c r="BM165" s="74"/>
      <c r="BN165" s="71" t="s">
        <v>686</v>
      </c>
      <c r="BO165" s="71"/>
      <c r="BP165" s="71"/>
      <c r="BQ165" s="71"/>
      <c r="BR165" s="71"/>
      <c r="CA165" t="s">
        <v>651</v>
      </c>
    </row>
    <row r="166" spans="1:79" s="9" customFormat="1" ht="12.75" customHeight="1" x14ac:dyDescent="0.2">
      <c r="A166" s="139" t="s">
        <v>257</v>
      </c>
      <c r="B166" s="140"/>
      <c r="C166" s="140"/>
      <c r="D166" s="140"/>
      <c r="E166" s="140"/>
      <c r="F166" s="140"/>
      <c r="G166" s="140"/>
      <c r="H166" s="140"/>
      <c r="I166" s="140"/>
      <c r="J166" s="140"/>
      <c r="K166" s="140"/>
      <c r="L166" s="140"/>
      <c r="M166" s="140"/>
      <c r="N166" s="140"/>
      <c r="O166" s="140"/>
      <c r="P166" s="140"/>
      <c r="Q166" s="140"/>
      <c r="R166" s="140"/>
      <c r="S166" s="140"/>
      <c r="T166" s="163"/>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CA166" s="9" t="s">
        <v>652</v>
      </c>
    </row>
    <row r="167" spans="1:79" s="43" customFormat="1" ht="26.45" customHeight="1" x14ac:dyDescent="0.2">
      <c r="A167" s="61" t="s">
        <v>15</v>
      </c>
      <c r="B167" s="57"/>
      <c r="C167" s="57"/>
      <c r="D167" s="57"/>
      <c r="E167" s="57"/>
      <c r="F167" s="57"/>
      <c r="G167" s="57"/>
      <c r="H167" s="57"/>
      <c r="I167" s="57"/>
      <c r="J167" s="57"/>
      <c r="K167" s="57"/>
      <c r="L167" s="57"/>
      <c r="M167" s="57"/>
      <c r="N167" s="57"/>
      <c r="O167" s="57"/>
      <c r="P167" s="57"/>
      <c r="Q167" s="57"/>
      <c r="R167" s="57"/>
      <c r="S167" s="57"/>
      <c r="T167" s="58"/>
      <c r="U167" s="121" t="s">
        <v>472</v>
      </c>
      <c r="V167" s="121"/>
      <c r="W167" s="121"/>
      <c r="X167" s="121"/>
      <c r="Y167" s="121"/>
      <c r="Z167" s="121"/>
      <c r="AA167" s="121"/>
      <c r="AB167" s="121"/>
      <c r="AC167" s="121"/>
      <c r="AD167" s="121"/>
      <c r="AE167" s="121" t="s">
        <v>472</v>
      </c>
      <c r="AF167" s="121"/>
      <c r="AG167" s="121"/>
      <c r="AH167" s="121"/>
      <c r="AI167" s="121"/>
      <c r="AJ167" s="121"/>
      <c r="AK167" s="121"/>
      <c r="AL167" s="121"/>
      <c r="AM167" s="121"/>
      <c r="AN167" s="121"/>
      <c r="AO167" s="121" t="s">
        <v>472</v>
      </c>
      <c r="AP167" s="121"/>
      <c r="AQ167" s="121"/>
      <c r="AR167" s="121"/>
      <c r="AS167" s="121"/>
      <c r="AT167" s="121"/>
      <c r="AU167" s="121"/>
      <c r="AV167" s="121"/>
      <c r="AW167" s="121"/>
      <c r="AX167" s="121"/>
      <c r="AY167" s="121" t="s">
        <v>472</v>
      </c>
      <c r="AZ167" s="121"/>
      <c r="BA167" s="121"/>
      <c r="BB167" s="121"/>
      <c r="BC167" s="121"/>
      <c r="BD167" s="121"/>
      <c r="BE167" s="121"/>
      <c r="BF167" s="121"/>
      <c r="BG167" s="121"/>
      <c r="BH167" s="121"/>
      <c r="BI167" s="121" t="s">
        <v>472</v>
      </c>
      <c r="BJ167" s="121"/>
      <c r="BK167" s="121"/>
      <c r="BL167" s="121"/>
      <c r="BM167" s="121"/>
      <c r="BN167" s="121"/>
      <c r="BO167" s="121"/>
      <c r="BP167" s="121"/>
      <c r="BQ167" s="121"/>
      <c r="BR167" s="121"/>
    </row>
    <row r="170" spans="1:79" ht="14.25" customHeight="1" x14ac:dyDescent="0.2">
      <c r="A170" s="124" t="s">
        <v>234</v>
      </c>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row>
    <row r="171" spans="1:79" ht="15" customHeight="1" x14ac:dyDescent="0.2">
      <c r="A171" s="148" t="s">
        <v>611</v>
      </c>
      <c r="B171" s="149"/>
      <c r="C171" s="149"/>
      <c r="D171" s="148" t="s">
        <v>615</v>
      </c>
      <c r="E171" s="149"/>
      <c r="F171" s="149"/>
      <c r="G171" s="149"/>
      <c r="H171" s="149"/>
      <c r="I171" s="149"/>
      <c r="J171" s="149"/>
      <c r="K171" s="149"/>
      <c r="L171" s="149"/>
      <c r="M171" s="149"/>
      <c r="N171" s="149"/>
      <c r="O171" s="149"/>
      <c r="P171" s="149"/>
      <c r="Q171" s="149"/>
      <c r="R171" s="149"/>
      <c r="S171" s="149"/>
      <c r="T171" s="149"/>
      <c r="U171" s="149"/>
      <c r="V171" s="169"/>
      <c r="W171" s="72" t="s">
        <v>463</v>
      </c>
      <c r="X171" s="72"/>
      <c r="Y171" s="72"/>
      <c r="Z171" s="72"/>
      <c r="AA171" s="72"/>
      <c r="AB171" s="72"/>
      <c r="AC171" s="72"/>
      <c r="AD171" s="72"/>
      <c r="AE171" s="72"/>
      <c r="AF171" s="72"/>
      <c r="AG171" s="72"/>
      <c r="AH171" s="72"/>
      <c r="AI171" s="72" t="s">
        <v>27</v>
      </c>
      <c r="AJ171" s="72"/>
      <c r="AK171" s="72"/>
      <c r="AL171" s="72"/>
      <c r="AM171" s="72"/>
      <c r="AN171" s="72"/>
      <c r="AO171" s="72"/>
      <c r="AP171" s="72"/>
      <c r="AQ171" s="72"/>
      <c r="AR171" s="72"/>
      <c r="AS171" s="72"/>
      <c r="AT171" s="72"/>
      <c r="AU171" s="72" t="s">
        <v>37</v>
      </c>
      <c r="AV171" s="72"/>
      <c r="AW171" s="72"/>
      <c r="AX171" s="72"/>
      <c r="AY171" s="72"/>
      <c r="AZ171" s="72"/>
      <c r="BA171" s="72" t="s">
        <v>43</v>
      </c>
      <c r="BB171" s="72"/>
      <c r="BC171" s="72"/>
      <c r="BD171" s="72"/>
      <c r="BE171" s="72"/>
      <c r="BF171" s="72"/>
      <c r="BG171" s="72" t="s">
        <v>51</v>
      </c>
      <c r="BH171" s="72"/>
      <c r="BI171" s="72"/>
      <c r="BJ171" s="72"/>
      <c r="BK171" s="72"/>
      <c r="BL171" s="72"/>
    </row>
    <row r="172" spans="1:79" ht="15" customHeight="1" x14ac:dyDescent="0.2">
      <c r="A172" s="179"/>
      <c r="B172" s="180"/>
      <c r="C172" s="180"/>
      <c r="D172" s="179"/>
      <c r="E172" s="180"/>
      <c r="F172" s="180"/>
      <c r="G172" s="180"/>
      <c r="H172" s="180"/>
      <c r="I172" s="180"/>
      <c r="J172" s="180"/>
      <c r="K172" s="180"/>
      <c r="L172" s="180"/>
      <c r="M172" s="180"/>
      <c r="N172" s="180"/>
      <c r="O172" s="180"/>
      <c r="P172" s="180"/>
      <c r="Q172" s="180"/>
      <c r="R172" s="180"/>
      <c r="S172" s="180"/>
      <c r="T172" s="180"/>
      <c r="U172" s="180"/>
      <c r="V172" s="181"/>
      <c r="W172" s="72" t="s">
        <v>609</v>
      </c>
      <c r="X172" s="72"/>
      <c r="Y172" s="72"/>
      <c r="Z172" s="72"/>
      <c r="AA172" s="72"/>
      <c r="AB172" s="72"/>
      <c r="AC172" s="72" t="s">
        <v>608</v>
      </c>
      <c r="AD172" s="72"/>
      <c r="AE172" s="72"/>
      <c r="AF172" s="72"/>
      <c r="AG172" s="72"/>
      <c r="AH172" s="72"/>
      <c r="AI172" s="72" t="s">
        <v>609</v>
      </c>
      <c r="AJ172" s="72"/>
      <c r="AK172" s="72"/>
      <c r="AL172" s="72"/>
      <c r="AM172" s="72"/>
      <c r="AN172" s="72"/>
      <c r="AO172" s="72" t="s">
        <v>608</v>
      </c>
      <c r="AP172" s="72"/>
      <c r="AQ172" s="72"/>
      <c r="AR172" s="72"/>
      <c r="AS172" s="72"/>
      <c r="AT172" s="72"/>
      <c r="AU172" s="127" t="s">
        <v>609</v>
      </c>
      <c r="AV172" s="127"/>
      <c r="AW172" s="127"/>
      <c r="AX172" s="127" t="s">
        <v>608</v>
      </c>
      <c r="AY172" s="127"/>
      <c r="AZ172" s="127"/>
      <c r="BA172" s="127" t="s">
        <v>609</v>
      </c>
      <c r="BB172" s="127"/>
      <c r="BC172" s="127"/>
      <c r="BD172" s="127" t="s">
        <v>608</v>
      </c>
      <c r="BE172" s="127"/>
      <c r="BF172" s="127"/>
      <c r="BG172" s="127" t="s">
        <v>609</v>
      </c>
      <c r="BH172" s="127"/>
      <c r="BI172" s="127"/>
      <c r="BJ172" s="127" t="s">
        <v>608</v>
      </c>
      <c r="BK172" s="127"/>
      <c r="BL172" s="127"/>
    </row>
    <row r="173" spans="1:79" ht="57" customHeight="1" x14ac:dyDescent="0.2">
      <c r="A173" s="150"/>
      <c r="B173" s="151"/>
      <c r="C173" s="151"/>
      <c r="D173" s="150"/>
      <c r="E173" s="151"/>
      <c r="F173" s="151"/>
      <c r="G173" s="151"/>
      <c r="H173" s="151"/>
      <c r="I173" s="151"/>
      <c r="J173" s="151"/>
      <c r="K173" s="151"/>
      <c r="L173" s="151"/>
      <c r="M173" s="151"/>
      <c r="N173" s="151"/>
      <c r="O173" s="151"/>
      <c r="P173" s="151"/>
      <c r="Q173" s="151"/>
      <c r="R173" s="151"/>
      <c r="S173" s="151"/>
      <c r="T173" s="151"/>
      <c r="U173" s="151"/>
      <c r="V173" s="170"/>
      <c r="W173" s="72" t="s">
        <v>617</v>
      </c>
      <c r="X173" s="72"/>
      <c r="Y173" s="72"/>
      <c r="Z173" s="72" t="s">
        <v>616</v>
      </c>
      <c r="AA173" s="72"/>
      <c r="AB173" s="72"/>
      <c r="AC173" s="72" t="s">
        <v>617</v>
      </c>
      <c r="AD173" s="72"/>
      <c r="AE173" s="72"/>
      <c r="AF173" s="72" t="s">
        <v>616</v>
      </c>
      <c r="AG173" s="72"/>
      <c r="AH173" s="72"/>
      <c r="AI173" s="72" t="s">
        <v>617</v>
      </c>
      <c r="AJ173" s="72"/>
      <c r="AK173" s="72"/>
      <c r="AL173" s="72" t="s">
        <v>616</v>
      </c>
      <c r="AM173" s="72"/>
      <c r="AN173" s="72"/>
      <c r="AO173" s="72" t="s">
        <v>617</v>
      </c>
      <c r="AP173" s="72"/>
      <c r="AQ173" s="72"/>
      <c r="AR173" s="72" t="s">
        <v>616</v>
      </c>
      <c r="AS173" s="72"/>
      <c r="AT173" s="72"/>
      <c r="AU173" s="127"/>
      <c r="AV173" s="127"/>
      <c r="AW173" s="127"/>
      <c r="AX173" s="127"/>
      <c r="AY173" s="127"/>
      <c r="AZ173" s="127"/>
      <c r="BA173" s="127"/>
      <c r="BB173" s="127"/>
      <c r="BC173" s="127"/>
      <c r="BD173" s="127"/>
      <c r="BE173" s="127"/>
      <c r="BF173" s="127"/>
      <c r="BG173" s="127"/>
      <c r="BH173" s="127"/>
      <c r="BI173" s="127"/>
      <c r="BJ173" s="127"/>
      <c r="BK173" s="127"/>
      <c r="BL173" s="127"/>
    </row>
    <row r="174" spans="1:79" ht="15" customHeight="1" x14ac:dyDescent="0.2">
      <c r="A174" s="113">
        <v>1</v>
      </c>
      <c r="B174" s="114"/>
      <c r="C174" s="114"/>
      <c r="D174" s="113">
        <v>2</v>
      </c>
      <c r="E174" s="114"/>
      <c r="F174" s="114"/>
      <c r="G174" s="114"/>
      <c r="H174" s="114"/>
      <c r="I174" s="114"/>
      <c r="J174" s="114"/>
      <c r="K174" s="114"/>
      <c r="L174" s="114"/>
      <c r="M174" s="114"/>
      <c r="N174" s="114"/>
      <c r="O174" s="114"/>
      <c r="P174" s="114"/>
      <c r="Q174" s="114"/>
      <c r="R174" s="114"/>
      <c r="S174" s="114"/>
      <c r="T174" s="114"/>
      <c r="U174" s="114"/>
      <c r="V174" s="115"/>
      <c r="W174" s="72">
        <v>3</v>
      </c>
      <c r="X174" s="72"/>
      <c r="Y174" s="72"/>
      <c r="Z174" s="72">
        <v>4</v>
      </c>
      <c r="AA174" s="72"/>
      <c r="AB174" s="72"/>
      <c r="AC174" s="72">
        <v>5</v>
      </c>
      <c r="AD174" s="72"/>
      <c r="AE174" s="72"/>
      <c r="AF174" s="72">
        <v>6</v>
      </c>
      <c r="AG174" s="72"/>
      <c r="AH174" s="72"/>
      <c r="AI174" s="72">
        <v>7</v>
      </c>
      <c r="AJ174" s="72"/>
      <c r="AK174" s="72"/>
      <c r="AL174" s="72">
        <v>8</v>
      </c>
      <c r="AM174" s="72"/>
      <c r="AN174" s="72"/>
      <c r="AO174" s="72">
        <v>9</v>
      </c>
      <c r="AP174" s="72"/>
      <c r="AQ174" s="72"/>
      <c r="AR174" s="72">
        <v>10</v>
      </c>
      <c r="AS174" s="72"/>
      <c r="AT174" s="72"/>
      <c r="AU174" s="72">
        <v>11</v>
      </c>
      <c r="AV174" s="72"/>
      <c r="AW174" s="72"/>
      <c r="AX174" s="72">
        <v>12</v>
      </c>
      <c r="AY174" s="72"/>
      <c r="AZ174" s="72"/>
      <c r="BA174" s="72">
        <v>13</v>
      </c>
      <c r="BB174" s="72"/>
      <c r="BC174" s="72"/>
      <c r="BD174" s="72">
        <v>14</v>
      </c>
      <c r="BE174" s="72"/>
      <c r="BF174" s="72"/>
      <c r="BG174" s="72">
        <v>15</v>
      </c>
      <c r="BH174" s="72"/>
      <c r="BI174" s="72"/>
      <c r="BJ174" s="72">
        <v>16</v>
      </c>
      <c r="BK174" s="72"/>
      <c r="BL174" s="72"/>
    </row>
    <row r="175" spans="1:79" s="2" customFormat="1" ht="12.75" hidden="1" customHeight="1" x14ac:dyDescent="0.2">
      <c r="A175" s="107" t="s">
        <v>692</v>
      </c>
      <c r="B175" s="108"/>
      <c r="C175" s="108"/>
      <c r="D175" s="107" t="s">
        <v>680</v>
      </c>
      <c r="E175" s="108"/>
      <c r="F175" s="108"/>
      <c r="G175" s="108"/>
      <c r="H175" s="108"/>
      <c r="I175" s="108"/>
      <c r="J175" s="108"/>
      <c r="K175" s="108"/>
      <c r="L175" s="108"/>
      <c r="M175" s="108"/>
      <c r="N175" s="108"/>
      <c r="O175" s="108"/>
      <c r="P175" s="108"/>
      <c r="Q175" s="108"/>
      <c r="R175" s="108"/>
      <c r="S175" s="108"/>
      <c r="T175" s="108"/>
      <c r="U175" s="108"/>
      <c r="V175" s="109"/>
      <c r="W175" s="74" t="s">
        <v>695</v>
      </c>
      <c r="X175" s="74"/>
      <c r="Y175" s="74"/>
      <c r="Z175" s="74" t="s">
        <v>696</v>
      </c>
      <c r="AA175" s="74"/>
      <c r="AB175" s="74"/>
      <c r="AC175" s="71" t="s">
        <v>697</v>
      </c>
      <c r="AD175" s="71"/>
      <c r="AE175" s="71"/>
      <c r="AF175" s="71" t="s">
        <v>698</v>
      </c>
      <c r="AG175" s="71"/>
      <c r="AH175" s="71"/>
      <c r="AI175" s="74" t="s">
        <v>699</v>
      </c>
      <c r="AJ175" s="74"/>
      <c r="AK175" s="74"/>
      <c r="AL175" s="74" t="s">
        <v>700</v>
      </c>
      <c r="AM175" s="74"/>
      <c r="AN175" s="74"/>
      <c r="AO175" s="71" t="s">
        <v>729</v>
      </c>
      <c r="AP175" s="71"/>
      <c r="AQ175" s="71"/>
      <c r="AR175" s="71" t="s">
        <v>701</v>
      </c>
      <c r="AS175" s="71"/>
      <c r="AT175" s="71"/>
      <c r="AU175" s="74" t="s">
        <v>211</v>
      </c>
      <c r="AV175" s="74"/>
      <c r="AW175" s="74"/>
      <c r="AX175" s="71" t="s">
        <v>212</v>
      </c>
      <c r="AY175" s="71"/>
      <c r="AZ175" s="71"/>
      <c r="BA175" s="74" t="s">
        <v>213</v>
      </c>
      <c r="BB175" s="74"/>
      <c r="BC175" s="74"/>
      <c r="BD175" s="71" t="s">
        <v>214</v>
      </c>
      <c r="BE175" s="71"/>
      <c r="BF175" s="71"/>
      <c r="BG175" s="74" t="s">
        <v>215</v>
      </c>
      <c r="BH175" s="74"/>
      <c r="BI175" s="74"/>
      <c r="BJ175" s="71" t="s">
        <v>216</v>
      </c>
      <c r="BK175" s="71"/>
      <c r="BL175" s="71"/>
      <c r="CA175" s="2" t="s">
        <v>728</v>
      </c>
    </row>
    <row r="176" spans="1:79" s="9" customFormat="1" ht="13.15" customHeight="1" x14ac:dyDescent="0.2">
      <c r="A176" s="139">
        <v>1</v>
      </c>
      <c r="B176" s="140"/>
      <c r="C176" s="140"/>
      <c r="D176" s="69" t="s">
        <v>16</v>
      </c>
      <c r="E176" s="65"/>
      <c r="F176" s="65"/>
      <c r="G176" s="65"/>
      <c r="H176" s="65"/>
      <c r="I176" s="65"/>
      <c r="J176" s="65"/>
      <c r="K176" s="65"/>
      <c r="L176" s="65"/>
      <c r="M176" s="65"/>
      <c r="N176" s="65"/>
      <c r="O176" s="65"/>
      <c r="P176" s="65"/>
      <c r="Q176" s="65"/>
      <c r="R176" s="65"/>
      <c r="S176" s="65"/>
      <c r="T176" s="65"/>
      <c r="U176" s="65"/>
      <c r="V176" s="66"/>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CA176" s="9" t="s">
        <v>653</v>
      </c>
    </row>
    <row r="177" spans="1:79" s="43" customFormat="1" ht="26.45" customHeight="1" x14ac:dyDescent="0.2">
      <c r="A177" s="137">
        <v>2</v>
      </c>
      <c r="B177" s="138"/>
      <c r="C177" s="138"/>
      <c r="D177" s="61" t="s">
        <v>17</v>
      </c>
      <c r="E177" s="57"/>
      <c r="F177" s="57"/>
      <c r="G177" s="57"/>
      <c r="H177" s="57"/>
      <c r="I177" s="57"/>
      <c r="J177" s="57"/>
      <c r="K177" s="57"/>
      <c r="L177" s="57"/>
      <c r="M177" s="57"/>
      <c r="N177" s="57"/>
      <c r="O177" s="57"/>
      <c r="P177" s="57"/>
      <c r="Q177" s="57"/>
      <c r="R177" s="57"/>
      <c r="S177" s="57"/>
      <c r="T177" s="57"/>
      <c r="U177" s="57"/>
      <c r="V177" s="58"/>
      <c r="W177" s="136" t="s">
        <v>472</v>
      </c>
      <c r="X177" s="136"/>
      <c r="Y177" s="136"/>
      <c r="Z177" s="136" t="s">
        <v>472</v>
      </c>
      <c r="AA177" s="136"/>
      <c r="AB177" s="136"/>
      <c r="AC177" s="136"/>
      <c r="AD177" s="136"/>
      <c r="AE177" s="136"/>
      <c r="AF177" s="136"/>
      <c r="AG177" s="136"/>
      <c r="AH177" s="136"/>
      <c r="AI177" s="136" t="s">
        <v>472</v>
      </c>
      <c r="AJ177" s="136"/>
      <c r="AK177" s="136"/>
      <c r="AL177" s="136" t="s">
        <v>472</v>
      </c>
      <c r="AM177" s="136"/>
      <c r="AN177" s="136"/>
      <c r="AO177" s="136"/>
      <c r="AP177" s="136"/>
      <c r="AQ177" s="136"/>
      <c r="AR177" s="136"/>
      <c r="AS177" s="136"/>
      <c r="AT177" s="136"/>
      <c r="AU177" s="136" t="s">
        <v>472</v>
      </c>
      <c r="AV177" s="136"/>
      <c r="AW177" s="136"/>
      <c r="AX177" s="136"/>
      <c r="AY177" s="136"/>
      <c r="AZ177" s="136"/>
      <c r="BA177" s="136" t="s">
        <v>472</v>
      </c>
      <c r="BB177" s="136"/>
      <c r="BC177" s="136"/>
      <c r="BD177" s="136"/>
      <c r="BE177" s="136"/>
      <c r="BF177" s="136"/>
      <c r="BG177" s="136" t="s">
        <v>472</v>
      </c>
      <c r="BH177" s="136"/>
      <c r="BI177" s="136"/>
      <c r="BJ177" s="136"/>
      <c r="BK177" s="136"/>
      <c r="BL177" s="136"/>
    </row>
    <row r="180" spans="1:79" ht="14.25" customHeight="1" x14ac:dyDescent="0.2">
      <c r="A180" s="124" t="s">
        <v>263</v>
      </c>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row>
    <row r="181" spans="1:79" ht="14.25" customHeight="1" x14ac:dyDescent="0.2">
      <c r="A181" s="124" t="s">
        <v>38</v>
      </c>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row>
    <row r="182" spans="1:79" ht="15" customHeight="1" x14ac:dyDescent="0.2">
      <c r="A182" s="98" t="s">
        <v>462</v>
      </c>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row>
    <row r="183" spans="1:79" ht="15" customHeight="1" x14ac:dyDescent="0.2">
      <c r="A183" s="72" t="s">
        <v>611</v>
      </c>
      <c r="B183" s="72"/>
      <c r="C183" s="72"/>
      <c r="D183" s="72"/>
      <c r="E183" s="72"/>
      <c r="F183" s="72"/>
      <c r="G183" s="72" t="s">
        <v>235</v>
      </c>
      <c r="H183" s="72"/>
      <c r="I183" s="72"/>
      <c r="J183" s="72"/>
      <c r="K183" s="72"/>
      <c r="L183" s="72"/>
      <c r="M183" s="72"/>
      <c r="N183" s="72"/>
      <c r="O183" s="72"/>
      <c r="P183" s="72"/>
      <c r="Q183" s="72"/>
      <c r="R183" s="72"/>
      <c r="S183" s="72"/>
      <c r="T183" s="72" t="s">
        <v>618</v>
      </c>
      <c r="U183" s="72"/>
      <c r="V183" s="72"/>
      <c r="W183" s="72"/>
      <c r="X183" s="72"/>
      <c r="Y183" s="72"/>
      <c r="Z183" s="72"/>
      <c r="AA183" s="113" t="s">
        <v>463</v>
      </c>
      <c r="AB183" s="177"/>
      <c r="AC183" s="177"/>
      <c r="AD183" s="177"/>
      <c r="AE183" s="177"/>
      <c r="AF183" s="177"/>
      <c r="AG183" s="177"/>
      <c r="AH183" s="177"/>
      <c r="AI183" s="177"/>
      <c r="AJ183" s="177"/>
      <c r="AK183" s="177"/>
      <c r="AL183" s="177"/>
      <c r="AM183" s="177"/>
      <c r="AN183" s="177"/>
      <c r="AO183" s="178"/>
      <c r="AP183" s="113" t="s">
        <v>464</v>
      </c>
      <c r="AQ183" s="114"/>
      <c r="AR183" s="114"/>
      <c r="AS183" s="114"/>
      <c r="AT183" s="114"/>
      <c r="AU183" s="114"/>
      <c r="AV183" s="114"/>
      <c r="AW183" s="114"/>
      <c r="AX183" s="114"/>
      <c r="AY183" s="114"/>
      <c r="AZ183" s="114"/>
      <c r="BA183" s="114"/>
      <c r="BB183" s="114"/>
      <c r="BC183" s="114"/>
      <c r="BD183" s="115"/>
      <c r="BE183" s="113" t="s">
        <v>465</v>
      </c>
      <c r="BF183" s="114"/>
      <c r="BG183" s="114"/>
      <c r="BH183" s="114"/>
      <c r="BI183" s="114"/>
      <c r="BJ183" s="114"/>
      <c r="BK183" s="114"/>
      <c r="BL183" s="114"/>
      <c r="BM183" s="114"/>
      <c r="BN183" s="114"/>
      <c r="BO183" s="114"/>
      <c r="BP183" s="114"/>
      <c r="BQ183" s="114"/>
      <c r="BR183" s="114"/>
      <c r="BS183" s="115"/>
    </row>
    <row r="184" spans="1:79" ht="32.1" customHeight="1" x14ac:dyDescent="0.2">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t="s">
        <v>609</v>
      </c>
      <c r="AB184" s="72"/>
      <c r="AC184" s="72"/>
      <c r="AD184" s="72"/>
      <c r="AE184" s="72"/>
      <c r="AF184" s="72" t="s">
        <v>608</v>
      </c>
      <c r="AG184" s="72"/>
      <c r="AH184" s="72"/>
      <c r="AI184" s="72"/>
      <c r="AJ184" s="72"/>
      <c r="AK184" s="72" t="s">
        <v>713</v>
      </c>
      <c r="AL184" s="72"/>
      <c r="AM184" s="72"/>
      <c r="AN184" s="72"/>
      <c r="AO184" s="72"/>
      <c r="AP184" s="72" t="s">
        <v>609</v>
      </c>
      <c r="AQ184" s="72"/>
      <c r="AR184" s="72"/>
      <c r="AS184" s="72"/>
      <c r="AT184" s="72"/>
      <c r="AU184" s="72" t="s">
        <v>608</v>
      </c>
      <c r="AV184" s="72"/>
      <c r="AW184" s="72"/>
      <c r="AX184" s="72"/>
      <c r="AY184" s="72"/>
      <c r="AZ184" s="72" t="s">
        <v>720</v>
      </c>
      <c r="BA184" s="72"/>
      <c r="BB184" s="72"/>
      <c r="BC184" s="72"/>
      <c r="BD184" s="72"/>
      <c r="BE184" s="72" t="s">
        <v>609</v>
      </c>
      <c r="BF184" s="72"/>
      <c r="BG184" s="72"/>
      <c r="BH184" s="72"/>
      <c r="BI184" s="72"/>
      <c r="BJ184" s="72" t="s">
        <v>608</v>
      </c>
      <c r="BK184" s="72"/>
      <c r="BL184" s="72"/>
      <c r="BM184" s="72"/>
      <c r="BN184" s="72"/>
      <c r="BO184" s="72" t="s">
        <v>236</v>
      </c>
      <c r="BP184" s="72"/>
      <c r="BQ184" s="72"/>
      <c r="BR184" s="72"/>
      <c r="BS184" s="72"/>
    </row>
    <row r="185" spans="1:79" ht="15" customHeight="1" x14ac:dyDescent="0.2">
      <c r="A185" s="72">
        <v>1</v>
      </c>
      <c r="B185" s="72"/>
      <c r="C185" s="72"/>
      <c r="D185" s="72"/>
      <c r="E185" s="72"/>
      <c r="F185" s="72"/>
      <c r="G185" s="72">
        <v>2</v>
      </c>
      <c r="H185" s="72"/>
      <c r="I185" s="72"/>
      <c r="J185" s="72"/>
      <c r="K185" s="72"/>
      <c r="L185" s="72"/>
      <c r="M185" s="72"/>
      <c r="N185" s="72"/>
      <c r="O185" s="72"/>
      <c r="P185" s="72"/>
      <c r="Q185" s="72"/>
      <c r="R185" s="72"/>
      <c r="S185" s="72"/>
      <c r="T185" s="72">
        <v>3</v>
      </c>
      <c r="U185" s="72"/>
      <c r="V185" s="72"/>
      <c r="W185" s="72"/>
      <c r="X185" s="72"/>
      <c r="Y185" s="72"/>
      <c r="Z185" s="72"/>
      <c r="AA185" s="72">
        <v>4</v>
      </c>
      <c r="AB185" s="72"/>
      <c r="AC185" s="72"/>
      <c r="AD185" s="72"/>
      <c r="AE185" s="72"/>
      <c r="AF185" s="72">
        <v>5</v>
      </c>
      <c r="AG185" s="72"/>
      <c r="AH185" s="72"/>
      <c r="AI185" s="72"/>
      <c r="AJ185" s="72"/>
      <c r="AK185" s="72">
        <v>6</v>
      </c>
      <c r="AL185" s="72"/>
      <c r="AM185" s="72"/>
      <c r="AN185" s="72"/>
      <c r="AO185" s="72"/>
      <c r="AP185" s="72">
        <v>7</v>
      </c>
      <c r="AQ185" s="72"/>
      <c r="AR185" s="72"/>
      <c r="AS185" s="72"/>
      <c r="AT185" s="72"/>
      <c r="AU185" s="72">
        <v>8</v>
      </c>
      <c r="AV185" s="72"/>
      <c r="AW185" s="72"/>
      <c r="AX185" s="72"/>
      <c r="AY185" s="72"/>
      <c r="AZ185" s="72">
        <v>9</v>
      </c>
      <c r="BA185" s="72"/>
      <c r="BB185" s="72"/>
      <c r="BC185" s="72"/>
      <c r="BD185" s="72"/>
      <c r="BE185" s="72">
        <v>10</v>
      </c>
      <c r="BF185" s="72"/>
      <c r="BG185" s="72"/>
      <c r="BH185" s="72"/>
      <c r="BI185" s="72"/>
      <c r="BJ185" s="72">
        <v>11</v>
      </c>
      <c r="BK185" s="72"/>
      <c r="BL185" s="72"/>
      <c r="BM185" s="72"/>
      <c r="BN185" s="72"/>
      <c r="BO185" s="72">
        <v>12</v>
      </c>
      <c r="BP185" s="72"/>
      <c r="BQ185" s="72"/>
      <c r="BR185" s="72"/>
      <c r="BS185" s="72"/>
    </row>
    <row r="186" spans="1:79" s="2" customFormat="1" ht="15" hidden="1" customHeight="1" x14ac:dyDescent="0.2">
      <c r="A186" s="74" t="s">
        <v>692</v>
      </c>
      <c r="B186" s="74"/>
      <c r="C186" s="74"/>
      <c r="D186" s="74"/>
      <c r="E186" s="74"/>
      <c r="F186" s="74"/>
      <c r="G186" s="123" t="s">
        <v>680</v>
      </c>
      <c r="H186" s="123"/>
      <c r="I186" s="123"/>
      <c r="J186" s="123"/>
      <c r="K186" s="123"/>
      <c r="L186" s="123"/>
      <c r="M186" s="123"/>
      <c r="N186" s="123"/>
      <c r="O186" s="123"/>
      <c r="P186" s="123"/>
      <c r="Q186" s="123"/>
      <c r="R186" s="123"/>
      <c r="S186" s="123"/>
      <c r="T186" s="123" t="s">
        <v>702</v>
      </c>
      <c r="U186" s="123"/>
      <c r="V186" s="123"/>
      <c r="W186" s="123"/>
      <c r="X186" s="123"/>
      <c r="Y186" s="123"/>
      <c r="Z186" s="123"/>
      <c r="AA186" s="71" t="s">
        <v>688</v>
      </c>
      <c r="AB186" s="71"/>
      <c r="AC186" s="71"/>
      <c r="AD186" s="71"/>
      <c r="AE186" s="71"/>
      <c r="AF186" s="71" t="s">
        <v>689</v>
      </c>
      <c r="AG186" s="71"/>
      <c r="AH186" s="71"/>
      <c r="AI186" s="71"/>
      <c r="AJ186" s="71"/>
      <c r="AK186" s="128" t="s">
        <v>231</v>
      </c>
      <c r="AL186" s="128"/>
      <c r="AM186" s="128"/>
      <c r="AN186" s="128"/>
      <c r="AO186" s="128"/>
      <c r="AP186" s="71" t="s">
        <v>690</v>
      </c>
      <c r="AQ186" s="71"/>
      <c r="AR186" s="71"/>
      <c r="AS186" s="71"/>
      <c r="AT186" s="71"/>
      <c r="AU186" s="71" t="s">
        <v>691</v>
      </c>
      <c r="AV186" s="71"/>
      <c r="AW186" s="71"/>
      <c r="AX186" s="71"/>
      <c r="AY186" s="71"/>
      <c r="AZ186" s="128" t="s">
        <v>231</v>
      </c>
      <c r="BA186" s="128"/>
      <c r="BB186" s="128"/>
      <c r="BC186" s="128"/>
      <c r="BD186" s="128"/>
      <c r="BE186" s="71" t="s">
        <v>681</v>
      </c>
      <c r="BF186" s="71"/>
      <c r="BG186" s="71"/>
      <c r="BH186" s="71"/>
      <c r="BI186" s="71"/>
      <c r="BJ186" s="71" t="s">
        <v>682</v>
      </c>
      <c r="BK186" s="71"/>
      <c r="BL186" s="71"/>
      <c r="BM186" s="71"/>
      <c r="BN186" s="71"/>
      <c r="BO186" s="128" t="s">
        <v>231</v>
      </c>
      <c r="BP186" s="128"/>
      <c r="BQ186" s="128"/>
      <c r="BR186" s="128"/>
      <c r="BS186" s="128"/>
      <c r="CA186" s="2" t="s">
        <v>654</v>
      </c>
    </row>
    <row r="187" spans="1:79" s="43" customFormat="1" ht="52.9" customHeight="1" x14ac:dyDescent="0.2">
      <c r="A187" s="122">
        <v>1</v>
      </c>
      <c r="B187" s="122"/>
      <c r="C187" s="122"/>
      <c r="D187" s="122"/>
      <c r="E187" s="122"/>
      <c r="F187" s="122"/>
      <c r="G187" s="61" t="s">
        <v>602</v>
      </c>
      <c r="H187" s="57"/>
      <c r="I187" s="57"/>
      <c r="J187" s="57"/>
      <c r="K187" s="57"/>
      <c r="L187" s="57"/>
      <c r="M187" s="57"/>
      <c r="N187" s="57"/>
      <c r="O187" s="57"/>
      <c r="P187" s="57"/>
      <c r="Q187" s="57"/>
      <c r="R187" s="57"/>
      <c r="S187" s="58"/>
      <c r="T187" s="129" t="s">
        <v>436</v>
      </c>
      <c r="U187" s="130"/>
      <c r="V187" s="130"/>
      <c r="W187" s="130"/>
      <c r="X187" s="130"/>
      <c r="Y187" s="130"/>
      <c r="Z187" s="131"/>
      <c r="AA187" s="121">
        <v>0</v>
      </c>
      <c r="AB187" s="121"/>
      <c r="AC187" s="121"/>
      <c r="AD187" s="121"/>
      <c r="AE187" s="121"/>
      <c r="AF187" s="121">
        <v>0</v>
      </c>
      <c r="AG187" s="121"/>
      <c r="AH187" s="121"/>
      <c r="AI187" s="121"/>
      <c r="AJ187" s="121"/>
      <c r="AK187" s="121">
        <f>IF(ISNUMBER(AA187),AA187,0)+IF(ISNUMBER(AF187),AF187,0)</f>
        <v>0</v>
      </c>
      <c r="AL187" s="121"/>
      <c r="AM187" s="121"/>
      <c r="AN187" s="121"/>
      <c r="AO187" s="121"/>
      <c r="AP187" s="121">
        <v>0</v>
      </c>
      <c r="AQ187" s="121"/>
      <c r="AR187" s="121"/>
      <c r="AS187" s="121"/>
      <c r="AT187" s="121"/>
      <c r="AU187" s="121">
        <v>0</v>
      </c>
      <c r="AV187" s="121"/>
      <c r="AW187" s="121"/>
      <c r="AX187" s="121"/>
      <c r="AY187" s="121"/>
      <c r="AZ187" s="121">
        <f>IF(ISNUMBER(AP187),AP187,0)+IF(ISNUMBER(AU187),AU187,0)</f>
        <v>0</v>
      </c>
      <c r="BA187" s="121"/>
      <c r="BB187" s="121"/>
      <c r="BC187" s="121"/>
      <c r="BD187" s="121"/>
      <c r="BE187" s="121">
        <v>397000</v>
      </c>
      <c r="BF187" s="121"/>
      <c r="BG187" s="121"/>
      <c r="BH187" s="121"/>
      <c r="BI187" s="121"/>
      <c r="BJ187" s="121">
        <v>168000</v>
      </c>
      <c r="BK187" s="121"/>
      <c r="BL187" s="121"/>
      <c r="BM187" s="121"/>
      <c r="BN187" s="121"/>
      <c r="BO187" s="121">
        <f>IF(ISNUMBER(BE187),BE187,0)+IF(ISNUMBER(BJ187),BJ187,0)</f>
        <v>565000</v>
      </c>
      <c r="BP187" s="121"/>
      <c r="BQ187" s="121"/>
      <c r="BR187" s="121"/>
      <c r="BS187" s="121"/>
      <c r="CA187" s="43" t="s">
        <v>655</v>
      </c>
    </row>
    <row r="188" spans="1:79" s="9" customFormat="1" ht="12.75" customHeight="1" x14ac:dyDescent="0.2">
      <c r="A188" s="125"/>
      <c r="B188" s="125"/>
      <c r="C188" s="125"/>
      <c r="D188" s="125"/>
      <c r="E188" s="125"/>
      <c r="F188" s="125"/>
      <c r="G188" s="69" t="s">
        <v>257</v>
      </c>
      <c r="H188" s="65"/>
      <c r="I188" s="65"/>
      <c r="J188" s="65"/>
      <c r="K188" s="65"/>
      <c r="L188" s="65"/>
      <c r="M188" s="65"/>
      <c r="N188" s="65"/>
      <c r="O188" s="65"/>
      <c r="P188" s="65"/>
      <c r="Q188" s="65"/>
      <c r="R188" s="65"/>
      <c r="S188" s="66"/>
      <c r="T188" s="132"/>
      <c r="U188" s="133"/>
      <c r="V188" s="133"/>
      <c r="W188" s="133"/>
      <c r="X188" s="133"/>
      <c r="Y188" s="133"/>
      <c r="Z188" s="134"/>
      <c r="AA188" s="120">
        <v>0</v>
      </c>
      <c r="AB188" s="120"/>
      <c r="AC188" s="120"/>
      <c r="AD188" s="120"/>
      <c r="AE188" s="120"/>
      <c r="AF188" s="120">
        <v>0</v>
      </c>
      <c r="AG188" s="120"/>
      <c r="AH188" s="120"/>
      <c r="AI188" s="120"/>
      <c r="AJ188" s="120"/>
      <c r="AK188" s="120">
        <f>IF(ISNUMBER(AA188),AA188,0)+IF(ISNUMBER(AF188),AF188,0)</f>
        <v>0</v>
      </c>
      <c r="AL188" s="120"/>
      <c r="AM188" s="120"/>
      <c r="AN188" s="120"/>
      <c r="AO188" s="120"/>
      <c r="AP188" s="120">
        <v>0</v>
      </c>
      <c r="AQ188" s="120"/>
      <c r="AR188" s="120"/>
      <c r="AS188" s="120"/>
      <c r="AT188" s="120"/>
      <c r="AU188" s="120">
        <v>0</v>
      </c>
      <c r="AV188" s="120"/>
      <c r="AW188" s="120"/>
      <c r="AX188" s="120"/>
      <c r="AY188" s="120"/>
      <c r="AZ188" s="120">
        <f>IF(ISNUMBER(AP188),AP188,0)+IF(ISNUMBER(AU188),AU188,0)</f>
        <v>0</v>
      </c>
      <c r="BA188" s="120"/>
      <c r="BB188" s="120"/>
      <c r="BC188" s="120"/>
      <c r="BD188" s="120"/>
      <c r="BE188" s="120">
        <v>397000</v>
      </c>
      <c r="BF188" s="120"/>
      <c r="BG188" s="120"/>
      <c r="BH188" s="120"/>
      <c r="BI188" s="120"/>
      <c r="BJ188" s="120">
        <v>168000</v>
      </c>
      <c r="BK188" s="120"/>
      <c r="BL188" s="120"/>
      <c r="BM188" s="120"/>
      <c r="BN188" s="120"/>
      <c r="BO188" s="120">
        <f>IF(ISNUMBER(BE188),BE188,0)+IF(ISNUMBER(BJ188),BJ188,0)</f>
        <v>565000</v>
      </c>
      <c r="BP188" s="120"/>
      <c r="BQ188" s="120"/>
      <c r="BR188" s="120"/>
      <c r="BS188" s="120"/>
    </row>
    <row r="190" spans="1:79" ht="13.5" customHeight="1" x14ac:dyDescent="0.2">
      <c r="A190" s="124" t="s">
        <v>52</v>
      </c>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row>
    <row r="191" spans="1:79" ht="15" customHeight="1" x14ac:dyDescent="0.2">
      <c r="A191" s="168" t="s">
        <v>462</v>
      </c>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168"/>
      <c r="AT191" s="168"/>
      <c r="AU191" s="168"/>
      <c r="AV191" s="168"/>
      <c r="AW191" s="168"/>
      <c r="AX191" s="168"/>
      <c r="AY191" s="168"/>
      <c r="AZ191" s="168"/>
      <c r="BA191" s="168"/>
      <c r="BB191" s="168"/>
      <c r="BC191" s="168"/>
      <c r="BD191" s="168"/>
    </row>
    <row r="192" spans="1:79" ht="15" customHeight="1" x14ac:dyDescent="0.2">
      <c r="A192" s="72" t="s">
        <v>611</v>
      </c>
      <c r="B192" s="72"/>
      <c r="C192" s="72"/>
      <c r="D192" s="72"/>
      <c r="E192" s="72"/>
      <c r="F192" s="72"/>
      <c r="G192" s="72" t="s">
        <v>235</v>
      </c>
      <c r="H192" s="72"/>
      <c r="I192" s="72"/>
      <c r="J192" s="72"/>
      <c r="K192" s="72"/>
      <c r="L192" s="72"/>
      <c r="M192" s="72"/>
      <c r="N192" s="72"/>
      <c r="O192" s="72"/>
      <c r="P192" s="72"/>
      <c r="Q192" s="72"/>
      <c r="R192" s="72"/>
      <c r="S192" s="72"/>
      <c r="T192" s="72" t="s">
        <v>618</v>
      </c>
      <c r="U192" s="72"/>
      <c r="V192" s="72"/>
      <c r="W192" s="72"/>
      <c r="X192" s="72"/>
      <c r="Y192" s="72"/>
      <c r="Z192" s="72"/>
      <c r="AA192" s="113" t="s">
        <v>466</v>
      </c>
      <c r="AB192" s="177"/>
      <c r="AC192" s="177"/>
      <c r="AD192" s="177"/>
      <c r="AE192" s="177"/>
      <c r="AF192" s="177"/>
      <c r="AG192" s="177"/>
      <c r="AH192" s="177"/>
      <c r="AI192" s="177"/>
      <c r="AJ192" s="177"/>
      <c r="AK192" s="177"/>
      <c r="AL192" s="177"/>
      <c r="AM192" s="177"/>
      <c r="AN192" s="177"/>
      <c r="AO192" s="178"/>
      <c r="AP192" s="113" t="s">
        <v>468</v>
      </c>
      <c r="AQ192" s="114"/>
      <c r="AR192" s="114"/>
      <c r="AS192" s="114"/>
      <c r="AT192" s="114"/>
      <c r="AU192" s="114"/>
      <c r="AV192" s="114"/>
      <c r="AW192" s="114"/>
      <c r="AX192" s="114"/>
      <c r="AY192" s="114"/>
      <c r="AZ192" s="114"/>
      <c r="BA192" s="114"/>
      <c r="BB192" s="114"/>
      <c r="BC192" s="114"/>
      <c r="BD192" s="115"/>
    </row>
    <row r="193" spans="1:79" ht="32.1" customHeight="1" x14ac:dyDescent="0.2">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t="s">
        <v>609</v>
      </c>
      <c r="AB193" s="72"/>
      <c r="AC193" s="72"/>
      <c r="AD193" s="72"/>
      <c r="AE193" s="72"/>
      <c r="AF193" s="72" t="s">
        <v>608</v>
      </c>
      <c r="AG193" s="72"/>
      <c r="AH193" s="72"/>
      <c r="AI193" s="72"/>
      <c r="AJ193" s="72"/>
      <c r="AK193" s="72" t="s">
        <v>713</v>
      </c>
      <c r="AL193" s="72"/>
      <c r="AM193" s="72"/>
      <c r="AN193" s="72"/>
      <c r="AO193" s="72"/>
      <c r="AP193" s="72" t="s">
        <v>609</v>
      </c>
      <c r="AQ193" s="72"/>
      <c r="AR193" s="72"/>
      <c r="AS193" s="72"/>
      <c r="AT193" s="72"/>
      <c r="AU193" s="72" t="s">
        <v>608</v>
      </c>
      <c r="AV193" s="72"/>
      <c r="AW193" s="72"/>
      <c r="AX193" s="72"/>
      <c r="AY193" s="72"/>
      <c r="AZ193" s="72" t="s">
        <v>720</v>
      </c>
      <c r="BA193" s="72"/>
      <c r="BB193" s="72"/>
      <c r="BC193" s="72"/>
      <c r="BD193" s="72"/>
    </row>
    <row r="194" spans="1:79" ht="15" customHeight="1" x14ac:dyDescent="0.2">
      <c r="A194" s="72">
        <v>1</v>
      </c>
      <c r="B194" s="72"/>
      <c r="C194" s="72"/>
      <c r="D194" s="72"/>
      <c r="E194" s="72"/>
      <c r="F194" s="72"/>
      <c r="G194" s="72">
        <v>2</v>
      </c>
      <c r="H194" s="72"/>
      <c r="I194" s="72"/>
      <c r="J194" s="72"/>
      <c r="K194" s="72"/>
      <c r="L194" s="72"/>
      <c r="M194" s="72"/>
      <c r="N194" s="72"/>
      <c r="O194" s="72"/>
      <c r="P194" s="72"/>
      <c r="Q194" s="72"/>
      <c r="R194" s="72"/>
      <c r="S194" s="72"/>
      <c r="T194" s="72">
        <v>3</v>
      </c>
      <c r="U194" s="72"/>
      <c r="V194" s="72"/>
      <c r="W194" s="72"/>
      <c r="X194" s="72"/>
      <c r="Y194" s="72"/>
      <c r="Z194" s="72"/>
      <c r="AA194" s="72">
        <v>4</v>
      </c>
      <c r="AB194" s="72"/>
      <c r="AC194" s="72"/>
      <c r="AD194" s="72"/>
      <c r="AE194" s="72"/>
      <c r="AF194" s="72">
        <v>5</v>
      </c>
      <c r="AG194" s="72"/>
      <c r="AH194" s="72"/>
      <c r="AI194" s="72"/>
      <c r="AJ194" s="72"/>
      <c r="AK194" s="72">
        <v>6</v>
      </c>
      <c r="AL194" s="72"/>
      <c r="AM194" s="72"/>
      <c r="AN194" s="72"/>
      <c r="AO194" s="72"/>
      <c r="AP194" s="72">
        <v>7</v>
      </c>
      <c r="AQ194" s="72"/>
      <c r="AR194" s="72"/>
      <c r="AS194" s="72"/>
      <c r="AT194" s="72"/>
      <c r="AU194" s="72">
        <v>8</v>
      </c>
      <c r="AV194" s="72"/>
      <c r="AW194" s="72"/>
      <c r="AX194" s="72"/>
      <c r="AY194" s="72"/>
      <c r="AZ194" s="72">
        <v>9</v>
      </c>
      <c r="BA194" s="72"/>
      <c r="BB194" s="72"/>
      <c r="BC194" s="72"/>
      <c r="BD194" s="72"/>
    </row>
    <row r="195" spans="1:79" s="2" customFormat="1" ht="12" hidden="1" customHeight="1" x14ac:dyDescent="0.2">
      <c r="A195" s="74" t="s">
        <v>692</v>
      </c>
      <c r="B195" s="74"/>
      <c r="C195" s="74"/>
      <c r="D195" s="74"/>
      <c r="E195" s="74"/>
      <c r="F195" s="74"/>
      <c r="G195" s="123" t="s">
        <v>680</v>
      </c>
      <c r="H195" s="123"/>
      <c r="I195" s="123"/>
      <c r="J195" s="123"/>
      <c r="K195" s="123"/>
      <c r="L195" s="123"/>
      <c r="M195" s="123"/>
      <c r="N195" s="123"/>
      <c r="O195" s="123"/>
      <c r="P195" s="123"/>
      <c r="Q195" s="123"/>
      <c r="R195" s="123"/>
      <c r="S195" s="123"/>
      <c r="T195" s="123" t="s">
        <v>702</v>
      </c>
      <c r="U195" s="123"/>
      <c r="V195" s="123"/>
      <c r="W195" s="123"/>
      <c r="X195" s="123"/>
      <c r="Y195" s="123"/>
      <c r="Z195" s="123"/>
      <c r="AA195" s="71" t="s">
        <v>683</v>
      </c>
      <c r="AB195" s="71"/>
      <c r="AC195" s="71"/>
      <c r="AD195" s="71"/>
      <c r="AE195" s="71"/>
      <c r="AF195" s="71" t="s">
        <v>684</v>
      </c>
      <c r="AG195" s="71"/>
      <c r="AH195" s="71"/>
      <c r="AI195" s="71"/>
      <c r="AJ195" s="71"/>
      <c r="AK195" s="128" t="s">
        <v>231</v>
      </c>
      <c r="AL195" s="128"/>
      <c r="AM195" s="128"/>
      <c r="AN195" s="128"/>
      <c r="AO195" s="128"/>
      <c r="AP195" s="71" t="s">
        <v>685</v>
      </c>
      <c r="AQ195" s="71"/>
      <c r="AR195" s="71"/>
      <c r="AS195" s="71"/>
      <c r="AT195" s="71"/>
      <c r="AU195" s="71" t="s">
        <v>686</v>
      </c>
      <c r="AV195" s="71"/>
      <c r="AW195" s="71"/>
      <c r="AX195" s="71"/>
      <c r="AY195" s="71"/>
      <c r="AZ195" s="128" t="s">
        <v>231</v>
      </c>
      <c r="BA195" s="128"/>
      <c r="BB195" s="128"/>
      <c r="BC195" s="128"/>
      <c r="BD195" s="128"/>
      <c r="CA195" s="2" t="s">
        <v>656</v>
      </c>
    </row>
    <row r="196" spans="1:79" s="43" customFormat="1" ht="52.9" customHeight="1" x14ac:dyDescent="0.2">
      <c r="A196" s="122">
        <v>1</v>
      </c>
      <c r="B196" s="122"/>
      <c r="C196" s="122"/>
      <c r="D196" s="122"/>
      <c r="E196" s="122"/>
      <c r="F196" s="122"/>
      <c r="G196" s="61" t="s">
        <v>602</v>
      </c>
      <c r="H196" s="57"/>
      <c r="I196" s="57"/>
      <c r="J196" s="57"/>
      <c r="K196" s="57"/>
      <c r="L196" s="57"/>
      <c r="M196" s="57"/>
      <c r="N196" s="57"/>
      <c r="O196" s="57"/>
      <c r="P196" s="57"/>
      <c r="Q196" s="57"/>
      <c r="R196" s="57"/>
      <c r="S196" s="58"/>
      <c r="T196" s="129" t="s">
        <v>436</v>
      </c>
      <c r="U196" s="130"/>
      <c r="V196" s="130"/>
      <c r="W196" s="130"/>
      <c r="X196" s="130"/>
      <c r="Y196" s="130"/>
      <c r="Z196" s="131"/>
      <c r="AA196" s="121">
        <v>534700</v>
      </c>
      <c r="AB196" s="121"/>
      <c r="AC196" s="121"/>
      <c r="AD196" s="121"/>
      <c r="AE196" s="121"/>
      <c r="AF196" s="121">
        <v>432400</v>
      </c>
      <c r="AG196" s="121"/>
      <c r="AH196" s="121"/>
      <c r="AI196" s="121"/>
      <c r="AJ196" s="121"/>
      <c r="AK196" s="121">
        <f>IF(ISNUMBER(AA196),AA196,0)+IF(ISNUMBER(AF196),AF196,0)</f>
        <v>967100</v>
      </c>
      <c r="AL196" s="121"/>
      <c r="AM196" s="121"/>
      <c r="AN196" s="121"/>
      <c r="AO196" s="121"/>
      <c r="AP196" s="121">
        <v>590930</v>
      </c>
      <c r="AQ196" s="121"/>
      <c r="AR196" s="121"/>
      <c r="AS196" s="121"/>
      <c r="AT196" s="121"/>
      <c r="AU196" s="121">
        <v>498490</v>
      </c>
      <c r="AV196" s="121"/>
      <c r="AW196" s="121"/>
      <c r="AX196" s="121"/>
      <c r="AY196" s="121"/>
      <c r="AZ196" s="121">
        <f>IF(ISNUMBER(AP196),AP196,0)+IF(ISNUMBER(AU196),AU196,0)</f>
        <v>1089420</v>
      </c>
      <c r="BA196" s="121"/>
      <c r="BB196" s="121"/>
      <c r="BC196" s="121"/>
      <c r="BD196" s="121"/>
      <c r="CA196" s="43" t="s">
        <v>657</v>
      </c>
    </row>
    <row r="197" spans="1:79" s="9" customFormat="1" x14ac:dyDescent="0.2">
      <c r="A197" s="125"/>
      <c r="B197" s="125"/>
      <c r="C197" s="125"/>
      <c r="D197" s="125"/>
      <c r="E197" s="125"/>
      <c r="F197" s="125"/>
      <c r="G197" s="69" t="s">
        <v>257</v>
      </c>
      <c r="H197" s="65"/>
      <c r="I197" s="65"/>
      <c r="J197" s="65"/>
      <c r="K197" s="65"/>
      <c r="L197" s="65"/>
      <c r="M197" s="65"/>
      <c r="N197" s="65"/>
      <c r="O197" s="65"/>
      <c r="P197" s="65"/>
      <c r="Q197" s="65"/>
      <c r="R197" s="65"/>
      <c r="S197" s="66"/>
      <c r="T197" s="132"/>
      <c r="U197" s="133"/>
      <c r="V197" s="133"/>
      <c r="W197" s="133"/>
      <c r="X197" s="133"/>
      <c r="Y197" s="133"/>
      <c r="Z197" s="134"/>
      <c r="AA197" s="120">
        <v>534700</v>
      </c>
      <c r="AB197" s="120"/>
      <c r="AC197" s="120"/>
      <c r="AD197" s="120"/>
      <c r="AE197" s="120"/>
      <c r="AF197" s="120">
        <v>432400</v>
      </c>
      <c r="AG197" s="120"/>
      <c r="AH197" s="120"/>
      <c r="AI197" s="120"/>
      <c r="AJ197" s="120"/>
      <c r="AK197" s="120">
        <f>IF(ISNUMBER(AA197),AA197,0)+IF(ISNUMBER(AF197),AF197,0)</f>
        <v>967100</v>
      </c>
      <c r="AL197" s="120"/>
      <c r="AM197" s="120"/>
      <c r="AN197" s="120"/>
      <c r="AO197" s="120"/>
      <c r="AP197" s="120">
        <v>590930</v>
      </c>
      <c r="AQ197" s="120"/>
      <c r="AR197" s="120"/>
      <c r="AS197" s="120"/>
      <c r="AT197" s="120"/>
      <c r="AU197" s="120">
        <v>498490</v>
      </c>
      <c r="AV197" s="120"/>
      <c r="AW197" s="120"/>
      <c r="AX197" s="120"/>
      <c r="AY197" s="120"/>
      <c r="AZ197" s="120">
        <f>IF(ISNUMBER(AP197),AP197,0)+IF(ISNUMBER(AU197),AU197,0)</f>
        <v>1089420</v>
      </c>
      <c r="BA197" s="120"/>
      <c r="BB197" s="120"/>
      <c r="BC197" s="120"/>
      <c r="BD197" s="120"/>
    </row>
    <row r="200" spans="1:79" ht="14.25" customHeight="1" x14ac:dyDescent="0.2">
      <c r="A200" s="124" t="s">
        <v>53</v>
      </c>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row>
    <row r="201" spans="1:79" ht="15" customHeight="1" x14ac:dyDescent="0.2">
      <c r="A201" s="168" t="s">
        <v>462</v>
      </c>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176"/>
      <c r="AB201" s="176"/>
      <c r="AC201" s="176"/>
      <c r="AD201" s="176"/>
      <c r="AE201" s="176"/>
      <c r="AF201" s="176"/>
      <c r="AG201" s="176"/>
      <c r="AH201" s="176"/>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row>
    <row r="202" spans="1:79" ht="23.1" customHeight="1" x14ac:dyDescent="0.2">
      <c r="A202" s="72" t="s">
        <v>237</v>
      </c>
      <c r="B202" s="72"/>
      <c r="C202" s="72"/>
      <c r="D202" s="72"/>
      <c r="E202" s="72"/>
      <c r="F202" s="72"/>
      <c r="G202" s="72"/>
      <c r="H202" s="72"/>
      <c r="I202" s="72"/>
      <c r="J202" s="72"/>
      <c r="K202" s="72"/>
      <c r="L202" s="72"/>
      <c r="M202" s="72"/>
      <c r="N202" s="148" t="s">
        <v>238</v>
      </c>
      <c r="O202" s="149"/>
      <c r="P202" s="149"/>
      <c r="Q202" s="149"/>
      <c r="R202" s="149"/>
      <c r="S202" s="149"/>
      <c r="T202" s="149"/>
      <c r="U202" s="169"/>
      <c r="V202" s="148" t="s">
        <v>239</v>
      </c>
      <c r="W202" s="149"/>
      <c r="X202" s="149"/>
      <c r="Y202" s="149"/>
      <c r="Z202" s="169"/>
      <c r="AA202" s="72" t="s">
        <v>463</v>
      </c>
      <c r="AB202" s="72"/>
      <c r="AC202" s="72"/>
      <c r="AD202" s="72"/>
      <c r="AE202" s="72"/>
      <c r="AF202" s="72"/>
      <c r="AG202" s="72"/>
      <c r="AH202" s="72"/>
      <c r="AI202" s="72"/>
      <c r="AJ202" s="72" t="s">
        <v>464</v>
      </c>
      <c r="AK202" s="72"/>
      <c r="AL202" s="72"/>
      <c r="AM202" s="72"/>
      <c r="AN202" s="72"/>
      <c r="AO202" s="72"/>
      <c r="AP202" s="72"/>
      <c r="AQ202" s="72"/>
      <c r="AR202" s="72"/>
      <c r="AS202" s="72" t="s">
        <v>465</v>
      </c>
      <c r="AT202" s="72"/>
      <c r="AU202" s="72"/>
      <c r="AV202" s="72"/>
      <c r="AW202" s="72"/>
      <c r="AX202" s="72"/>
      <c r="AY202" s="72"/>
      <c r="AZ202" s="72"/>
      <c r="BA202" s="72"/>
      <c r="BB202" s="72" t="s">
        <v>466</v>
      </c>
      <c r="BC202" s="72"/>
      <c r="BD202" s="72"/>
      <c r="BE202" s="72"/>
      <c r="BF202" s="72"/>
      <c r="BG202" s="72"/>
      <c r="BH202" s="72"/>
      <c r="BI202" s="72"/>
      <c r="BJ202" s="72"/>
      <c r="BK202" s="72" t="s">
        <v>468</v>
      </c>
      <c r="BL202" s="72"/>
      <c r="BM202" s="72"/>
      <c r="BN202" s="72"/>
      <c r="BO202" s="72"/>
      <c r="BP202" s="72"/>
      <c r="BQ202" s="72"/>
      <c r="BR202" s="72"/>
      <c r="BS202" s="72"/>
    </row>
    <row r="203" spans="1:79" ht="95.25" customHeight="1" x14ac:dyDescent="0.2">
      <c r="A203" s="72"/>
      <c r="B203" s="72"/>
      <c r="C203" s="72"/>
      <c r="D203" s="72"/>
      <c r="E203" s="72"/>
      <c r="F203" s="72"/>
      <c r="G203" s="72"/>
      <c r="H203" s="72"/>
      <c r="I203" s="72"/>
      <c r="J203" s="72"/>
      <c r="K203" s="72"/>
      <c r="L203" s="72"/>
      <c r="M203" s="72"/>
      <c r="N203" s="150"/>
      <c r="O203" s="151"/>
      <c r="P203" s="151"/>
      <c r="Q203" s="151"/>
      <c r="R203" s="151"/>
      <c r="S203" s="151"/>
      <c r="T203" s="151"/>
      <c r="U203" s="170"/>
      <c r="V203" s="150"/>
      <c r="W203" s="151"/>
      <c r="X203" s="151"/>
      <c r="Y203" s="151"/>
      <c r="Z203" s="170"/>
      <c r="AA203" s="127" t="s">
        <v>242</v>
      </c>
      <c r="AB203" s="127"/>
      <c r="AC203" s="127"/>
      <c r="AD203" s="127"/>
      <c r="AE203" s="127"/>
      <c r="AF203" s="127" t="s">
        <v>243</v>
      </c>
      <c r="AG203" s="127"/>
      <c r="AH203" s="127"/>
      <c r="AI203" s="127"/>
      <c r="AJ203" s="127" t="s">
        <v>242</v>
      </c>
      <c r="AK203" s="127"/>
      <c r="AL203" s="127"/>
      <c r="AM203" s="127"/>
      <c r="AN203" s="127"/>
      <c r="AO203" s="127" t="s">
        <v>243</v>
      </c>
      <c r="AP203" s="127"/>
      <c r="AQ203" s="127"/>
      <c r="AR203" s="127"/>
      <c r="AS203" s="127" t="s">
        <v>242</v>
      </c>
      <c r="AT203" s="127"/>
      <c r="AU203" s="127"/>
      <c r="AV203" s="127"/>
      <c r="AW203" s="127"/>
      <c r="AX203" s="127" t="s">
        <v>243</v>
      </c>
      <c r="AY203" s="127"/>
      <c r="AZ203" s="127"/>
      <c r="BA203" s="127"/>
      <c r="BB203" s="127" t="s">
        <v>242</v>
      </c>
      <c r="BC203" s="127"/>
      <c r="BD203" s="127"/>
      <c r="BE203" s="127"/>
      <c r="BF203" s="127"/>
      <c r="BG203" s="127" t="s">
        <v>243</v>
      </c>
      <c r="BH203" s="127"/>
      <c r="BI203" s="127"/>
      <c r="BJ203" s="127"/>
      <c r="BK203" s="127" t="s">
        <v>242</v>
      </c>
      <c r="BL203" s="127"/>
      <c r="BM203" s="127"/>
      <c r="BN203" s="127"/>
      <c r="BO203" s="127"/>
      <c r="BP203" s="127" t="s">
        <v>243</v>
      </c>
      <c r="BQ203" s="127"/>
      <c r="BR203" s="127"/>
      <c r="BS203" s="127"/>
    </row>
    <row r="204" spans="1:79" ht="15" customHeight="1" x14ac:dyDescent="0.2">
      <c r="A204" s="72">
        <v>1</v>
      </c>
      <c r="B204" s="72"/>
      <c r="C204" s="72"/>
      <c r="D204" s="72"/>
      <c r="E204" s="72"/>
      <c r="F204" s="72"/>
      <c r="G204" s="72"/>
      <c r="H204" s="72"/>
      <c r="I204" s="72"/>
      <c r="J204" s="72"/>
      <c r="K204" s="72"/>
      <c r="L204" s="72"/>
      <c r="M204" s="72"/>
      <c r="N204" s="113">
        <v>2</v>
      </c>
      <c r="O204" s="114"/>
      <c r="P204" s="114"/>
      <c r="Q204" s="114"/>
      <c r="R204" s="114"/>
      <c r="S204" s="114"/>
      <c r="T204" s="114"/>
      <c r="U204" s="115"/>
      <c r="V204" s="72">
        <v>3</v>
      </c>
      <c r="W204" s="72"/>
      <c r="X204" s="72"/>
      <c r="Y204" s="72"/>
      <c r="Z204" s="72"/>
      <c r="AA204" s="72">
        <v>4</v>
      </c>
      <c r="AB204" s="72"/>
      <c r="AC204" s="72"/>
      <c r="AD204" s="72"/>
      <c r="AE204" s="72"/>
      <c r="AF204" s="72">
        <v>5</v>
      </c>
      <c r="AG204" s="72"/>
      <c r="AH204" s="72"/>
      <c r="AI204" s="72"/>
      <c r="AJ204" s="72">
        <v>6</v>
      </c>
      <c r="AK204" s="72"/>
      <c r="AL204" s="72"/>
      <c r="AM204" s="72"/>
      <c r="AN204" s="72"/>
      <c r="AO204" s="72">
        <v>7</v>
      </c>
      <c r="AP204" s="72"/>
      <c r="AQ204" s="72"/>
      <c r="AR204" s="72"/>
      <c r="AS204" s="72">
        <v>8</v>
      </c>
      <c r="AT204" s="72"/>
      <c r="AU204" s="72"/>
      <c r="AV204" s="72"/>
      <c r="AW204" s="72"/>
      <c r="AX204" s="72">
        <v>9</v>
      </c>
      <c r="AY204" s="72"/>
      <c r="AZ204" s="72"/>
      <c r="BA204" s="72"/>
      <c r="BB204" s="72">
        <v>10</v>
      </c>
      <c r="BC204" s="72"/>
      <c r="BD204" s="72"/>
      <c r="BE204" s="72"/>
      <c r="BF204" s="72"/>
      <c r="BG204" s="72">
        <v>11</v>
      </c>
      <c r="BH204" s="72"/>
      <c r="BI204" s="72"/>
      <c r="BJ204" s="72"/>
      <c r="BK204" s="72">
        <v>12</v>
      </c>
      <c r="BL204" s="72"/>
      <c r="BM204" s="72"/>
      <c r="BN204" s="72"/>
      <c r="BO204" s="72"/>
      <c r="BP204" s="72">
        <v>13</v>
      </c>
      <c r="BQ204" s="72"/>
      <c r="BR204" s="72"/>
      <c r="BS204" s="72"/>
    </row>
    <row r="205" spans="1:79" s="2" customFormat="1" ht="12" hidden="1" customHeight="1" x14ac:dyDescent="0.2">
      <c r="A205" s="123" t="s">
        <v>255</v>
      </c>
      <c r="B205" s="123"/>
      <c r="C205" s="123"/>
      <c r="D205" s="123"/>
      <c r="E205" s="123"/>
      <c r="F205" s="123"/>
      <c r="G205" s="123"/>
      <c r="H205" s="123"/>
      <c r="I205" s="123"/>
      <c r="J205" s="123"/>
      <c r="K205" s="123"/>
      <c r="L205" s="123"/>
      <c r="M205" s="123"/>
      <c r="N205" s="74" t="s">
        <v>240</v>
      </c>
      <c r="O205" s="74"/>
      <c r="P205" s="74"/>
      <c r="Q205" s="74"/>
      <c r="R205" s="74"/>
      <c r="S205" s="74"/>
      <c r="T205" s="74"/>
      <c r="U205" s="74"/>
      <c r="V205" s="74" t="s">
        <v>241</v>
      </c>
      <c r="W205" s="74"/>
      <c r="X205" s="74"/>
      <c r="Y205" s="74"/>
      <c r="Z205" s="74"/>
      <c r="AA205" s="71" t="s">
        <v>688</v>
      </c>
      <c r="AB205" s="71"/>
      <c r="AC205" s="71"/>
      <c r="AD205" s="71"/>
      <c r="AE205" s="71"/>
      <c r="AF205" s="71" t="s">
        <v>689</v>
      </c>
      <c r="AG205" s="71"/>
      <c r="AH205" s="71"/>
      <c r="AI205" s="71"/>
      <c r="AJ205" s="71" t="s">
        <v>690</v>
      </c>
      <c r="AK205" s="71"/>
      <c r="AL205" s="71"/>
      <c r="AM205" s="71"/>
      <c r="AN205" s="71"/>
      <c r="AO205" s="71" t="s">
        <v>691</v>
      </c>
      <c r="AP205" s="71"/>
      <c r="AQ205" s="71"/>
      <c r="AR205" s="71"/>
      <c r="AS205" s="71" t="s">
        <v>681</v>
      </c>
      <c r="AT205" s="71"/>
      <c r="AU205" s="71"/>
      <c r="AV205" s="71"/>
      <c r="AW205" s="71"/>
      <c r="AX205" s="71" t="s">
        <v>682</v>
      </c>
      <c r="AY205" s="71"/>
      <c r="AZ205" s="71"/>
      <c r="BA205" s="71"/>
      <c r="BB205" s="71" t="s">
        <v>683</v>
      </c>
      <c r="BC205" s="71"/>
      <c r="BD205" s="71"/>
      <c r="BE205" s="71"/>
      <c r="BF205" s="71"/>
      <c r="BG205" s="71" t="s">
        <v>684</v>
      </c>
      <c r="BH205" s="71"/>
      <c r="BI205" s="71"/>
      <c r="BJ205" s="71"/>
      <c r="BK205" s="71" t="s">
        <v>685</v>
      </c>
      <c r="BL205" s="71"/>
      <c r="BM205" s="71"/>
      <c r="BN205" s="71"/>
      <c r="BO205" s="71"/>
      <c r="BP205" s="71" t="s">
        <v>686</v>
      </c>
      <c r="BQ205" s="71"/>
      <c r="BR205" s="71"/>
      <c r="BS205" s="71"/>
      <c r="CA205" s="2" t="s">
        <v>658</v>
      </c>
    </row>
    <row r="206" spans="1:79" s="9" customFormat="1" ht="12.75" customHeight="1" x14ac:dyDescent="0.2">
      <c r="A206" s="119" t="s">
        <v>257</v>
      </c>
      <c r="B206" s="119"/>
      <c r="C206" s="119"/>
      <c r="D206" s="119"/>
      <c r="E206" s="119"/>
      <c r="F206" s="119"/>
      <c r="G206" s="119"/>
      <c r="H206" s="119"/>
      <c r="I206" s="119"/>
      <c r="J206" s="119"/>
      <c r="K206" s="119"/>
      <c r="L206" s="119"/>
      <c r="M206" s="119"/>
      <c r="N206" s="139"/>
      <c r="O206" s="140"/>
      <c r="P206" s="140"/>
      <c r="Q206" s="140"/>
      <c r="R206" s="140"/>
      <c r="S206" s="140"/>
      <c r="T206" s="140"/>
      <c r="U206" s="163"/>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c r="AX206" s="172"/>
      <c r="AY206" s="172"/>
      <c r="AZ206" s="172"/>
      <c r="BA206" s="172"/>
      <c r="BB206" s="172"/>
      <c r="BC206" s="172"/>
      <c r="BD206" s="172"/>
      <c r="BE206" s="172"/>
      <c r="BF206" s="172"/>
      <c r="BG206" s="172"/>
      <c r="BH206" s="172"/>
      <c r="BI206" s="172"/>
      <c r="BJ206" s="172"/>
      <c r="BK206" s="172"/>
      <c r="BL206" s="172"/>
      <c r="BM206" s="172"/>
      <c r="BN206" s="172"/>
      <c r="BO206" s="172"/>
      <c r="BP206" s="173"/>
      <c r="BQ206" s="174"/>
      <c r="BR206" s="174"/>
      <c r="BS206" s="175"/>
      <c r="CA206" s="9" t="s">
        <v>659</v>
      </c>
    </row>
    <row r="209" spans="1:79" ht="35.25" customHeight="1" x14ac:dyDescent="0.2">
      <c r="A209" s="124" t="s">
        <v>54</v>
      </c>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row>
    <row r="210" spans="1:79" ht="19.149999999999999" customHeight="1" x14ac:dyDescent="0.2">
      <c r="A210" s="101" t="s">
        <v>876</v>
      </c>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row>
    <row r="211" spans="1:79" ht="15"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 customHeight="1" x14ac:dyDescent="0.2">
      <c r="A213" s="104" t="s">
        <v>39</v>
      </c>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c r="AP213" s="104"/>
      <c r="AQ213" s="104"/>
      <c r="AR213" s="104"/>
      <c r="AS213" s="104"/>
      <c r="AT213" s="104"/>
      <c r="AU213" s="104"/>
      <c r="AV213" s="104"/>
      <c r="AW213" s="104"/>
      <c r="AX213" s="104"/>
      <c r="AY213" s="104"/>
      <c r="AZ213" s="104"/>
      <c r="BA213" s="104"/>
      <c r="BB213" s="104"/>
      <c r="BC213" s="104"/>
      <c r="BD213" s="104"/>
      <c r="BE213" s="104"/>
      <c r="BF213" s="104"/>
      <c r="BG213" s="104"/>
      <c r="BH213" s="104"/>
      <c r="BI213" s="104"/>
      <c r="BJ213" s="104"/>
      <c r="BK213" s="104"/>
      <c r="BL213" s="104"/>
    </row>
    <row r="214" spans="1:79" ht="14.25" customHeight="1" x14ac:dyDescent="0.2">
      <c r="A214" s="124" t="s">
        <v>25</v>
      </c>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row>
    <row r="215" spans="1:79" ht="15" customHeight="1" x14ac:dyDescent="0.2">
      <c r="A215" s="98" t="s">
        <v>462</v>
      </c>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row>
    <row r="216" spans="1:79" ht="42.95" customHeight="1" x14ac:dyDescent="0.2">
      <c r="A216" s="127" t="s">
        <v>244</v>
      </c>
      <c r="B216" s="127"/>
      <c r="C216" s="127"/>
      <c r="D216" s="127"/>
      <c r="E216" s="127"/>
      <c r="F216" s="127"/>
      <c r="G216" s="72" t="s">
        <v>624</v>
      </c>
      <c r="H216" s="72"/>
      <c r="I216" s="72"/>
      <c r="J216" s="72"/>
      <c r="K216" s="72"/>
      <c r="L216" s="72"/>
      <c r="M216" s="72"/>
      <c r="N216" s="72"/>
      <c r="O216" s="72"/>
      <c r="P216" s="72"/>
      <c r="Q216" s="72"/>
      <c r="R216" s="72"/>
      <c r="S216" s="72"/>
      <c r="T216" s="72" t="s">
        <v>620</v>
      </c>
      <c r="U216" s="72"/>
      <c r="V216" s="72"/>
      <c r="W216" s="72"/>
      <c r="X216" s="72"/>
      <c r="Y216" s="72"/>
      <c r="Z216" s="72" t="s">
        <v>619</v>
      </c>
      <c r="AA216" s="72"/>
      <c r="AB216" s="72"/>
      <c r="AC216" s="72"/>
      <c r="AD216" s="72"/>
      <c r="AE216" s="72" t="s">
        <v>245</v>
      </c>
      <c r="AF216" s="72"/>
      <c r="AG216" s="72"/>
      <c r="AH216" s="72"/>
      <c r="AI216" s="72"/>
      <c r="AJ216" s="72"/>
      <c r="AK216" s="72" t="s">
        <v>246</v>
      </c>
      <c r="AL216" s="72"/>
      <c r="AM216" s="72"/>
      <c r="AN216" s="72"/>
      <c r="AO216" s="72"/>
      <c r="AP216" s="72"/>
      <c r="AQ216" s="72" t="s">
        <v>247</v>
      </c>
      <c r="AR216" s="72"/>
      <c r="AS216" s="72"/>
      <c r="AT216" s="72"/>
      <c r="AU216" s="72"/>
      <c r="AV216" s="72"/>
      <c r="AW216" s="72" t="s">
        <v>722</v>
      </c>
      <c r="AX216" s="72"/>
      <c r="AY216" s="72"/>
      <c r="AZ216" s="72"/>
      <c r="BA216" s="72"/>
      <c r="BB216" s="72"/>
      <c r="BC216" s="72"/>
      <c r="BD216" s="72"/>
      <c r="BE216" s="72"/>
      <c r="BF216" s="72"/>
      <c r="BG216" s="72" t="s">
        <v>248</v>
      </c>
      <c r="BH216" s="72"/>
      <c r="BI216" s="72"/>
      <c r="BJ216" s="72"/>
      <c r="BK216" s="72"/>
      <c r="BL216" s="72"/>
    </row>
    <row r="217" spans="1:79" ht="39.950000000000003" customHeight="1" x14ac:dyDescent="0.2">
      <c r="A217" s="127"/>
      <c r="B217" s="127"/>
      <c r="C217" s="127"/>
      <c r="D217" s="127"/>
      <c r="E217" s="127"/>
      <c r="F217" s="127"/>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t="s">
        <v>622</v>
      </c>
      <c r="AX217" s="72"/>
      <c r="AY217" s="72"/>
      <c r="AZ217" s="72"/>
      <c r="BA217" s="72"/>
      <c r="BB217" s="72" t="s">
        <v>621</v>
      </c>
      <c r="BC217" s="72"/>
      <c r="BD217" s="72"/>
      <c r="BE217" s="72"/>
      <c r="BF217" s="72"/>
      <c r="BG217" s="72"/>
      <c r="BH217" s="72"/>
      <c r="BI217" s="72"/>
      <c r="BJ217" s="72"/>
      <c r="BK217" s="72"/>
      <c r="BL217" s="72"/>
    </row>
    <row r="218" spans="1:79" ht="15" customHeight="1" x14ac:dyDescent="0.2">
      <c r="A218" s="72">
        <v>1</v>
      </c>
      <c r="B218" s="72"/>
      <c r="C218" s="72"/>
      <c r="D218" s="72"/>
      <c r="E218" s="72"/>
      <c r="F218" s="72"/>
      <c r="G218" s="72">
        <v>2</v>
      </c>
      <c r="H218" s="72"/>
      <c r="I218" s="72"/>
      <c r="J218" s="72"/>
      <c r="K218" s="72"/>
      <c r="L218" s="72"/>
      <c r="M218" s="72"/>
      <c r="N218" s="72"/>
      <c r="O218" s="72"/>
      <c r="P218" s="72"/>
      <c r="Q218" s="72"/>
      <c r="R218" s="72"/>
      <c r="S218" s="72"/>
      <c r="T218" s="72">
        <v>3</v>
      </c>
      <c r="U218" s="72"/>
      <c r="V218" s="72"/>
      <c r="W218" s="72"/>
      <c r="X218" s="72"/>
      <c r="Y218" s="72"/>
      <c r="Z218" s="72">
        <v>4</v>
      </c>
      <c r="AA218" s="72"/>
      <c r="AB218" s="72"/>
      <c r="AC218" s="72"/>
      <c r="AD218" s="72"/>
      <c r="AE218" s="72">
        <v>5</v>
      </c>
      <c r="AF218" s="72"/>
      <c r="AG218" s="72"/>
      <c r="AH218" s="72"/>
      <c r="AI218" s="72"/>
      <c r="AJ218" s="72"/>
      <c r="AK218" s="72">
        <v>6</v>
      </c>
      <c r="AL218" s="72"/>
      <c r="AM218" s="72"/>
      <c r="AN218" s="72"/>
      <c r="AO218" s="72"/>
      <c r="AP218" s="72"/>
      <c r="AQ218" s="72">
        <v>7</v>
      </c>
      <c r="AR218" s="72"/>
      <c r="AS218" s="72"/>
      <c r="AT218" s="72"/>
      <c r="AU218" s="72"/>
      <c r="AV218" s="72"/>
      <c r="AW218" s="72">
        <v>8</v>
      </c>
      <c r="AX218" s="72"/>
      <c r="AY218" s="72"/>
      <c r="AZ218" s="72"/>
      <c r="BA218" s="72"/>
      <c r="BB218" s="72">
        <v>9</v>
      </c>
      <c r="BC218" s="72"/>
      <c r="BD218" s="72"/>
      <c r="BE218" s="72"/>
      <c r="BF218" s="72"/>
      <c r="BG218" s="72">
        <v>10</v>
      </c>
      <c r="BH218" s="72"/>
      <c r="BI218" s="72"/>
      <c r="BJ218" s="72"/>
      <c r="BK218" s="72"/>
      <c r="BL218" s="72"/>
    </row>
    <row r="219" spans="1:79" s="2" customFormat="1" ht="12" hidden="1" customHeight="1" x14ac:dyDescent="0.2">
      <c r="A219" s="74" t="s">
        <v>687</v>
      </c>
      <c r="B219" s="74"/>
      <c r="C219" s="74"/>
      <c r="D219" s="74"/>
      <c r="E219" s="74"/>
      <c r="F219" s="74"/>
      <c r="G219" s="123" t="s">
        <v>680</v>
      </c>
      <c r="H219" s="123"/>
      <c r="I219" s="123"/>
      <c r="J219" s="123"/>
      <c r="K219" s="123"/>
      <c r="L219" s="123"/>
      <c r="M219" s="123"/>
      <c r="N219" s="123"/>
      <c r="O219" s="123"/>
      <c r="P219" s="123"/>
      <c r="Q219" s="123"/>
      <c r="R219" s="123"/>
      <c r="S219" s="123"/>
      <c r="T219" s="71" t="s">
        <v>703</v>
      </c>
      <c r="U219" s="71"/>
      <c r="V219" s="71"/>
      <c r="W219" s="71"/>
      <c r="X219" s="71"/>
      <c r="Y219" s="71"/>
      <c r="Z219" s="71" t="s">
        <v>704</v>
      </c>
      <c r="AA219" s="71"/>
      <c r="AB219" s="71"/>
      <c r="AC219" s="71"/>
      <c r="AD219" s="71"/>
      <c r="AE219" s="71" t="s">
        <v>705</v>
      </c>
      <c r="AF219" s="71"/>
      <c r="AG219" s="71"/>
      <c r="AH219" s="71"/>
      <c r="AI219" s="71"/>
      <c r="AJ219" s="71"/>
      <c r="AK219" s="71" t="s">
        <v>706</v>
      </c>
      <c r="AL219" s="71"/>
      <c r="AM219" s="71"/>
      <c r="AN219" s="71"/>
      <c r="AO219" s="71"/>
      <c r="AP219" s="71"/>
      <c r="AQ219" s="126" t="s">
        <v>724</v>
      </c>
      <c r="AR219" s="71"/>
      <c r="AS219" s="71"/>
      <c r="AT219" s="71"/>
      <c r="AU219" s="71"/>
      <c r="AV219" s="71"/>
      <c r="AW219" s="71" t="s">
        <v>707</v>
      </c>
      <c r="AX219" s="71"/>
      <c r="AY219" s="71"/>
      <c r="AZ219" s="71"/>
      <c r="BA219" s="71"/>
      <c r="BB219" s="71" t="s">
        <v>708</v>
      </c>
      <c r="BC219" s="71"/>
      <c r="BD219" s="71"/>
      <c r="BE219" s="71"/>
      <c r="BF219" s="71"/>
      <c r="BG219" s="126" t="s">
        <v>725</v>
      </c>
      <c r="BH219" s="71"/>
      <c r="BI219" s="71"/>
      <c r="BJ219" s="71"/>
      <c r="BK219" s="71"/>
      <c r="BL219" s="71"/>
      <c r="CA219" s="2" t="s">
        <v>660</v>
      </c>
    </row>
    <row r="220" spans="1:79" s="9" customFormat="1" ht="12.75" customHeight="1" x14ac:dyDescent="0.2">
      <c r="A220" s="125"/>
      <c r="B220" s="125"/>
      <c r="C220" s="125"/>
      <c r="D220" s="125"/>
      <c r="E220" s="125"/>
      <c r="F220" s="125"/>
      <c r="G220" s="119" t="s">
        <v>257</v>
      </c>
      <c r="H220" s="119"/>
      <c r="I220" s="119"/>
      <c r="J220" s="119"/>
      <c r="K220" s="119"/>
      <c r="L220" s="119"/>
      <c r="M220" s="119"/>
      <c r="N220" s="119"/>
      <c r="O220" s="119"/>
      <c r="P220" s="119"/>
      <c r="Q220" s="119"/>
      <c r="R220" s="119"/>
      <c r="S220" s="119"/>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f>IF(ISNUMBER(AK220),AK220,0)-IF(ISNUMBER(AE220),AE220,0)</f>
        <v>0</v>
      </c>
      <c r="AR220" s="120"/>
      <c r="AS220" s="120"/>
      <c r="AT220" s="120"/>
      <c r="AU220" s="120"/>
      <c r="AV220" s="120"/>
      <c r="AW220" s="120"/>
      <c r="AX220" s="120"/>
      <c r="AY220" s="120"/>
      <c r="AZ220" s="120"/>
      <c r="BA220" s="120"/>
      <c r="BB220" s="120"/>
      <c r="BC220" s="120"/>
      <c r="BD220" s="120"/>
      <c r="BE220" s="120"/>
      <c r="BF220" s="120"/>
      <c r="BG220" s="120">
        <f>IF(ISNUMBER(Z220),Z220,0)+IF(ISNUMBER(AK220),AK220,0)</f>
        <v>0</v>
      </c>
      <c r="BH220" s="120"/>
      <c r="BI220" s="120"/>
      <c r="BJ220" s="120"/>
      <c r="BK220" s="120"/>
      <c r="BL220" s="120"/>
      <c r="CA220" s="9" t="s">
        <v>661</v>
      </c>
    </row>
    <row r="222" spans="1:79" ht="14.25" customHeight="1" x14ac:dyDescent="0.2">
      <c r="A222" s="124" t="s">
        <v>40</v>
      </c>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row>
    <row r="223" spans="1:79" ht="15" customHeight="1" x14ac:dyDescent="0.2">
      <c r="A223" s="98" t="s">
        <v>462</v>
      </c>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row>
    <row r="224" spans="1:79" ht="18" customHeight="1" x14ac:dyDescent="0.2">
      <c r="A224" s="72" t="s">
        <v>244</v>
      </c>
      <c r="B224" s="72"/>
      <c r="C224" s="72"/>
      <c r="D224" s="72"/>
      <c r="E224" s="72"/>
      <c r="F224" s="72"/>
      <c r="G224" s="72" t="s">
        <v>624</v>
      </c>
      <c r="H224" s="72"/>
      <c r="I224" s="72"/>
      <c r="J224" s="72"/>
      <c r="K224" s="72"/>
      <c r="L224" s="72"/>
      <c r="M224" s="72"/>
      <c r="N224" s="72"/>
      <c r="O224" s="72"/>
      <c r="P224" s="72"/>
      <c r="Q224" s="72" t="s">
        <v>28</v>
      </c>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t="s">
        <v>37</v>
      </c>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row>
    <row r="225" spans="1:79" ht="42.95" customHeight="1" x14ac:dyDescent="0.2">
      <c r="A225" s="72"/>
      <c r="B225" s="72"/>
      <c r="C225" s="72"/>
      <c r="D225" s="72"/>
      <c r="E225" s="72"/>
      <c r="F225" s="72"/>
      <c r="G225" s="72"/>
      <c r="H225" s="72"/>
      <c r="I225" s="72"/>
      <c r="J225" s="72"/>
      <c r="K225" s="72"/>
      <c r="L225" s="72"/>
      <c r="M225" s="72"/>
      <c r="N225" s="72"/>
      <c r="O225" s="72"/>
      <c r="P225" s="72"/>
      <c r="Q225" s="72" t="s">
        <v>249</v>
      </c>
      <c r="R225" s="72"/>
      <c r="S225" s="72"/>
      <c r="T225" s="72"/>
      <c r="U225" s="72"/>
      <c r="V225" s="127" t="s">
        <v>250</v>
      </c>
      <c r="W225" s="127"/>
      <c r="X225" s="127"/>
      <c r="Y225" s="127"/>
      <c r="Z225" s="72" t="s">
        <v>251</v>
      </c>
      <c r="AA225" s="72"/>
      <c r="AB225" s="72"/>
      <c r="AC225" s="72"/>
      <c r="AD225" s="72"/>
      <c r="AE225" s="72"/>
      <c r="AF225" s="72"/>
      <c r="AG225" s="72"/>
      <c r="AH225" s="72"/>
      <c r="AI225" s="72"/>
      <c r="AJ225" s="72" t="s">
        <v>252</v>
      </c>
      <c r="AK225" s="72"/>
      <c r="AL225" s="72"/>
      <c r="AM225" s="72"/>
      <c r="AN225" s="72"/>
      <c r="AO225" s="72" t="s">
        <v>625</v>
      </c>
      <c r="AP225" s="72"/>
      <c r="AQ225" s="72"/>
      <c r="AR225" s="72"/>
      <c r="AS225" s="72"/>
      <c r="AT225" s="127" t="s">
        <v>253</v>
      </c>
      <c r="AU225" s="127"/>
      <c r="AV225" s="127"/>
      <c r="AW225" s="127"/>
      <c r="AX225" s="72" t="s">
        <v>251</v>
      </c>
      <c r="AY225" s="72"/>
      <c r="AZ225" s="72"/>
      <c r="BA225" s="72"/>
      <c r="BB225" s="72"/>
      <c r="BC225" s="72"/>
      <c r="BD225" s="72"/>
      <c r="BE225" s="72"/>
      <c r="BF225" s="72"/>
      <c r="BG225" s="72"/>
      <c r="BH225" s="72" t="s">
        <v>254</v>
      </c>
      <c r="BI225" s="72"/>
      <c r="BJ225" s="72"/>
      <c r="BK225" s="72"/>
      <c r="BL225" s="72"/>
    </row>
    <row r="226" spans="1:79" ht="63"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127"/>
      <c r="W226" s="127"/>
      <c r="X226" s="127"/>
      <c r="Y226" s="127"/>
      <c r="Z226" s="72" t="s">
        <v>622</v>
      </c>
      <c r="AA226" s="72"/>
      <c r="AB226" s="72"/>
      <c r="AC226" s="72"/>
      <c r="AD226" s="72"/>
      <c r="AE226" s="72" t="s">
        <v>621</v>
      </c>
      <c r="AF226" s="72"/>
      <c r="AG226" s="72"/>
      <c r="AH226" s="72"/>
      <c r="AI226" s="72"/>
      <c r="AJ226" s="72"/>
      <c r="AK226" s="72"/>
      <c r="AL226" s="72"/>
      <c r="AM226" s="72"/>
      <c r="AN226" s="72"/>
      <c r="AO226" s="72"/>
      <c r="AP226" s="72"/>
      <c r="AQ226" s="72"/>
      <c r="AR226" s="72"/>
      <c r="AS226" s="72"/>
      <c r="AT226" s="127"/>
      <c r="AU226" s="127"/>
      <c r="AV226" s="127"/>
      <c r="AW226" s="127"/>
      <c r="AX226" s="72" t="s">
        <v>622</v>
      </c>
      <c r="AY226" s="72"/>
      <c r="AZ226" s="72"/>
      <c r="BA226" s="72"/>
      <c r="BB226" s="72"/>
      <c r="BC226" s="72" t="s">
        <v>621</v>
      </c>
      <c r="BD226" s="72"/>
      <c r="BE226" s="72"/>
      <c r="BF226" s="72"/>
      <c r="BG226" s="72"/>
      <c r="BH226" s="72"/>
      <c r="BI226" s="72"/>
      <c r="BJ226" s="72"/>
      <c r="BK226" s="72"/>
      <c r="BL226" s="72"/>
    </row>
    <row r="227" spans="1:79" ht="15" customHeight="1" x14ac:dyDescent="0.2">
      <c r="A227" s="72">
        <v>1</v>
      </c>
      <c r="B227" s="72"/>
      <c r="C227" s="72"/>
      <c r="D227" s="72"/>
      <c r="E227" s="72"/>
      <c r="F227" s="72"/>
      <c r="G227" s="72">
        <v>2</v>
      </c>
      <c r="H227" s="72"/>
      <c r="I227" s="72"/>
      <c r="J227" s="72"/>
      <c r="K227" s="72"/>
      <c r="L227" s="72"/>
      <c r="M227" s="72"/>
      <c r="N227" s="72"/>
      <c r="O227" s="72"/>
      <c r="P227" s="72"/>
      <c r="Q227" s="72">
        <v>3</v>
      </c>
      <c r="R227" s="72"/>
      <c r="S227" s="72"/>
      <c r="T227" s="72"/>
      <c r="U227" s="72"/>
      <c r="V227" s="72">
        <v>4</v>
      </c>
      <c r="W227" s="72"/>
      <c r="X227" s="72"/>
      <c r="Y227" s="72"/>
      <c r="Z227" s="72">
        <v>5</v>
      </c>
      <c r="AA227" s="72"/>
      <c r="AB227" s="72"/>
      <c r="AC227" s="72"/>
      <c r="AD227" s="72"/>
      <c r="AE227" s="72">
        <v>6</v>
      </c>
      <c r="AF227" s="72"/>
      <c r="AG227" s="72"/>
      <c r="AH227" s="72"/>
      <c r="AI227" s="72"/>
      <c r="AJ227" s="72">
        <v>7</v>
      </c>
      <c r="AK227" s="72"/>
      <c r="AL227" s="72"/>
      <c r="AM227" s="72"/>
      <c r="AN227" s="72"/>
      <c r="AO227" s="72">
        <v>8</v>
      </c>
      <c r="AP227" s="72"/>
      <c r="AQ227" s="72"/>
      <c r="AR227" s="72"/>
      <c r="AS227" s="72"/>
      <c r="AT227" s="72">
        <v>9</v>
      </c>
      <c r="AU227" s="72"/>
      <c r="AV227" s="72"/>
      <c r="AW227" s="72"/>
      <c r="AX227" s="72">
        <v>10</v>
      </c>
      <c r="AY227" s="72"/>
      <c r="AZ227" s="72"/>
      <c r="BA227" s="72"/>
      <c r="BB227" s="72"/>
      <c r="BC227" s="72">
        <v>11</v>
      </c>
      <c r="BD227" s="72"/>
      <c r="BE227" s="72"/>
      <c r="BF227" s="72"/>
      <c r="BG227" s="72"/>
      <c r="BH227" s="72">
        <v>12</v>
      </c>
      <c r="BI227" s="72"/>
      <c r="BJ227" s="72"/>
      <c r="BK227" s="72"/>
      <c r="BL227" s="72"/>
    </row>
    <row r="228" spans="1:79" s="2" customFormat="1" ht="12" hidden="1" customHeight="1" x14ac:dyDescent="0.2">
      <c r="A228" s="74" t="s">
        <v>687</v>
      </c>
      <c r="B228" s="74"/>
      <c r="C228" s="74"/>
      <c r="D228" s="74"/>
      <c r="E228" s="74"/>
      <c r="F228" s="74"/>
      <c r="G228" s="123" t="s">
        <v>680</v>
      </c>
      <c r="H228" s="123"/>
      <c r="I228" s="123"/>
      <c r="J228" s="123"/>
      <c r="K228" s="123"/>
      <c r="L228" s="123"/>
      <c r="M228" s="123"/>
      <c r="N228" s="123"/>
      <c r="O228" s="123"/>
      <c r="P228" s="123"/>
      <c r="Q228" s="71" t="s">
        <v>703</v>
      </c>
      <c r="R228" s="71"/>
      <c r="S228" s="71"/>
      <c r="T228" s="71"/>
      <c r="U228" s="71"/>
      <c r="V228" s="71" t="s">
        <v>704</v>
      </c>
      <c r="W228" s="71"/>
      <c r="X228" s="71"/>
      <c r="Y228" s="71"/>
      <c r="Z228" s="71" t="s">
        <v>705</v>
      </c>
      <c r="AA228" s="71"/>
      <c r="AB228" s="71"/>
      <c r="AC228" s="71"/>
      <c r="AD228" s="71"/>
      <c r="AE228" s="71" t="s">
        <v>706</v>
      </c>
      <c r="AF228" s="71"/>
      <c r="AG228" s="71"/>
      <c r="AH228" s="71"/>
      <c r="AI228" s="71"/>
      <c r="AJ228" s="126" t="s">
        <v>726</v>
      </c>
      <c r="AK228" s="71"/>
      <c r="AL228" s="71"/>
      <c r="AM228" s="71"/>
      <c r="AN228" s="71"/>
      <c r="AO228" s="71" t="s">
        <v>707</v>
      </c>
      <c r="AP228" s="71"/>
      <c r="AQ228" s="71"/>
      <c r="AR228" s="71"/>
      <c r="AS228" s="71"/>
      <c r="AT228" s="126" t="s">
        <v>727</v>
      </c>
      <c r="AU228" s="71"/>
      <c r="AV228" s="71"/>
      <c r="AW228" s="71"/>
      <c r="AX228" s="71" t="s">
        <v>708</v>
      </c>
      <c r="AY228" s="71"/>
      <c r="AZ228" s="71"/>
      <c r="BA228" s="71"/>
      <c r="BB228" s="71"/>
      <c r="BC228" s="71" t="s">
        <v>709</v>
      </c>
      <c r="BD228" s="71"/>
      <c r="BE228" s="71"/>
      <c r="BF228" s="71"/>
      <c r="BG228" s="71"/>
      <c r="BH228" s="126" t="s">
        <v>726</v>
      </c>
      <c r="BI228" s="71"/>
      <c r="BJ228" s="71"/>
      <c r="BK228" s="71"/>
      <c r="BL228" s="71"/>
      <c r="CA228" s="2" t="s">
        <v>662</v>
      </c>
    </row>
    <row r="229" spans="1:79" s="43" customFormat="1" ht="26.45" customHeight="1" x14ac:dyDescent="0.2">
      <c r="A229" s="122">
        <v>2210</v>
      </c>
      <c r="B229" s="122"/>
      <c r="C229" s="122"/>
      <c r="D229" s="122"/>
      <c r="E229" s="122"/>
      <c r="F229" s="122"/>
      <c r="G229" s="61" t="s">
        <v>475</v>
      </c>
      <c r="H229" s="57"/>
      <c r="I229" s="57"/>
      <c r="J229" s="57"/>
      <c r="K229" s="57"/>
      <c r="L229" s="57"/>
      <c r="M229" s="57"/>
      <c r="N229" s="57"/>
      <c r="O229" s="57"/>
      <c r="P229" s="58"/>
      <c r="Q229" s="121">
        <v>0</v>
      </c>
      <c r="R229" s="121"/>
      <c r="S229" s="121"/>
      <c r="T229" s="121"/>
      <c r="U229" s="121"/>
      <c r="V229" s="121">
        <v>0</v>
      </c>
      <c r="W229" s="121"/>
      <c r="X229" s="121"/>
      <c r="Y229" s="121"/>
      <c r="Z229" s="121">
        <v>0</v>
      </c>
      <c r="AA229" s="121"/>
      <c r="AB229" s="121"/>
      <c r="AC229" s="121"/>
      <c r="AD229" s="121"/>
      <c r="AE229" s="121">
        <v>0</v>
      </c>
      <c r="AF229" s="121"/>
      <c r="AG229" s="121"/>
      <c r="AH229" s="121"/>
      <c r="AI229" s="121"/>
      <c r="AJ229" s="121">
        <f>IF(ISNUMBER(Q229),Q229,0)-IF(ISNUMBER(Z229),Z229,0)</f>
        <v>0</v>
      </c>
      <c r="AK229" s="121"/>
      <c r="AL229" s="121"/>
      <c r="AM229" s="121"/>
      <c r="AN229" s="121"/>
      <c r="AO229" s="121">
        <v>133000</v>
      </c>
      <c r="AP229" s="121"/>
      <c r="AQ229" s="121"/>
      <c r="AR229" s="121"/>
      <c r="AS229" s="121"/>
      <c r="AT229" s="121">
        <f>IF(ISNUMBER(V229),V229,0)-IF(ISNUMBER(Z229),Z229,0)-IF(ISNUMBER(AE229),AE229,0)</f>
        <v>0</v>
      </c>
      <c r="AU229" s="121"/>
      <c r="AV229" s="121"/>
      <c r="AW229" s="121"/>
      <c r="AX229" s="121">
        <v>0</v>
      </c>
      <c r="AY229" s="121"/>
      <c r="AZ229" s="121"/>
      <c r="BA229" s="121"/>
      <c r="BB229" s="121"/>
      <c r="BC229" s="121">
        <v>0</v>
      </c>
      <c r="BD229" s="121"/>
      <c r="BE229" s="121"/>
      <c r="BF229" s="121"/>
      <c r="BG229" s="121"/>
      <c r="BH229" s="121">
        <f>IF(ISNUMBER(AO229),AO229,0)-IF(ISNUMBER(AX229),AX229,0)</f>
        <v>133000</v>
      </c>
      <c r="BI229" s="121"/>
      <c r="BJ229" s="121"/>
      <c r="BK229" s="121"/>
      <c r="BL229" s="121"/>
      <c r="CA229" s="43" t="s">
        <v>663</v>
      </c>
    </row>
    <row r="230" spans="1:79" s="43" customFormat="1" ht="26.45" customHeight="1" x14ac:dyDescent="0.2">
      <c r="A230" s="122">
        <v>2240</v>
      </c>
      <c r="B230" s="122"/>
      <c r="C230" s="122"/>
      <c r="D230" s="122"/>
      <c r="E230" s="122"/>
      <c r="F230" s="122"/>
      <c r="G230" s="61" t="s">
        <v>476</v>
      </c>
      <c r="H230" s="57"/>
      <c r="I230" s="57"/>
      <c r="J230" s="57"/>
      <c r="K230" s="57"/>
      <c r="L230" s="57"/>
      <c r="M230" s="57"/>
      <c r="N230" s="57"/>
      <c r="O230" s="57"/>
      <c r="P230" s="58"/>
      <c r="Q230" s="121">
        <v>0</v>
      </c>
      <c r="R230" s="121"/>
      <c r="S230" s="121"/>
      <c r="T230" s="121"/>
      <c r="U230" s="121"/>
      <c r="V230" s="121">
        <v>0</v>
      </c>
      <c r="W230" s="121"/>
      <c r="X230" s="121"/>
      <c r="Y230" s="121"/>
      <c r="Z230" s="121">
        <v>0</v>
      </c>
      <c r="AA230" s="121"/>
      <c r="AB230" s="121"/>
      <c r="AC230" s="121"/>
      <c r="AD230" s="121"/>
      <c r="AE230" s="121">
        <v>0</v>
      </c>
      <c r="AF230" s="121"/>
      <c r="AG230" s="121"/>
      <c r="AH230" s="121"/>
      <c r="AI230" s="121"/>
      <c r="AJ230" s="121">
        <f>IF(ISNUMBER(Q230),Q230,0)-IF(ISNUMBER(Z230),Z230,0)</f>
        <v>0</v>
      </c>
      <c r="AK230" s="121"/>
      <c r="AL230" s="121"/>
      <c r="AM230" s="121"/>
      <c r="AN230" s="121"/>
      <c r="AO230" s="121">
        <v>264000</v>
      </c>
      <c r="AP230" s="121"/>
      <c r="AQ230" s="121"/>
      <c r="AR230" s="121"/>
      <c r="AS230" s="121"/>
      <c r="AT230" s="121">
        <f>IF(ISNUMBER(V230),V230,0)-IF(ISNUMBER(Z230),Z230,0)-IF(ISNUMBER(AE230),AE230,0)</f>
        <v>0</v>
      </c>
      <c r="AU230" s="121"/>
      <c r="AV230" s="121"/>
      <c r="AW230" s="121"/>
      <c r="AX230" s="121">
        <v>0</v>
      </c>
      <c r="AY230" s="121"/>
      <c r="AZ230" s="121"/>
      <c r="BA230" s="121"/>
      <c r="BB230" s="121"/>
      <c r="BC230" s="121">
        <v>0</v>
      </c>
      <c r="BD230" s="121"/>
      <c r="BE230" s="121"/>
      <c r="BF230" s="121"/>
      <c r="BG230" s="121"/>
      <c r="BH230" s="121">
        <f>IF(ISNUMBER(AO230),AO230,0)-IF(ISNUMBER(AX230),AX230,0)</f>
        <v>264000</v>
      </c>
      <c r="BI230" s="121"/>
      <c r="BJ230" s="121"/>
      <c r="BK230" s="121"/>
      <c r="BL230" s="121"/>
    </row>
    <row r="231" spans="1:79" s="43" customFormat="1" ht="39.6" customHeight="1" x14ac:dyDescent="0.2">
      <c r="A231" s="122">
        <v>3110</v>
      </c>
      <c r="B231" s="122"/>
      <c r="C231" s="122"/>
      <c r="D231" s="122"/>
      <c r="E231" s="122"/>
      <c r="F231" s="122"/>
      <c r="G231" s="61" t="s">
        <v>1001</v>
      </c>
      <c r="H231" s="57"/>
      <c r="I231" s="57"/>
      <c r="J231" s="57"/>
      <c r="K231" s="57"/>
      <c r="L231" s="57"/>
      <c r="M231" s="57"/>
      <c r="N231" s="57"/>
      <c r="O231" s="57"/>
      <c r="P231" s="58"/>
      <c r="Q231" s="121">
        <v>0</v>
      </c>
      <c r="R231" s="121"/>
      <c r="S231" s="121"/>
      <c r="T231" s="121"/>
      <c r="U231" s="121"/>
      <c r="V231" s="121">
        <v>0</v>
      </c>
      <c r="W231" s="121"/>
      <c r="X231" s="121"/>
      <c r="Y231" s="121"/>
      <c r="Z231" s="121">
        <v>0</v>
      </c>
      <c r="AA231" s="121"/>
      <c r="AB231" s="121"/>
      <c r="AC231" s="121"/>
      <c r="AD231" s="121"/>
      <c r="AE231" s="121">
        <v>0</v>
      </c>
      <c r="AF231" s="121"/>
      <c r="AG231" s="121"/>
      <c r="AH231" s="121"/>
      <c r="AI231" s="121"/>
      <c r="AJ231" s="121">
        <f>IF(ISNUMBER(Q231),Q231,0)-IF(ISNUMBER(Z231),Z231,0)</f>
        <v>0</v>
      </c>
      <c r="AK231" s="121"/>
      <c r="AL231" s="121"/>
      <c r="AM231" s="121"/>
      <c r="AN231" s="121"/>
      <c r="AO231" s="121">
        <v>168000</v>
      </c>
      <c r="AP231" s="121"/>
      <c r="AQ231" s="121"/>
      <c r="AR231" s="121"/>
      <c r="AS231" s="121"/>
      <c r="AT231" s="121">
        <f>IF(ISNUMBER(V231),V231,0)-IF(ISNUMBER(Z231),Z231,0)-IF(ISNUMBER(AE231),AE231,0)</f>
        <v>0</v>
      </c>
      <c r="AU231" s="121"/>
      <c r="AV231" s="121"/>
      <c r="AW231" s="121"/>
      <c r="AX231" s="121">
        <v>0</v>
      </c>
      <c r="AY231" s="121"/>
      <c r="AZ231" s="121"/>
      <c r="BA231" s="121"/>
      <c r="BB231" s="121"/>
      <c r="BC231" s="121">
        <v>0</v>
      </c>
      <c r="BD231" s="121"/>
      <c r="BE231" s="121"/>
      <c r="BF231" s="121"/>
      <c r="BG231" s="121"/>
      <c r="BH231" s="121">
        <f>IF(ISNUMBER(AO231),AO231,0)-IF(ISNUMBER(AX231),AX231,0)</f>
        <v>168000</v>
      </c>
      <c r="BI231" s="121"/>
      <c r="BJ231" s="121"/>
      <c r="BK231" s="121"/>
      <c r="BL231" s="121"/>
    </row>
    <row r="232" spans="1:79" s="9" customFormat="1" ht="12.75" customHeight="1" x14ac:dyDescent="0.2">
      <c r="A232" s="125"/>
      <c r="B232" s="125"/>
      <c r="C232" s="125"/>
      <c r="D232" s="125"/>
      <c r="E232" s="125"/>
      <c r="F232" s="125"/>
      <c r="G232" s="69" t="s">
        <v>257</v>
      </c>
      <c r="H232" s="65"/>
      <c r="I232" s="65"/>
      <c r="J232" s="65"/>
      <c r="K232" s="65"/>
      <c r="L232" s="65"/>
      <c r="M232" s="65"/>
      <c r="N232" s="65"/>
      <c r="O232" s="65"/>
      <c r="P232" s="66"/>
      <c r="Q232" s="120">
        <v>0</v>
      </c>
      <c r="R232" s="120"/>
      <c r="S232" s="120"/>
      <c r="T232" s="120"/>
      <c r="U232" s="120"/>
      <c r="V232" s="120">
        <v>0</v>
      </c>
      <c r="W232" s="120"/>
      <c r="X232" s="120"/>
      <c r="Y232" s="120"/>
      <c r="Z232" s="120">
        <v>0</v>
      </c>
      <c r="AA232" s="120"/>
      <c r="AB232" s="120"/>
      <c r="AC232" s="120"/>
      <c r="AD232" s="120"/>
      <c r="AE232" s="120">
        <v>0</v>
      </c>
      <c r="AF232" s="120"/>
      <c r="AG232" s="120"/>
      <c r="AH232" s="120"/>
      <c r="AI232" s="120"/>
      <c r="AJ232" s="120">
        <f>IF(ISNUMBER(Q232),Q232,0)-IF(ISNUMBER(Z232),Z232,0)</f>
        <v>0</v>
      </c>
      <c r="AK232" s="120"/>
      <c r="AL232" s="120"/>
      <c r="AM232" s="120"/>
      <c r="AN232" s="120"/>
      <c r="AO232" s="120">
        <v>565000</v>
      </c>
      <c r="AP232" s="120"/>
      <c r="AQ232" s="120"/>
      <c r="AR232" s="120"/>
      <c r="AS232" s="120"/>
      <c r="AT232" s="120">
        <f>IF(ISNUMBER(V232),V232,0)-IF(ISNUMBER(Z232),Z232,0)-IF(ISNUMBER(AE232),AE232,0)</f>
        <v>0</v>
      </c>
      <c r="AU232" s="120"/>
      <c r="AV232" s="120"/>
      <c r="AW232" s="120"/>
      <c r="AX232" s="120">
        <v>0</v>
      </c>
      <c r="AY232" s="120"/>
      <c r="AZ232" s="120"/>
      <c r="BA232" s="120"/>
      <c r="BB232" s="120"/>
      <c r="BC232" s="120">
        <v>0</v>
      </c>
      <c r="BD232" s="120"/>
      <c r="BE232" s="120"/>
      <c r="BF232" s="120"/>
      <c r="BG232" s="120"/>
      <c r="BH232" s="120">
        <f>IF(ISNUMBER(AO232),AO232,0)-IF(ISNUMBER(AX232),AX232,0)</f>
        <v>565000</v>
      </c>
      <c r="BI232" s="120"/>
      <c r="BJ232" s="120"/>
      <c r="BK232" s="120"/>
      <c r="BL232" s="120"/>
    </row>
    <row r="234" spans="1:79" ht="14.25" customHeight="1" x14ac:dyDescent="0.2">
      <c r="A234" s="124" t="s">
        <v>29</v>
      </c>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row>
    <row r="235" spans="1:79" ht="15" customHeight="1" x14ac:dyDescent="0.2">
      <c r="A235" s="98" t="s">
        <v>462</v>
      </c>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row>
    <row r="236" spans="1:79" ht="42.95" customHeight="1" x14ac:dyDescent="0.2">
      <c r="A236" s="127" t="s">
        <v>244</v>
      </c>
      <c r="B236" s="127"/>
      <c r="C236" s="127"/>
      <c r="D236" s="127"/>
      <c r="E236" s="127"/>
      <c r="F236" s="127"/>
      <c r="G236" s="72" t="s">
        <v>624</v>
      </c>
      <c r="H236" s="72"/>
      <c r="I236" s="72"/>
      <c r="J236" s="72"/>
      <c r="K236" s="72"/>
      <c r="L236" s="72"/>
      <c r="M236" s="72"/>
      <c r="N236" s="72"/>
      <c r="O236" s="72"/>
      <c r="P236" s="72"/>
      <c r="Q236" s="72"/>
      <c r="R236" s="72"/>
      <c r="S236" s="72"/>
      <c r="T236" s="72" t="s">
        <v>620</v>
      </c>
      <c r="U236" s="72"/>
      <c r="V236" s="72"/>
      <c r="W236" s="72"/>
      <c r="X236" s="72"/>
      <c r="Y236" s="72"/>
      <c r="Z236" s="72" t="s">
        <v>619</v>
      </c>
      <c r="AA236" s="72"/>
      <c r="AB236" s="72"/>
      <c r="AC236" s="72"/>
      <c r="AD236" s="72"/>
      <c r="AE236" s="72" t="s">
        <v>26</v>
      </c>
      <c r="AF236" s="72"/>
      <c r="AG236" s="72"/>
      <c r="AH236" s="72"/>
      <c r="AI236" s="72"/>
      <c r="AJ236" s="72"/>
      <c r="AK236" s="72" t="s">
        <v>30</v>
      </c>
      <c r="AL236" s="72"/>
      <c r="AM236" s="72"/>
      <c r="AN236" s="72"/>
      <c r="AO236" s="72"/>
      <c r="AP236" s="72"/>
      <c r="AQ236" s="72" t="s">
        <v>41</v>
      </c>
      <c r="AR236" s="72"/>
      <c r="AS236" s="72"/>
      <c r="AT236" s="72"/>
      <c r="AU236" s="72"/>
      <c r="AV236" s="72"/>
      <c r="AW236" s="72" t="s">
        <v>623</v>
      </c>
      <c r="AX236" s="72"/>
      <c r="AY236" s="72"/>
      <c r="AZ236" s="72"/>
      <c r="BA236" s="72"/>
      <c r="BB236" s="72"/>
      <c r="BC236" s="72"/>
      <c r="BD236" s="72"/>
      <c r="BE236" s="72" t="s">
        <v>268</v>
      </c>
      <c r="BF236" s="72"/>
      <c r="BG236" s="72"/>
      <c r="BH236" s="72"/>
      <c r="BI236" s="72"/>
      <c r="BJ236" s="72"/>
      <c r="BK236" s="72"/>
      <c r="BL236" s="72"/>
    </row>
    <row r="237" spans="1:79" ht="21.75" customHeight="1" x14ac:dyDescent="0.2">
      <c r="A237" s="127"/>
      <c r="B237" s="127"/>
      <c r="C237" s="127"/>
      <c r="D237" s="127"/>
      <c r="E237" s="127"/>
      <c r="F237" s="127"/>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row>
    <row r="238" spans="1:79" ht="15" customHeight="1" x14ac:dyDescent="0.2">
      <c r="A238" s="72">
        <v>1</v>
      </c>
      <c r="B238" s="72"/>
      <c r="C238" s="72"/>
      <c r="D238" s="72"/>
      <c r="E238" s="72"/>
      <c r="F238" s="72"/>
      <c r="G238" s="72">
        <v>2</v>
      </c>
      <c r="H238" s="72"/>
      <c r="I238" s="72"/>
      <c r="J238" s="72"/>
      <c r="K238" s="72"/>
      <c r="L238" s="72"/>
      <c r="M238" s="72"/>
      <c r="N238" s="72"/>
      <c r="O238" s="72"/>
      <c r="P238" s="72"/>
      <c r="Q238" s="72"/>
      <c r="R238" s="72"/>
      <c r="S238" s="72"/>
      <c r="T238" s="72">
        <v>3</v>
      </c>
      <c r="U238" s="72"/>
      <c r="V238" s="72"/>
      <c r="W238" s="72"/>
      <c r="X238" s="72"/>
      <c r="Y238" s="72"/>
      <c r="Z238" s="72">
        <v>4</v>
      </c>
      <c r="AA238" s="72"/>
      <c r="AB238" s="72"/>
      <c r="AC238" s="72"/>
      <c r="AD238" s="72"/>
      <c r="AE238" s="72">
        <v>5</v>
      </c>
      <c r="AF238" s="72"/>
      <c r="AG238" s="72"/>
      <c r="AH238" s="72"/>
      <c r="AI238" s="72"/>
      <c r="AJ238" s="72"/>
      <c r="AK238" s="72">
        <v>6</v>
      </c>
      <c r="AL238" s="72"/>
      <c r="AM238" s="72"/>
      <c r="AN238" s="72"/>
      <c r="AO238" s="72"/>
      <c r="AP238" s="72"/>
      <c r="AQ238" s="72">
        <v>7</v>
      </c>
      <c r="AR238" s="72"/>
      <c r="AS238" s="72"/>
      <c r="AT238" s="72"/>
      <c r="AU238" s="72"/>
      <c r="AV238" s="72"/>
      <c r="AW238" s="74">
        <v>8</v>
      </c>
      <c r="AX238" s="74"/>
      <c r="AY238" s="74"/>
      <c r="AZ238" s="74"/>
      <c r="BA238" s="74"/>
      <c r="BB238" s="74"/>
      <c r="BC238" s="74"/>
      <c r="BD238" s="74"/>
      <c r="BE238" s="74">
        <v>9</v>
      </c>
      <c r="BF238" s="74"/>
      <c r="BG238" s="74"/>
      <c r="BH238" s="74"/>
      <c r="BI238" s="74"/>
      <c r="BJ238" s="74"/>
      <c r="BK238" s="74"/>
      <c r="BL238" s="74"/>
    </row>
    <row r="239" spans="1:79" s="2" customFormat="1" ht="18.75" hidden="1" customHeight="1" x14ac:dyDescent="0.2">
      <c r="A239" s="74" t="s">
        <v>687</v>
      </c>
      <c r="B239" s="74"/>
      <c r="C239" s="74"/>
      <c r="D239" s="74"/>
      <c r="E239" s="74"/>
      <c r="F239" s="74"/>
      <c r="G239" s="123" t="s">
        <v>680</v>
      </c>
      <c r="H239" s="123"/>
      <c r="I239" s="123"/>
      <c r="J239" s="123"/>
      <c r="K239" s="123"/>
      <c r="L239" s="123"/>
      <c r="M239" s="123"/>
      <c r="N239" s="123"/>
      <c r="O239" s="123"/>
      <c r="P239" s="123"/>
      <c r="Q239" s="123"/>
      <c r="R239" s="123"/>
      <c r="S239" s="123"/>
      <c r="T239" s="71" t="s">
        <v>703</v>
      </c>
      <c r="U239" s="71"/>
      <c r="V239" s="71"/>
      <c r="W239" s="71"/>
      <c r="X239" s="71"/>
      <c r="Y239" s="71"/>
      <c r="Z239" s="71" t="s">
        <v>704</v>
      </c>
      <c r="AA239" s="71"/>
      <c r="AB239" s="71"/>
      <c r="AC239" s="71"/>
      <c r="AD239" s="71"/>
      <c r="AE239" s="71" t="s">
        <v>705</v>
      </c>
      <c r="AF239" s="71"/>
      <c r="AG239" s="71"/>
      <c r="AH239" s="71"/>
      <c r="AI239" s="71"/>
      <c r="AJ239" s="71"/>
      <c r="AK239" s="71" t="s">
        <v>706</v>
      </c>
      <c r="AL239" s="71"/>
      <c r="AM239" s="71"/>
      <c r="AN239" s="71"/>
      <c r="AO239" s="71"/>
      <c r="AP239" s="71"/>
      <c r="AQ239" s="71" t="s">
        <v>707</v>
      </c>
      <c r="AR239" s="71"/>
      <c r="AS239" s="71"/>
      <c r="AT239" s="71"/>
      <c r="AU239" s="71"/>
      <c r="AV239" s="71"/>
      <c r="AW239" s="123" t="s">
        <v>710</v>
      </c>
      <c r="AX239" s="123"/>
      <c r="AY239" s="123"/>
      <c r="AZ239" s="123"/>
      <c r="BA239" s="123"/>
      <c r="BB239" s="123"/>
      <c r="BC239" s="123"/>
      <c r="BD239" s="123"/>
      <c r="BE239" s="123" t="s">
        <v>711</v>
      </c>
      <c r="BF239" s="123"/>
      <c r="BG239" s="123"/>
      <c r="BH239" s="123"/>
      <c r="BI239" s="123"/>
      <c r="BJ239" s="123"/>
      <c r="BK239" s="123"/>
      <c r="BL239" s="123"/>
      <c r="CA239" s="2" t="s">
        <v>664</v>
      </c>
    </row>
    <row r="240" spans="1:79" s="9" customFormat="1" ht="12.75" customHeight="1" x14ac:dyDescent="0.2">
      <c r="A240" s="125"/>
      <c r="B240" s="125"/>
      <c r="C240" s="125"/>
      <c r="D240" s="125"/>
      <c r="E240" s="125"/>
      <c r="F240" s="125"/>
      <c r="G240" s="119" t="s">
        <v>257</v>
      </c>
      <c r="H240" s="119"/>
      <c r="I240" s="119"/>
      <c r="J240" s="119"/>
      <c r="K240" s="119"/>
      <c r="L240" s="119"/>
      <c r="M240" s="119"/>
      <c r="N240" s="119"/>
      <c r="O240" s="119"/>
      <c r="P240" s="119"/>
      <c r="Q240" s="119"/>
      <c r="R240" s="119"/>
      <c r="S240" s="119"/>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19"/>
      <c r="AX240" s="119"/>
      <c r="AY240" s="119"/>
      <c r="AZ240" s="119"/>
      <c r="BA240" s="119"/>
      <c r="BB240" s="119"/>
      <c r="BC240" s="119"/>
      <c r="BD240" s="119"/>
      <c r="BE240" s="119"/>
      <c r="BF240" s="119"/>
      <c r="BG240" s="119"/>
      <c r="BH240" s="119"/>
      <c r="BI240" s="119"/>
      <c r="BJ240" s="119"/>
      <c r="BK240" s="119"/>
      <c r="BL240" s="119"/>
      <c r="CA240" s="9" t="s">
        <v>665</v>
      </c>
    </row>
    <row r="242" spans="1:64" ht="14.25" customHeight="1" x14ac:dyDescent="0.2">
      <c r="A242" s="124" t="s">
        <v>42</v>
      </c>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row>
    <row r="243" spans="1:64" ht="27.6" customHeight="1" x14ac:dyDescent="0.2">
      <c r="A243" s="101" t="s">
        <v>885</v>
      </c>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row>
    <row r="244" spans="1:64" ht="1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6" spans="1:64" ht="14.25" x14ac:dyDescent="0.2">
      <c r="A246" s="124" t="s">
        <v>55</v>
      </c>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row>
    <row r="247" spans="1:64" ht="14.25" x14ac:dyDescent="0.2">
      <c r="A247" s="124" t="s">
        <v>31</v>
      </c>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row>
    <row r="248" spans="1:64" ht="15" customHeight="1" x14ac:dyDescent="0.2">
      <c r="A248" s="101" t="s">
        <v>886</v>
      </c>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row>
    <row r="249" spans="1:64" ht="1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2" spans="1:64" ht="18.95" customHeight="1" x14ac:dyDescent="0.2">
      <c r="A252" s="94" t="s">
        <v>955</v>
      </c>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40"/>
      <c r="AC252" s="40"/>
      <c r="AD252" s="40"/>
      <c r="AE252" s="40"/>
      <c r="AF252" s="40"/>
      <c r="AG252" s="40"/>
      <c r="AH252" s="116"/>
      <c r="AI252" s="116"/>
      <c r="AJ252" s="116"/>
      <c r="AK252" s="116"/>
      <c r="AL252" s="116"/>
      <c r="AM252" s="116"/>
      <c r="AN252" s="116"/>
      <c r="AO252" s="116"/>
      <c r="AP252" s="116"/>
      <c r="AQ252" s="40"/>
      <c r="AR252" s="40"/>
      <c r="AS252" s="40"/>
      <c r="AT252" s="40"/>
      <c r="AU252" s="95" t="s">
        <v>954</v>
      </c>
      <c r="AV252" s="95"/>
      <c r="AW252" s="95"/>
      <c r="AX252" s="95"/>
      <c r="AY252" s="95"/>
      <c r="AZ252" s="95"/>
      <c r="BA252" s="95"/>
      <c r="BB252" s="95"/>
      <c r="BC252" s="95"/>
      <c r="BD252" s="95"/>
      <c r="BE252" s="95"/>
      <c r="BF252" s="95"/>
    </row>
    <row r="253" spans="1:64" ht="12.75" customHeight="1" x14ac:dyDescent="0.2">
      <c r="AB253" s="41"/>
      <c r="AC253" s="41"/>
      <c r="AD253" s="41"/>
      <c r="AE253" s="41"/>
      <c r="AF253" s="41"/>
      <c r="AG253" s="41"/>
      <c r="AH253" s="92" t="s">
        <v>606</v>
      </c>
      <c r="AI253" s="92"/>
      <c r="AJ253" s="92"/>
      <c r="AK253" s="92"/>
      <c r="AL253" s="92"/>
      <c r="AM253" s="92"/>
      <c r="AN253" s="92"/>
      <c r="AO253" s="92"/>
      <c r="AP253" s="92"/>
      <c r="AQ253" s="41"/>
      <c r="AR253" s="41"/>
      <c r="AS253" s="41"/>
      <c r="AT253" s="41"/>
      <c r="AU253" s="92" t="s">
        <v>283</v>
      </c>
      <c r="AV253" s="92"/>
      <c r="AW253" s="92"/>
      <c r="AX253" s="92"/>
      <c r="AY253" s="92"/>
      <c r="AZ253" s="92"/>
      <c r="BA253" s="92"/>
      <c r="BB253" s="92"/>
      <c r="BC253" s="92"/>
      <c r="BD253" s="92"/>
      <c r="BE253" s="92"/>
      <c r="BF253" s="92"/>
    </row>
    <row r="254" spans="1:64" ht="15" x14ac:dyDescent="0.2">
      <c r="AB254" s="41"/>
      <c r="AC254" s="41"/>
      <c r="AD254" s="41"/>
      <c r="AE254" s="41"/>
      <c r="AF254" s="41"/>
      <c r="AG254" s="41"/>
      <c r="AH254" s="42"/>
      <c r="AI254" s="42"/>
      <c r="AJ254" s="42"/>
      <c r="AK254" s="42"/>
      <c r="AL254" s="42"/>
      <c r="AM254" s="42"/>
      <c r="AN254" s="42"/>
      <c r="AO254" s="42"/>
      <c r="AP254" s="42"/>
      <c r="AQ254" s="41"/>
      <c r="AR254" s="41"/>
      <c r="AS254" s="41"/>
      <c r="AT254" s="41"/>
      <c r="AU254" s="42"/>
      <c r="AV254" s="42"/>
      <c r="AW254" s="42"/>
      <c r="AX254" s="42"/>
      <c r="AY254" s="42"/>
      <c r="AZ254" s="42"/>
      <c r="BA254" s="42"/>
      <c r="BB254" s="42"/>
      <c r="BC254" s="42"/>
      <c r="BD254" s="42"/>
      <c r="BE254" s="42"/>
      <c r="BF254" s="42"/>
    </row>
    <row r="255" spans="1:64" ht="18" customHeight="1" x14ac:dyDescent="0.2">
      <c r="A255" s="94" t="s">
        <v>957</v>
      </c>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41"/>
      <c r="AC255" s="41"/>
      <c r="AD255" s="41"/>
      <c r="AE255" s="41"/>
      <c r="AF255" s="41"/>
      <c r="AG255" s="41"/>
      <c r="AH255" s="116"/>
      <c r="AI255" s="116"/>
      <c r="AJ255" s="116"/>
      <c r="AK255" s="116"/>
      <c r="AL255" s="116"/>
      <c r="AM255" s="116"/>
      <c r="AN255" s="116"/>
      <c r="AO255" s="116"/>
      <c r="AP255" s="116"/>
      <c r="AQ255" s="41"/>
      <c r="AR255" s="41"/>
      <c r="AS255" s="41"/>
      <c r="AT255" s="41"/>
      <c r="AU255" s="93" t="s">
        <v>956</v>
      </c>
      <c r="AV255" s="93"/>
      <c r="AW255" s="93"/>
      <c r="AX255" s="93"/>
      <c r="AY255" s="93"/>
      <c r="AZ255" s="93"/>
      <c r="BA255" s="93"/>
      <c r="BB255" s="93"/>
      <c r="BC255" s="93"/>
      <c r="BD255" s="93"/>
      <c r="BE255" s="93"/>
      <c r="BF255" s="93"/>
    </row>
    <row r="256" spans="1:64" ht="12" customHeight="1" x14ac:dyDescent="0.2">
      <c r="AB256" s="41"/>
      <c r="AC256" s="41"/>
      <c r="AD256" s="41"/>
      <c r="AE256" s="41"/>
      <c r="AF256" s="41"/>
      <c r="AG256" s="41"/>
      <c r="AH256" s="92" t="s">
        <v>606</v>
      </c>
      <c r="AI256" s="92"/>
      <c r="AJ256" s="92"/>
      <c r="AK256" s="92"/>
      <c r="AL256" s="92"/>
      <c r="AM256" s="92"/>
      <c r="AN256" s="92"/>
      <c r="AO256" s="92"/>
      <c r="AP256" s="92"/>
      <c r="AQ256" s="41"/>
      <c r="AR256" s="41"/>
      <c r="AS256" s="41"/>
      <c r="AT256" s="41"/>
      <c r="AU256" s="92" t="s">
        <v>283</v>
      </c>
      <c r="AV256" s="92"/>
      <c r="AW256" s="92"/>
      <c r="AX256" s="92"/>
      <c r="AY256" s="92"/>
      <c r="AZ256" s="92"/>
      <c r="BA256" s="92"/>
      <c r="BB256" s="92"/>
      <c r="BC256" s="92"/>
      <c r="BD256" s="92"/>
      <c r="BE256" s="92"/>
      <c r="BF256" s="92"/>
    </row>
  </sheetData>
  <mergeCells count="1641">
    <mergeCell ref="AU155:AY155"/>
    <mergeCell ref="AP137:AT137"/>
    <mergeCell ref="AU137:AY137"/>
    <mergeCell ref="A139:C139"/>
    <mergeCell ref="D139:P139"/>
    <mergeCell ref="Q139:U139"/>
    <mergeCell ref="V139:AE139"/>
    <mergeCell ref="AF142:AJ142"/>
    <mergeCell ref="AF141:AJ141"/>
    <mergeCell ref="AU139:AY139"/>
    <mergeCell ref="AZ139:BD139"/>
    <mergeCell ref="AU136:BI136"/>
    <mergeCell ref="AF137:AJ137"/>
    <mergeCell ref="AK137:AO137"/>
    <mergeCell ref="Q136:U137"/>
    <mergeCell ref="V136:AE137"/>
    <mergeCell ref="AF136:AT136"/>
    <mergeCell ref="AZ137:BD137"/>
    <mergeCell ref="V138:AE138"/>
    <mergeCell ref="AF139:AJ139"/>
    <mergeCell ref="A130:C130"/>
    <mergeCell ref="AF130:AJ130"/>
    <mergeCell ref="V150:AE150"/>
    <mergeCell ref="AF150:AJ150"/>
    <mergeCell ref="V148:AE148"/>
    <mergeCell ref="AP141:AT141"/>
    <mergeCell ref="V142:AE142"/>
    <mergeCell ref="AF138:AJ138"/>
    <mergeCell ref="Q140:BI140"/>
    <mergeCell ref="Q148:U148"/>
    <mergeCell ref="A123:C123"/>
    <mergeCell ref="D123:P123"/>
    <mergeCell ref="Q123:U123"/>
    <mergeCell ref="V123:AE123"/>
    <mergeCell ref="AF123:AJ123"/>
    <mergeCell ref="AK123:AO123"/>
    <mergeCell ref="BT132:BX132"/>
    <mergeCell ref="BJ130:BN130"/>
    <mergeCell ref="BO125:BS125"/>
    <mergeCell ref="BT125:BX125"/>
    <mergeCell ref="BT130:BX130"/>
    <mergeCell ref="BT127:BX127"/>
    <mergeCell ref="BJ129:BN129"/>
    <mergeCell ref="BT131:BX131"/>
    <mergeCell ref="BJ128:BN128"/>
    <mergeCell ref="BJ132:BN132"/>
    <mergeCell ref="Q124:U124"/>
    <mergeCell ref="V124:AE124"/>
    <mergeCell ref="AF124:AJ124"/>
    <mergeCell ref="AK127:AO127"/>
    <mergeCell ref="Q127:U127"/>
    <mergeCell ref="V129:AE129"/>
    <mergeCell ref="Q125:U125"/>
    <mergeCell ref="V128:AE128"/>
    <mergeCell ref="AK125:AO125"/>
    <mergeCell ref="BJ131:BN131"/>
    <mergeCell ref="BO131:BS131"/>
    <mergeCell ref="BE131:BI131"/>
    <mergeCell ref="AZ130:BD130"/>
    <mergeCell ref="AZ131:BD131"/>
    <mergeCell ref="BE132:BI132"/>
    <mergeCell ref="BE130:BI130"/>
    <mergeCell ref="Q132:U132"/>
    <mergeCell ref="V132:AE132"/>
    <mergeCell ref="D130:P130"/>
    <mergeCell ref="Q130:U130"/>
    <mergeCell ref="V130:AE130"/>
    <mergeCell ref="BO132:BS132"/>
    <mergeCell ref="BO130:BS130"/>
    <mergeCell ref="AP132:AT132"/>
    <mergeCell ref="AU132:AY132"/>
    <mergeCell ref="AZ132:BD132"/>
    <mergeCell ref="AF128:AJ128"/>
    <mergeCell ref="AK130:AO130"/>
    <mergeCell ref="AP131:AT131"/>
    <mergeCell ref="AU131:AY131"/>
    <mergeCell ref="AP130:AT130"/>
    <mergeCell ref="AU130:AY130"/>
    <mergeCell ref="AP123:AT123"/>
    <mergeCell ref="AU123:AY123"/>
    <mergeCell ref="V125:AE125"/>
    <mergeCell ref="AF125:AJ125"/>
    <mergeCell ref="AF132:AJ132"/>
    <mergeCell ref="AK132:AO132"/>
    <mergeCell ref="AP125:AT125"/>
    <mergeCell ref="AU124:AY124"/>
    <mergeCell ref="AP129:AT129"/>
    <mergeCell ref="AK129:AO129"/>
    <mergeCell ref="BN1:BZ1"/>
    <mergeCell ref="A2:BZ2"/>
    <mergeCell ref="B4:AF4"/>
    <mergeCell ref="AH4:AR4"/>
    <mergeCell ref="AT4:BA4"/>
    <mergeCell ref="A5:AF5"/>
    <mergeCell ref="AH5:AR5"/>
    <mergeCell ref="AT5:BA5"/>
    <mergeCell ref="B10:L10"/>
    <mergeCell ref="N10:Y10"/>
    <mergeCell ref="AA10:AI10"/>
    <mergeCell ref="AK10:BJ10"/>
    <mergeCell ref="B7:AF7"/>
    <mergeCell ref="AH7:BA7"/>
    <mergeCell ref="BC7:BJ7"/>
    <mergeCell ref="A8:AF8"/>
    <mergeCell ref="AH8:BA8"/>
    <mergeCell ref="BC8:BJ8"/>
    <mergeCell ref="BB27:BF27"/>
    <mergeCell ref="A21:BY21"/>
    <mergeCell ref="A23:BY23"/>
    <mergeCell ref="A24:BY24"/>
    <mergeCell ref="BL10:BS10"/>
    <mergeCell ref="B11:L11"/>
    <mergeCell ref="N11:Y11"/>
    <mergeCell ref="AA11:AI11"/>
    <mergeCell ref="AK11:BJ11"/>
    <mergeCell ref="BL11:BS11"/>
    <mergeCell ref="A13:BY13"/>
    <mergeCell ref="A14:BY14"/>
    <mergeCell ref="A15:BY15"/>
    <mergeCell ref="A17:BY17"/>
    <mergeCell ref="A18:BY18"/>
    <mergeCell ref="A20:BY20"/>
    <mergeCell ref="AI28:AM28"/>
    <mergeCell ref="A25:BY25"/>
    <mergeCell ref="BG26:BY26"/>
    <mergeCell ref="BU27:BY27"/>
    <mergeCell ref="U27:Y27"/>
    <mergeCell ref="AN27:AR27"/>
    <mergeCell ref="AS27:AW27"/>
    <mergeCell ref="AX27:BA27"/>
    <mergeCell ref="A26:D27"/>
    <mergeCell ref="AN26:BF26"/>
    <mergeCell ref="A28:D28"/>
    <mergeCell ref="E28:T28"/>
    <mergeCell ref="U28:Y28"/>
    <mergeCell ref="Z28:AD28"/>
    <mergeCell ref="AE28:AH28"/>
    <mergeCell ref="Z27:AD27"/>
    <mergeCell ref="AE27:AH27"/>
    <mergeCell ref="E26:T27"/>
    <mergeCell ref="U26:AM26"/>
    <mergeCell ref="AI27:AM27"/>
    <mergeCell ref="AN28:AR28"/>
    <mergeCell ref="BQ27:BT27"/>
    <mergeCell ref="AS28:AW28"/>
    <mergeCell ref="AX28:BA28"/>
    <mergeCell ref="BB28:BF28"/>
    <mergeCell ref="BG28:BK28"/>
    <mergeCell ref="BL28:BP28"/>
    <mergeCell ref="BQ28:BT28"/>
    <mergeCell ref="BG27:BK27"/>
    <mergeCell ref="BL27:BP27"/>
    <mergeCell ref="BU28:BY28"/>
    <mergeCell ref="A29:D29"/>
    <mergeCell ref="E29:T29"/>
    <mergeCell ref="U29:Y29"/>
    <mergeCell ref="Z29:AD29"/>
    <mergeCell ref="AE29:AH29"/>
    <mergeCell ref="AI29:AM29"/>
    <mergeCell ref="AN29:AR29"/>
    <mergeCell ref="AS29:AW29"/>
    <mergeCell ref="AX29:BA29"/>
    <mergeCell ref="BU29:BY29"/>
    <mergeCell ref="A30:D30"/>
    <mergeCell ref="E30:T30"/>
    <mergeCell ref="U30:Y30"/>
    <mergeCell ref="Z30:AD30"/>
    <mergeCell ref="AE30:AH30"/>
    <mergeCell ref="BB29:BF29"/>
    <mergeCell ref="BG29:BK29"/>
    <mergeCell ref="BL29:BP29"/>
    <mergeCell ref="BQ29:BT29"/>
    <mergeCell ref="BU30:BY30"/>
    <mergeCell ref="A35:BL35"/>
    <mergeCell ref="AI31:AM31"/>
    <mergeCell ref="AN31:AR31"/>
    <mergeCell ref="AS31:AW31"/>
    <mergeCell ref="AX31:BA31"/>
    <mergeCell ref="AI30:AM30"/>
    <mergeCell ref="AN30:AR30"/>
    <mergeCell ref="AS30:AW30"/>
    <mergeCell ref="AX30:BA30"/>
    <mergeCell ref="BL30:BP30"/>
    <mergeCell ref="BQ30:BT30"/>
    <mergeCell ref="AR37:BK37"/>
    <mergeCell ref="X38:AB38"/>
    <mergeCell ref="AC38:AG38"/>
    <mergeCell ref="AH38:AL38"/>
    <mergeCell ref="AM38:AQ38"/>
    <mergeCell ref="AR38:AV38"/>
    <mergeCell ref="AW38:BA38"/>
    <mergeCell ref="BB38:BF38"/>
    <mergeCell ref="A39:D39"/>
    <mergeCell ref="E39:W39"/>
    <mergeCell ref="X39:AB39"/>
    <mergeCell ref="AC39:AG39"/>
    <mergeCell ref="BB30:BF30"/>
    <mergeCell ref="BG30:BK30"/>
    <mergeCell ref="BG38:BK38"/>
    <mergeCell ref="A32:D32"/>
    <mergeCell ref="E32:T32"/>
    <mergeCell ref="U32:Y32"/>
    <mergeCell ref="AM40:AQ40"/>
    <mergeCell ref="AR40:AV40"/>
    <mergeCell ref="AW40:BA40"/>
    <mergeCell ref="AH39:AL39"/>
    <mergeCell ref="AM39:AQ39"/>
    <mergeCell ref="AR39:AV39"/>
    <mergeCell ref="AW39:BA39"/>
    <mergeCell ref="AM41:AQ41"/>
    <mergeCell ref="AR41:AV41"/>
    <mergeCell ref="BB41:BF41"/>
    <mergeCell ref="BB39:BF39"/>
    <mergeCell ref="BG39:BK39"/>
    <mergeCell ref="A40:D40"/>
    <mergeCell ref="E40:W40"/>
    <mergeCell ref="X40:AB40"/>
    <mergeCell ref="AC40:AG40"/>
    <mergeCell ref="AH40:AL40"/>
    <mergeCell ref="A42:D42"/>
    <mergeCell ref="E42:W42"/>
    <mergeCell ref="X42:AB42"/>
    <mergeCell ref="BG42:BK42"/>
    <mergeCell ref="BB40:BF40"/>
    <mergeCell ref="BG40:BK40"/>
    <mergeCell ref="A41:D41"/>
    <mergeCell ref="E41:W41"/>
    <mergeCell ref="X41:AB41"/>
    <mergeCell ref="AC41:AG41"/>
    <mergeCell ref="AE51:AH51"/>
    <mergeCell ref="AI51:AM51"/>
    <mergeCell ref="AN51:AR51"/>
    <mergeCell ref="AW41:BA41"/>
    <mergeCell ref="AC42:AG42"/>
    <mergeCell ref="AH42:AL42"/>
    <mergeCell ref="AH44:AL44"/>
    <mergeCell ref="AM44:AQ44"/>
    <mergeCell ref="AH43:AL43"/>
    <mergeCell ref="AM43:AQ43"/>
    <mergeCell ref="BG51:BK51"/>
    <mergeCell ref="BL51:BP51"/>
    <mergeCell ref="BQ51:BT51"/>
    <mergeCell ref="A50:D51"/>
    <mergeCell ref="E50:T51"/>
    <mergeCell ref="U50:AM50"/>
    <mergeCell ref="AN50:BF50"/>
    <mergeCell ref="BG50:BY50"/>
    <mergeCell ref="U51:Y51"/>
    <mergeCell ref="Z51:AD51"/>
    <mergeCell ref="BU51:BY51"/>
    <mergeCell ref="A52:D52"/>
    <mergeCell ref="E52:T52"/>
    <mergeCell ref="U52:Y52"/>
    <mergeCell ref="Z52:AD52"/>
    <mergeCell ref="AE52:AH52"/>
    <mergeCell ref="AI52:AM52"/>
    <mergeCell ref="AN52:AR52"/>
    <mergeCell ref="AS52:AW52"/>
    <mergeCell ref="AX52:BA52"/>
    <mergeCell ref="BU52:BY52"/>
    <mergeCell ref="A53:D53"/>
    <mergeCell ref="E53:T53"/>
    <mergeCell ref="U53:Y53"/>
    <mergeCell ref="Z53:AD53"/>
    <mergeCell ref="AE53:AH53"/>
    <mergeCell ref="BB53:BF53"/>
    <mergeCell ref="BG53:BK53"/>
    <mergeCell ref="BG52:BK52"/>
    <mergeCell ref="BL52:BP52"/>
    <mergeCell ref="A54:D54"/>
    <mergeCell ref="E54:T54"/>
    <mergeCell ref="U54:Y54"/>
    <mergeCell ref="Z54:AD54"/>
    <mergeCell ref="AE54:AH54"/>
    <mergeCell ref="AI54:AM54"/>
    <mergeCell ref="AI53:AM53"/>
    <mergeCell ref="AN53:AR53"/>
    <mergeCell ref="BL54:BP54"/>
    <mergeCell ref="BL53:BP53"/>
    <mergeCell ref="BU53:BY53"/>
    <mergeCell ref="AN54:AR54"/>
    <mergeCell ref="BQ54:BT54"/>
    <mergeCell ref="BQ53:BT53"/>
    <mergeCell ref="AS53:AW53"/>
    <mergeCell ref="AX53:BA53"/>
    <mergeCell ref="BQ52:BT52"/>
    <mergeCell ref="BU54:BY54"/>
    <mergeCell ref="A59:BL59"/>
    <mergeCell ref="A60:BY60"/>
    <mergeCell ref="A61:E62"/>
    <mergeCell ref="F61:T62"/>
    <mergeCell ref="U61:AM61"/>
    <mergeCell ref="AN61:BF61"/>
    <mergeCell ref="BG61:BY61"/>
    <mergeCell ref="U62:Y62"/>
    <mergeCell ref="Z62:AD62"/>
    <mergeCell ref="AE62:AH62"/>
    <mergeCell ref="AI62:AM62"/>
    <mergeCell ref="AN62:AR62"/>
    <mergeCell ref="AS62:AW62"/>
    <mergeCell ref="AX62:BA62"/>
    <mergeCell ref="BB62:BF62"/>
    <mergeCell ref="BG62:BK62"/>
    <mergeCell ref="BL62:BP62"/>
    <mergeCell ref="BQ62:BT62"/>
    <mergeCell ref="BU62:BY62"/>
    <mergeCell ref="A63:E63"/>
    <mergeCell ref="F63:T63"/>
    <mergeCell ref="U63:Y63"/>
    <mergeCell ref="Z63:AD63"/>
    <mergeCell ref="AE63:AH63"/>
    <mergeCell ref="AI63:AM63"/>
    <mergeCell ref="AN63:AR63"/>
    <mergeCell ref="AS63:AW63"/>
    <mergeCell ref="AX63:BA63"/>
    <mergeCell ref="BB63:BF63"/>
    <mergeCell ref="BG63:BK63"/>
    <mergeCell ref="BL63:BP63"/>
    <mergeCell ref="A64:E64"/>
    <mergeCell ref="F64:T64"/>
    <mergeCell ref="U64:Y64"/>
    <mergeCell ref="Z64:AD64"/>
    <mergeCell ref="AE64:AH64"/>
    <mergeCell ref="AI64:AM64"/>
    <mergeCell ref="AX64:BA64"/>
    <mergeCell ref="AN64:AR64"/>
    <mergeCell ref="AS64:AW64"/>
    <mergeCell ref="BB64:BF64"/>
    <mergeCell ref="BG64:BK64"/>
    <mergeCell ref="BB65:BF65"/>
    <mergeCell ref="BB70:BF70"/>
    <mergeCell ref="BG70:BK70"/>
    <mergeCell ref="F65:T65"/>
    <mergeCell ref="U65:Y65"/>
    <mergeCell ref="Z65:AD65"/>
    <mergeCell ref="AE65:AH65"/>
    <mergeCell ref="AI65:AM65"/>
    <mergeCell ref="AR69:BK69"/>
    <mergeCell ref="BB71:BF71"/>
    <mergeCell ref="A65:E65"/>
    <mergeCell ref="A69:D70"/>
    <mergeCell ref="E69:W70"/>
    <mergeCell ref="X69:AQ69"/>
    <mergeCell ref="X70:AB70"/>
    <mergeCell ref="AC70:AG70"/>
    <mergeCell ref="AH70:AL70"/>
    <mergeCell ref="AM70:AQ70"/>
    <mergeCell ref="X72:AB72"/>
    <mergeCell ref="AC72:AG72"/>
    <mergeCell ref="BQ65:BT65"/>
    <mergeCell ref="BG71:BK71"/>
    <mergeCell ref="A67:BL67"/>
    <mergeCell ref="A68:BK68"/>
    <mergeCell ref="AN65:AR65"/>
    <mergeCell ref="AS65:AW65"/>
    <mergeCell ref="BG65:BK65"/>
    <mergeCell ref="AX65:BA65"/>
    <mergeCell ref="AR71:AV71"/>
    <mergeCell ref="AM71:AQ71"/>
    <mergeCell ref="AH72:AL72"/>
    <mergeCell ref="AM72:AQ72"/>
    <mergeCell ref="AC71:AG71"/>
    <mergeCell ref="AH71:AL71"/>
    <mergeCell ref="E72:W72"/>
    <mergeCell ref="AC73:AG73"/>
    <mergeCell ref="A72:D72"/>
    <mergeCell ref="AR72:AV72"/>
    <mergeCell ref="AW72:BA72"/>
    <mergeCell ref="A71:D71"/>
    <mergeCell ref="AW71:BA71"/>
    <mergeCell ref="AH73:AL73"/>
    <mergeCell ref="E71:W71"/>
    <mergeCell ref="X71:AB71"/>
    <mergeCell ref="BB72:BF72"/>
    <mergeCell ref="BG73:BK73"/>
    <mergeCell ref="AR73:AV73"/>
    <mergeCell ref="AW73:BA73"/>
    <mergeCell ref="BG72:BK72"/>
    <mergeCell ref="BB73:BF73"/>
    <mergeCell ref="AH75:AL75"/>
    <mergeCell ref="AM73:AQ73"/>
    <mergeCell ref="A79:BK79"/>
    <mergeCell ref="AW74:BA74"/>
    <mergeCell ref="BB74:BF74"/>
    <mergeCell ref="BG74:BK74"/>
    <mergeCell ref="A75:D75"/>
    <mergeCell ref="AR74:AV74"/>
    <mergeCell ref="AM75:AQ75"/>
    <mergeCell ref="A78:BL78"/>
    <mergeCell ref="F82:W82"/>
    <mergeCell ref="AR80:BK80"/>
    <mergeCell ref="X81:AB81"/>
    <mergeCell ref="AC81:AG81"/>
    <mergeCell ref="AH81:AL81"/>
    <mergeCell ref="AM74:AQ74"/>
    <mergeCell ref="X74:AB74"/>
    <mergeCell ref="AC74:AG74"/>
    <mergeCell ref="AH74:AL74"/>
    <mergeCell ref="AM81:AQ81"/>
    <mergeCell ref="BB81:BF81"/>
    <mergeCell ref="BG82:BK82"/>
    <mergeCell ref="BB82:BF82"/>
    <mergeCell ref="BG81:BK81"/>
    <mergeCell ref="AW82:BA82"/>
    <mergeCell ref="X82:AB82"/>
    <mergeCell ref="AC82:AG82"/>
    <mergeCell ref="AH82:AL82"/>
    <mergeCell ref="A83:E83"/>
    <mergeCell ref="F83:W83"/>
    <mergeCell ref="X83:AB83"/>
    <mergeCell ref="AC83:AG83"/>
    <mergeCell ref="AR81:AV81"/>
    <mergeCell ref="AW81:BA81"/>
    <mergeCell ref="A80:E81"/>
    <mergeCell ref="F80:W81"/>
    <mergeCell ref="X80:AQ80"/>
    <mergeCell ref="A82:E82"/>
    <mergeCell ref="AC84:AG84"/>
    <mergeCell ref="AH84:AL84"/>
    <mergeCell ref="AM84:AQ84"/>
    <mergeCell ref="AH83:AL83"/>
    <mergeCell ref="AM82:AQ82"/>
    <mergeCell ref="AR82:AV82"/>
    <mergeCell ref="AR83:AV83"/>
    <mergeCell ref="AM83:AQ83"/>
    <mergeCell ref="A84:E84"/>
    <mergeCell ref="F84:W84"/>
    <mergeCell ref="X84:AB84"/>
    <mergeCell ref="BQ91:BT91"/>
    <mergeCell ref="BU91:BY91"/>
    <mergeCell ref="BB83:BF83"/>
    <mergeCell ref="BG83:BK83"/>
    <mergeCell ref="BB84:BF84"/>
    <mergeCell ref="BG84:BK84"/>
    <mergeCell ref="A87:BL87"/>
    <mergeCell ref="Z91:AD91"/>
    <mergeCell ref="AE91:AH91"/>
    <mergeCell ref="AI91:AM91"/>
    <mergeCell ref="AR84:AV84"/>
    <mergeCell ref="AW84:BA84"/>
    <mergeCell ref="A89:BY89"/>
    <mergeCell ref="A90:C91"/>
    <mergeCell ref="D90:T91"/>
    <mergeCell ref="U90:AM90"/>
    <mergeCell ref="AN91:AR91"/>
    <mergeCell ref="A92:C92"/>
    <mergeCell ref="D92:T92"/>
    <mergeCell ref="U92:Y92"/>
    <mergeCell ref="Z92:AD92"/>
    <mergeCell ref="BG91:BK91"/>
    <mergeCell ref="A88:BL88"/>
    <mergeCell ref="AN90:BF90"/>
    <mergeCell ref="BG90:BY90"/>
    <mergeCell ref="AS91:AW91"/>
    <mergeCell ref="U91:Y91"/>
    <mergeCell ref="D93:T93"/>
    <mergeCell ref="U93:Y93"/>
    <mergeCell ref="Z93:AD93"/>
    <mergeCell ref="AE93:AH93"/>
    <mergeCell ref="AN92:AR92"/>
    <mergeCell ref="AS92:AW92"/>
    <mergeCell ref="BQ92:BT92"/>
    <mergeCell ref="BU92:BY92"/>
    <mergeCell ref="AX93:BA93"/>
    <mergeCell ref="BB93:BF93"/>
    <mergeCell ref="BG93:BK93"/>
    <mergeCell ref="AX92:BA92"/>
    <mergeCell ref="BB92:BF92"/>
    <mergeCell ref="BL93:BP93"/>
    <mergeCell ref="BG92:BK92"/>
    <mergeCell ref="BL92:BP92"/>
    <mergeCell ref="BQ93:BT93"/>
    <mergeCell ref="BU93:BY93"/>
    <mergeCell ref="AI93:AM93"/>
    <mergeCell ref="AN93:AR93"/>
    <mergeCell ref="AS93:AW93"/>
    <mergeCell ref="BQ94:BT94"/>
    <mergeCell ref="BU94:BY94"/>
    <mergeCell ref="BG94:BK94"/>
    <mergeCell ref="AX95:BA95"/>
    <mergeCell ref="BB95:BF95"/>
    <mergeCell ref="A94:C94"/>
    <mergeCell ref="D94:T94"/>
    <mergeCell ref="U94:Y94"/>
    <mergeCell ref="Z94:AD94"/>
    <mergeCell ref="AE94:AH94"/>
    <mergeCell ref="AI94:AM94"/>
    <mergeCell ref="AN94:AR94"/>
    <mergeCell ref="AS94:AW94"/>
    <mergeCell ref="BG96:BK96"/>
    <mergeCell ref="BG95:BK95"/>
    <mergeCell ref="A93:C93"/>
    <mergeCell ref="BB94:BF94"/>
    <mergeCell ref="AY101:BC101"/>
    <mergeCell ref="BD101:BH101"/>
    <mergeCell ref="AE95:AH95"/>
    <mergeCell ref="AI95:AM95"/>
    <mergeCell ref="AN95:AR95"/>
    <mergeCell ref="AS95:AW95"/>
    <mergeCell ref="AO101:AS101"/>
    <mergeCell ref="AT101:AX101"/>
    <mergeCell ref="A98:BL98"/>
    <mergeCell ref="A99:BH99"/>
    <mergeCell ref="BL95:BP95"/>
    <mergeCell ref="BQ95:BT95"/>
    <mergeCell ref="A95:C95"/>
    <mergeCell ref="D95:T95"/>
    <mergeCell ref="U95:Y95"/>
    <mergeCell ref="Z95:AD95"/>
    <mergeCell ref="BD102:BH102"/>
    <mergeCell ref="A103:C103"/>
    <mergeCell ref="D103:T103"/>
    <mergeCell ref="U103:Y103"/>
    <mergeCell ref="Z103:AD103"/>
    <mergeCell ref="AE103:AI103"/>
    <mergeCell ref="U102:Y102"/>
    <mergeCell ref="Z102:AD102"/>
    <mergeCell ref="AE102:AI102"/>
    <mergeCell ref="BD103:BH103"/>
    <mergeCell ref="A100:C101"/>
    <mergeCell ref="D100:T101"/>
    <mergeCell ref="U100:AN100"/>
    <mergeCell ref="U101:Y101"/>
    <mergeCell ref="Z101:AD101"/>
    <mergeCell ref="AJ102:AN102"/>
    <mergeCell ref="AE101:AI101"/>
    <mergeCell ref="AJ101:AN101"/>
    <mergeCell ref="U104:Y104"/>
    <mergeCell ref="A102:C102"/>
    <mergeCell ref="D102:T102"/>
    <mergeCell ref="AE104:AI104"/>
    <mergeCell ref="AJ104:AN104"/>
    <mergeCell ref="AO102:AS102"/>
    <mergeCell ref="Z104:AD104"/>
    <mergeCell ref="AO103:AS103"/>
    <mergeCell ref="AJ103:AN103"/>
    <mergeCell ref="AY106:BC106"/>
    <mergeCell ref="AT102:AX102"/>
    <mergeCell ref="AO104:AS104"/>
    <mergeCell ref="AT104:AX104"/>
    <mergeCell ref="A105:C105"/>
    <mergeCell ref="D105:T105"/>
    <mergeCell ref="U105:Y105"/>
    <mergeCell ref="Z105:AD105"/>
    <mergeCell ref="A104:C104"/>
    <mergeCell ref="D104:T104"/>
    <mergeCell ref="A111:C112"/>
    <mergeCell ref="D111:P112"/>
    <mergeCell ref="Q111:U112"/>
    <mergeCell ref="V111:AE112"/>
    <mergeCell ref="AY105:BC105"/>
    <mergeCell ref="BD105:BH105"/>
    <mergeCell ref="A106:C106"/>
    <mergeCell ref="AO105:AS105"/>
    <mergeCell ref="AE105:AI105"/>
    <mergeCell ref="AJ105:AN105"/>
    <mergeCell ref="BJ111:BX111"/>
    <mergeCell ref="AF112:AJ112"/>
    <mergeCell ref="AK112:AO112"/>
    <mergeCell ref="AP112:AT112"/>
    <mergeCell ref="AU112:AY112"/>
    <mergeCell ref="AZ112:BD112"/>
    <mergeCell ref="BE112:BI112"/>
    <mergeCell ref="BJ112:BN112"/>
    <mergeCell ref="BO112:BS112"/>
    <mergeCell ref="BT112:BX112"/>
    <mergeCell ref="BJ113:BN113"/>
    <mergeCell ref="BO113:BS113"/>
    <mergeCell ref="A113:C113"/>
    <mergeCell ref="D113:P113"/>
    <mergeCell ref="Q113:U113"/>
    <mergeCell ref="V113:AE113"/>
    <mergeCell ref="AF113:AJ113"/>
    <mergeCell ref="AK113:AO113"/>
    <mergeCell ref="AU116:AY116"/>
    <mergeCell ref="BT116:BX116"/>
    <mergeCell ref="BT118:BX118"/>
    <mergeCell ref="A115:C115"/>
    <mergeCell ref="D115:P115"/>
    <mergeCell ref="BT113:BX113"/>
    <mergeCell ref="A114:C114"/>
    <mergeCell ref="D114:P114"/>
    <mergeCell ref="Q114:U114"/>
    <mergeCell ref="V114:AE114"/>
    <mergeCell ref="BT114:BX114"/>
    <mergeCell ref="BO116:BS116"/>
    <mergeCell ref="BE123:BI123"/>
    <mergeCell ref="BJ123:BN123"/>
    <mergeCell ref="BO123:BS123"/>
    <mergeCell ref="BT123:BX123"/>
    <mergeCell ref="BE116:BI116"/>
    <mergeCell ref="BJ116:BN116"/>
    <mergeCell ref="BE114:BI114"/>
    <mergeCell ref="BO114:BS114"/>
    <mergeCell ref="A132:C132"/>
    <mergeCell ref="A124:C124"/>
    <mergeCell ref="D124:P124"/>
    <mergeCell ref="A127:C127"/>
    <mergeCell ref="D127:P127"/>
    <mergeCell ref="A125:C125"/>
    <mergeCell ref="A126:C126"/>
    <mergeCell ref="D126:P126"/>
    <mergeCell ref="D125:P125"/>
    <mergeCell ref="D132:P132"/>
    <mergeCell ref="AU146:AY146"/>
    <mergeCell ref="A128:C128"/>
    <mergeCell ref="D128:P128"/>
    <mergeCell ref="Q128:U128"/>
    <mergeCell ref="A138:C138"/>
    <mergeCell ref="D138:P138"/>
    <mergeCell ref="Q138:U138"/>
    <mergeCell ref="A129:C129"/>
    <mergeCell ref="D129:P129"/>
    <mergeCell ref="Q129:U129"/>
    <mergeCell ref="AU141:AY141"/>
    <mergeCell ref="AZ141:BD141"/>
    <mergeCell ref="AK141:AO141"/>
    <mergeCell ref="AZ142:BD142"/>
    <mergeCell ref="AP143:AT143"/>
    <mergeCell ref="AK143:AO143"/>
    <mergeCell ref="A140:C140"/>
    <mergeCell ref="D140:P140"/>
    <mergeCell ref="A141:C141"/>
    <mergeCell ref="D141:P141"/>
    <mergeCell ref="A148:C148"/>
    <mergeCell ref="D148:P148"/>
    <mergeCell ref="A142:C142"/>
    <mergeCell ref="D147:P147"/>
    <mergeCell ref="A152:C152"/>
    <mergeCell ref="D152:P152"/>
    <mergeCell ref="D150:P150"/>
    <mergeCell ref="Q150:U150"/>
    <mergeCell ref="A150:C150"/>
    <mergeCell ref="A144:C144"/>
    <mergeCell ref="D144:P144"/>
    <mergeCell ref="A160:BL160"/>
    <mergeCell ref="A161:BR161"/>
    <mergeCell ref="BD163:BH163"/>
    <mergeCell ref="BI163:BM163"/>
    <mergeCell ref="BN163:BR163"/>
    <mergeCell ref="A162:T163"/>
    <mergeCell ref="U162:AD162"/>
    <mergeCell ref="AE162:AN162"/>
    <mergeCell ref="AO162:AX162"/>
    <mergeCell ref="AY162:BH162"/>
    <mergeCell ref="BI162:BR162"/>
    <mergeCell ref="U163:Y163"/>
    <mergeCell ref="AO164:AS164"/>
    <mergeCell ref="AO163:AS163"/>
    <mergeCell ref="AT163:AX163"/>
    <mergeCell ref="Z163:AD163"/>
    <mergeCell ref="AE163:AI163"/>
    <mergeCell ref="AJ163:AN163"/>
    <mergeCell ref="AY163:BC163"/>
    <mergeCell ref="AJ164:AN164"/>
    <mergeCell ref="A164:T164"/>
    <mergeCell ref="U164:Y164"/>
    <mergeCell ref="Z164:AD164"/>
    <mergeCell ref="AE164:AI164"/>
    <mergeCell ref="A165:T165"/>
    <mergeCell ref="U165:Y165"/>
    <mergeCell ref="Z165:AD165"/>
    <mergeCell ref="AE165:AI165"/>
    <mergeCell ref="BN165:BR165"/>
    <mergeCell ref="AT164:AX164"/>
    <mergeCell ref="AY164:BC164"/>
    <mergeCell ref="BD164:BH164"/>
    <mergeCell ref="BI164:BM164"/>
    <mergeCell ref="BN164:BR164"/>
    <mergeCell ref="BD165:BH165"/>
    <mergeCell ref="BI165:BM165"/>
    <mergeCell ref="BD166:BH166"/>
    <mergeCell ref="BI166:BM166"/>
    <mergeCell ref="BN166:BR166"/>
    <mergeCell ref="A170:BL170"/>
    <mergeCell ref="BI167:BM167"/>
    <mergeCell ref="BN167:BR167"/>
    <mergeCell ref="A166:T166"/>
    <mergeCell ref="U166:Y166"/>
    <mergeCell ref="AT167:AX167"/>
    <mergeCell ref="Z166:AD166"/>
    <mergeCell ref="A167:T167"/>
    <mergeCell ref="AE166:AI166"/>
    <mergeCell ref="BG172:BI173"/>
    <mergeCell ref="A171:C173"/>
    <mergeCell ref="D171:V173"/>
    <mergeCell ref="W171:AH171"/>
    <mergeCell ref="AI171:AT171"/>
    <mergeCell ref="AI172:AN172"/>
    <mergeCell ref="AO172:AT172"/>
    <mergeCell ref="AU172:AW173"/>
    <mergeCell ref="AF173:AH173"/>
    <mergeCell ref="AI173:AK173"/>
    <mergeCell ref="AL173:AN173"/>
    <mergeCell ref="AO173:AQ173"/>
    <mergeCell ref="W172:AB172"/>
    <mergeCell ref="AC172:AH172"/>
    <mergeCell ref="AC173:AE173"/>
    <mergeCell ref="A176:C176"/>
    <mergeCell ref="AR174:AT174"/>
    <mergeCell ref="AU174:AW174"/>
    <mergeCell ref="A174:C174"/>
    <mergeCell ref="D174:V174"/>
    <mergeCell ref="W174:Y174"/>
    <mergeCell ref="Z174:AB174"/>
    <mergeCell ref="AC174:AE174"/>
    <mergeCell ref="AF174:AH174"/>
    <mergeCell ref="AI174:AK174"/>
    <mergeCell ref="AI175:AK175"/>
    <mergeCell ref="A175:C175"/>
    <mergeCell ref="D175:V175"/>
    <mergeCell ref="W175:Y175"/>
    <mergeCell ref="Z175:AB175"/>
    <mergeCell ref="AC175:AE175"/>
    <mergeCell ref="AF175:AH175"/>
    <mergeCell ref="D176:V176"/>
    <mergeCell ref="W176:Y176"/>
    <mergeCell ref="Z176:AB176"/>
    <mergeCell ref="AU176:AW176"/>
    <mergeCell ref="AC176:AE176"/>
    <mergeCell ref="AF176:AH176"/>
    <mergeCell ref="BD177:BF177"/>
    <mergeCell ref="AX176:AZ176"/>
    <mergeCell ref="BD176:BF176"/>
    <mergeCell ref="AL176:AN176"/>
    <mergeCell ref="AO176:AQ176"/>
    <mergeCell ref="BA176:BC176"/>
    <mergeCell ref="AA184:AE184"/>
    <mergeCell ref="AF184:AJ184"/>
    <mergeCell ref="BG176:BI176"/>
    <mergeCell ref="BJ176:BL176"/>
    <mergeCell ref="A180:BL180"/>
    <mergeCell ref="A181:BS181"/>
    <mergeCell ref="AL177:AN177"/>
    <mergeCell ref="AO177:AQ177"/>
    <mergeCell ref="AR177:AT177"/>
    <mergeCell ref="AU177:AW177"/>
    <mergeCell ref="AZ184:BD184"/>
    <mergeCell ref="AK184:AO184"/>
    <mergeCell ref="BO184:BS184"/>
    <mergeCell ref="A182:BS182"/>
    <mergeCell ref="A183:F184"/>
    <mergeCell ref="G183:S184"/>
    <mergeCell ref="T183:Z184"/>
    <mergeCell ref="AA183:AO183"/>
    <mergeCell ref="AP183:BD183"/>
    <mergeCell ref="BE183:BS183"/>
    <mergeCell ref="BO186:BS186"/>
    <mergeCell ref="BO185:BS185"/>
    <mergeCell ref="BE185:BI185"/>
    <mergeCell ref="A185:F185"/>
    <mergeCell ref="G185:S185"/>
    <mergeCell ref="T185:Z185"/>
    <mergeCell ref="AA185:AE185"/>
    <mergeCell ref="AF185:AJ185"/>
    <mergeCell ref="AK185:AO185"/>
    <mergeCell ref="AU185:AY185"/>
    <mergeCell ref="A188:F188"/>
    <mergeCell ref="AF186:AJ186"/>
    <mergeCell ref="AK186:AO186"/>
    <mergeCell ref="BE187:BI187"/>
    <mergeCell ref="A186:F186"/>
    <mergeCell ref="G186:S186"/>
    <mergeCell ref="T186:Z186"/>
    <mergeCell ref="AA186:AE186"/>
    <mergeCell ref="BE186:BI186"/>
    <mergeCell ref="AZ187:BD187"/>
    <mergeCell ref="AF193:AJ193"/>
    <mergeCell ref="AK193:AO193"/>
    <mergeCell ref="BO187:BS187"/>
    <mergeCell ref="A187:F187"/>
    <mergeCell ref="G187:S187"/>
    <mergeCell ref="T187:Z187"/>
    <mergeCell ref="AA187:AE187"/>
    <mergeCell ref="AF187:AJ187"/>
    <mergeCell ref="AK187:AO187"/>
    <mergeCell ref="BJ187:BN187"/>
    <mergeCell ref="AK194:AO194"/>
    <mergeCell ref="AP194:AT194"/>
    <mergeCell ref="A190:BL190"/>
    <mergeCell ref="A191:BD191"/>
    <mergeCell ref="A192:F193"/>
    <mergeCell ref="G192:S193"/>
    <mergeCell ref="T192:Z193"/>
    <mergeCell ref="AA192:AO192"/>
    <mergeCell ref="AP192:BD192"/>
    <mergeCell ref="AA193:AE193"/>
    <mergeCell ref="AP195:AT195"/>
    <mergeCell ref="AU195:AY195"/>
    <mergeCell ref="AP193:AT193"/>
    <mergeCell ref="AU193:AY193"/>
    <mergeCell ref="AZ193:BD193"/>
    <mergeCell ref="A194:F194"/>
    <mergeCell ref="G194:S194"/>
    <mergeCell ref="T194:Z194"/>
    <mergeCell ref="AA194:AE194"/>
    <mergeCell ref="AF194:AJ194"/>
    <mergeCell ref="AP196:AT196"/>
    <mergeCell ref="AU196:AY196"/>
    <mergeCell ref="AU194:AY194"/>
    <mergeCell ref="AZ194:BD194"/>
    <mergeCell ref="A195:F195"/>
    <mergeCell ref="G195:S195"/>
    <mergeCell ref="T195:Z195"/>
    <mergeCell ref="AA195:AE195"/>
    <mergeCell ref="AF195:AJ195"/>
    <mergeCell ref="AK195:AO195"/>
    <mergeCell ref="AZ195:BD195"/>
    <mergeCell ref="AZ196:BD196"/>
    <mergeCell ref="AU197:AY197"/>
    <mergeCell ref="AZ197:BD197"/>
    <mergeCell ref="A196:F196"/>
    <mergeCell ref="G196:S196"/>
    <mergeCell ref="T196:Z196"/>
    <mergeCell ref="AA196:AE196"/>
    <mergeCell ref="AF196:AJ196"/>
    <mergeCell ref="AK196:AO196"/>
    <mergeCell ref="A200:BL200"/>
    <mergeCell ref="A201:BM201"/>
    <mergeCell ref="A202:M203"/>
    <mergeCell ref="N202:U203"/>
    <mergeCell ref="V202:Z203"/>
    <mergeCell ref="AA202:AI202"/>
    <mergeCell ref="AJ202:AR202"/>
    <mergeCell ref="AS202:BA202"/>
    <mergeCell ref="BB202:BJ202"/>
    <mergeCell ref="BK202:BS202"/>
    <mergeCell ref="AA203:AE203"/>
    <mergeCell ref="AF203:AI203"/>
    <mergeCell ref="AJ203:AN203"/>
    <mergeCell ref="AO203:AR203"/>
    <mergeCell ref="AS203:AW203"/>
    <mergeCell ref="AX203:BA203"/>
    <mergeCell ref="BB203:BF203"/>
    <mergeCell ref="BG203:BJ203"/>
    <mergeCell ref="BK203:BO203"/>
    <mergeCell ref="BP203:BS203"/>
    <mergeCell ref="A204:M204"/>
    <mergeCell ref="N204:U204"/>
    <mergeCell ref="V204:Z204"/>
    <mergeCell ref="AA204:AE204"/>
    <mergeCell ref="AF204:AI204"/>
    <mergeCell ref="AJ204:AN204"/>
    <mergeCell ref="AO204:AR204"/>
    <mergeCell ref="AS204:AW204"/>
    <mergeCell ref="AX204:BA204"/>
    <mergeCell ref="BB204:BF204"/>
    <mergeCell ref="BG204:BJ204"/>
    <mergeCell ref="BK204:BO204"/>
    <mergeCell ref="BP204:BS204"/>
    <mergeCell ref="A205:M205"/>
    <mergeCell ref="N205:U205"/>
    <mergeCell ref="V205:Z205"/>
    <mergeCell ref="AA205:AE205"/>
    <mergeCell ref="AF205:AI205"/>
    <mergeCell ref="AJ205:AN205"/>
    <mergeCell ref="AO205:AR205"/>
    <mergeCell ref="AS205:AW205"/>
    <mergeCell ref="AX205:BA205"/>
    <mergeCell ref="BP205:BS205"/>
    <mergeCell ref="BP206:BS206"/>
    <mergeCell ref="A206:M206"/>
    <mergeCell ref="N206:U206"/>
    <mergeCell ref="V206:Z206"/>
    <mergeCell ref="AA206:AE206"/>
    <mergeCell ref="AF206:AI206"/>
    <mergeCell ref="AJ206:AN206"/>
    <mergeCell ref="BG206:BJ206"/>
    <mergeCell ref="BK206:BO206"/>
    <mergeCell ref="BB217:BF217"/>
    <mergeCell ref="AE216:AJ217"/>
    <mergeCell ref="BB205:BF205"/>
    <mergeCell ref="BG205:BJ205"/>
    <mergeCell ref="BK205:BO205"/>
    <mergeCell ref="AO206:AR206"/>
    <mergeCell ref="AS206:AW206"/>
    <mergeCell ref="AX206:BA206"/>
    <mergeCell ref="BB206:BF206"/>
    <mergeCell ref="BB219:BF219"/>
    <mergeCell ref="BG219:BL219"/>
    <mergeCell ref="A209:BL209"/>
    <mergeCell ref="A210:BL210"/>
    <mergeCell ref="A213:BL213"/>
    <mergeCell ref="A214:BL214"/>
    <mergeCell ref="A215:BL215"/>
    <mergeCell ref="AQ216:AV217"/>
    <mergeCell ref="BG216:BL217"/>
    <mergeCell ref="AW217:BA217"/>
    <mergeCell ref="AQ218:AV218"/>
    <mergeCell ref="AW216:BF216"/>
    <mergeCell ref="AQ219:AV219"/>
    <mergeCell ref="BG218:BL218"/>
    <mergeCell ref="T218:Y218"/>
    <mergeCell ref="Z218:AD218"/>
    <mergeCell ref="AE218:AJ218"/>
    <mergeCell ref="AW218:BA218"/>
    <mergeCell ref="BB218:BF218"/>
    <mergeCell ref="AW219:BA219"/>
    <mergeCell ref="A219:F219"/>
    <mergeCell ref="G219:S219"/>
    <mergeCell ref="T219:Y219"/>
    <mergeCell ref="Z219:AD219"/>
    <mergeCell ref="AK216:AP217"/>
    <mergeCell ref="AK218:AP218"/>
    <mergeCell ref="A216:F217"/>
    <mergeCell ref="G216:S217"/>
    <mergeCell ref="T216:Y217"/>
    <mergeCell ref="Z216:AD217"/>
    <mergeCell ref="A220:F220"/>
    <mergeCell ref="AK220:AP220"/>
    <mergeCell ref="AQ220:AV220"/>
    <mergeCell ref="AW220:BA220"/>
    <mergeCell ref="A218:F218"/>
    <mergeCell ref="G218:S218"/>
    <mergeCell ref="Z220:AD220"/>
    <mergeCell ref="AE220:AJ220"/>
    <mergeCell ref="G220:S220"/>
    <mergeCell ref="T220:Y220"/>
    <mergeCell ref="BB220:BF220"/>
    <mergeCell ref="AE219:AJ219"/>
    <mergeCell ref="AK219:AP219"/>
    <mergeCell ref="A227:F227"/>
    <mergeCell ref="Q225:U226"/>
    <mergeCell ref="V225:Y226"/>
    <mergeCell ref="Z225:AI225"/>
    <mergeCell ref="Z226:AD226"/>
    <mergeCell ref="AE226:AI226"/>
    <mergeCell ref="AO224:BL224"/>
    <mergeCell ref="BH228:BL228"/>
    <mergeCell ref="AT228:AW228"/>
    <mergeCell ref="AX228:BB228"/>
    <mergeCell ref="BC227:BG227"/>
    <mergeCell ref="BH227:BL227"/>
    <mergeCell ref="AX227:BB227"/>
    <mergeCell ref="BC228:BG228"/>
    <mergeCell ref="G228:P228"/>
    <mergeCell ref="Q228:U228"/>
    <mergeCell ref="V228:Y228"/>
    <mergeCell ref="BH225:BL226"/>
    <mergeCell ref="BG220:BL220"/>
    <mergeCell ref="A222:BL222"/>
    <mergeCell ref="AJ225:AN226"/>
    <mergeCell ref="AO225:AS226"/>
    <mergeCell ref="AX225:BG225"/>
    <mergeCell ref="AX226:BB226"/>
    <mergeCell ref="BH229:BL229"/>
    <mergeCell ref="AT229:AW229"/>
    <mergeCell ref="BC232:BG232"/>
    <mergeCell ref="AX229:BB229"/>
    <mergeCell ref="BC229:BG229"/>
    <mergeCell ref="BC231:BG231"/>
    <mergeCell ref="AX231:BB231"/>
    <mergeCell ref="BC230:BG230"/>
    <mergeCell ref="AX230:BB230"/>
    <mergeCell ref="AX232:BB232"/>
    <mergeCell ref="AE227:AI227"/>
    <mergeCell ref="AJ227:AN227"/>
    <mergeCell ref="G227:P227"/>
    <mergeCell ref="Q227:U227"/>
    <mergeCell ref="V227:Y227"/>
    <mergeCell ref="Z227:AD227"/>
    <mergeCell ref="AW236:BD237"/>
    <mergeCell ref="Z229:AD229"/>
    <mergeCell ref="AE229:AI229"/>
    <mergeCell ref="AJ229:AN229"/>
    <mergeCell ref="AO229:AS229"/>
    <mergeCell ref="A229:F229"/>
    <mergeCell ref="G229:P229"/>
    <mergeCell ref="Q229:U229"/>
    <mergeCell ref="V229:Y229"/>
    <mergeCell ref="BE238:BL238"/>
    <mergeCell ref="A234:BL234"/>
    <mergeCell ref="A235:BL235"/>
    <mergeCell ref="A236:F237"/>
    <mergeCell ref="G236:S237"/>
    <mergeCell ref="T236:Y237"/>
    <mergeCell ref="Z236:AD237"/>
    <mergeCell ref="AE236:AJ237"/>
    <mergeCell ref="AK236:AP237"/>
    <mergeCell ref="AQ236:AV237"/>
    <mergeCell ref="Z239:AD239"/>
    <mergeCell ref="BE236:BL237"/>
    <mergeCell ref="A238:F238"/>
    <mergeCell ref="G238:S238"/>
    <mergeCell ref="T238:Y238"/>
    <mergeCell ref="Z238:AD238"/>
    <mergeCell ref="AE238:AJ238"/>
    <mergeCell ref="AK238:AP238"/>
    <mergeCell ref="AQ238:AV238"/>
    <mergeCell ref="AW238:BD238"/>
    <mergeCell ref="A246:BL246"/>
    <mergeCell ref="AQ239:AV239"/>
    <mergeCell ref="AW239:BD239"/>
    <mergeCell ref="BE239:BL239"/>
    <mergeCell ref="AE240:AJ240"/>
    <mergeCell ref="AE239:AJ239"/>
    <mergeCell ref="AK239:AP239"/>
    <mergeCell ref="A239:F239"/>
    <mergeCell ref="G239:S239"/>
    <mergeCell ref="T239:Y239"/>
    <mergeCell ref="AQ240:AV240"/>
    <mergeCell ref="A240:F240"/>
    <mergeCell ref="G240:S240"/>
    <mergeCell ref="T240:Y240"/>
    <mergeCell ref="Z240:AD240"/>
    <mergeCell ref="AH253:AP253"/>
    <mergeCell ref="AU253:BF253"/>
    <mergeCell ref="BE240:BL240"/>
    <mergeCell ref="A242:BL242"/>
    <mergeCell ref="A243:BL243"/>
    <mergeCell ref="AH256:AP256"/>
    <mergeCell ref="AU256:BF256"/>
    <mergeCell ref="U31:Y31"/>
    <mergeCell ref="Z31:AD31"/>
    <mergeCell ref="AE31:AH31"/>
    <mergeCell ref="A248:BL248"/>
    <mergeCell ref="AW240:BD240"/>
    <mergeCell ref="A247:BL247"/>
    <mergeCell ref="A252:AA252"/>
    <mergeCell ref="AH252:AP252"/>
    <mergeCell ref="BB31:BF31"/>
    <mergeCell ref="BG31:BK31"/>
    <mergeCell ref="AS32:AW32"/>
    <mergeCell ref="AX32:BA32"/>
    <mergeCell ref="BB32:BF32"/>
    <mergeCell ref="A255:AA255"/>
    <mergeCell ref="AH255:AP255"/>
    <mergeCell ref="AU255:BF255"/>
    <mergeCell ref="AU252:BF252"/>
    <mergeCell ref="AK240:AP240"/>
    <mergeCell ref="BU31:BY31"/>
    <mergeCell ref="BU32:BY32"/>
    <mergeCell ref="A33:D33"/>
    <mergeCell ref="E33:T33"/>
    <mergeCell ref="U33:Y33"/>
    <mergeCell ref="Z33:AD33"/>
    <mergeCell ref="AE33:AH33"/>
    <mergeCell ref="AI33:AM33"/>
    <mergeCell ref="Z32:AD32"/>
    <mergeCell ref="AE32:AH32"/>
    <mergeCell ref="BQ32:BT32"/>
    <mergeCell ref="A36:BK36"/>
    <mergeCell ref="A37:D38"/>
    <mergeCell ref="E37:W38"/>
    <mergeCell ref="X37:AQ37"/>
    <mergeCell ref="BL31:BP31"/>
    <mergeCell ref="BQ31:BT31"/>
    <mergeCell ref="A31:D31"/>
    <mergeCell ref="E31:T31"/>
    <mergeCell ref="BG32:BK32"/>
    <mergeCell ref="BG41:BK41"/>
    <mergeCell ref="AN33:AR33"/>
    <mergeCell ref="AI32:AM32"/>
    <mergeCell ref="AN32:AR32"/>
    <mergeCell ref="BB42:BF42"/>
    <mergeCell ref="BL32:BP32"/>
    <mergeCell ref="AM42:AQ42"/>
    <mergeCell ref="AR42:AV42"/>
    <mergeCell ref="AW42:BA42"/>
    <mergeCell ref="AH41:AL41"/>
    <mergeCell ref="BU33:BY33"/>
    <mergeCell ref="AS33:AW33"/>
    <mergeCell ref="AX33:BA33"/>
    <mergeCell ref="BB33:BF33"/>
    <mergeCell ref="BG33:BK33"/>
    <mergeCell ref="BL33:BP33"/>
    <mergeCell ref="BQ33:BT33"/>
    <mergeCell ref="X44:AB44"/>
    <mergeCell ref="AC44:AG44"/>
    <mergeCell ref="A43:D43"/>
    <mergeCell ref="E43:W43"/>
    <mergeCell ref="X43:AB43"/>
    <mergeCell ref="AC43:AG43"/>
    <mergeCell ref="AR43:AV43"/>
    <mergeCell ref="AW43:BA43"/>
    <mergeCell ref="BB43:BF43"/>
    <mergeCell ref="A47:BY47"/>
    <mergeCell ref="A48:BY48"/>
    <mergeCell ref="A49:BY49"/>
    <mergeCell ref="AR44:AV44"/>
    <mergeCell ref="BG43:BK43"/>
    <mergeCell ref="A44:D44"/>
    <mergeCell ref="E44:W44"/>
    <mergeCell ref="BB44:BF44"/>
    <mergeCell ref="AN55:AR55"/>
    <mergeCell ref="AS55:AW55"/>
    <mergeCell ref="AX55:BA55"/>
    <mergeCell ref="BB55:BF55"/>
    <mergeCell ref="BB52:BF52"/>
    <mergeCell ref="AS51:AW51"/>
    <mergeCell ref="AX51:BA51"/>
    <mergeCell ref="BB51:BF51"/>
    <mergeCell ref="AW44:BA44"/>
    <mergeCell ref="E55:T55"/>
    <mergeCell ref="U55:Y55"/>
    <mergeCell ref="Z55:AD55"/>
    <mergeCell ref="AE55:AH55"/>
    <mergeCell ref="AI55:AM55"/>
    <mergeCell ref="BG44:BK44"/>
    <mergeCell ref="AS54:AW54"/>
    <mergeCell ref="AX54:BA54"/>
    <mergeCell ref="BB54:BF54"/>
    <mergeCell ref="BG54:BK54"/>
    <mergeCell ref="BG56:BK56"/>
    <mergeCell ref="BG55:BK55"/>
    <mergeCell ref="BL55:BP55"/>
    <mergeCell ref="BQ55:BT55"/>
    <mergeCell ref="BU55:BY55"/>
    <mergeCell ref="A56:D56"/>
    <mergeCell ref="E56:T56"/>
    <mergeCell ref="U56:Y56"/>
    <mergeCell ref="Z56:AD56"/>
    <mergeCell ref="A55:D55"/>
    <mergeCell ref="AN56:AR56"/>
    <mergeCell ref="AE56:AH56"/>
    <mergeCell ref="AI56:AM56"/>
    <mergeCell ref="AS56:AW56"/>
    <mergeCell ref="AX56:BA56"/>
    <mergeCell ref="BB56:BF56"/>
    <mergeCell ref="A57:D57"/>
    <mergeCell ref="E57:T57"/>
    <mergeCell ref="U57:Y57"/>
    <mergeCell ref="Z57:AD57"/>
    <mergeCell ref="AE57:AH57"/>
    <mergeCell ref="AI57:AM57"/>
    <mergeCell ref="BQ56:BT56"/>
    <mergeCell ref="BU56:BY56"/>
    <mergeCell ref="BL56:BP56"/>
    <mergeCell ref="BU65:BY65"/>
    <mergeCell ref="BL65:BP65"/>
    <mergeCell ref="BL64:BP64"/>
    <mergeCell ref="BQ64:BT64"/>
    <mergeCell ref="BU64:BY64"/>
    <mergeCell ref="BQ63:BT63"/>
    <mergeCell ref="BU63:BY63"/>
    <mergeCell ref="AR70:AV70"/>
    <mergeCell ref="BU57:BY57"/>
    <mergeCell ref="AS57:AW57"/>
    <mergeCell ref="AX57:BA57"/>
    <mergeCell ref="BB57:BF57"/>
    <mergeCell ref="BG57:BK57"/>
    <mergeCell ref="BL57:BP57"/>
    <mergeCell ref="BQ57:BT57"/>
    <mergeCell ref="AN57:AR57"/>
    <mergeCell ref="AW70:BA70"/>
    <mergeCell ref="AM76:AQ76"/>
    <mergeCell ref="AR75:AV75"/>
    <mergeCell ref="A73:D73"/>
    <mergeCell ref="E75:W75"/>
    <mergeCell ref="X75:AB75"/>
    <mergeCell ref="AC75:AG75"/>
    <mergeCell ref="E73:W73"/>
    <mergeCell ref="X73:AB73"/>
    <mergeCell ref="A74:D74"/>
    <mergeCell ref="E74:W74"/>
    <mergeCell ref="A76:D76"/>
    <mergeCell ref="E76:W76"/>
    <mergeCell ref="X76:AB76"/>
    <mergeCell ref="AC76:AG76"/>
    <mergeCell ref="AW76:BA76"/>
    <mergeCell ref="AX94:BA94"/>
    <mergeCell ref="AE92:AH92"/>
    <mergeCell ref="AI92:AM92"/>
    <mergeCell ref="AR76:AV76"/>
    <mergeCell ref="AH76:AL76"/>
    <mergeCell ref="BB76:BF76"/>
    <mergeCell ref="BG76:BK76"/>
    <mergeCell ref="AW75:BA75"/>
    <mergeCell ref="BB75:BF75"/>
    <mergeCell ref="BG75:BK75"/>
    <mergeCell ref="BL94:BP94"/>
    <mergeCell ref="BL91:BP91"/>
    <mergeCell ref="AX91:BA91"/>
    <mergeCell ref="BB91:BF91"/>
    <mergeCell ref="AW83:BA83"/>
    <mergeCell ref="BU95:BY95"/>
    <mergeCell ref="A96:C96"/>
    <mergeCell ref="D96:T96"/>
    <mergeCell ref="U96:Y96"/>
    <mergeCell ref="Z96:AD96"/>
    <mergeCell ref="BQ96:BT96"/>
    <mergeCell ref="BB96:BF96"/>
    <mergeCell ref="BU96:BY96"/>
    <mergeCell ref="AN96:AR96"/>
    <mergeCell ref="BL96:BP96"/>
    <mergeCell ref="AY104:BC104"/>
    <mergeCell ref="AT103:AX103"/>
    <mergeCell ref="AY103:BC103"/>
    <mergeCell ref="AT105:AX105"/>
    <mergeCell ref="AX96:BA96"/>
    <mergeCell ref="AE96:AH96"/>
    <mergeCell ref="AI96:AM96"/>
    <mergeCell ref="AS96:AW96"/>
    <mergeCell ref="AY102:BC102"/>
    <mergeCell ref="AO100:BH100"/>
    <mergeCell ref="BD104:BH104"/>
    <mergeCell ref="AP114:AT114"/>
    <mergeCell ref="AU114:AY114"/>
    <mergeCell ref="AZ114:BD114"/>
    <mergeCell ref="AP113:AT113"/>
    <mergeCell ref="AU113:AY113"/>
    <mergeCell ref="AU111:BI111"/>
    <mergeCell ref="A109:BL109"/>
    <mergeCell ref="AJ106:AN106"/>
    <mergeCell ref="AO106:AS106"/>
    <mergeCell ref="Q115:BX115"/>
    <mergeCell ref="AZ116:BD116"/>
    <mergeCell ref="BD106:BH106"/>
    <mergeCell ref="AZ113:BD113"/>
    <mergeCell ref="BE113:BI113"/>
    <mergeCell ref="A110:BL110"/>
    <mergeCell ref="AF116:AJ116"/>
    <mergeCell ref="AK116:AO116"/>
    <mergeCell ref="AF114:AJ114"/>
    <mergeCell ref="BJ114:BN114"/>
    <mergeCell ref="AK114:AO114"/>
    <mergeCell ref="D106:T106"/>
    <mergeCell ref="U106:Y106"/>
    <mergeCell ref="Z106:AD106"/>
    <mergeCell ref="AE106:AI106"/>
    <mergeCell ref="AF111:AT111"/>
    <mergeCell ref="AT106:AX106"/>
    <mergeCell ref="AP116:AT116"/>
    <mergeCell ref="V127:AE127"/>
    <mergeCell ref="AF127:AJ127"/>
    <mergeCell ref="AF119:AJ119"/>
    <mergeCell ref="AK119:AO119"/>
    <mergeCell ref="AP119:AT119"/>
    <mergeCell ref="V120:AE120"/>
    <mergeCell ref="AF120:AJ120"/>
    <mergeCell ref="V118:AE118"/>
    <mergeCell ref="AF117:AJ117"/>
    <mergeCell ref="BT117:BX117"/>
    <mergeCell ref="BJ117:BN117"/>
    <mergeCell ref="A116:C116"/>
    <mergeCell ref="D116:P116"/>
    <mergeCell ref="Q116:U116"/>
    <mergeCell ref="V116:AE116"/>
    <mergeCell ref="A117:C117"/>
    <mergeCell ref="D117:P117"/>
    <mergeCell ref="Q117:U117"/>
    <mergeCell ref="V117:AE117"/>
    <mergeCell ref="AZ118:BD118"/>
    <mergeCell ref="AP117:AT117"/>
    <mergeCell ref="AK117:AO117"/>
    <mergeCell ref="AU117:AY117"/>
    <mergeCell ref="AZ117:BD117"/>
    <mergeCell ref="BO117:BS117"/>
    <mergeCell ref="BE117:BI117"/>
    <mergeCell ref="D118:P118"/>
    <mergeCell ref="Q118:U118"/>
    <mergeCell ref="AF118:AJ118"/>
    <mergeCell ref="AK118:AO118"/>
    <mergeCell ref="AP118:AT118"/>
    <mergeCell ref="AU118:AY118"/>
    <mergeCell ref="BO119:BS119"/>
    <mergeCell ref="BT119:BX119"/>
    <mergeCell ref="BE118:BI118"/>
    <mergeCell ref="BJ118:BN118"/>
    <mergeCell ref="BO118:BS118"/>
    <mergeCell ref="A119:C119"/>
    <mergeCell ref="D119:P119"/>
    <mergeCell ref="Q119:U119"/>
    <mergeCell ref="V119:AE119"/>
    <mergeCell ref="A118:C118"/>
    <mergeCell ref="AU119:AY119"/>
    <mergeCell ref="AZ119:BD119"/>
    <mergeCell ref="BE119:BI119"/>
    <mergeCell ref="BJ119:BN119"/>
    <mergeCell ref="AZ125:BD125"/>
    <mergeCell ref="AZ124:BD124"/>
    <mergeCell ref="AU125:AY125"/>
    <mergeCell ref="AU120:AY120"/>
    <mergeCell ref="AZ120:BD120"/>
    <mergeCell ref="BJ125:BN125"/>
    <mergeCell ref="AP124:AT124"/>
    <mergeCell ref="Q126:BX126"/>
    <mergeCell ref="BO129:BS129"/>
    <mergeCell ref="BO127:BS127"/>
    <mergeCell ref="AP128:AT128"/>
    <mergeCell ref="AK124:AO124"/>
    <mergeCell ref="BT124:BX124"/>
    <mergeCell ref="BO128:BS128"/>
    <mergeCell ref="BT128:BX128"/>
    <mergeCell ref="AK128:AO128"/>
    <mergeCell ref="AZ121:BD121"/>
    <mergeCell ref="AP120:AT120"/>
    <mergeCell ref="BT120:BX120"/>
    <mergeCell ref="A121:C121"/>
    <mergeCell ref="D121:P121"/>
    <mergeCell ref="Q121:U121"/>
    <mergeCell ref="V121:AE121"/>
    <mergeCell ref="AF121:AJ121"/>
    <mergeCell ref="AK121:AO121"/>
    <mergeCell ref="A120:C120"/>
    <mergeCell ref="D120:P120"/>
    <mergeCell ref="Q120:U120"/>
    <mergeCell ref="BJ121:BN121"/>
    <mergeCell ref="AK120:AO120"/>
    <mergeCell ref="BO121:BS121"/>
    <mergeCell ref="BE120:BI120"/>
    <mergeCell ref="BJ120:BN120"/>
    <mergeCell ref="BO120:BS120"/>
    <mergeCell ref="AP121:AT121"/>
    <mergeCell ref="AU121:AY121"/>
    <mergeCell ref="BE121:BI121"/>
    <mergeCell ref="BT121:BX121"/>
    <mergeCell ref="A122:C122"/>
    <mergeCell ref="D122:P122"/>
    <mergeCell ref="Q122:U122"/>
    <mergeCell ref="V122:AE122"/>
    <mergeCell ref="AF122:AJ122"/>
    <mergeCell ref="AK122:AO122"/>
    <mergeCell ref="AP122:AT122"/>
    <mergeCell ref="AU122:AY122"/>
    <mergeCell ref="BT122:BX122"/>
    <mergeCell ref="A131:C131"/>
    <mergeCell ref="D131:P131"/>
    <mergeCell ref="Q131:U131"/>
    <mergeCell ref="V131:AE131"/>
    <mergeCell ref="AF131:AJ131"/>
    <mergeCell ref="BO122:BS122"/>
    <mergeCell ref="AK131:AO131"/>
    <mergeCell ref="BT129:BX129"/>
    <mergeCell ref="BE129:BI129"/>
    <mergeCell ref="BO124:BS124"/>
    <mergeCell ref="BJ124:BN124"/>
    <mergeCell ref="BJ127:BN127"/>
    <mergeCell ref="BE150:BI150"/>
    <mergeCell ref="BE122:BI122"/>
    <mergeCell ref="BJ122:BN122"/>
    <mergeCell ref="BE125:BI125"/>
    <mergeCell ref="A135:BL135"/>
    <mergeCell ref="BE133:BI133"/>
    <mergeCell ref="AF129:AJ129"/>
    <mergeCell ref="BE127:BI127"/>
    <mergeCell ref="AU128:AY128"/>
    <mergeCell ref="AZ128:BD128"/>
    <mergeCell ref="AZ122:BD122"/>
    <mergeCell ref="AU129:AY129"/>
    <mergeCell ref="AZ129:BD129"/>
    <mergeCell ref="AZ123:BD123"/>
    <mergeCell ref="AZ127:BD127"/>
    <mergeCell ref="BE128:BI128"/>
    <mergeCell ref="BE124:BI124"/>
    <mergeCell ref="V155:AE155"/>
    <mergeCell ref="BT133:BX133"/>
    <mergeCell ref="AF155:AJ155"/>
    <mergeCell ref="AK155:AO155"/>
    <mergeCell ref="AU138:AY138"/>
    <mergeCell ref="BE137:BI137"/>
    <mergeCell ref="AZ138:BD138"/>
    <mergeCell ref="AK138:AO138"/>
    <mergeCell ref="AK148:AO148"/>
    <mergeCell ref="AP148:AT148"/>
    <mergeCell ref="D153:P153"/>
    <mergeCell ref="Q153:U153"/>
    <mergeCell ref="AZ152:BD152"/>
    <mergeCell ref="AP153:AT153"/>
    <mergeCell ref="AP127:AT127"/>
    <mergeCell ref="AU127:AY127"/>
    <mergeCell ref="Q152:U152"/>
    <mergeCell ref="D142:P142"/>
    <mergeCell ref="Q142:U142"/>
    <mergeCell ref="AU148:AY148"/>
    <mergeCell ref="A133:C133"/>
    <mergeCell ref="A136:C137"/>
    <mergeCell ref="D136:P137"/>
    <mergeCell ref="BO133:BS133"/>
    <mergeCell ref="AZ133:BD133"/>
    <mergeCell ref="D133:P133"/>
    <mergeCell ref="Q133:U133"/>
    <mergeCell ref="V133:AE133"/>
    <mergeCell ref="AU133:AY133"/>
    <mergeCell ref="AF133:AJ133"/>
    <mergeCell ref="AK133:AO133"/>
    <mergeCell ref="AP133:AT133"/>
    <mergeCell ref="BJ133:BN133"/>
    <mergeCell ref="Q141:U141"/>
    <mergeCell ref="V141:AE141"/>
    <mergeCell ref="AP138:AT138"/>
    <mergeCell ref="AP139:AT139"/>
    <mergeCell ref="BE141:BI141"/>
    <mergeCell ref="BE139:BI139"/>
    <mergeCell ref="BE138:BI138"/>
    <mergeCell ref="AK139:AO139"/>
    <mergeCell ref="V152:AE152"/>
    <mergeCell ref="AF152:AJ152"/>
    <mergeCell ref="AK152:AO152"/>
    <mergeCell ref="AP152:AT152"/>
    <mergeCell ref="AU152:AY152"/>
    <mergeCell ref="AU149:AY149"/>
    <mergeCell ref="AP147:AT147"/>
    <mergeCell ref="AU147:AY147"/>
    <mergeCell ref="AK150:AO150"/>
    <mergeCell ref="Q144:U144"/>
    <mergeCell ref="V144:AE144"/>
    <mergeCell ref="AU143:AY143"/>
    <mergeCell ref="AZ143:BD143"/>
    <mergeCell ref="AU144:AY144"/>
    <mergeCell ref="AZ144:BD144"/>
    <mergeCell ref="AF144:AJ144"/>
    <mergeCell ref="AK144:AO144"/>
    <mergeCell ref="AP144:AT144"/>
    <mergeCell ref="AF143:AJ143"/>
    <mergeCell ref="BE143:BI143"/>
    <mergeCell ref="BE142:BI142"/>
    <mergeCell ref="A143:C143"/>
    <mergeCell ref="D143:P143"/>
    <mergeCell ref="Q143:U143"/>
    <mergeCell ref="V143:AE143"/>
    <mergeCell ref="AU142:AY142"/>
    <mergeCell ref="AK142:AO142"/>
    <mergeCell ref="AP142:AT142"/>
    <mergeCell ref="BE144:BI144"/>
    <mergeCell ref="A154:C154"/>
    <mergeCell ref="D154:P154"/>
    <mergeCell ref="Q154:U154"/>
    <mergeCell ref="V154:AE154"/>
    <mergeCell ref="AF154:AJ154"/>
    <mergeCell ref="AK154:AO154"/>
    <mergeCell ref="AP154:AT154"/>
    <mergeCell ref="A145:C145"/>
    <mergeCell ref="D145:P145"/>
    <mergeCell ref="Q145:U145"/>
    <mergeCell ref="V145:AE145"/>
    <mergeCell ref="AZ145:BD145"/>
    <mergeCell ref="AZ147:BD147"/>
    <mergeCell ref="V147:AE147"/>
    <mergeCell ref="AF147:AJ147"/>
    <mergeCell ref="AK147:AO147"/>
    <mergeCell ref="AK145:AO145"/>
    <mergeCell ref="AP145:AT145"/>
    <mergeCell ref="AP146:AT146"/>
    <mergeCell ref="BE145:BI145"/>
    <mergeCell ref="A146:C146"/>
    <mergeCell ref="D146:P146"/>
    <mergeCell ref="Q146:U146"/>
    <mergeCell ref="V146:AE146"/>
    <mergeCell ref="AF146:AJ146"/>
    <mergeCell ref="AK146:AO146"/>
    <mergeCell ref="AZ146:BD146"/>
    <mergeCell ref="AU145:AY145"/>
    <mergeCell ref="AF145:AJ145"/>
    <mergeCell ref="BE146:BI146"/>
    <mergeCell ref="AU154:AY154"/>
    <mergeCell ref="AZ150:BD150"/>
    <mergeCell ref="AZ155:BD155"/>
    <mergeCell ref="AZ153:BD153"/>
    <mergeCell ref="BE148:BI148"/>
    <mergeCell ref="BE153:BI153"/>
    <mergeCell ref="AU153:AY153"/>
    <mergeCell ref="AU150:AY150"/>
    <mergeCell ref="Q151:BI151"/>
    <mergeCell ref="A156:C156"/>
    <mergeCell ref="D156:P156"/>
    <mergeCell ref="Q156:U156"/>
    <mergeCell ref="V156:AE156"/>
    <mergeCell ref="AF156:AJ156"/>
    <mergeCell ref="A147:C147"/>
    <mergeCell ref="Q147:U147"/>
    <mergeCell ref="A151:C151"/>
    <mergeCell ref="D151:P151"/>
    <mergeCell ref="A153:C153"/>
    <mergeCell ref="AF153:AJ153"/>
    <mergeCell ref="AK156:AO156"/>
    <mergeCell ref="AP156:AT156"/>
    <mergeCell ref="AP155:AT155"/>
    <mergeCell ref="BE149:BI149"/>
    <mergeCell ref="BE147:BI147"/>
    <mergeCell ref="AP150:AT150"/>
    <mergeCell ref="AU156:AY156"/>
    <mergeCell ref="AF148:AJ148"/>
    <mergeCell ref="AZ148:BD148"/>
    <mergeCell ref="AZ149:BD149"/>
    <mergeCell ref="A149:C149"/>
    <mergeCell ref="D149:P149"/>
    <mergeCell ref="A157:C157"/>
    <mergeCell ref="D157:P157"/>
    <mergeCell ref="Q157:U157"/>
    <mergeCell ref="V157:AE157"/>
    <mergeCell ref="AF157:AJ157"/>
    <mergeCell ref="AK157:AO157"/>
    <mergeCell ref="AU157:AY157"/>
    <mergeCell ref="AZ154:BD154"/>
    <mergeCell ref="BE152:BI152"/>
    <mergeCell ref="BE157:BI157"/>
    <mergeCell ref="AZ157:BD157"/>
    <mergeCell ref="A155:C155"/>
    <mergeCell ref="D155:P155"/>
    <mergeCell ref="Q155:U155"/>
    <mergeCell ref="AP157:AT157"/>
    <mergeCell ref="V153:AE153"/>
    <mergeCell ref="AK153:AO153"/>
    <mergeCell ref="AY166:BC166"/>
    <mergeCell ref="AJ166:AN166"/>
    <mergeCell ref="AO166:AS166"/>
    <mergeCell ref="AO165:AS165"/>
    <mergeCell ref="AT165:AX165"/>
    <mergeCell ref="AT166:AX166"/>
    <mergeCell ref="AY165:BC165"/>
    <mergeCell ref="AJ165:AN165"/>
    <mergeCell ref="D158:P158"/>
    <mergeCell ref="Q158:U158"/>
    <mergeCell ref="V158:AE158"/>
    <mergeCell ref="AF158:AJ158"/>
    <mergeCell ref="AZ158:BD158"/>
    <mergeCell ref="AK158:AO158"/>
    <mergeCell ref="AP158:AT158"/>
    <mergeCell ref="AU158:AY158"/>
    <mergeCell ref="BE158:BI158"/>
    <mergeCell ref="BE155:BI155"/>
    <mergeCell ref="Q149:U149"/>
    <mergeCell ref="V149:AE149"/>
    <mergeCell ref="AF149:AJ149"/>
    <mergeCell ref="AK149:AO149"/>
    <mergeCell ref="AP149:AT149"/>
    <mergeCell ref="BE156:BI156"/>
    <mergeCell ref="AZ156:BD156"/>
    <mergeCell ref="BE154:BI154"/>
    <mergeCell ref="A158:C158"/>
    <mergeCell ref="AY167:BC167"/>
    <mergeCell ref="BA174:BC174"/>
    <mergeCell ref="AX174:AZ174"/>
    <mergeCell ref="AR173:AT173"/>
    <mergeCell ref="AU171:AZ171"/>
    <mergeCell ref="AX172:AZ173"/>
    <mergeCell ref="BA172:BC173"/>
    <mergeCell ref="BA171:BF171"/>
    <mergeCell ref="BD167:BH167"/>
    <mergeCell ref="BG171:BL171"/>
    <mergeCell ref="BD172:BF173"/>
    <mergeCell ref="BJ174:BL174"/>
    <mergeCell ref="AX175:AZ175"/>
    <mergeCell ref="BA175:BC175"/>
    <mergeCell ref="BD175:BF175"/>
    <mergeCell ref="BG175:BI175"/>
    <mergeCell ref="BD174:BF174"/>
    <mergeCell ref="BG174:BI174"/>
    <mergeCell ref="BJ175:BL175"/>
    <mergeCell ref="BJ172:BL173"/>
    <mergeCell ref="U167:Y167"/>
    <mergeCell ref="Z167:AD167"/>
    <mergeCell ref="AE167:AI167"/>
    <mergeCell ref="AJ167:AN167"/>
    <mergeCell ref="AL174:AN174"/>
    <mergeCell ref="AO174:AQ174"/>
    <mergeCell ref="AO167:AS167"/>
    <mergeCell ref="W173:Y173"/>
    <mergeCell ref="Z173:AB173"/>
    <mergeCell ref="AR175:AT175"/>
    <mergeCell ref="AU175:AW175"/>
    <mergeCell ref="AL175:AN175"/>
    <mergeCell ref="AU184:AY184"/>
    <mergeCell ref="AP184:AT184"/>
    <mergeCell ref="AO175:AQ175"/>
    <mergeCell ref="AC177:AE177"/>
    <mergeCell ref="AF177:AH177"/>
    <mergeCell ref="AR176:AT176"/>
    <mergeCell ref="BG177:BI177"/>
    <mergeCell ref="AI177:AK177"/>
    <mergeCell ref="A177:C177"/>
    <mergeCell ref="D177:V177"/>
    <mergeCell ref="W177:Y177"/>
    <mergeCell ref="Z177:AB177"/>
    <mergeCell ref="AI176:AK176"/>
    <mergeCell ref="AZ186:BD186"/>
    <mergeCell ref="AP185:AT185"/>
    <mergeCell ref="BJ177:BL177"/>
    <mergeCell ref="BJ185:BN185"/>
    <mergeCell ref="AZ185:BD185"/>
    <mergeCell ref="BE184:BI184"/>
    <mergeCell ref="BJ184:BN184"/>
    <mergeCell ref="BA177:BC177"/>
    <mergeCell ref="AX177:AZ177"/>
    <mergeCell ref="BJ186:BN186"/>
    <mergeCell ref="G188:S188"/>
    <mergeCell ref="T188:Z188"/>
    <mergeCell ref="AA188:AE188"/>
    <mergeCell ref="AF188:AJ188"/>
    <mergeCell ref="AP186:AT186"/>
    <mergeCell ref="AU186:AY186"/>
    <mergeCell ref="AP187:AT187"/>
    <mergeCell ref="AU187:AY187"/>
    <mergeCell ref="BO188:BS188"/>
    <mergeCell ref="AK188:AO188"/>
    <mergeCell ref="AP188:AT188"/>
    <mergeCell ref="AU188:AY188"/>
    <mergeCell ref="AZ188:BD188"/>
    <mergeCell ref="BE188:BI188"/>
    <mergeCell ref="BJ188:BN188"/>
    <mergeCell ref="Z228:AD228"/>
    <mergeCell ref="AE228:AI228"/>
    <mergeCell ref="AJ228:AN228"/>
    <mergeCell ref="AO228:AS228"/>
    <mergeCell ref="A197:F197"/>
    <mergeCell ref="G197:S197"/>
    <mergeCell ref="T197:Z197"/>
    <mergeCell ref="AA197:AE197"/>
    <mergeCell ref="AO227:AS227"/>
    <mergeCell ref="A228:F228"/>
    <mergeCell ref="AF197:AJ197"/>
    <mergeCell ref="AK197:AO197"/>
    <mergeCell ref="AP197:AT197"/>
    <mergeCell ref="AT227:AW227"/>
    <mergeCell ref="AT225:AW226"/>
    <mergeCell ref="A223:BL223"/>
    <mergeCell ref="A224:F226"/>
    <mergeCell ref="G224:P226"/>
    <mergeCell ref="Q224:AN224"/>
    <mergeCell ref="BC226:BG226"/>
    <mergeCell ref="BH230:BL230"/>
    <mergeCell ref="A230:F230"/>
    <mergeCell ref="G230:P230"/>
    <mergeCell ref="Q230:U230"/>
    <mergeCell ref="V230:Y230"/>
    <mergeCell ref="Z230:AD230"/>
    <mergeCell ref="AE230:AI230"/>
    <mergeCell ref="AJ230:AN230"/>
    <mergeCell ref="AO230:AS230"/>
    <mergeCell ref="AT230:AW230"/>
    <mergeCell ref="BH231:BL231"/>
    <mergeCell ref="A231:F231"/>
    <mergeCell ref="G231:P231"/>
    <mergeCell ref="Q231:U231"/>
    <mergeCell ref="V231:Y231"/>
    <mergeCell ref="Z231:AD231"/>
    <mergeCell ref="AE231:AI231"/>
    <mergeCell ref="AJ231:AN231"/>
    <mergeCell ref="AO231:AS231"/>
    <mergeCell ref="AT231:AW231"/>
    <mergeCell ref="BH232:BL232"/>
    <mergeCell ref="A232:F232"/>
    <mergeCell ref="G232:P232"/>
    <mergeCell ref="Q232:U232"/>
    <mergeCell ref="V232:Y232"/>
    <mergeCell ref="Z232:AD232"/>
    <mergeCell ref="AE232:AI232"/>
    <mergeCell ref="AJ232:AN232"/>
    <mergeCell ref="AO232:AS232"/>
    <mergeCell ref="AT232:AW232"/>
  </mergeCells>
  <phoneticPr fontId="7" type="noConversion"/>
  <conditionalFormatting sqref="A94:A96 A104:A106 A176:A177">
    <cfRule type="cellIs" dxfId="64" priority="21" stopIfTrue="1" operator="equal">
      <formula>A93</formula>
    </cfRule>
  </conditionalFormatting>
  <conditionalFormatting sqref="A115:C133 A140:C158">
    <cfRule type="cellIs" dxfId="63" priority="19" stopIfTrue="1" operator="equal">
      <formula>A114</formula>
    </cfRule>
    <cfRule type="cellIs" dxfId="62" priority="20" stopIfTrue="1" operator="equal">
      <formula>0</formula>
    </cfRule>
  </conditionalFormatting>
  <conditionalFormatting sqref="A107">
    <cfRule type="cellIs" dxfId="61" priority="23" stopIfTrue="1" operator="equal">
      <formula>A104</formula>
    </cfRule>
  </conditionalFormatting>
  <conditionalFormatting sqref="A123:C125">
    <cfRule type="cellIs" dxfId="60" priority="26" stopIfTrue="1" operator="equal">
      <formula>A111</formula>
    </cfRule>
    <cfRule type="cellIs" dxfId="59" priority="27" stopIfTrue="1" operator="equal">
      <formula>0</formula>
    </cfRule>
  </conditionalFormatting>
  <conditionalFormatting sqref="A120:C120">
    <cfRule type="cellIs" dxfId="58" priority="30" stopIfTrue="1" operator="equal">
      <formula>A129</formula>
    </cfRule>
    <cfRule type="cellIs" dxfId="57" priority="31" stopIfTrue="1" operator="equal">
      <formula>0</formula>
    </cfRule>
  </conditionalFormatting>
  <conditionalFormatting sqref="A117:C117">
    <cfRule type="cellIs" dxfId="56" priority="32" stopIfTrue="1" operator="equal">
      <formula>A127</formula>
    </cfRule>
    <cfRule type="cellIs" dxfId="55" priority="33" stopIfTrue="1" operator="equal">
      <formula>0</formula>
    </cfRule>
  </conditionalFormatting>
  <conditionalFormatting sqref="A132:C132">
    <cfRule type="cellIs" dxfId="54" priority="36" stopIfTrue="1" operator="equal">
      <formula>A118</formula>
    </cfRule>
    <cfRule type="cellIs" dxfId="53" priority="37" stopIfTrue="1" operator="equal">
      <formula>0</formula>
    </cfRule>
  </conditionalFormatting>
  <conditionalFormatting sqref="A129:C129">
    <cfRule type="cellIs" dxfId="52" priority="56" stopIfTrue="1" operator="equal">
      <formula>A119</formula>
    </cfRule>
    <cfRule type="cellIs" dxfId="51" priority="57" stopIfTrue="1" operator="equal">
      <formula>0</formula>
    </cfRule>
  </conditionalFormatting>
  <conditionalFormatting sqref="A126:C126 A128:C128">
    <cfRule type="cellIs" dxfId="50" priority="58" stopIfTrue="1" operator="equal">
      <formula>A129</formula>
    </cfRule>
    <cfRule type="cellIs" dxfId="49" priority="59" stopIfTrue="1" operator="equal">
      <formula>0</formula>
    </cfRule>
  </conditionalFormatting>
  <conditionalFormatting sqref="A127:C128">
    <cfRule type="cellIs" dxfId="48" priority="60" stopIfTrue="1" operator="equal">
      <formula>A116</formula>
    </cfRule>
    <cfRule type="cellIs" dxfId="47" priority="61" stopIfTrue="1" operator="equal">
      <formula>0</formula>
    </cfRule>
  </conditionalFormatting>
  <conditionalFormatting sqref="A131:C131 A156:C156 A158:C158">
    <cfRule type="cellIs" dxfId="46" priority="70" stopIfTrue="1" operator="equal">
      <formula>A122</formula>
    </cfRule>
    <cfRule type="cellIs" dxfId="45" priority="71" stopIfTrue="1" operator="equal">
      <formula>0</formula>
    </cfRule>
  </conditionalFormatting>
  <conditionalFormatting sqref="A130:C130">
    <cfRule type="cellIs" dxfId="44" priority="84" stopIfTrue="1" operator="equal">
      <formula>A118</formula>
    </cfRule>
    <cfRule type="cellIs" dxfId="43" priority="85" stopIfTrue="1" operator="equal">
      <formula>0</formula>
    </cfRule>
  </conditionalFormatting>
  <conditionalFormatting sqref="A132:C133">
    <cfRule type="cellIs" dxfId="42" priority="88" stopIfTrue="1" operator="equal">
      <formula>#REF!</formula>
    </cfRule>
    <cfRule type="cellIs" dxfId="41" priority="89" stopIfTrue="1" operator="equal">
      <formula>0</formula>
    </cfRule>
  </conditionalFormatting>
  <conditionalFormatting sqref="A130:C130">
    <cfRule type="cellIs" dxfId="40" priority="96" stopIfTrue="1" operator="equal">
      <formula>#REF!</formula>
    </cfRule>
    <cfRule type="cellIs" dxfId="39" priority="97" stopIfTrue="1" operator="equal">
      <formula>0</formula>
    </cfRule>
  </conditionalFormatting>
  <conditionalFormatting sqref="A151:C151">
    <cfRule type="cellIs" dxfId="38" priority="100" stopIfTrue="1" operator="equal">
      <formula>A147</formula>
    </cfRule>
    <cfRule type="cellIs" dxfId="37" priority="101" stopIfTrue="1" operator="equal">
      <formula>0</formula>
    </cfRule>
  </conditionalFormatting>
  <conditionalFormatting sqref="A150:C150">
    <cfRule type="cellIs" dxfId="36" priority="104" stopIfTrue="1" operator="equal">
      <formula>A147</formula>
    </cfRule>
    <cfRule type="cellIs" dxfId="35" priority="105" stopIfTrue="1" operator="equal">
      <formula>0</formula>
    </cfRule>
  </conditionalFormatting>
  <conditionalFormatting sqref="A152:C153">
    <cfRule type="cellIs" dxfId="34" priority="112" stopIfTrue="1" operator="equal">
      <formula>A141</formula>
    </cfRule>
    <cfRule type="cellIs" dxfId="33" priority="113" stopIfTrue="1" operator="equal">
      <formula>0</formula>
    </cfRule>
  </conditionalFormatting>
  <conditionalFormatting sqref="A142:C142">
    <cfRule type="cellIs" dxfId="32" priority="114" stopIfTrue="1" operator="equal">
      <formula>A152</formula>
    </cfRule>
    <cfRule type="cellIs" dxfId="31" priority="115" stopIfTrue="1" operator="equal">
      <formula>0</formula>
    </cfRule>
  </conditionalFormatting>
  <conditionalFormatting sqref="A154:C154">
    <cfRule type="cellIs" dxfId="30" priority="116" stopIfTrue="1" operator="equal">
      <formula>A144</formula>
    </cfRule>
    <cfRule type="cellIs" dxfId="29" priority="117" stopIfTrue="1" operator="equal">
      <formula>0</formula>
    </cfRule>
  </conditionalFormatting>
  <conditionalFormatting sqref="A153:C153">
    <cfRule type="cellIs" dxfId="28" priority="7" stopIfTrue="1" operator="equal">
      <formula>A157</formula>
    </cfRule>
    <cfRule type="cellIs" dxfId="27" priority="8" stopIfTrue="1" operator="equal">
      <formula>0</formula>
    </cfRule>
  </conditionalFormatting>
  <conditionalFormatting sqref="A145:C145">
    <cfRule type="cellIs" dxfId="26" priority="120" stopIfTrue="1" operator="equal">
      <formula>A154</formula>
    </cfRule>
    <cfRule type="cellIs" dxfId="25" priority="121" stopIfTrue="1" operator="equal">
      <formula>0</formula>
    </cfRule>
  </conditionalFormatting>
  <conditionalFormatting sqref="A150:C150">
    <cfRule type="cellIs" dxfId="24" priority="5" stopIfTrue="1" operator="equal">
      <formula>A149</formula>
    </cfRule>
    <cfRule type="cellIs" dxfId="23" priority="6" stopIfTrue="1" operator="equal">
      <formula>0</formula>
    </cfRule>
  </conditionalFormatting>
  <conditionalFormatting sqref="A150:C150">
    <cfRule type="cellIs" dxfId="22" priority="3" stopIfTrue="1" operator="equal">
      <formula>A138</formula>
    </cfRule>
    <cfRule type="cellIs" dxfId="21" priority="4" stopIfTrue="1" operator="equal">
      <formula>0</formula>
    </cfRule>
  </conditionalFormatting>
  <conditionalFormatting sqref="A149:C149">
    <cfRule type="cellIs" dxfId="20" priority="124" stopIfTrue="1" operator="equal">
      <formula>A157</formula>
    </cfRule>
    <cfRule type="cellIs" dxfId="19" priority="125" stopIfTrue="1" operator="equal">
      <formula>0</formula>
    </cfRule>
  </conditionalFormatting>
  <conditionalFormatting sqref="A155:C155">
    <cfRule type="cellIs" dxfId="18" priority="130" stopIfTrue="1" operator="equal">
      <formula>#REF!</formula>
    </cfRule>
    <cfRule type="cellIs" dxfId="17" priority="131"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34"/>
  <sheetViews>
    <sheetView view="pageBreakPreview" topLeftCell="A203" zoomScale="60" zoomScaleNormal="100" workbookViewId="0">
      <selection activeCell="T246" sqref="S246:T246"/>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193</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909</v>
      </c>
      <c r="C10" s="106"/>
      <c r="D10" s="106"/>
      <c r="E10" s="106"/>
      <c r="F10" s="106"/>
      <c r="G10" s="106"/>
      <c r="H10" s="106"/>
      <c r="I10" s="106"/>
      <c r="J10" s="106"/>
      <c r="K10" s="106"/>
      <c r="L10" s="106"/>
      <c r="N10" s="106" t="s">
        <v>910</v>
      </c>
      <c r="O10" s="106"/>
      <c r="P10" s="106"/>
      <c r="Q10" s="106"/>
      <c r="R10" s="106"/>
      <c r="S10" s="106"/>
      <c r="T10" s="106"/>
      <c r="U10" s="106"/>
      <c r="V10" s="106"/>
      <c r="W10" s="106"/>
      <c r="X10" s="106"/>
      <c r="Y10" s="106"/>
      <c r="Z10" s="31"/>
      <c r="AA10" s="106" t="s">
        <v>911</v>
      </c>
      <c r="AB10" s="106"/>
      <c r="AC10" s="106"/>
      <c r="AD10" s="106"/>
      <c r="AE10" s="106"/>
      <c r="AF10" s="106"/>
      <c r="AG10" s="106"/>
      <c r="AH10" s="106"/>
      <c r="AI10" s="106"/>
      <c r="AJ10" s="31"/>
      <c r="AK10" s="201" t="s">
        <v>458</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15" customHeight="1" x14ac:dyDescent="0.2">
      <c r="A15" s="101" t="s">
        <v>906</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15" customHeight="1" x14ac:dyDescent="0.2">
      <c r="A18" s="101" t="s">
        <v>907</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15" customHeight="1" x14ac:dyDescent="0.2">
      <c r="A21" s="101" t="s">
        <v>908</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107" t="s">
        <v>679</v>
      </c>
      <c r="B29" s="108"/>
      <c r="C29" s="108"/>
      <c r="D29" s="109"/>
      <c r="E29" s="107" t="s">
        <v>680</v>
      </c>
      <c r="F29" s="108"/>
      <c r="G29" s="108"/>
      <c r="H29" s="108"/>
      <c r="I29" s="108"/>
      <c r="J29" s="108"/>
      <c r="K29" s="108"/>
      <c r="L29" s="108"/>
      <c r="M29" s="108"/>
      <c r="N29" s="108"/>
      <c r="O29" s="108"/>
      <c r="P29" s="108"/>
      <c r="Q29" s="108"/>
      <c r="R29" s="108"/>
      <c r="S29" s="108"/>
      <c r="T29" s="108"/>
      <c r="U29" s="195" t="s">
        <v>688</v>
      </c>
      <c r="V29" s="196"/>
      <c r="W29" s="196"/>
      <c r="X29" s="196"/>
      <c r="Y29" s="197"/>
      <c r="Z29" s="195" t="s">
        <v>689</v>
      </c>
      <c r="AA29" s="196"/>
      <c r="AB29" s="196"/>
      <c r="AC29" s="196"/>
      <c r="AD29" s="197"/>
      <c r="AE29" s="107" t="s">
        <v>715</v>
      </c>
      <c r="AF29" s="108"/>
      <c r="AG29" s="108"/>
      <c r="AH29" s="109"/>
      <c r="AI29" s="165" t="s">
        <v>295</v>
      </c>
      <c r="AJ29" s="166"/>
      <c r="AK29" s="166"/>
      <c r="AL29" s="166"/>
      <c r="AM29" s="167"/>
      <c r="AN29" s="107" t="s">
        <v>690</v>
      </c>
      <c r="AO29" s="108"/>
      <c r="AP29" s="108"/>
      <c r="AQ29" s="108"/>
      <c r="AR29" s="109"/>
      <c r="AS29" s="107" t="s">
        <v>691</v>
      </c>
      <c r="AT29" s="108"/>
      <c r="AU29" s="108"/>
      <c r="AV29" s="108"/>
      <c r="AW29" s="109"/>
      <c r="AX29" s="107" t="s">
        <v>716</v>
      </c>
      <c r="AY29" s="108"/>
      <c r="AZ29" s="108"/>
      <c r="BA29" s="109"/>
      <c r="BB29" s="165" t="s">
        <v>295</v>
      </c>
      <c r="BC29" s="166"/>
      <c r="BD29" s="166"/>
      <c r="BE29" s="166"/>
      <c r="BF29" s="167"/>
      <c r="BG29" s="107" t="s">
        <v>681</v>
      </c>
      <c r="BH29" s="108"/>
      <c r="BI29" s="108"/>
      <c r="BJ29" s="108"/>
      <c r="BK29" s="109"/>
      <c r="BL29" s="107" t="s">
        <v>682</v>
      </c>
      <c r="BM29" s="108"/>
      <c r="BN29" s="108"/>
      <c r="BO29" s="108"/>
      <c r="BP29" s="109"/>
      <c r="BQ29" s="107" t="s">
        <v>717</v>
      </c>
      <c r="BR29" s="108"/>
      <c r="BS29" s="108"/>
      <c r="BT29" s="10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0</v>
      </c>
      <c r="V30" s="156"/>
      <c r="W30" s="156"/>
      <c r="X30" s="156"/>
      <c r="Y30" s="156"/>
      <c r="Z30" s="156" t="s">
        <v>472</v>
      </c>
      <c r="AA30" s="156"/>
      <c r="AB30" s="156"/>
      <c r="AC30" s="156"/>
      <c r="AD30" s="156"/>
      <c r="AE30" s="153" t="s">
        <v>472</v>
      </c>
      <c r="AF30" s="154"/>
      <c r="AG30" s="154"/>
      <c r="AH30" s="155"/>
      <c r="AI30" s="153">
        <f>IF(ISNUMBER(U30),U30,0)+IF(ISNUMBER(Z30),Z30,0)</f>
        <v>0</v>
      </c>
      <c r="AJ30" s="154"/>
      <c r="AK30" s="154"/>
      <c r="AL30" s="154"/>
      <c r="AM30" s="155"/>
      <c r="AN30" s="153">
        <v>160000</v>
      </c>
      <c r="AO30" s="154"/>
      <c r="AP30" s="154"/>
      <c r="AQ30" s="154"/>
      <c r="AR30" s="155"/>
      <c r="AS30" s="153" t="s">
        <v>472</v>
      </c>
      <c r="AT30" s="154"/>
      <c r="AU30" s="154"/>
      <c r="AV30" s="154"/>
      <c r="AW30" s="155"/>
      <c r="AX30" s="153" t="s">
        <v>472</v>
      </c>
      <c r="AY30" s="154"/>
      <c r="AZ30" s="154"/>
      <c r="BA30" s="155"/>
      <c r="BB30" s="153">
        <f>IF(ISNUMBER(AN30),AN30,0)+IF(ISNUMBER(AS30),AS30,0)</f>
        <v>160000</v>
      </c>
      <c r="BC30" s="154"/>
      <c r="BD30" s="154"/>
      <c r="BE30" s="154"/>
      <c r="BF30" s="155"/>
      <c r="BG30" s="153">
        <v>0</v>
      </c>
      <c r="BH30" s="154"/>
      <c r="BI30" s="154"/>
      <c r="BJ30" s="154"/>
      <c r="BK30" s="155"/>
      <c r="BL30" s="153" t="s">
        <v>472</v>
      </c>
      <c r="BM30" s="154"/>
      <c r="BN30" s="154"/>
      <c r="BO30" s="154"/>
      <c r="BP30" s="155"/>
      <c r="BQ30" s="153" t="s">
        <v>472</v>
      </c>
      <c r="BR30" s="154"/>
      <c r="BS30" s="154"/>
      <c r="BT30" s="155"/>
      <c r="BU30" s="153">
        <f>IF(ISNUMBER(BG30),BG30,0)+IF(ISNUMBER(BL30),BL30,0)</f>
        <v>0</v>
      </c>
      <c r="BV30" s="154"/>
      <c r="BW30" s="154"/>
      <c r="BX30" s="154"/>
      <c r="BY30" s="155"/>
      <c r="CA30" s="43" t="s">
        <v>632</v>
      </c>
    </row>
    <row r="31" spans="1:79" s="43" customFormat="1" ht="26.45" customHeight="1" x14ac:dyDescent="0.2">
      <c r="A31" s="137"/>
      <c r="B31" s="138"/>
      <c r="C31" s="138"/>
      <c r="D31" s="164"/>
      <c r="E31" s="61" t="s">
        <v>994</v>
      </c>
      <c r="F31" s="57"/>
      <c r="G31" s="57"/>
      <c r="H31" s="57"/>
      <c r="I31" s="57"/>
      <c r="J31" s="57"/>
      <c r="K31" s="57"/>
      <c r="L31" s="57"/>
      <c r="M31" s="57"/>
      <c r="N31" s="57"/>
      <c r="O31" s="57"/>
      <c r="P31" s="57"/>
      <c r="Q31" s="57"/>
      <c r="R31" s="57"/>
      <c r="S31" s="57"/>
      <c r="T31" s="58"/>
      <c r="U31" s="156" t="s">
        <v>472</v>
      </c>
      <c r="V31" s="156"/>
      <c r="W31" s="156"/>
      <c r="X31" s="156"/>
      <c r="Y31" s="156"/>
      <c r="Z31" s="156">
        <v>615000</v>
      </c>
      <c r="AA31" s="156"/>
      <c r="AB31" s="156"/>
      <c r="AC31" s="156"/>
      <c r="AD31" s="156"/>
      <c r="AE31" s="153">
        <v>615000</v>
      </c>
      <c r="AF31" s="154"/>
      <c r="AG31" s="154"/>
      <c r="AH31" s="155"/>
      <c r="AI31" s="153">
        <f>IF(ISNUMBER(U31),U31,0)+IF(ISNUMBER(Z31),Z31,0)</f>
        <v>615000</v>
      </c>
      <c r="AJ31" s="154"/>
      <c r="AK31" s="154"/>
      <c r="AL31" s="154"/>
      <c r="AM31" s="155"/>
      <c r="AN31" s="153" t="s">
        <v>472</v>
      </c>
      <c r="AO31" s="154"/>
      <c r="AP31" s="154"/>
      <c r="AQ31" s="154"/>
      <c r="AR31" s="155"/>
      <c r="AS31" s="153">
        <v>13054000</v>
      </c>
      <c r="AT31" s="154"/>
      <c r="AU31" s="154"/>
      <c r="AV31" s="154"/>
      <c r="AW31" s="155"/>
      <c r="AX31" s="153">
        <v>13054000</v>
      </c>
      <c r="AY31" s="154"/>
      <c r="AZ31" s="154"/>
      <c r="BA31" s="155"/>
      <c r="BB31" s="153">
        <f>IF(ISNUMBER(AN31),AN31,0)+IF(ISNUMBER(AS31),AS31,0)</f>
        <v>13054000</v>
      </c>
      <c r="BC31" s="154"/>
      <c r="BD31" s="154"/>
      <c r="BE31" s="154"/>
      <c r="BF31" s="155"/>
      <c r="BG31" s="153" t="s">
        <v>472</v>
      </c>
      <c r="BH31" s="154"/>
      <c r="BI31" s="154"/>
      <c r="BJ31" s="154"/>
      <c r="BK31" s="155"/>
      <c r="BL31" s="153">
        <v>9180000</v>
      </c>
      <c r="BM31" s="154"/>
      <c r="BN31" s="154"/>
      <c r="BO31" s="154"/>
      <c r="BP31" s="155"/>
      <c r="BQ31" s="153">
        <v>9180000</v>
      </c>
      <c r="BR31" s="154"/>
      <c r="BS31" s="154"/>
      <c r="BT31" s="155"/>
      <c r="BU31" s="153">
        <f>IF(ISNUMBER(BG31),BG31,0)+IF(ISNUMBER(BL31),BL31,0)</f>
        <v>9180000</v>
      </c>
      <c r="BV31" s="154"/>
      <c r="BW31" s="154"/>
      <c r="BX31" s="154"/>
      <c r="BY31" s="155"/>
    </row>
    <row r="32" spans="1:79" s="43" customFormat="1" ht="39.6" customHeight="1" x14ac:dyDescent="0.2">
      <c r="A32" s="137">
        <v>602400</v>
      </c>
      <c r="B32" s="138"/>
      <c r="C32" s="138"/>
      <c r="D32" s="164"/>
      <c r="E32" s="61" t="s">
        <v>997</v>
      </c>
      <c r="F32" s="57"/>
      <c r="G32" s="57"/>
      <c r="H32" s="57"/>
      <c r="I32" s="57"/>
      <c r="J32" s="57"/>
      <c r="K32" s="57"/>
      <c r="L32" s="57"/>
      <c r="M32" s="57"/>
      <c r="N32" s="57"/>
      <c r="O32" s="57"/>
      <c r="P32" s="57"/>
      <c r="Q32" s="57"/>
      <c r="R32" s="57"/>
      <c r="S32" s="57"/>
      <c r="T32" s="58"/>
      <c r="U32" s="156" t="s">
        <v>472</v>
      </c>
      <c r="V32" s="156"/>
      <c r="W32" s="156"/>
      <c r="X32" s="156"/>
      <c r="Y32" s="156"/>
      <c r="Z32" s="156">
        <v>615000</v>
      </c>
      <c r="AA32" s="156"/>
      <c r="AB32" s="156"/>
      <c r="AC32" s="156"/>
      <c r="AD32" s="156"/>
      <c r="AE32" s="153">
        <v>615000</v>
      </c>
      <c r="AF32" s="154"/>
      <c r="AG32" s="154"/>
      <c r="AH32" s="155"/>
      <c r="AI32" s="153">
        <f>IF(ISNUMBER(U32),U32,0)+IF(ISNUMBER(Z32),Z32,0)</f>
        <v>615000</v>
      </c>
      <c r="AJ32" s="154"/>
      <c r="AK32" s="154"/>
      <c r="AL32" s="154"/>
      <c r="AM32" s="155"/>
      <c r="AN32" s="153" t="s">
        <v>472</v>
      </c>
      <c r="AO32" s="154"/>
      <c r="AP32" s="154"/>
      <c r="AQ32" s="154"/>
      <c r="AR32" s="155"/>
      <c r="AS32" s="153">
        <v>13054000</v>
      </c>
      <c r="AT32" s="154"/>
      <c r="AU32" s="154"/>
      <c r="AV32" s="154"/>
      <c r="AW32" s="155"/>
      <c r="AX32" s="153">
        <v>13054000</v>
      </c>
      <c r="AY32" s="154"/>
      <c r="AZ32" s="154"/>
      <c r="BA32" s="155"/>
      <c r="BB32" s="153">
        <f>IF(ISNUMBER(AN32),AN32,0)+IF(ISNUMBER(AS32),AS32,0)</f>
        <v>13054000</v>
      </c>
      <c r="BC32" s="154"/>
      <c r="BD32" s="154"/>
      <c r="BE32" s="154"/>
      <c r="BF32" s="155"/>
      <c r="BG32" s="153" t="s">
        <v>472</v>
      </c>
      <c r="BH32" s="154"/>
      <c r="BI32" s="154"/>
      <c r="BJ32" s="154"/>
      <c r="BK32" s="155"/>
      <c r="BL32" s="153">
        <v>9180000</v>
      </c>
      <c r="BM32" s="154"/>
      <c r="BN32" s="154"/>
      <c r="BO32" s="154"/>
      <c r="BP32" s="155"/>
      <c r="BQ32" s="153">
        <v>9180000</v>
      </c>
      <c r="BR32" s="154"/>
      <c r="BS32" s="154"/>
      <c r="BT32" s="155"/>
      <c r="BU32" s="153">
        <f>IF(ISNUMBER(BG32),BG32,0)+IF(ISNUMBER(BL32),BL32,0)</f>
        <v>9180000</v>
      </c>
      <c r="BV32" s="154"/>
      <c r="BW32" s="154"/>
      <c r="BX32" s="154"/>
      <c r="BY32" s="155"/>
    </row>
    <row r="33" spans="1:79" s="9" customFormat="1" ht="12.75" customHeight="1" x14ac:dyDescent="0.2">
      <c r="A33" s="139"/>
      <c r="B33" s="140"/>
      <c r="C33" s="140"/>
      <c r="D33" s="163"/>
      <c r="E33" s="69" t="s">
        <v>257</v>
      </c>
      <c r="F33" s="65"/>
      <c r="G33" s="65"/>
      <c r="H33" s="65"/>
      <c r="I33" s="65"/>
      <c r="J33" s="65"/>
      <c r="K33" s="65"/>
      <c r="L33" s="65"/>
      <c r="M33" s="65"/>
      <c r="N33" s="65"/>
      <c r="O33" s="65"/>
      <c r="P33" s="65"/>
      <c r="Q33" s="65"/>
      <c r="R33" s="65"/>
      <c r="S33" s="65"/>
      <c r="T33" s="66"/>
      <c r="U33" s="152">
        <v>0</v>
      </c>
      <c r="V33" s="152"/>
      <c r="W33" s="152"/>
      <c r="X33" s="152"/>
      <c r="Y33" s="152"/>
      <c r="Z33" s="152">
        <v>615000</v>
      </c>
      <c r="AA33" s="152"/>
      <c r="AB33" s="152"/>
      <c r="AC33" s="152"/>
      <c r="AD33" s="152"/>
      <c r="AE33" s="157">
        <v>615000</v>
      </c>
      <c r="AF33" s="158"/>
      <c r="AG33" s="158"/>
      <c r="AH33" s="159"/>
      <c r="AI33" s="157">
        <f>IF(ISNUMBER(U33),U33,0)+IF(ISNUMBER(Z33),Z33,0)</f>
        <v>615000</v>
      </c>
      <c r="AJ33" s="158"/>
      <c r="AK33" s="158"/>
      <c r="AL33" s="158"/>
      <c r="AM33" s="159"/>
      <c r="AN33" s="157">
        <v>160000</v>
      </c>
      <c r="AO33" s="158"/>
      <c r="AP33" s="158"/>
      <c r="AQ33" s="158"/>
      <c r="AR33" s="159"/>
      <c r="AS33" s="157">
        <v>13054000</v>
      </c>
      <c r="AT33" s="158"/>
      <c r="AU33" s="158"/>
      <c r="AV33" s="158"/>
      <c r="AW33" s="159"/>
      <c r="AX33" s="157">
        <v>13054000</v>
      </c>
      <c r="AY33" s="158"/>
      <c r="AZ33" s="158"/>
      <c r="BA33" s="159"/>
      <c r="BB33" s="157">
        <f>IF(ISNUMBER(AN33),AN33,0)+IF(ISNUMBER(AS33),AS33,0)</f>
        <v>13214000</v>
      </c>
      <c r="BC33" s="158"/>
      <c r="BD33" s="158"/>
      <c r="BE33" s="158"/>
      <c r="BF33" s="159"/>
      <c r="BG33" s="157">
        <v>0</v>
      </c>
      <c r="BH33" s="158"/>
      <c r="BI33" s="158"/>
      <c r="BJ33" s="158"/>
      <c r="BK33" s="159"/>
      <c r="BL33" s="157">
        <v>9180000</v>
      </c>
      <c r="BM33" s="158"/>
      <c r="BN33" s="158"/>
      <c r="BO33" s="158"/>
      <c r="BP33" s="159"/>
      <c r="BQ33" s="157">
        <v>9180000</v>
      </c>
      <c r="BR33" s="158"/>
      <c r="BS33" s="158"/>
      <c r="BT33" s="159"/>
      <c r="BU33" s="157">
        <f>IF(ISNUMBER(BG33),BG33,0)+IF(ISNUMBER(BL33),BL33,0)</f>
        <v>9180000</v>
      </c>
      <c r="BV33" s="158"/>
      <c r="BW33" s="158"/>
      <c r="BX33" s="158"/>
      <c r="BY33" s="159"/>
    </row>
    <row r="35" spans="1:79" ht="14.25" customHeight="1" x14ac:dyDescent="0.2">
      <c r="A35" s="194" t="s">
        <v>46</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row>
    <row r="36" spans="1:79" ht="15" customHeight="1" x14ac:dyDescent="0.2">
      <c r="A36" s="168" t="s">
        <v>462</v>
      </c>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row>
    <row r="37" spans="1:79" ht="22.5" customHeight="1" x14ac:dyDescent="0.2">
      <c r="A37" s="148" t="s">
        <v>607</v>
      </c>
      <c r="B37" s="149"/>
      <c r="C37" s="149"/>
      <c r="D37" s="169"/>
      <c r="E37" s="148" t="s">
        <v>624</v>
      </c>
      <c r="F37" s="149"/>
      <c r="G37" s="149"/>
      <c r="H37" s="149"/>
      <c r="I37" s="149"/>
      <c r="J37" s="149"/>
      <c r="K37" s="149"/>
      <c r="L37" s="149"/>
      <c r="M37" s="149"/>
      <c r="N37" s="149"/>
      <c r="O37" s="149"/>
      <c r="P37" s="149"/>
      <c r="Q37" s="149"/>
      <c r="R37" s="149"/>
      <c r="S37" s="149"/>
      <c r="T37" s="149"/>
      <c r="U37" s="149"/>
      <c r="V37" s="149"/>
      <c r="W37" s="169"/>
      <c r="X37" s="113" t="s">
        <v>466</v>
      </c>
      <c r="Y37" s="114"/>
      <c r="Z37" s="114"/>
      <c r="AA37" s="114"/>
      <c r="AB37" s="114"/>
      <c r="AC37" s="114"/>
      <c r="AD37" s="114"/>
      <c r="AE37" s="114"/>
      <c r="AF37" s="114"/>
      <c r="AG37" s="114"/>
      <c r="AH37" s="114"/>
      <c r="AI37" s="114"/>
      <c r="AJ37" s="114"/>
      <c r="AK37" s="114"/>
      <c r="AL37" s="114"/>
      <c r="AM37" s="114"/>
      <c r="AN37" s="114"/>
      <c r="AO37" s="114"/>
      <c r="AP37" s="114"/>
      <c r="AQ37" s="115"/>
      <c r="AR37" s="72" t="s">
        <v>468</v>
      </c>
      <c r="AS37" s="72"/>
      <c r="AT37" s="72"/>
      <c r="AU37" s="72"/>
      <c r="AV37" s="72"/>
      <c r="AW37" s="72"/>
      <c r="AX37" s="72"/>
      <c r="AY37" s="72"/>
      <c r="AZ37" s="72"/>
      <c r="BA37" s="72"/>
      <c r="BB37" s="72"/>
      <c r="BC37" s="72"/>
      <c r="BD37" s="72"/>
      <c r="BE37" s="72"/>
      <c r="BF37" s="72"/>
      <c r="BG37" s="72"/>
      <c r="BH37" s="72"/>
      <c r="BI37" s="72"/>
      <c r="BJ37" s="72"/>
      <c r="BK37" s="72"/>
    </row>
    <row r="38" spans="1:79" ht="36" customHeight="1" x14ac:dyDescent="0.2">
      <c r="A38" s="150"/>
      <c r="B38" s="151"/>
      <c r="C38" s="151"/>
      <c r="D38" s="170"/>
      <c r="E38" s="150"/>
      <c r="F38" s="151"/>
      <c r="G38" s="151"/>
      <c r="H38" s="151"/>
      <c r="I38" s="151"/>
      <c r="J38" s="151"/>
      <c r="K38" s="151"/>
      <c r="L38" s="151"/>
      <c r="M38" s="151"/>
      <c r="N38" s="151"/>
      <c r="O38" s="151"/>
      <c r="P38" s="151"/>
      <c r="Q38" s="151"/>
      <c r="R38" s="151"/>
      <c r="S38" s="151"/>
      <c r="T38" s="151"/>
      <c r="U38" s="151"/>
      <c r="V38" s="151"/>
      <c r="W38" s="170"/>
      <c r="X38" s="72" t="s">
        <v>609</v>
      </c>
      <c r="Y38" s="72"/>
      <c r="Z38" s="72"/>
      <c r="AA38" s="72"/>
      <c r="AB38" s="72"/>
      <c r="AC38" s="72" t="s">
        <v>608</v>
      </c>
      <c r="AD38" s="72"/>
      <c r="AE38" s="72"/>
      <c r="AF38" s="72"/>
      <c r="AG38" s="72"/>
      <c r="AH38" s="160" t="s">
        <v>225</v>
      </c>
      <c r="AI38" s="161"/>
      <c r="AJ38" s="161"/>
      <c r="AK38" s="161"/>
      <c r="AL38" s="162"/>
      <c r="AM38" s="113" t="s">
        <v>610</v>
      </c>
      <c r="AN38" s="114"/>
      <c r="AO38" s="114"/>
      <c r="AP38" s="114"/>
      <c r="AQ38" s="115"/>
      <c r="AR38" s="113" t="s">
        <v>609</v>
      </c>
      <c r="AS38" s="114"/>
      <c r="AT38" s="114"/>
      <c r="AU38" s="114"/>
      <c r="AV38" s="115"/>
      <c r="AW38" s="113" t="s">
        <v>608</v>
      </c>
      <c r="AX38" s="114"/>
      <c r="AY38" s="114"/>
      <c r="AZ38" s="114"/>
      <c r="BA38" s="115"/>
      <c r="BB38" s="160" t="s">
        <v>225</v>
      </c>
      <c r="BC38" s="161"/>
      <c r="BD38" s="161"/>
      <c r="BE38" s="161"/>
      <c r="BF38" s="162"/>
      <c r="BG38" s="113" t="s">
        <v>720</v>
      </c>
      <c r="BH38" s="114"/>
      <c r="BI38" s="114"/>
      <c r="BJ38" s="114"/>
      <c r="BK38" s="115"/>
    </row>
    <row r="39" spans="1:79" ht="15" customHeight="1" x14ac:dyDescent="0.2">
      <c r="A39" s="113">
        <v>1</v>
      </c>
      <c r="B39" s="114"/>
      <c r="C39" s="114"/>
      <c r="D39" s="115"/>
      <c r="E39" s="113">
        <v>2</v>
      </c>
      <c r="F39" s="114"/>
      <c r="G39" s="114"/>
      <c r="H39" s="114"/>
      <c r="I39" s="114"/>
      <c r="J39" s="114"/>
      <c r="K39" s="114"/>
      <c r="L39" s="114"/>
      <c r="M39" s="114"/>
      <c r="N39" s="114"/>
      <c r="O39" s="114"/>
      <c r="P39" s="114"/>
      <c r="Q39" s="114"/>
      <c r="R39" s="114"/>
      <c r="S39" s="114"/>
      <c r="T39" s="114"/>
      <c r="U39" s="114"/>
      <c r="V39" s="114"/>
      <c r="W39" s="115"/>
      <c r="X39" s="72">
        <v>3</v>
      </c>
      <c r="Y39" s="72"/>
      <c r="Z39" s="72"/>
      <c r="AA39" s="72"/>
      <c r="AB39" s="72"/>
      <c r="AC39" s="72">
        <v>4</v>
      </c>
      <c r="AD39" s="72"/>
      <c r="AE39" s="72"/>
      <c r="AF39" s="72"/>
      <c r="AG39" s="72"/>
      <c r="AH39" s="72">
        <v>5</v>
      </c>
      <c r="AI39" s="72"/>
      <c r="AJ39" s="72"/>
      <c r="AK39" s="72"/>
      <c r="AL39" s="72"/>
      <c r="AM39" s="72">
        <v>6</v>
      </c>
      <c r="AN39" s="72"/>
      <c r="AO39" s="72"/>
      <c r="AP39" s="72"/>
      <c r="AQ39" s="72"/>
      <c r="AR39" s="113">
        <v>7</v>
      </c>
      <c r="AS39" s="114"/>
      <c r="AT39" s="114"/>
      <c r="AU39" s="114"/>
      <c r="AV39" s="115"/>
      <c r="AW39" s="113">
        <v>8</v>
      </c>
      <c r="AX39" s="114"/>
      <c r="AY39" s="114"/>
      <c r="AZ39" s="114"/>
      <c r="BA39" s="115"/>
      <c r="BB39" s="113">
        <v>9</v>
      </c>
      <c r="BC39" s="114"/>
      <c r="BD39" s="114"/>
      <c r="BE39" s="114"/>
      <c r="BF39" s="115"/>
      <c r="BG39" s="113">
        <v>10</v>
      </c>
      <c r="BH39" s="114"/>
      <c r="BI39" s="114"/>
      <c r="BJ39" s="114"/>
      <c r="BK39" s="115"/>
    </row>
    <row r="40" spans="1:79" ht="20.25" hidden="1" customHeight="1" x14ac:dyDescent="0.2">
      <c r="A40" s="107" t="s">
        <v>679</v>
      </c>
      <c r="B40" s="108"/>
      <c r="C40" s="108"/>
      <c r="D40" s="109"/>
      <c r="E40" s="107" t="s">
        <v>680</v>
      </c>
      <c r="F40" s="108"/>
      <c r="G40" s="108"/>
      <c r="H40" s="108"/>
      <c r="I40" s="108"/>
      <c r="J40" s="108"/>
      <c r="K40" s="108"/>
      <c r="L40" s="108"/>
      <c r="M40" s="108"/>
      <c r="N40" s="108"/>
      <c r="O40" s="108"/>
      <c r="P40" s="108"/>
      <c r="Q40" s="108"/>
      <c r="R40" s="108"/>
      <c r="S40" s="108"/>
      <c r="T40" s="108"/>
      <c r="U40" s="108"/>
      <c r="V40" s="108"/>
      <c r="W40" s="109"/>
      <c r="X40" s="74" t="s">
        <v>683</v>
      </c>
      <c r="Y40" s="74"/>
      <c r="Z40" s="74"/>
      <c r="AA40" s="74"/>
      <c r="AB40" s="74"/>
      <c r="AC40" s="74" t="s">
        <v>684</v>
      </c>
      <c r="AD40" s="74"/>
      <c r="AE40" s="74"/>
      <c r="AF40" s="74"/>
      <c r="AG40" s="74"/>
      <c r="AH40" s="107" t="s">
        <v>718</v>
      </c>
      <c r="AI40" s="108"/>
      <c r="AJ40" s="108"/>
      <c r="AK40" s="108"/>
      <c r="AL40" s="109"/>
      <c r="AM40" s="165" t="s">
        <v>296</v>
      </c>
      <c r="AN40" s="166"/>
      <c r="AO40" s="166"/>
      <c r="AP40" s="166"/>
      <c r="AQ40" s="167"/>
      <c r="AR40" s="107" t="s">
        <v>685</v>
      </c>
      <c r="AS40" s="108"/>
      <c r="AT40" s="108"/>
      <c r="AU40" s="108"/>
      <c r="AV40" s="109"/>
      <c r="AW40" s="107" t="s">
        <v>686</v>
      </c>
      <c r="AX40" s="108"/>
      <c r="AY40" s="108"/>
      <c r="AZ40" s="108"/>
      <c r="BA40" s="109"/>
      <c r="BB40" s="107" t="s">
        <v>719</v>
      </c>
      <c r="BC40" s="108"/>
      <c r="BD40" s="108"/>
      <c r="BE40" s="108"/>
      <c r="BF40" s="109"/>
      <c r="BG40" s="165" t="s">
        <v>296</v>
      </c>
      <c r="BH40" s="166"/>
      <c r="BI40" s="166"/>
      <c r="BJ40" s="166"/>
      <c r="BK40" s="167"/>
      <c r="CA40" t="s">
        <v>633</v>
      </c>
    </row>
    <row r="41" spans="1:79" s="43" customFormat="1" ht="13.15" customHeight="1" x14ac:dyDescent="0.2">
      <c r="A41" s="137"/>
      <c r="B41" s="138"/>
      <c r="C41" s="138"/>
      <c r="D41" s="164"/>
      <c r="E41" s="61" t="s">
        <v>471</v>
      </c>
      <c r="F41" s="57"/>
      <c r="G41" s="57"/>
      <c r="H41" s="57"/>
      <c r="I41" s="57"/>
      <c r="J41" s="57"/>
      <c r="K41" s="57"/>
      <c r="L41" s="57"/>
      <c r="M41" s="57"/>
      <c r="N41" s="57"/>
      <c r="O41" s="57"/>
      <c r="P41" s="57"/>
      <c r="Q41" s="57"/>
      <c r="R41" s="57"/>
      <c r="S41" s="57"/>
      <c r="T41" s="57"/>
      <c r="U41" s="57"/>
      <c r="V41" s="57"/>
      <c r="W41" s="58"/>
      <c r="X41" s="153">
        <v>0</v>
      </c>
      <c r="Y41" s="154"/>
      <c r="Z41" s="154"/>
      <c r="AA41" s="154"/>
      <c r="AB41" s="155"/>
      <c r="AC41" s="153" t="s">
        <v>472</v>
      </c>
      <c r="AD41" s="154"/>
      <c r="AE41" s="154"/>
      <c r="AF41" s="154"/>
      <c r="AG41" s="155"/>
      <c r="AH41" s="153" t="s">
        <v>472</v>
      </c>
      <c r="AI41" s="154"/>
      <c r="AJ41" s="154"/>
      <c r="AK41" s="154"/>
      <c r="AL41" s="155"/>
      <c r="AM41" s="153">
        <f>IF(ISNUMBER(X41),X41,0)+IF(ISNUMBER(AC41),AC41,0)</f>
        <v>0</v>
      </c>
      <c r="AN41" s="154"/>
      <c r="AO41" s="154"/>
      <c r="AP41" s="154"/>
      <c r="AQ41" s="155"/>
      <c r="AR41" s="153">
        <v>0</v>
      </c>
      <c r="AS41" s="154"/>
      <c r="AT41" s="154"/>
      <c r="AU41" s="154"/>
      <c r="AV41" s="155"/>
      <c r="AW41" s="153" t="s">
        <v>472</v>
      </c>
      <c r="AX41" s="154"/>
      <c r="AY41" s="154"/>
      <c r="AZ41" s="154"/>
      <c r="BA41" s="155"/>
      <c r="BB41" s="153" t="s">
        <v>472</v>
      </c>
      <c r="BC41" s="154"/>
      <c r="BD41" s="154"/>
      <c r="BE41" s="154"/>
      <c r="BF41" s="155"/>
      <c r="BG41" s="156">
        <f>IF(ISNUMBER(AR41),AR41,0)+IF(ISNUMBER(AW41),AW41,0)</f>
        <v>0</v>
      </c>
      <c r="BH41" s="156"/>
      <c r="BI41" s="156"/>
      <c r="BJ41" s="156"/>
      <c r="BK41" s="156"/>
      <c r="CA41" s="43" t="s">
        <v>634</v>
      </c>
    </row>
    <row r="42" spans="1:79" s="43" customFormat="1" ht="26.45" customHeight="1" x14ac:dyDescent="0.2">
      <c r="A42" s="137"/>
      <c r="B42" s="138"/>
      <c r="C42" s="138"/>
      <c r="D42" s="164"/>
      <c r="E42" s="61" t="s">
        <v>994</v>
      </c>
      <c r="F42" s="57"/>
      <c r="G42" s="57"/>
      <c r="H42" s="57"/>
      <c r="I42" s="57"/>
      <c r="J42" s="57"/>
      <c r="K42" s="57"/>
      <c r="L42" s="57"/>
      <c r="M42" s="57"/>
      <c r="N42" s="57"/>
      <c r="O42" s="57"/>
      <c r="P42" s="57"/>
      <c r="Q42" s="57"/>
      <c r="R42" s="57"/>
      <c r="S42" s="57"/>
      <c r="T42" s="57"/>
      <c r="U42" s="57"/>
      <c r="V42" s="57"/>
      <c r="W42" s="58"/>
      <c r="X42" s="153" t="s">
        <v>472</v>
      </c>
      <c r="Y42" s="154"/>
      <c r="Z42" s="154"/>
      <c r="AA42" s="154"/>
      <c r="AB42" s="155"/>
      <c r="AC42" s="153">
        <v>0</v>
      </c>
      <c r="AD42" s="154"/>
      <c r="AE42" s="154"/>
      <c r="AF42" s="154"/>
      <c r="AG42" s="155"/>
      <c r="AH42" s="153">
        <v>0</v>
      </c>
      <c r="AI42" s="154"/>
      <c r="AJ42" s="154"/>
      <c r="AK42" s="154"/>
      <c r="AL42" s="155"/>
      <c r="AM42" s="153">
        <f>IF(ISNUMBER(X42),X42,0)+IF(ISNUMBER(AC42),AC42,0)</f>
        <v>0</v>
      </c>
      <c r="AN42" s="154"/>
      <c r="AO42" s="154"/>
      <c r="AP42" s="154"/>
      <c r="AQ42" s="155"/>
      <c r="AR42" s="153" t="s">
        <v>472</v>
      </c>
      <c r="AS42" s="154"/>
      <c r="AT42" s="154"/>
      <c r="AU42" s="154"/>
      <c r="AV42" s="155"/>
      <c r="AW42" s="153">
        <v>0</v>
      </c>
      <c r="AX42" s="154"/>
      <c r="AY42" s="154"/>
      <c r="AZ42" s="154"/>
      <c r="BA42" s="155"/>
      <c r="BB42" s="153">
        <v>0</v>
      </c>
      <c r="BC42" s="154"/>
      <c r="BD42" s="154"/>
      <c r="BE42" s="154"/>
      <c r="BF42" s="155"/>
      <c r="BG42" s="156">
        <f>IF(ISNUMBER(AR42),AR42,0)+IF(ISNUMBER(AW42),AW42,0)</f>
        <v>0</v>
      </c>
      <c r="BH42" s="156"/>
      <c r="BI42" s="156"/>
      <c r="BJ42" s="156"/>
      <c r="BK42" s="156"/>
    </row>
    <row r="43" spans="1:79" s="43" customFormat="1" ht="26.45" customHeight="1" x14ac:dyDescent="0.2">
      <c r="A43" s="137">
        <v>602400</v>
      </c>
      <c r="B43" s="138"/>
      <c r="C43" s="138"/>
      <c r="D43" s="164"/>
      <c r="E43" s="61" t="s">
        <v>997</v>
      </c>
      <c r="F43" s="57"/>
      <c r="G43" s="57"/>
      <c r="H43" s="57"/>
      <c r="I43" s="57"/>
      <c r="J43" s="57"/>
      <c r="K43" s="57"/>
      <c r="L43" s="57"/>
      <c r="M43" s="57"/>
      <c r="N43" s="57"/>
      <c r="O43" s="57"/>
      <c r="P43" s="57"/>
      <c r="Q43" s="57"/>
      <c r="R43" s="57"/>
      <c r="S43" s="57"/>
      <c r="T43" s="57"/>
      <c r="U43" s="57"/>
      <c r="V43" s="57"/>
      <c r="W43" s="58"/>
      <c r="X43" s="153" t="s">
        <v>472</v>
      </c>
      <c r="Y43" s="154"/>
      <c r="Z43" s="154"/>
      <c r="AA43" s="154"/>
      <c r="AB43" s="155"/>
      <c r="AC43" s="153">
        <v>0</v>
      </c>
      <c r="AD43" s="154"/>
      <c r="AE43" s="154"/>
      <c r="AF43" s="154"/>
      <c r="AG43" s="155"/>
      <c r="AH43" s="153">
        <v>0</v>
      </c>
      <c r="AI43" s="154"/>
      <c r="AJ43" s="154"/>
      <c r="AK43" s="154"/>
      <c r="AL43" s="155"/>
      <c r="AM43" s="153">
        <f>IF(ISNUMBER(X43),X43,0)+IF(ISNUMBER(AC43),AC43,0)</f>
        <v>0</v>
      </c>
      <c r="AN43" s="154"/>
      <c r="AO43" s="154"/>
      <c r="AP43" s="154"/>
      <c r="AQ43" s="155"/>
      <c r="AR43" s="153" t="s">
        <v>472</v>
      </c>
      <c r="AS43" s="154"/>
      <c r="AT43" s="154"/>
      <c r="AU43" s="154"/>
      <c r="AV43" s="155"/>
      <c r="AW43" s="153">
        <v>0</v>
      </c>
      <c r="AX43" s="154"/>
      <c r="AY43" s="154"/>
      <c r="AZ43" s="154"/>
      <c r="BA43" s="155"/>
      <c r="BB43" s="153">
        <v>0</v>
      </c>
      <c r="BC43" s="154"/>
      <c r="BD43" s="154"/>
      <c r="BE43" s="154"/>
      <c r="BF43" s="155"/>
      <c r="BG43" s="156">
        <f>IF(ISNUMBER(AR43),AR43,0)+IF(ISNUMBER(AW43),AW43,0)</f>
        <v>0</v>
      </c>
      <c r="BH43" s="156"/>
      <c r="BI43" s="156"/>
      <c r="BJ43" s="156"/>
      <c r="BK43" s="156"/>
    </row>
    <row r="44" spans="1:79" s="9" customFormat="1" ht="12.75" customHeight="1" x14ac:dyDescent="0.2">
      <c r="A44" s="139"/>
      <c r="B44" s="140"/>
      <c r="C44" s="140"/>
      <c r="D44" s="163"/>
      <c r="E44" s="69" t="s">
        <v>257</v>
      </c>
      <c r="F44" s="65"/>
      <c r="G44" s="65"/>
      <c r="H44" s="65"/>
      <c r="I44" s="65"/>
      <c r="J44" s="65"/>
      <c r="K44" s="65"/>
      <c r="L44" s="65"/>
      <c r="M44" s="65"/>
      <c r="N44" s="65"/>
      <c r="O44" s="65"/>
      <c r="P44" s="65"/>
      <c r="Q44" s="65"/>
      <c r="R44" s="65"/>
      <c r="S44" s="65"/>
      <c r="T44" s="65"/>
      <c r="U44" s="65"/>
      <c r="V44" s="65"/>
      <c r="W44" s="66"/>
      <c r="X44" s="157">
        <v>0</v>
      </c>
      <c r="Y44" s="158"/>
      <c r="Z44" s="158"/>
      <c r="AA44" s="158"/>
      <c r="AB44" s="159"/>
      <c r="AC44" s="157">
        <v>0</v>
      </c>
      <c r="AD44" s="158"/>
      <c r="AE44" s="158"/>
      <c r="AF44" s="158"/>
      <c r="AG44" s="159"/>
      <c r="AH44" s="157">
        <v>0</v>
      </c>
      <c r="AI44" s="158"/>
      <c r="AJ44" s="158"/>
      <c r="AK44" s="158"/>
      <c r="AL44" s="159"/>
      <c r="AM44" s="157">
        <f>IF(ISNUMBER(X44),X44,0)+IF(ISNUMBER(AC44),AC44,0)</f>
        <v>0</v>
      </c>
      <c r="AN44" s="158"/>
      <c r="AO44" s="158"/>
      <c r="AP44" s="158"/>
      <c r="AQ44" s="159"/>
      <c r="AR44" s="157">
        <v>0</v>
      </c>
      <c r="AS44" s="158"/>
      <c r="AT44" s="158"/>
      <c r="AU44" s="158"/>
      <c r="AV44" s="159"/>
      <c r="AW44" s="157">
        <v>0</v>
      </c>
      <c r="AX44" s="158"/>
      <c r="AY44" s="158"/>
      <c r="AZ44" s="158"/>
      <c r="BA44" s="159"/>
      <c r="BB44" s="157">
        <v>0</v>
      </c>
      <c r="BC44" s="158"/>
      <c r="BD44" s="158"/>
      <c r="BE44" s="158"/>
      <c r="BF44" s="159"/>
      <c r="BG44" s="152">
        <f>IF(ISNUMBER(AR44),AR44,0)+IF(ISNUMBER(AW44),AW44,0)</f>
        <v>0</v>
      </c>
      <c r="BH44" s="152"/>
      <c r="BI44" s="152"/>
      <c r="BJ44" s="152"/>
      <c r="BK44" s="152"/>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4" t="s">
        <v>226</v>
      </c>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25"/>
    </row>
    <row r="48" spans="1:79" ht="14.25" customHeight="1" x14ac:dyDescent="0.2">
      <c r="A48" s="124" t="s">
        <v>33</v>
      </c>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row>
    <row r="49" spans="1:79" ht="15" customHeight="1" x14ac:dyDescent="0.2">
      <c r="A49" s="98" t="s">
        <v>462</v>
      </c>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row>
    <row r="50" spans="1:79" ht="23.1" customHeight="1" x14ac:dyDescent="0.2">
      <c r="A50" s="185" t="s">
        <v>227</v>
      </c>
      <c r="B50" s="186"/>
      <c r="C50" s="186"/>
      <c r="D50" s="187"/>
      <c r="E50" s="72" t="s">
        <v>624</v>
      </c>
      <c r="F50" s="72"/>
      <c r="G50" s="72"/>
      <c r="H50" s="72"/>
      <c r="I50" s="72"/>
      <c r="J50" s="72"/>
      <c r="K50" s="72"/>
      <c r="L50" s="72"/>
      <c r="M50" s="72"/>
      <c r="N50" s="72"/>
      <c r="O50" s="72"/>
      <c r="P50" s="72"/>
      <c r="Q50" s="72"/>
      <c r="R50" s="72"/>
      <c r="S50" s="72"/>
      <c r="T50" s="72"/>
      <c r="U50" s="113" t="s">
        <v>463</v>
      </c>
      <c r="V50" s="114"/>
      <c r="W50" s="114"/>
      <c r="X50" s="114"/>
      <c r="Y50" s="114"/>
      <c r="Z50" s="114"/>
      <c r="AA50" s="114"/>
      <c r="AB50" s="114"/>
      <c r="AC50" s="114"/>
      <c r="AD50" s="114"/>
      <c r="AE50" s="114"/>
      <c r="AF50" s="114"/>
      <c r="AG50" s="114"/>
      <c r="AH50" s="114"/>
      <c r="AI50" s="114"/>
      <c r="AJ50" s="114"/>
      <c r="AK50" s="114"/>
      <c r="AL50" s="114"/>
      <c r="AM50" s="115"/>
      <c r="AN50" s="113" t="s">
        <v>464</v>
      </c>
      <c r="AO50" s="114"/>
      <c r="AP50" s="114"/>
      <c r="AQ50" s="114"/>
      <c r="AR50" s="114"/>
      <c r="AS50" s="114"/>
      <c r="AT50" s="114"/>
      <c r="AU50" s="114"/>
      <c r="AV50" s="114"/>
      <c r="AW50" s="114"/>
      <c r="AX50" s="114"/>
      <c r="AY50" s="114"/>
      <c r="AZ50" s="114"/>
      <c r="BA50" s="114"/>
      <c r="BB50" s="114"/>
      <c r="BC50" s="114"/>
      <c r="BD50" s="114"/>
      <c r="BE50" s="114"/>
      <c r="BF50" s="115"/>
      <c r="BG50" s="113" t="s">
        <v>465</v>
      </c>
      <c r="BH50" s="114"/>
      <c r="BI50" s="114"/>
      <c r="BJ50" s="114"/>
      <c r="BK50" s="114"/>
      <c r="BL50" s="114"/>
      <c r="BM50" s="114"/>
      <c r="BN50" s="114"/>
      <c r="BO50" s="114"/>
      <c r="BP50" s="114"/>
      <c r="BQ50" s="114"/>
      <c r="BR50" s="114"/>
      <c r="BS50" s="114"/>
      <c r="BT50" s="114"/>
      <c r="BU50" s="114"/>
      <c r="BV50" s="114"/>
      <c r="BW50" s="114"/>
      <c r="BX50" s="114"/>
      <c r="BY50" s="115"/>
    </row>
    <row r="51" spans="1:79" ht="48.75" customHeight="1" x14ac:dyDescent="0.2">
      <c r="A51" s="188"/>
      <c r="B51" s="189"/>
      <c r="C51" s="189"/>
      <c r="D51" s="190"/>
      <c r="E51" s="72"/>
      <c r="F51" s="72"/>
      <c r="G51" s="72"/>
      <c r="H51" s="72"/>
      <c r="I51" s="72"/>
      <c r="J51" s="72"/>
      <c r="K51" s="72"/>
      <c r="L51" s="72"/>
      <c r="M51" s="72"/>
      <c r="N51" s="72"/>
      <c r="O51" s="72"/>
      <c r="P51" s="72"/>
      <c r="Q51" s="72"/>
      <c r="R51" s="72"/>
      <c r="S51" s="72"/>
      <c r="T51" s="72"/>
      <c r="U51" s="113" t="s">
        <v>609</v>
      </c>
      <c r="V51" s="114"/>
      <c r="W51" s="114"/>
      <c r="X51" s="114"/>
      <c r="Y51" s="115"/>
      <c r="Z51" s="113" t="s">
        <v>608</v>
      </c>
      <c r="AA51" s="114"/>
      <c r="AB51" s="114"/>
      <c r="AC51" s="114"/>
      <c r="AD51" s="115"/>
      <c r="AE51" s="160" t="s">
        <v>225</v>
      </c>
      <c r="AF51" s="161"/>
      <c r="AG51" s="161"/>
      <c r="AH51" s="162"/>
      <c r="AI51" s="113" t="s">
        <v>610</v>
      </c>
      <c r="AJ51" s="114"/>
      <c r="AK51" s="114"/>
      <c r="AL51" s="114"/>
      <c r="AM51" s="115"/>
      <c r="AN51" s="113" t="s">
        <v>609</v>
      </c>
      <c r="AO51" s="114"/>
      <c r="AP51" s="114"/>
      <c r="AQ51" s="114"/>
      <c r="AR51" s="115"/>
      <c r="AS51" s="113" t="s">
        <v>608</v>
      </c>
      <c r="AT51" s="114"/>
      <c r="AU51" s="114"/>
      <c r="AV51" s="114"/>
      <c r="AW51" s="115"/>
      <c r="AX51" s="160" t="s">
        <v>225</v>
      </c>
      <c r="AY51" s="161"/>
      <c r="AZ51" s="161"/>
      <c r="BA51" s="162"/>
      <c r="BB51" s="113" t="s">
        <v>720</v>
      </c>
      <c r="BC51" s="114"/>
      <c r="BD51" s="114"/>
      <c r="BE51" s="114"/>
      <c r="BF51" s="115"/>
      <c r="BG51" s="113" t="s">
        <v>609</v>
      </c>
      <c r="BH51" s="114"/>
      <c r="BI51" s="114"/>
      <c r="BJ51" s="114"/>
      <c r="BK51" s="115"/>
      <c r="BL51" s="113" t="s">
        <v>608</v>
      </c>
      <c r="BM51" s="114"/>
      <c r="BN51" s="114"/>
      <c r="BO51" s="114"/>
      <c r="BP51" s="115"/>
      <c r="BQ51" s="160" t="s">
        <v>225</v>
      </c>
      <c r="BR51" s="161"/>
      <c r="BS51" s="161"/>
      <c r="BT51" s="162"/>
      <c r="BU51" s="113" t="s">
        <v>721</v>
      </c>
      <c r="BV51" s="114"/>
      <c r="BW51" s="114"/>
      <c r="BX51" s="114"/>
      <c r="BY51" s="115"/>
    </row>
    <row r="52" spans="1:79" ht="15" customHeight="1" x14ac:dyDescent="0.2">
      <c r="A52" s="113">
        <v>1</v>
      </c>
      <c r="B52" s="114"/>
      <c r="C52" s="114"/>
      <c r="D52" s="115"/>
      <c r="E52" s="113">
        <v>2</v>
      </c>
      <c r="F52" s="114"/>
      <c r="G52" s="114"/>
      <c r="H52" s="114"/>
      <c r="I52" s="114"/>
      <c r="J52" s="114"/>
      <c r="K52" s="114"/>
      <c r="L52" s="114"/>
      <c r="M52" s="114"/>
      <c r="N52" s="114"/>
      <c r="O52" s="114"/>
      <c r="P52" s="114"/>
      <c r="Q52" s="114"/>
      <c r="R52" s="114"/>
      <c r="S52" s="114"/>
      <c r="T52" s="115"/>
      <c r="U52" s="113">
        <v>3</v>
      </c>
      <c r="V52" s="114"/>
      <c r="W52" s="114"/>
      <c r="X52" s="114"/>
      <c r="Y52" s="115"/>
      <c r="Z52" s="113">
        <v>4</v>
      </c>
      <c r="AA52" s="114"/>
      <c r="AB52" s="114"/>
      <c r="AC52" s="114"/>
      <c r="AD52" s="115"/>
      <c r="AE52" s="113">
        <v>5</v>
      </c>
      <c r="AF52" s="114"/>
      <c r="AG52" s="114"/>
      <c r="AH52" s="115"/>
      <c r="AI52" s="113">
        <v>6</v>
      </c>
      <c r="AJ52" s="114"/>
      <c r="AK52" s="114"/>
      <c r="AL52" s="114"/>
      <c r="AM52" s="115"/>
      <c r="AN52" s="113">
        <v>7</v>
      </c>
      <c r="AO52" s="114"/>
      <c r="AP52" s="114"/>
      <c r="AQ52" s="114"/>
      <c r="AR52" s="115"/>
      <c r="AS52" s="113">
        <v>8</v>
      </c>
      <c r="AT52" s="114"/>
      <c r="AU52" s="114"/>
      <c r="AV52" s="114"/>
      <c r="AW52" s="115"/>
      <c r="AX52" s="113">
        <v>9</v>
      </c>
      <c r="AY52" s="114"/>
      <c r="AZ52" s="114"/>
      <c r="BA52" s="115"/>
      <c r="BB52" s="113">
        <v>10</v>
      </c>
      <c r="BC52" s="114"/>
      <c r="BD52" s="114"/>
      <c r="BE52" s="114"/>
      <c r="BF52" s="115"/>
      <c r="BG52" s="113">
        <v>11</v>
      </c>
      <c r="BH52" s="114"/>
      <c r="BI52" s="114"/>
      <c r="BJ52" s="114"/>
      <c r="BK52" s="115"/>
      <c r="BL52" s="113">
        <v>12</v>
      </c>
      <c r="BM52" s="114"/>
      <c r="BN52" s="114"/>
      <c r="BO52" s="114"/>
      <c r="BP52" s="115"/>
      <c r="BQ52" s="113">
        <v>13</v>
      </c>
      <c r="BR52" s="114"/>
      <c r="BS52" s="114"/>
      <c r="BT52" s="115"/>
      <c r="BU52" s="113">
        <v>14</v>
      </c>
      <c r="BV52" s="114"/>
      <c r="BW52" s="114"/>
      <c r="BX52" s="114"/>
      <c r="BY52" s="115"/>
    </row>
    <row r="53" spans="1:79" s="2" customFormat="1" ht="12.75" hidden="1" customHeight="1" x14ac:dyDescent="0.2">
      <c r="A53" s="107" t="s">
        <v>687</v>
      </c>
      <c r="B53" s="108"/>
      <c r="C53" s="108"/>
      <c r="D53" s="109"/>
      <c r="E53" s="107" t="s">
        <v>680</v>
      </c>
      <c r="F53" s="108"/>
      <c r="G53" s="108"/>
      <c r="H53" s="108"/>
      <c r="I53" s="108"/>
      <c r="J53" s="108"/>
      <c r="K53" s="108"/>
      <c r="L53" s="108"/>
      <c r="M53" s="108"/>
      <c r="N53" s="108"/>
      <c r="O53" s="108"/>
      <c r="P53" s="108"/>
      <c r="Q53" s="108"/>
      <c r="R53" s="108"/>
      <c r="S53" s="108"/>
      <c r="T53" s="109"/>
      <c r="U53" s="107" t="s">
        <v>688</v>
      </c>
      <c r="V53" s="108"/>
      <c r="W53" s="108"/>
      <c r="X53" s="108"/>
      <c r="Y53" s="109"/>
      <c r="Z53" s="107" t="s">
        <v>689</v>
      </c>
      <c r="AA53" s="108"/>
      <c r="AB53" s="108"/>
      <c r="AC53" s="108"/>
      <c r="AD53" s="109"/>
      <c r="AE53" s="107" t="s">
        <v>715</v>
      </c>
      <c r="AF53" s="108"/>
      <c r="AG53" s="108"/>
      <c r="AH53" s="109"/>
      <c r="AI53" s="165" t="s">
        <v>295</v>
      </c>
      <c r="AJ53" s="166"/>
      <c r="AK53" s="166"/>
      <c r="AL53" s="166"/>
      <c r="AM53" s="167"/>
      <c r="AN53" s="107" t="s">
        <v>690</v>
      </c>
      <c r="AO53" s="108"/>
      <c r="AP53" s="108"/>
      <c r="AQ53" s="108"/>
      <c r="AR53" s="109"/>
      <c r="AS53" s="107" t="s">
        <v>691</v>
      </c>
      <c r="AT53" s="108"/>
      <c r="AU53" s="108"/>
      <c r="AV53" s="108"/>
      <c r="AW53" s="109"/>
      <c r="AX53" s="107" t="s">
        <v>716</v>
      </c>
      <c r="AY53" s="108"/>
      <c r="AZ53" s="108"/>
      <c r="BA53" s="109"/>
      <c r="BB53" s="165" t="s">
        <v>295</v>
      </c>
      <c r="BC53" s="166"/>
      <c r="BD53" s="166"/>
      <c r="BE53" s="166"/>
      <c r="BF53" s="167"/>
      <c r="BG53" s="107" t="s">
        <v>681</v>
      </c>
      <c r="BH53" s="108"/>
      <c r="BI53" s="108"/>
      <c r="BJ53" s="108"/>
      <c r="BK53" s="109"/>
      <c r="BL53" s="107" t="s">
        <v>682</v>
      </c>
      <c r="BM53" s="108"/>
      <c r="BN53" s="108"/>
      <c r="BO53" s="108"/>
      <c r="BP53" s="109"/>
      <c r="BQ53" s="107" t="s">
        <v>717</v>
      </c>
      <c r="BR53" s="108"/>
      <c r="BS53" s="108"/>
      <c r="BT53" s="109"/>
      <c r="BU53" s="165" t="s">
        <v>295</v>
      </c>
      <c r="BV53" s="166"/>
      <c r="BW53" s="166"/>
      <c r="BX53" s="166"/>
      <c r="BY53" s="167"/>
      <c r="CA53" t="s">
        <v>635</v>
      </c>
    </row>
    <row r="54" spans="1:79" s="43" customFormat="1" ht="13.15" customHeight="1" x14ac:dyDescent="0.2">
      <c r="A54" s="137">
        <v>2240</v>
      </c>
      <c r="B54" s="138"/>
      <c r="C54" s="138"/>
      <c r="D54" s="164"/>
      <c r="E54" s="61" t="s">
        <v>476</v>
      </c>
      <c r="F54" s="57"/>
      <c r="G54" s="57"/>
      <c r="H54" s="57"/>
      <c r="I54" s="57"/>
      <c r="J54" s="57"/>
      <c r="K54" s="57"/>
      <c r="L54" s="57"/>
      <c r="M54" s="57"/>
      <c r="N54" s="57"/>
      <c r="O54" s="57"/>
      <c r="P54" s="57"/>
      <c r="Q54" s="57"/>
      <c r="R54" s="57"/>
      <c r="S54" s="57"/>
      <c r="T54" s="58"/>
      <c r="U54" s="153">
        <v>0</v>
      </c>
      <c r="V54" s="154"/>
      <c r="W54" s="154"/>
      <c r="X54" s="154"/>
      <c r="Y54" s="155"/>
      <c r="Z54" s="153">
        <v>0</v>
      </c>
      <c r="AA54" s="154"/>
      <c r="AB54" s="154"/>
      <c r="AC54" s="154"/>
      <c r="AD54" s="155"/>
      <c r="AE54" s="153">
        <v>0</v>
      </c>
      <c r="AF54" s="154"/>
      <c r="AG54" s="154"/>
      <c r="AH54" s="155"/>
      <c r="AI54" s="153">
        <f>IF(ISNUMBER(U54),U54,0)+IF(ISNUMBER(Z54),Z54,0)</f>
        <v>0</v>
      </c>
      <c r="AJ54" s="154"/>
      <c r="AK54" s="154"/>
      <c r="AL54" s="154"/>
      <c r="AM54" s="155"/>
      <c r="AN54" s="153">
        <v>160000</v>
      </c>
      <c r="AO54" s="154"/>
      <c r="AP54" s="154"/>
      <c r="AQ54" s="154"/>
      <c r="AR54" s="155"/>
      <c r="AS54" s="153">
        <v>0</v>
      </c>
      <c r="AT54" s="154"/>
      <c r="AU54" s="154"/>
      <c r="AV54" s="154"/>
      <c r="AW54" s="155"/>
      <c r="AX54" s="153">
        <v>0</v>
      </c>
      <c r="AY54" s="154"/>
      <c r="AZ54" s="154"/>
      <c r="BA54" s="155"/>
      <c r="BB54" s="153">
        <f>IF(ISNUMBER(AN54),AN54,0)+IF(ISNUMBER(AS54),AS54,0)</f>
        <v>160000</v>
      </c>
      <c r="BC54" s="154"/>
      <c r="BD54" s="154"/>
      <c r="BE54" s="154"/>
      <c r="BF54" s="155"/>
      <c r="BG54" s="153">
        <v>0</v>
      </c>
      <c r="BH54" s="154"/>
      <c r="BI54" s="154"/>
      <c r="BJ54" s="154"/>
      <c r="BK54" s="155"/>
      <c r="BL54" s="153">
        <v>0</v>
      </c>
      <c r="BM54" s="154"/>
      <c r="BN54" s="154"/>
      <c r="BO54" s="154"/>
      <c r="BP54" s="155"/>
      <c r="BQ54" s="153">
        <v>0</v>
      </c>
      <c r="BR54" s="154"/>
      <c r="BS54" s="154"/>
      <c r="BT54" s="155"/>
      <c r="BU54" s="153">
        <f>IF(ISNUMBER(BG54),BG54,0)+IF(ISNUMBER(BL54),BL54,0)</f>
        <v>0</v>
      </c>
      <c r="BV54" s="154"/>
      <c r="BW54" s="154"/>
      <c r="BX54" s="154"/>
      <c r="BY54" s="155"/>
      <c r="CA54" s="43" t="s">
        <v>636</v>
      </c>
    </row>
    <row r="55" spans="1:79" s="43" customFormat="1" ht="13.15" customHeight="1" x14ac:dyDescent="0.2">
      <c r="A55" s="137">
        <v>3132</v>
      </c>
      <c r="B55" s="138"/>
      <c r="C55" s="138"/>
      <c r="D55" s="164"/>
      <c r="E55" s="61" t="s">
        <v>1002</v>
      </c>
      <c r="F55" s="57"/>
      <c r="G55" s="57"/>
      <c r="H55" s="57"/>
      <c r="I55" s="57"/>
      <c r="J55" s="57"/>
      <c r="K55" s="57"/>
      <c r="L55" s="57"/>
      <c r="M55" s="57"/>
      <c r="N55" s="57"/>
      <c r="O55" s="57"/>
      <c r="P55" s="57"/>
      <c r="Q55" s="57"/>
      <c r="R55" s="57"/>
      <c r="S55" s="57"/>
      <c r="T55" s="58"/>
      <c r="U55" s="153">
        <v>0</v>
      </c>
      <c r="V55" s="154"/>
      <c r="W55" s="154"/>
      <c r="X55" s="154"/>
      <c r="Y55" s="155"/>
      <c r="Z55" s="153">
        <v>0</v>
      </c>
      <c r="AA55" s="154"/>
      <c r="AB55" s="154"/>
      <c r="AC55" s="154"/>
      <c r="AD55" s="155"/>
      <c r="AE55" s="153">
        <v>0</v>
      </c>
      <c r="AF55" s="154"/>
      <c r="AG55" s="154"/>
      <c r="AH55" s="155"/>
      <c r="AI55" s="153">
        <f>IF(ISNUMBER(U55),U55,0)+IF(ISNUMBER(Z55),Z55,0)</f>
        <v>0</v>
      </c>
      <c r="AJ55" s="154"/>
      <c r="AK55" s="154"/>
      <c r="AL55" s="154"/>
      <c r="AM55" s="155"/>
      <c r="AN55" s="153">
        <v>0</v>
      </c>
      <c r="AO55" s="154"/>
      <c r="AP55" s="154"/>
      <c r="AQ55" s="154"/>
      <c r="AR55" s="155"/>
      <c r="AS55" s="153">
        <v>13054000</v>
      </c>
      <c r="AT55" s="154"/>
      <c r="AU55" s="154"/>
      <c r="AV55" s="154"/>
      <c r="AW55" s="155"/>
      <c r="AX55" s="153">
        <v>13054000</v>
      </c>
      <c r="AY55" s="154"/>
      <c r="AZ55" s="154"/>
      <c r="BA55" s="155"/>
      <c r="BB55" s="153">
        <f>IF(ISNUMBER(AN55),AN55,0)+IF(ISNUMBER(AS55),AS55,0)</f>
        <v>13054000</v>
      </c>
      <c r="BC55" s="154"/>
      <c r="BD55" s="154"/>
      <c r="BE55" s="154"/>
      <c r="BF55" s="155"/>
      <c r="BG55" s="153">
        <v>0</v>
      </c>
      <c r="BH55" s="154"/>
      <c r="BI55" s="154"/>
      <c r="BJ55" s="154"/>
      <c r="BK55" s="155"/>
      <c r="BL55" s="153">
        <v>9180000</v>
      </c>
      <c r="BM55" s="154"/>
      <c r="BN55" s="154"/>
      <c r="BO55" s="154"/>
      <c r="BP55" s="155"/>
      <c r="BQ55" s="153">
        <v>0</v>
      </c>
      <c r="BR55" s="154"/>
      <c r="BS55" s="154"/>
      <c r="BT55" s="155"/>
      <c r="BU55" s="153">
        <f>IF(ISNUMBER(BG55),BG55,0)+IF(ISNUMBER(BL55),BL55,0)</f>
        <v>9180000</v>
      </c>
      <c r="BV55" s="154"/>
      <c r="BW55" s="154"/>
      <c r="BX55" s="154"/>
      <c r="BY55" s="155"/>
    </row>
    <row r="56" spans="1:79" s="43" customFormat="1" ht="13.15" customHeight="1" x14ac:dyDescent="0.2">
      <c r="A56" s="137">
        <v>3142</v>
      </c>
      <c r="B56" s="138"/>
      <c r="C56" s="138"/>
      <c r="D56" s="164"/>
      <c r="E56" s="61" t="s">
        <v>890</v>
      </c>
      <c r="F56" s="57"/>
      <c r="G56" s="57"/>
      <c r="H56" s="57"/>
      <c r="I56" s="57"/>
      <c r="J56" s="57"/>
      <c r="K56" s="57"/>
      <c r="L56" s="57"/>
      <c r="M56" s="57"/>
      <c r="N56" s="57"/>
      <c r="O56" s="57"/>
      <c r="P56" s="57"/>
      <c r="Q56" s="57"/>
      <c r="R56" s="57"/>
      <c r="S56" s="57"/>
      <c r="T56" s="58"/>
      <c r="U56" s="153">
        <v>0</v>
      </c>
      <c r="V56" s="154"/>
      <c r="W56" s="154"/>
      <c r="X56" s="154"/>
      <c r="Y56" s="155"/>
      <c r="Z56" s="153">
        <v>615000</v>
      </c>
      <c r="AA56" s="154"/>
      <c r="AB56" s="154"/>
      <c r="AC56" s="154"/>
      <c r="AD56" s="155"/>
      <c r="AE56" s="153">
        <v>615000</v>
      </c>
      <c r="AF56" s="154"/>
      <c r="AG56" s="154"/>
      <c r="AH56" s="155"/>
      <c r="AI56" s="153">
        <f>IF(ISNUMBER(U56),U56,0)+IF(ISNUMBER(Z56),Z56,0)</f>
        <v>615000</v>
      </c>
      <c r="AJ56" s="154"/>
      <c r="AK56" s="154"/>
      <c r="AL56" s="154"/>
      <c r="AM56" s="155"/>
      <c r="AN56" s="153">
        <v>0</v>
      </c>
      <c r="AO56" s="154"/>
      <c r="AP56" s="154"/>
      <c r="AQ56" s="154"/>
      <c r="AR56" s="155"/>
      <c r="AS56" s="153">
        <v>0</v>
      </c>
      <c r="AT56" s="154"/>
      <c r="AU56" s="154"/>
      <c r="AV56" s="154"/>
      <c r="AW56" s="155"/>
      <c r="AX56" s="153">
        <v>0</v>
      </c>
      <c r="AY56" s="154"/>
      <c r="AZ56" s="154"/>
      <c r="BA56" s="155"/>
      <c r="BB56" s="153">
        <f>IF(ISNUMBER(AN56),AN56,0)+IF(ISNUMBER(AS56),AS56,0)</f>
        <v>0</v>
      </c>
      <c r="BC56" s="154"/>
      <c r="BD56" s="154"/>
      <c r="BE56" s="154"/>
      <c r="BF56" s="155"/>
      <c r="BG56" s="153">
        <v>0</v>
      </c>
      <c r="BH56" s="154"/>
      <c r="BI56" s="154"/>
      <c r="BJ56" s="154"/>
      <c r="BK56" s="155"/>
      <c r="BL56" s="153">
        <v>0</v>
      </c>
      <c r="BM56" s="154"/>
      <c r="BN56" s="154"/>
      <c r="BO56" s="154"/>
      <c r="BP56" s="155"/>
      <c r="BQ56" s="153">
        <v>0</v>
      </c>
      <c r="BR56" s="154"/>
      <c r="BS56" s="154"/>
      <c r="BT56" s="155"/>
      <c r="BU56" s="153">
        <f>IF(ISNUMBER(BG56),BG56,0)+IF(ISNUMBER(BL56),BL56,0)</f>
        <v>0</v>
      </c>
      <c r="BV56" s="154"/>
      <c r="BW56" s="154"/>
      <c r="BX56" s="154"/>
      <c r="BY56" s="155"/>
    </row>
    <row r="57" spans="1:79" s="9" customFormat="1" ht="12.75" customHeight="1" x14ac:dyDescent="0.2">
      <c r="A57" s="139"/>
      <c r="B57" s="140"/>
      <c r="C57" s="140"/>
      <c r="D57" s="163"/>
      <c r="E57" s="69" t="s">
        <v>257</v>
      </c>
      <c r="F57" s="65"/>
      <c r="G57" s="65"/>
      <c r="H57" s="65"/>
      <c r="I57" s="65"/>
      <c r="J57" s="65"/>
      <c r="K57" s="65"/>
      <c r="L57" s="65"/>
      <c r="M57" s="65"/>
      <c r="N57" s="65"/>
      <c r="O57" s="65"/>
      <c r="P57" s="65"/>
      <c r="Q57" s="65"/>
      <c r="R57" s="65"/>
      <c r="S57" s="65"/>
      <c r="T57" s="66"/>
      <c r="U57" s="157">
        <v>0</v>
      </c>
      <c r="V57" s="158"/>
      <c r="W57" s="158"/>
      <c r="X57" s="158"/>
      <c r="Y57" s="159"/>
      <c r="Z57" s="157">
        <v>615000</v>
      </c>
      <c r="AA57" s="158"/>
      <c r="AB57" s="158"/>
      <c r="AC57" s="158"/>
      <c r="AD57" s="159"/>
      <c r="AE57" s="157">
        <v>615000</v>
      </c>
      <c r="AF57" s="158"/>
      <c r="AG57" s="158"/>
      <c r="AH57" s="159"/>
      <c r="AI57" s="157">
        <f>IF(ISNUMBER(U57),U57,0)+IF(ISNUMBER(Z57),Z57,0)</f>
        <v>615000</v>
      </c>
      <c r="AJ57" s="158"/>
      <c r="AK57" s="158"/>
      <c r="AL57" s="158"/>
      <c r="AM57" s="159"/>
      <c r="AN57" s="157">
        <v>160000</v>
      </c>
      <c r="AO57" s="158"/>
      <c r="AP57" s="158"/>
      <c r="AQ57" s="158"/>
      <c r="AR57" s="159"/>
      <c r="AS57" s="157">
        <v>13054000</v>
      </c>
      <c r="AT57" s="158"/>
      <c r="AU57" s="158"/>
      <c r="AV57" s="158"/>
      <c r="AW57" s="159"/>
      <c r="AX57" s="157">
        <v>13054000</v>
      </c>
      <c r="AY57" s="158"/>
      <c r="AZ57" s="158"/>
      <c r="BA57" s="159"/>
      <c r="BB57" s="157">
        <f>IF(ISNUMBER(AN57),AN57,0)+IF(ISNUMBER(AS57),AS57,0)</f>
        <v>13214000</v>
      </c>
      <c r="BC57" s="158"/>
      <c r="BD57" s="158"/>
      <c r="BE57" s="158"/>
      <c r="BF57" s="159"/>
      <c r="BG57" s="157">
        <v>0</v>
      </c>
      <c r="BH57" s="158"/>
      <c r="BI57" s="158"/>
      <c r="BJ57" s="158"/>
      <c r="BK57" s="159"/>
      <c r="BL57" s="157">
        <v>9180000</v>
      </c>
      <c r="BM57" s="158"/>
      <c r="BN57" s="158"/>
      <c r="BO57" s="158"/>
      <c r="BP57" s="159"/>
      <c r="BQ57" s="157">
        <v>0</v>
      </c>
      <c r="BR57" s="158"/>
      <c r="BS57" s="158"/>
      <c r="BT57" s="159"/>
      <c r="BU57" s="157">
        <f>IF(ISNUMBER(BG57),BG57,0)+IF(ISNUMBER(BL57),BL57,0)</f>
        <v>9180000</v>
      </c>
      <c r="BV57" s="158"/>
      <c r="BW57" s="158"/>
      <c r="BX57" s="158"/>
      <c r="BY57" s="159"/>
    </row>
    <row r="59" spans="1:79" ht="14.25" customHeight="1" x14ac:dyDescent="0.2">
      <c r="A59" s="124" t="s">
        <v>34</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row>
    <row r="60" spans="1:79" ht="15" customHeight="1" x14ac:dyDescent="0.2">
      <c r="A60" s="168" t="s">
        <v>462</v>
      </c>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W60" s="168"/>
      <c r="BX60" s="168"/>
      <c r="BY60" s="168"/>
    </row>
    <row r="61" spans="1:79" ht="23.1" customHeight="1" x14ac:dyDescent="0.2">
      <c r="A61" s="185" t="s">
        <v>228</v>
      </c>
      <c r="B61" s="186"/>
      <c r="C61" s="186"/>
      <c r="D61" s="186"/>
      <c r="E61" s="187"/>
      <c r="F61" s="72" t="s">
        <v>624</v>
      </c>
      <c r="G61" s="72"/>
      <c r="H61" s="72"/>
      <c r="I61" s="72"/>
      <c r="J61" s="72"/>
      <c r="K61" s="72"/>
      <c r="L61" s="72"/>
      <c r="M61" s="72"/>
      <c r="N61" s="72"/>
      <c r="O61" s="72"/>
      <c r="P61" s="72"/>
      <c r="Q61" s="72"/>
      <c r="R61" s="72"/>
      <c r="S61" s="72"/>
      <c r="T61" s="72"/>
      <c r="U61" s="113" t="s">
        <v>463</v>
      </c>
      <c r="V61" s="114"/>
      <c r="W61" s="114"/>
      <c r="X61" s="114"/>
      <c r="Y61" s="114"/>
      <c r="Z61" s="114"/>
      <c r="AA61" s="114"/>
      <c r="AB61" s="114"/>
      <c r="AC61" s="114"/>
      <c r="AD61" s="114"/>
      <c r="AE61" s="114"/>
      <c r="AF61" s="114"/>
      <c r="AG61" s="114"/>
      <c r="AH61" s="114"/>
      <c r="AI61" s="114"/>
      <c r="AJ61" s="114"/>
      <c r="AK61" s="114"/>
      <c r="AL61" s="114"/>
      <c r="AM61" s="115"/>
      <c r="AN61" s="113" t="s">
        <v>464</v>
      </c>
      <c r="AO61" s="114"/>
      <c r="AP61" s="114"/>
      <c r="AQ61" s="114"/>
      <c r="AR61" s="114"/>
      <c r="AS61" s="114"/>
      <c r="AT61" s="114"/>
      <c r="AU61" s="114"/>
      <c r="AV61" s="114"/>
      <c r="AW61" s="114"/>
      <c r="AX61" s="114"/>
      <c r="AY61" s="114"/>
      <c r="AZ61" s="114"/>
      <c r="BA61" s="114"/>
      <c r="BB61" s="114"/>
      <c r="BC61" s="114"/>
      <c r="BD61" s="114"/>
      <c r="BE61" s="114"/>
      <c r="BF61" s="115"/>
      <c r="BG61" s="113" t="s">
        <v>465</v>
      </c>
      <c r="BH61" s="114"/>
      <c r="BI61" s="114"/>
      <c r="BJ61" s="114"/>
      <c r="BK61" s="114"/>
      <c r="BL61" s="114"/>
      <c r="BM61" s="114"/>
      <c r="BN61" s="114"/>
      <c r="BO61" s="114"/>
      <c r="BP61" s="114"/>
      <c r="BQ61" s="114"/>
      <c r="BR61" s="114"/>
      <c r="BS61" s="114"/>
      <c r="BT61" s="114"/>
      <c r="BU61" s="114"/>
      <c r="BV61" s="114"/>
      <c r="BW61" s="114"/>
      <c r="BX61" s="114"/>
      <c r="BY61" s="115"/>
    </row>
    <row r="62" spans="1:79" ht="51.75" customHeight="1" x14ac:dyDescent="0.2">
      <c r="A62" s="188"/>
      <c r="B62" s="189"/>
      <c r="C62" s="189"/>
      <c r="D62" s="189"/>
      <c r="E62" s="190"/>
      <c r="F62" s="72"/>
      <c r="G62" s="72"/>
      <c r="H62" s="72"/>
      <c r="I62" s="72"/>
      <c r="J62" s="72"/>
      <c r="K62" s="72"/>
      <c r="L62" s="72"/>
      <c r="M62" s="72"/>
      <c r="N62" s="72"/>
      <c r="O62" s="72"/>
      <c r="P62" s="72"/>
      <c r="Q62" s="72"/>
      <c r="R62" s="72"/>
      <c r="S62" s="72"/>
      <c r="T62" s="72"/>
      <c r="U62" s="113" t="s">
        <v>609</v>
      </c>
      <c r="V62" s="114"/>
      <c r="W62" s="114"/>
      <c r="X62" s="114"/>
      <c r="Y62" s="115"/>
      <c r="Z62" s="113" t="s">
        <v>608</v>
      </c>
      <c r="AA62" s="114"/>
      <c r="AB62" s="114"/>
      <c r="AC62" s="114"/>
      <c r="AD62" s="115"/>
      <c r="AE62" s="160" t="s">
        <v>225</v>
      </c>
      <c r="AF62" s="161"/>
      <c r="AG62" s="161"/>
      <c r="AH62" s="162"/>
      <c r="AI62" s="113" t="s">
        <v>610</v>
      </c>
      <c r="AJ62" s="114"/>
      <c r="AK62" s="114"/>
      <c r="AL62" s="114"/>
      <c r="AM62" s="115"/>
      <c r="AN62" s="113" t="s">
        <v>609</v>
      </c>
      <c r="AO62" s="114"/>
      <c r="AP62" s="114"/>
      <c r="AQ62" s="114"/>
      <c r="AR62" s="115"/>
      <c r="AS62" s="113" t="s">
        <v>608</v>
      </c>
      <c r="AT62" s="114"/>
      <c r="AU62" s="114"/>
      <c r="AV62" s="114"/>
      <c r="AW62" s="115"/>
      <c r="AX62" s="160" t="s">
        <v>225</v>
      </c>
      <c r="AY62" s="161"/>
      <c r="AZ62" s="161"/>
      <c r="BA62" s="162"/>
      <c r="BB62" s="113" t="s">
        <v>720</v>
      </c>
      <c r="BC62" s="114"/>
      <c r="BD62" s="114"/>
      <c r="BE62" s="114"/>
      <c r="BF62" s="115"/>
      <c r="BG62" s="113" t="s">
        <v>609</v>
      </c>
      <c r="BH62" s="114"/>
      <c r="BI62" s="114"/>
      <c r="BJ62" s="114"/>
      <c r="BK62" s="115"/>
      <c r="BL62" s="113" t="s">
        <v>608</v>
      </c>
      <c r="BM62" s="114"/>
      <c r="BN62" s="114"/>
      <c r="BO62" s="114"/>
      <c r="BP62" s="115"/>
      <c r="BQ62" s="160" t="s">
        <v>225</v>
      </c>
      <c r="BR62" s="161"/>
      <c r="BS62" s="161"/>
      <c r="BT62" s="162"/>
      <c r="BU62" s="72" t="s">
        <v>721</v>
      </c>
      <c r="BV62" s="72"/>
      <c r="BW62" s="72"/>
      <c r="BX62" s="72"/>
      <c r="BY62" s="72"/>
    </row>
    <row r="63" spans="1:79" ht="15" customHeight="1" x14ac:dyDescent="0.2">
      <c r="A63" s="113">
        <v>1</v>
      </c>
      <c r="B63" s="114"/>
      <c r="C63" s="114"/>
      <c r="D63" s="114"/>
      <c r="E63" s="115"/>
      <c r="F63" s="113">
        <v>2</v>
      </c>
      <c r="G63" s="114"/>
      <c r="H63" s="114"/>
      <c r="I63" s="114"/>
      <c r="J63" s="114"/>
      <c r="K63" s="114"/>
      <c r="L63" s="114"/>
      <c r="M63" s="114"/>
      <c r="N63" s="114"/>
      <c r="O63" s="114"/>
      <c r="P63" s="114"/>
      <c r="Q63" s="114"/>
      <c r="R63" s="114"/>
      <c r="S63" s="114"/>
      <c r="T63" s="115"/>
      <c r="U63" s="113">
        <v>3</v>
      </c>
      <c r="V63" s="114"/>
      <c r="W63" s="114"/>
      <c r="X63" s="114"/>
      <c r="Y63" s="115"/>
      <c r="Z63" s="113">
        <v>4</v>
      </c>
      <c r="AA63" s="114"/>
      <c r="AB63" s="114"/>
      <c r="AC63" s="114"/>
      <c r="AD63" s="115"/>
      <c r="AE63" s="113">
        <v>5</v>
      </c>
      <c r="AF63" s="114"/>
      <c r="AG63" s="114"/>
      <c r="AH63" s="115"/>
      <c r="AI63" s="113">
        <v>6</v>
      </c>
      <c r="AJ63" s="114"/>
      <c r="AK63" s="114"/>
      <c r="AL63" s="114"/>
      <c r="AM63" s="115"/>
      <c r="AN63" s="113">
        <v>7</v>
      </c>
      <c r="AO63" s="114"/>
      <c r="AP63" s="114"/>
      <c r="AQ63" s="114"/>
      <c r="AR63" s="115"/>
      <c r="AS63" s="113">
        <v>8</v>
      </c>
      <c r="AT63" s="114"/>
      <c r="AU63" s="114"/>
      <c r="AV63" s="114"/>
      <c r="AW63" s="115"/>
      <c r="AX63" s="113">
        <v>9</v>
      </c>
      <c r="AY63" s="114"/>
      <c r="AZ63" s="114"/>
      <c r="BA63" s="115"/>
      <c r="BB63" s="113">
        <v>10</v>
      </c>
      <c r="BC63" s="114"/>
      <c r="BD63" s="114"/>
      <c r="BE63" s="114"/>
      <c r="BF63" s="115"/>
      <c r="BG63" s="113">
        <v>11</v>
      </c>
      <c r="BH63" s="114"/>
      <c r="BI63" s="114"/>
      <c r="BJ63" s="114"/>
      <c r="BK63" s="115"/>
      <c r="BL63" s="113">
        <v>12</v>
      </c>
      <c r="BM63" s="114"/>
      <c r="BN63" s="114"/>
      <c r="BO63" s="114"/>
      <c r="BP63" s="115"/>
      <c r="BQ63" s="113">
        <v>13</v>
      </c>
      <c r="BR63" s="114"/>
      <c r="BS63" s="114"/>
      <c r="BT63" s="115"/>
      <c r="BU63" s="72">
        <v>14</v>
      </c>
      <c r="BV63" s="72"/>
      <c r="BW63" s="72"/>
      <c r="BX63" s="72"/>
      <c r="BY63" s="72"/>
    </row>
    <row r="64" spans="1:79" s="2" customFormat="1" ht="13.5" hidden="1" customHeight="1" x14ac:dyDescent="0.2">
      <c r="A64" s="107" t="s">
        <v>687</v>
      </c>
      <c r="B64" s="108"/>
      <c r="C64" s="108"/>
      <c r="D64" s="108"/>
      <c r="E64" s="109"/>
      <c r="F64" s="107" t="s">
        <v>680</v>
      </c>
      <c r="G64" s="108"/>
      <c r="H64" s="108"/>
      <c r="I64" s="108"/>
      <c r="J64" s="108"/>
      <c r="K64" s="108"/>
      <c r="L64" s="108"/>
      <c r="M64" s="108"/>
      <c r="N64" s="108"/>
      <c r="O64" s="108"/>
      <c r="P64" s="108"/>
      <c r="Q64" s="108"/>
      <c r="R64" s="108"/>
      <c r="S64" s="108"/>
      <c r="T64" s="109"/>
      <c r="U64" s="107" t="s">
        <v>688</v>
      </c>
      <c r="V64" s="108"/>
      <c r="W64" s="108"/>
      <c r="X64" s="108"/>
      <c r="Y64" s="109"/>
      <c r="Z64" s="107" t="s">
        <v>689</v>
      </c>
      <c r="AA64" s="108"/>
      <c r="AB64" s="108"/>
      <c r="AC64" s="108"/>
      <c r="AD64" s="109"/>
      <c r="AE64" s="107" t="s">
        <v>715</v>
      </c>
      <c r="AF64" s="108"/>
      <c r="AG64" s="108"/>
      <c r="AH64" s="109"/>
      <c r="AI64" s="165" t="s">
        <v>295</v>
      </c>
      <c r="AJ64" s="166"/>
      <c r="AK64" s="166"/>
      <c r="AL64" s="166"/>
      <c r="AM64" s="167"/>
      <c r="AN64" s="107" t="s">
        <v>690</v>
      </c>
      <c r="AO64" s="108"/>
      <c r="AP64" s="108"/>
      <c r="AQ64" s="108"/>
      <c r="AR64" s="109"/>
      <c r="AS64" s="107" t="s">
        <v>691</v>
      </c>
      <c r="AT64" s="108"/>
      <c r="AU64" s="108"/>
      <c r="AV64" s="108"/>
      <c r="AW64" s="109"/>
      <c r="AX64" s="107" t="s">
        <v>716</v>
      </c>
      <c r="AY64" s="108"/>
      <c r="AZ64" s="108"/>
      <c r="BA64" s="109"/>
      <c r="BB64" s="165" t="s">
        <v>295</v>
      </c>
      <c r="BC64" s="166"/>
      <c r="BD64" s="166"/>
      <c r="BE64" s="166"/>
      <c r="BF64" s="167"/>
      <c r="BG64" s="107" t="s">
        <v>681</v>
      </c>
      <c r="BH64" s="108"/>
      <c r="BI64" s="108"/>
      <c r="BJ64" s="108"/>
      <c r="BK64" s="109"/>
      <c r="BL64" s="107" t="s">
        <v>682</v>
      </c>
      <c r="BM64" s="108"/>
      <c r="BN64" s="108"/>
      <c r="BO64" s="108"/>
      <c r="BP64" s="109"/>
      <c r="BQ64" s="107" t="s">
        <v>717</v>
      </c>
      <c r="BR64" s="108"/>
      <c r="BS64" s="108"/>
      <c r="BT64" s="109"/>
      <c r="BU64" s="128" t="s">
        <v>295</v>
      </c>
      <c r="BV64" s="128"/>
      <c r="BW64" s="128"/>
      <c r="BX64" s="128"/>
      <c r="BY64" s="128"/>
      <c r="CA64" t="s">
        <v>637</v>
      </c>
    </row>
    <row r="65" spans="1:79" s="9" customFormat="1" ht="12.75" customHeight="1" x14ac:dyDescent="0.2">
      <c r="A65" s="139"/>
      <c r="B65" s="140"/>
      <c r="C65" s="140"/>
      <c r="D65" s="140"/>
      <c r="E65" s="163"/>
      <c r="F65" s="139" t="s">
        <v>257</v>
      </c>
      <c r="G65" s="140"/>
      <c r="H65" s="140"/>
      <c r="I65" s="140"/>
      <c r="J65" s="140"/>
      <c r="K65" s="140"/>
      <c r="L65" s="140"/>
      <c r="M65" s="140"/>
      <c r="N65" s="140"/>
      <c r="O65" s="140"/>
      <c r="P65" s="140"/>
      <c r="Q65" s="140"/>
      <c r="R65" s="140"/>
      <c r="S65" s="140"/>
      <c r="T65" s="163"/>
      <c r="U65" s="157"/>
      <c r="V65" s="158"/>
      <c r="W65" s="158"/>
      <c r="X65" s="158"/>
      <c r="Y65" s="159"/>
      <c r="Z65" s="157"/>
      <c r="AA65" s="158"/>
      <c r="AB65" s="158"/>
      <c r="AC65" s="158"/>
      <c r="AD65" s="159"/>
      <c r="AE65" s="157"/>
      <c r="AF65" s="158"/>
      <c r="AG65" s="158"/>
      <c r="AH65" s="159"/>
      <c r="AI65" s="157">
        <f>IF(ISNUMBER(U65),U65,0)+IF(ISNUMBER(Z65),Z65,0)</f>
        <v>0</v>
      </c>
      <c r="AJ65" s="158"/>
      <c r="AK65" s="158"/>
      <c r="AL65" s="158"/>
      <c r="AM65" s="159"/>
      <c r="AN65" s="157"/>
      <c r="AO65" s="158"/>
      <c r="AP65" s="158"/>
      <c r="AQ65" s="158"/>
      <c r="AR65" s="159"/>
      <c r="AS65" s="157"/>
      <c r="AT65" s="158"/>
      <c r="AU65" s="158"/>
      <c r="AV65" s="158"/>
      <c r="AW65" s="159"/>
      <c r="AX65" s="157"/>
      <c r="AY65" s="158"/>
      <c r="AZ65" s="158"/>
      <c r="BA65" s="159"/>
      <c r="BB65" s="157">
        <f>IF(ISNUMBER(AN65),AN65,0)+IF(ISNUMBER(AS65),AS65,0)</f>
        <v>0</v>
      </c>
      <c r="BC65" s="158"/>
      <c r="BD65" s="158"/>
      <c r="BE65" s="158"/>
      <c r="BF65" s="159"/>
      <c r="BG65" s="157"/>
      <c r="BH65" s="158"/>
      <c r="BI65" s="158"/>
      <c r="BJ65" s="158"/>
      <c r="BK65" s="159"/>
      <c r="BL65" s="157"/>
      <c r="BM65" s="158"/>
      <c r="BN65" s="158"/>
      <c r="BO65" s="158"/>
      <c r="BP65" s="159"/>
      <c r="BQ65" s="157"/>
      <c r="BR65" s="158"/>
      <c r="BS65" s="158"/>
      <c r="BT65" s="159"/>
      <c r="BU65" s="157">
        <f>IF(ISNUMBER(BG65),BG65,0)+IF(ISNUMBER(BL65),BL65,0)</f>
        <v>0</v>
      </c>
      <c r="BV65" s="158"/>
      <c r="BW65" s="158"/>
      <c r="BX65" s="158"/>
      <c r="BY65" s="159"/>
      <c r="CA65" s="9" t="s">
        <v>638</v>
      </c>
    </row>
    <row r="67" spans="1:79" ht="14.25" customHeight="1" x14ac:dyDescent="0.2">
      <c r="A67" s="124" t="s">
        <v>47</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row>
    <row r="68" spans="1:79" ht="15" customHeight="1" x14ac:dyDescent="0.2">
      <c r="A68" s="168" t="s">
        <v>462</v>
      </c>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row>
    <row r="69" spans="1:79" ht="23.1" customHeight="1" x14ac:dyDescent="0.2">
      <c r="A69" s="185" t="s">
        <v>227</v>
      </c>
      <c r="B69" s="186"/>
      <c r="C69" s="186"/>
      <c r="D69" s="187"/>
      <c r="E69" s="148" t="s">
        <v>624</v>
      </c>
      <c r="F69" s="149"/>
      <c r="G69" s="149"/>
      <c r="H69" s="149"/>
      <c r="I69" s="149"/>
      <c r="J69" s="149"/>
      <c r="K69" s="149"/>
      <c r="L69" s="149"/>
      <c r="M69" s="149"/>
      <c r="N69" s="149"/>
      <c r="O69" s="149"/>
      <c r="P69" s="149"/>
      <c r="Q69" s="149"/>
      <c r="R69" s="149"/>
      <c r="S69" s="149"/>
      <c r="T69" s="149"/>
      <c r="U69" s="149"/>
      <c r="V69" s="149"/>
      <c r="W69" s="169"/>
      <c r="X69" s="113" t="s">
        <v>466</v>
      </c>
      <c r="Y69" s="114"/>
      <c r="Z69" s="114"/>
      <c r="AA69" s="114"/>
      <c r="AB69" s="114"/>
      <c r="AC69" s="114"/>
      <c r="AD69" s="114"/>
      <c r="AE69" s="114"/>
      <c r="AF69" s="114"/>
      <c r="AG69" s="114"/>
      <c r="AH69" s="114"/>
      <c r="AI69" s="114"/>
      <c r="AJ69" s="114"/>
      <c r="AK69" s="114"/>
      <c r="AL69" s="114"/>
      <c r="AM69" s="114"/>
      <c r="AN69" s="114"/>
      <c r="AO69" s="114"/>
      <c r="AP69" s="114"/>
      <c r="AQ69" s="115"/>
      <c r="AR69" s="72" t="s">
        <v>468</v>
      </c>
      <c r="AS69" s="72"/>
      <c r="AT69" s="72"/>
      <c r="AU69" s="72"/>
      <c r="AV69" s="72"/>
      <c r="AW69" s="72"/>
      <c r="AX69" s="72"/>
      <c r="AY69" s="72"/>
      <c r="AZ69" s="72"/>
      <c r="BA69" s="72"/>
      <c r="BB69" s="72"/>
      <c r="BC69" s="72"/>
      <c r="BD69" s="72"/>
      <c r="BE69" s="72"/>
      <c r="BF69" s="72"/>
      <c r="BG69" s="72"/>
      <c r="BH69" s="72"/>
      <c r="BI69" s="72"/>
      <c r="BJ69" s="72"/>
      <c r="BK69" s="72"/>
    </row>
    <row r="70" spans="1:79" ht="48.75" customHeight="1" x14ac:dyDescent="0.2">
      <c r="A70" s="188"/>
      <c r="B70" s="189"/>
      <c r="C70" s="189"/>
      <c r="D70" s="190"/>
      <c r="E70" s="150"/>
      <c r="F70" s="151"/>
      <c r="G70" s="151"/>
      <c r="H70" s="151"/>
      <c r="I70" s="151"/>
      <c r="J70" s="151"/>
      <c r="K70" s="151"/>
      <c r="L70" s="151"/>
      <c r="M70" s="151"/>
      <c r="N70" s="151"/>
      <c r="O70" s="151"/>
      <c r="P70" s="151"/>
      <c r="Q70" s="151"/>
      <c r="R70" s="151"/>
      <c r="S70" s="151"/>
      <c r="T70" s="151"/>
      <c r="U70" s="151"/>
      <c r="V70" s="151"/>
      <c r="W70" s="170"/>
      <c r="X70" s="148" t="s">
        <v>609</v>
      </c>
      <c r="Y70" s="149"/>
      <c r="Z70" s="149"/>
      <c r="AA70" s="149"/>
      <c r="AB70" s="169"/>
      <c r="AC70" s="148" t="s">
        <v>608</v>
      </c>
      <c r="AD70" s="149"/>
      <c r="AE70" s="149"/>
      <c r="AF70" s="149"/>
      <c r="AG70" s="169"/>
      <c r="AH70" s="160" t="s">
        <v>225</v>
      </c>
      <c r="AI70" s="161"/>
      <c r="AJ70" s="161"/>
      <c r="AK70" s="161"/>
      <c r="AL70" s="162"/>
      <c r="AM70" s="113" t="s">
        <v>610</v>
      </c>
      <c r="AN70" s="114"/>
      <c r="AO70" s="114"/>
      <c r="AP70" s="114"/>
      <c r="AQ70" s="115"/>
      <c r="AR70" s="113" t="s">
        <v>609</v>
      </c>
      <c r="AS70" s="114"/>
      <c r="AT70" s="114"/>
      <c r="AU70" s="114"/>
      <c r="AV70" s="115"/>
      <c r="AW70" s="113" t="s">
        <v>608</v>
      </c>
      <c r="AX70" s="114"/>
      <c r="AY70" s="114"/>
      <c r="AZ70" s="114"/>
      <c r="BA70" s="115"/>
      <c r="BB70" s="160" t="s">
        <v>225</v>
      </c>
      <c r="BC70" s="161"/>
      <c r="BD70" s="161"/>
      <c r="BE70" s="161"/>
      <c r="BF70" s="162"/>
      <c r="BG70" s="113" t="s">
        <v>720</v>
      </c>
      <c r="BH70" s="114"/>
      <c r="BI70" s="114"/>
      <c r="BJ70" s="114"/>
      <c r="BK70" s="115"/>
    </row>
    <row r="71" spans="1:79" ht="12.75" customHeight="1" x14ac:dyDescent="0.2">
      <c r="A71" s="113">
        <v>1</v>
      </c>
      <c r="B71" s="114"/>
      <c r="C71" s="114"/>
      <c r="D71" s="115"/>
      <c r="E71" s="113">
        <v>2</v>
      </c>
      <c r="F71" s="114"/>
      <c r="G71" s="114"/>
      <c r="H71" s="114"/>
      <c r="I71" s="114"/>
      <c r="J71" s="114"/>
      <c r="K71" s="114"/>
      <c r="L71" s="114"/>
      <c r="M71" s="114"/>
      <c r="N71" s="114"/>
      <c r="O71" s="114"/>
      <c r="P71" s="114"/>
      <c r="Q71" s="114"/>
      <c r="R71" s="114"/>
      <c r="S71" s="114"/>
      <c r="T71" s="114"/>
      <c r="U71" s="114"/>
      <c r="V71" s="114"/>
      <c r="W71" s="115"/>
      <c r="X71" s="113">
        <v>3</v>
      </c>
      <c r="Y71" s="114"/>
      <c r="Z71" s="114"/>
      <c r="AA71" s="114"/>
      <c r="AB71" s="115"/>
      <c r="AC71" s="113">
        <v>4</v>
      </c>
      <c r="AD71" s="114"/>
      <c r="AE71" s="114"/>
      <c r="AF71" s="114"/>
      <c r="AG71" s="115"/>
      <c r="AH71" s="113">
        <v>5</v>
      </c>
      <c r="AI71" s="114"/>
      <c r="AJ71" s="114"/>
      <c r="AK71" s="114"/>
      <c r="AL71" s="115"/>
      <c r="AM71" s="113">
        <v>6</v>
      </c>
      <c r="AN71" s="114"/>
      <c r="AO71" s="114"/>
      <c r="AP71" s="114"/>
      <c r="AQ71" s="115"/>
      <c r="AR71" s="113">
        <v>7</v>
      </c>
      <c r="AS71" s="114"/>
      <c r="AT71" s="114"/>
      <c r="AU71" s="114"/>
      <c r="AV71" s="115"/>
      <c r="AW71" s="113">
        <v>8</v>
      </c>
      <c r="AX71" s="114"/>
      <c r="AY71" s="114"/>
      <c r="AZ71" s="114"/>
      <c r="BA71" s="115"/>
      <c r="BB71" s="113">
        <v>9</v>
      </c>
      <c r="BC71" s="114"/>
      <c r="BD71" s="114"/>
      <c r="BE71" s="114"/>
      <c r="BF71" s="115"/>
      <c r="BG71" s="113">
        <v>10</v>
      </c>
      <c r="BH71" s="114"/>
      <c r="BI71" s="114"/>
      <c r="BJ71" s="114"/>
      <c r="BK71" s="115"/>
    </row>
    <row r="72" spans="1:79" s="2" customFormat="1" ht="12.75" hidden="1" customHeight="1" x14ac:dyDescent="0.2">
      <c r="A72" s="107" t="s">
        <v>687</v>
      </c>
      <c r="B72" s="108"/>
      <c r="C72" s="108"/>
      <c r="D72" s="109"/>
      <c r="E72" s="107" t="s">
        <v>680</v>
      </c>
      <c r="F72" s="108"/>
      <c r="G72" s="108"/>
      <c r="H72" s="108"/>
      <c r="I72" s="108"/>
      <c r="J72" s="108"/>
      <c r="K72" s="108"/>
      <c r="L72" s="108"/>
      <c r="M72" s="108"/>
      <c r="N72" s="108"/>
      <c r="O72" s="108"/>
      <c r="P72" s="108"/>
      <c r="Q72" s="108"/>
      <c r="R72" s="108"/>
      <c r="S72" s="108"/>
      <c r="T72" s="108"/>
      <c r="U72" s="108"/>
      <c r="V72" s="108"/>
      <c r="W72" s="109"/>
      <c r="X72" s="191" t="s">
        <v>683</v>
      </c>
      <c r="Y72" s="192"/>
      <c r="Z72" s="192"/>
      <c r="AA72" s="192"/>
      <c r="AB72" s="193"/>
      <c r="AC72" s="191" t="s">
        <v>684</v>
      </c>
      <c r="AD72" s="192"/>
      <c r="AE72" s="192"/>
      <c r="AF72" s="192"/>
      <c r="AG72" s="193"/>
      <c r="AH72" s="107" t="s">
        <v>718</v>
      </c>
      <c r="AI72" s="108"/>
      <c r="AJ72" s="108"/>
      <c r="AK72" s="108"/>
      <c r="AL72" s="109"/>
      <c r="AM72" s="165" t="s">
        <v>296</v>
      </c>
      <c r="AN72" s="166"/>
      <c r="AO72" s="166"/>
      <c r="AP72" s="166"/>
      <c r="AQ72" s="167"/>
      <c r="AR72" s="107" t="s">
        <v>685</v>
      </c>
      <c r="AS72" s="108"/>
      <c r="AT72" s="108"/>
      <c r="AU72" s="108"/>
      <c r="AV72" s="109"/>
      <c r="AW72" s="107" t="s">
        <v>686</v>
      </c>
      <c r="AX72" s="108"/>
      <c r="AY72" s="108"/>
      <c r="AZ72" s="108"/>
      <c r="BA72" s="109"/>
      <c r="BB72" s="107" t="s">
        <v>719</v>
      </c>
      <c r="BC72" s="108"/>
      <c r="BD72" s="108"/>
      <c r="BE72" s="108"/>
      <c r="BF72" s="109"/>
      <c r="BG72" s="165" t="s">
        <v>296</v>
      </c>
      <c r="BH72" s="166"/>
      <c r="BI72" s="166"/>
      <c r="BJ72" s="166"/>
      <c r="BK72" s="167"/>
      <c r="CA72" t="s">
        <v>639</v>
      </c>
    </row>
    <row r="73" spans="1:79" s="43" customFormat="1" ht="13.15" customHeight="1" x14ac:dyDescent="0.2">
      <c r="A73" s="137">
        <v>2240</v>
      </c>
      <c r="B73" s="138"/>
      <c r="C73" s="138"/>
      <c r="D73" s="164"/>
      <c r="E73" s="61" t="s">
        <v>476</v>
      </c>
      <c r="F73" s="57"/>
      <c r="G73" s="57"/>
      <c r="H73" s="57"/>
      <c r="I73" s="57"/>
      <c r="J73" s="57"/>
      <c r="K73" s="57"/>
      <c r="L73" s="57"/>
      <c r="M73" s="57"/>
      <c r="N73" s="57"/>
      <c r="O73" s="57"/>
      <c r="P73" s="57"/>
      <c r="Q73" s="57"/>
      <c r="R73" s="57"/>
      <c r="S73" s="57"/>
      <c r="T73" s="57"/>
      <c r="U73" s="57"/>
      <c r="V73" s="57"/>
      <c r="W73" s="58"/>
      <c r="X73" s="153">
        <v>0</v>
      </c>
      <c r="Y73" s="154"/>
      <c r="Z73" s="154"/>
      <c r="AA73" s="154"/>
      <c r="AB73" s="155"/>
      <c r="AC73" s="153">
        <v>0</v>
      </c>
      <c r="AD73" s="154"/>
      <c r="AE73" s="154"/>
      <c r="AF73" s="154"/>
      <c r="AG73" s="155"/>
      <c r="AH73" s="153">
        <v>0</v>
      </c>
      <c r="AI73" s="154"/>
      <c r="AJ73" s="154"/>
      <c r="AK73" s="154"/>
      <c r="AL73" s="155"/>
      <c r="AM73" s="153">
        <f>IF(ISNUMBER(X73),X73,0)+IF(ISNUMBER(AC73),AC73,0)</f>
        <v>0</v>
      </c>
      <c r="AN73" s="154"/>
      <c r="AO73" s="154"/>
      <c r="AP73" s="154"/>
      <c r="AQ73" s="155"/>
      <c r="AR73" s="153">
        <v>0</v>
      </c>
      <c r="AS73" s="154"/>
      <c r="AT73" s="154"/>
      <c r="AU73" s="154"/>
      <c r="AV73" s="155"/>
      <c r="AW73" s="153">
        <v>0</v>
      </c>
      <c r="AX73" s="154"/>
      <c r="AY73" s="154"/>
      <c r="AZ73" s="154"/>
      <c r="BA73" s="155"/>
      <c r="BB73" s="153">
        <v>0</v>
      </c>
      <c r="BC73" s="154"/>
      <c r="BD73" s="154"/>
      <c r="BE73" s="154"/>
      <c r="BF73" s="155"/>
      <c r="BG73" s="156">
        <f>IF(ISNUMBER(AR73),AR73,0)+IF(ISNUMBER(AW73),AW73,0)</f>
        <v>0</v>
      </c>
      <c r="BH73" s="156"/>
      <c r="BI73" s="156"/>
      <c r="BJ73" s="156"/>
      <c r="BK73" s="156"/>
      <c r="CA73" s="43" t="s">
        <v>640</v>
      </c>
    </row>
    <row r="74" spans="1:79" s="43" customFormat="1" ht="13.15" customHeight="1" x14ac:dyDescent="0.2">
      <c r="A74" s="137">
        <v>3132</v>
      </c>
      <c r="B74" s="138"/>
      <c r="C74" s="138"/>
      <c r="D74" s="164"/>
      <c r="E74" s="61" t="s">
        <v>1002</v>
      </c>
      <c r="F74" s="57"/>
      <c r="G74" s="57"/>
      <c r="H74" s="57"/>
      <c r="I74" s="57"/>
      <c r="J74" s="57"/>
      <c r="K74" s="57"/>
      <c r="L74" s="57"/>
      <c r="M74" s="57"/>
      <c r="N74" s="57"/>
      <c r="O74" s="57"/>
      <c r="P74" s="57"/>
      <c r="Q74" s="57"/>
      <c r="R74" s="57"/>
      <c r="S74" s="57"/>
      <c r="T74" s="57"/>
      <c r="U74" s="57"/>
      <c r="V74" s="57"/>
      <c r="W74" s="58"/>
      <c r="X74" s="153">
        <v>0</v>
      </c>
      <c r="Y74" s="154"/>
      <c r="Z74" s="154"/>
      <c r="AA74" s="154"/>
      <c r="AB74" s="155"/>
      <c r="AC74" s="153">
        <v>0</v>
      </c>
      <c r="AD74" s="154"/>
      <c r="AE74" s="154"/>
      <c r="AF74" s="154"/>
      <c r="AG74" s="155"/>
      <c r="AH74" s="153">
        <v>0</v>
      </c>
      <c r="AI74" s="154"/>
      <c r="AJ74" s="154"/>
      <c r="AK74" s="154"/>
      <c r="AL74" s="155"/>
      <c r="AM74" s="153">
        <f>IF(ISNUMBER(X74),X74,0)+IF(ISNUMBER(AC74),AC74,0)</f>
        <v>0</v>
      </c>
      <c r="AN74" s="154"/>
      <c r="AO74" s="154"/>
      <c r="AP74" s="154"/>
      <c r="AQ74" s="155"/>
      <c r="AR74" s="153">
        <v>0</v>
      </c>
      <c r="AS74" s="154"/>
      <c r="AT74" s="154"/>
      <c r="AU74" s="154"/>
      <c r="AV74" s="155"/>
      <c r="AW74" s="153">
        <v>0</v>
      </c>
      <c r="AX74" s="154"/>
      <c r="AY74" s="154"/>
      <c r="AZ74" s="154"/>
      <c r="BA74" s="155"/>
      <c r="BB74" s="153">
        <v>0</v>
      </c>
      <c r="BC74" s="154"/>
      <c r="BD74" s="154"/>
      <c r="BE74" s="154"/>
      <c r="BF74" s="155"/>
      <c r="BG74" s="156">
        <f>IF(ISNUMBER(AR74),AR74,0)+IF(ISNUMBER(AW74),AW74,0)</f>
        <v>0</v>
      </c>
      <c r="BH74" s="156"/>
      <c r="BI74" s="156"/>
      <c r="BJ74" s="156"/>
      <c r="BK74" s="156"/>
    </row>
    <row r="75" spans="1:79" s="43" customFormat="1" ht="13.15" customHeight="1" x14ac:dyDescent="0.2">
      <c r="A75" s="137">
        <v>3142</v>
      </c>
      <c r="B75" s="138"/>
      <c r="C75" s="138"/>
      <c r="D75" s="164"/>
      <c r="E75" s="61" t="s">
        <v>890</v>
      </c>
      <c r="F75" s="57"/>
      <c r="G75" s="57"/>
      <c r="H75" s="57"/>
      <c r="I75" s="57"/>
      <c r="J75" s="57"/>
      <c r="K75" s="57"/>
      <c r="L75" s="57"/>
      <c r="M75" s="57"/>
      <c r="N75" s="57"/>
      <c r="O75" s="57"/>
      <c r="P75" s="57"/>
      <c r="Q75" s="57"/>
      <c r="R75" s="57"/>
      <c r="S75" s="57"/>
      <c r="T75" s="57"/>
      <c r="U75" s="57"/>
      <c r="V75" s="57"/>
      <c r="W75" s="58"/>
      <c r="X75" s="153">
        <v>0</v>
      </c>
      <c r="Y75" s="154"/>
      <c r="Z75" s="154"/>
      <c r="AA75" s="154"/>
      <c r="AB75" s="155"/>
      <c r="AC75" s="153">
        <v>0</v>
      </c>
      <c r="AD75" s="154"/>
      <c r="AE75" s="154"/>
      <c r="AF75" s="154"/>
      <c r="AG75" s="155"/>
      <c r="AH75" s="153">
        <v>0</v>
      </c>
      <c r="AI75" s="154"/>
      <c r="AJ75" s="154"/>
      <c r="AK75" s="154"/>
      <c r="AL75" s="155"/>
      <c r="AM75" s="153">
        <f>IF(ISNUMBER(X75),X75,0)+IF(ISNUMBER(AC75),AC75,0)</f>
        <v>0</v>
      </c>
      <c r="AN75" s="154"/>
      <c r="AO75" s="154"/>
      <c r="AP75" s="154"/>
      <c r="AQ75" s="155"/>
      <c r="AR75" s="153">
        <v>0</v>
      </c>
      <c r="AS75" s="154"/>
      <c r="AT75" s="154"/>
      <c r="AU75" s="154"/>
      <c r="AV75" s="155"/>
      <c r="AW75" s="153">
        <v>0</v>
      </c>
      <c r="AX75" s="154"/>
      <c r="AY75" s="154"/>
      <c r="AZ75" s="154"/>
      <c r="BA75" s="155"/>
      <c r="BB75" s="153">
        <v>0</v>
      </c>
      <c r="BC75" s="154"/>
      <c r="BD75" s="154"/>
      <c r="BE75" s="154"/>
      <c r="BF75" s="155"/>
      <c r="BG75" s="156">
        <f>IF(ISNUMBER(AR75),AR75,0)+IF(ISNUMBER(AW75),AW75,0)</f>
        <v>0</v>
      </c>
      <c r="BH75" s="156"/>
      <c r="BI75" s="156"/>
      <c r="BJ75" s="156"/>
      <c r="BK75" s="156"/>
    </row>
    <row r="76" spans="1:79" s="9" customFormat="1" ht="12.75" customHeight="1" x14ac:dyDescent="0.2">
      <c r="A76" s="139"/>
      <c r="B76" s="140"/>
      <c r="C76" s="140"/>
      <c r="D76" s="163"/>
      <c r="E76" s="69" t="s">
        <v>257</v>
      </c>
      <c r="F76" s="65"/>
      <c r="G76" s="65"/>
      <c r="H76" s="65"/>
      <c r="I76" s="65"/>
      <c r="J76" s="65"/>
      <c r="K76" s="65"/>
      <c r="L76" s="65"/>
      <c r="M76" s="65"/>
      <c r="N76" s="65"/>
      <c r="O76" s="65"/>
      <c r="P76" s="65"/>
      <c r="Q76" s="65"/>
      <c r="R76" s="65"/>
      <c r="S76" s="65"/>
      <c r="T76" s="65"/>
      <c r="U76" s="65"/>
      <c r="V76" s="65"/>
      <c r="W76" s="66"/>
      <c r="X76" s="157">
        <v>0</v>
      </c>
      <c r="Y76" s="158"/>
      <c r="Z76" s="158"/>
      <c r="AA76" s="158"/>
      <c r="AB76" s="159"/>
      <c r="AC76" s="157">
        <v>0</v>
      </c>
      <c r="AD76" s="158"/>
      <c r="AE76" s="158"/>
      <c r="AF76" s="158"/>
      <c r="AG76" s="159"/>
      <c r="AH76" s="157">
        <v>0</v>
      </c>
      <c r="AI76" s="158"/>
      <c r="AJ76" s="158"/>
      <c r="AK76" s="158"/>
      <c r="AL76" s="159"/>
      <c r="AM76" s="157">
        <f>IF(ISNUMBER(X76),X76,0)+IF(ISNUMBER(AC76),AC76,0)</f>
        <v>0</v>
      </c>
      <c r="AN76" s="158"/>
      <c r="AO76" s="158"/>
      <c r="AP76" s="158"/>
      <c r="AQ76" s="159"/>
      <c r="AR76" s="157">
        <v>0</v>
      </c>
      <c r="AS76" s="158"/>
      <c r="AT76" s="158"/>
      <c r="AU76" s="158"/>
      <c r="AV76" s="159"/>
      <c r="AW76" s="157">
        <v>0</v>
      </c>
      <c r="AX76" s="158"/>
      <c r="AY76" s="158"/>
      <c r="AZ76" s="158"/>
      <c r="BA76" s="159"/>
      <c r="BB76" s="157">
        <v>0</v>
      </c>
      <c r="BC76" s="158"/>
      <c r="BD76" s="158"/>
      <c r="BE76" s="158"/>
      <c r="BF76" s="159"/>
      <c r="BG76" s="152">
        <f>IF(ISNUMBER(AR76),AR76,0)+IF(ISNUMBER(AW76),AW76,0)</f>
        <v>0</v>
      </c>
      <c r="BH76" s="152"/>
      <c r="BI76" s="152"/>
      <c r="BJ76" s="152"/>
      <c r="BK76" s="152"/>
    </row>
    <row r="78" spans="1:79" ht="14.25" customHeight="1" x14ac:dyDescent="0.2">
      <c r="A78" s="124" t="s">
        <v>48</v>
      </c>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row>
    <row r="79" spans="1:79" ht="15" customHeight="1" x14ac:dyDescent="0.2">
      <c r="A79" s="168" t="s">
        <v>462</v>
      </c>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row>
    <row r="80" spans="1:79" ht="23.1" customHeight="1" x14ac:dyDescent="0.2">
      <c r="A80" s="185" t="s">
        <v>228</v>
      </c>
      <c r="B80" s="186"/>
      <c r="C80" s="186"/>
      <c r="D80" s="186"/>
      <c r="E80" s="187"/>
      <c r="F80" s="148" t="s">
        <v>624</v>
      </c>
      <c r="G80" s="149"/>
      <c r="H80" s="149"/>
      <c r="I80" s="149"/>
      <c r="J80" s="149"/>
      <c r="K80" s="149"/>
      <c r="L80" s="149"/>
      <c r="M80" s="149"/>
      <c r="N80" s="149"/>
      <c r="O80" s="149"/>
      <c r="P80" s="149"/>
      <c r="Q80" s="149"/>
      <c r="R80" s="149"/>
      <c r="S80" s="149"/>
      <c r="T80" s="149"/>
      <c r="U80" s="149"/>
      <c r="V80" s="149"/>
      <c r="W80" s="169"/>
      <c r="X80" s="72" t="s">
        <v>466</v>
      </c>
      <c r="Y80" s="72"/>
      <c r="Z80" s="72"/>
      <c r="AA80" s="72"/>
      <c r="AB80" s="72"/>
      <c r="AC80" s="72"/>
      <c r="AD80" s="72"/>
      <c r="AE80" s="72"/>
      <c r="AF80" s="72"/>
      <c r="AG80" s="72"/>
      <c r="AH80" s="72"/>
      <c r="AI80" s="72"/>
      <c r="AJ80" s="72"/>
      <c r="AK80" s="72"/>
      <c r="AL80" s="72"/>
      <c r="AM80" s="72"/>
      <c r="AN80" s="72"/>
      <c r="AO80" s="72"/>
      <c r="AP80" s="72"/>
      <c r="AQ80" s="72"/>
      <c r="AR80" s="113" t="s">
        <v>468</v>
      </c>
      <c r="AS80" s="114"/>
      <c r="AT80" s="114"/>
      <c r="AU80" s="114"/>
      <c r="AV80" s="114"/>
      <c r="AW80" s="114"/>
      <c r="AX80" s="114"/>
      <c r="AY80" s="114"/>
      <c r="AZ80" s="114"/>
      <c r="BA80" s="114"/>
      <c r="BB80" s="114"/>
      <c r="BC80" s="114"/>
      <c r="BD80" s="114"/>
      <c r="BE80" s="114"/>
      <c r="BF80" s="114"/>
      <c r="BG80" s="114"/>
      <c r="BH80" s="114"/>
      <c r="BI80" s="114"/>
      <c r="BJ80" s="114"/>
      <c r="BK80" s="115"/>
    </row>
    <row r="81" spans="1:79" ht="53.25" customHeight="1" x14ac:dyDescent="0.2">
      <c r="A81" s="188"/>
      <c r="B81" s="189"/>
      <c r="C81" s="189"/>
      <c r="D81" s="189"/>
      <c r="E81" s="190"/>
      <c r="F81" s="150"/>
      <c r="G81" s="151"/>
      <c r="H81" s="151"/>
      <c r="I81" s="151"/>
      <c r="J81" s="151"/>
      <c r="K81" s="151"/>
      <c r="L81" s="151"/>
      <c r="M81" s="151"/>
      <c r="N81" s="151"/>
      <c r="O81" s="151"/>
      <c r="P81" s="151"/>
      <c r="Q81" s="151"/>
      <c r="R81" s="151"/>
      <c r="S81" s="151"/>
      <c r="T81" s="151"/>
      <c r="U81" s="151"/>
      <c r="V81" s="151"/>
      <c r="W81" s="170"/>
      <c r="X81" s="113" t="s">
        <v>609</v>
      </c>
      <c r="Y81" s="114"/>
      <c r="Z81" s="114"/>
      <c r="AA81" s="114"/>
      <c r="AB81" s="115"/>
      <c r="AC81" s="113" t="s">
        <v>608</v>
      </c>
      <c r="AD81" s="114"/>
      <c r="AE81" s="114"/>
      <c r="AF81" s="114"/>
      <c r="AG81" s="115"/>
      <c r="AH81" s="160" t="s">
        <v>225</v>
      </c>
      <c r="AI81" s="161"/>
      <c r="AJ81" s="161"/>
      <c r="AK81" s="161"/>
      <c r="AL81" s="162"/>
      <c r="AM81" s="113" t="s">
        <v>610</v>
      </c>
      <c r="AN81" s="114"/>
      <c r="AO81" s="114"/>
      <c r="AP81" s="114"/>
      <c r="AQ81" s="115"/>
      <c r="AR81" s="113" t="s">
        <v>609</v>
      </c>
      <c r="AS81" s="114"/>
      <c r="AT81" s="114"/>
      <c r="AU81" s="114"/>
      <c r="AV81" s="115"/>
      <c r="AW81" s="113" t="s">
        <v>608</v>
      </c>
      <c r="AX81" s="114"/>
      <c r="AY81" s="114"/>
      <c r="AZ81" s="114"/>
      <c r="BA81" s="115"/>
      <c r="BB81" s="127" t="s">
        <v>225</v>
      </c>
      <c r="BC81" s="127"/>
      <c r="BD81" s="127"/>
      <c r="BE81" s="127"/>
      <c r="BF81" s="127"/>
      <c r="BG81" s="113" t="s">
        <v>720</v>
      </c>
      <c r="BH81" s="114"/>
      <c r="BI81" s="114"/>
      <c r="BJ81" s="114"/>
      <c r="BK81" s="115"/>
    </row>
    <row r="82" spans="1:79" ht="15" customHeight="1" x14ac:dyDescent="0.2">
      <c r="A82" s="113">
        <v>1</v>
      </c>
      <c r="B82" s="114"/>
      <c r="C82" s="114"/>
      <c r="D82" s="114"/>
      <c r="E82" s="115"/>
      <c r="F82" s="113">
        <v>2</v>
      </c>
      <c r="G82" s="114"/>
      <c r="H82" s="114"/>
      <c r="I82" s="114"/>
      <c r="J82" s="114"/>
      <c r="K82" s="114"/>
      <c r="L82" s="114"/>
      <c r="M82" s="114"/>
      <c r="N82" s="114"/>
      <c r="O82" s="114"/>
      <c r="P82" s="114"/>
      <c r="Q82" s="114"/>
      <c r="R82" s="114"/>
      <c r="S82" s="114"/>
      <c r="T82" s="114"/>
      <c r="U82" s="114"/>
      <c r="V82" s="114"/>
      <c r="W82" s="115"/>
      <c r="X82" s="113">
        <v>3</v>
      </c>
      <c r="Y82" s="114"/>
      <c r="Z82" s="114"/>
      <c r="AA82" s="114"/>
      <c r="AB82" s="115"/>
      <c r="AC82" s="113">
        <v>4</v>
      </c>
      <c r="AD82" s="114"/>
      <c r="AE82" s="114"/>
      <c r="AF82" s="114"/>
      <c r="AG82" s="115"/>
      <c r="AH82" s="113">
        <v>5</v>
      </c>
      <c r="AI82" s="114"/>
      <c r="AJ82" s="114"/>
      <c r="AK82" s="114"/>
      <c r="AL82" s="115"/>
      <c r="AM82" s="113">
        <v>6</v>
      </c>
      <c r="AN82" s="114"/>
      <c r="AO82" s="114"/>
      <c r="AP82" s="114"/>
      <c r="AQ82" s="115"/>
      <c r="AR82" s="113">
        <v>7</v>
      </c>
      <c r="AS82" s="114"/>
      <c r="AT82" s="114"/>
      <c r="AU82" s="114"/>
      <c r="AV82" s="115"/>
      <c r="AW82" s="113">
        <v>8</v>
      </c>
      <c r="AX82" s="114"/>
      <c r="AY82" s="114"/>
      <c r="AZ82" s="114"/>
      <c r="BA82" s="115"/>
      <c r="BB82" s="113">
        <v>9</v>
      </c>
      <c r="BC82" s="114"/>
      <c r="BD82" s="114"/>
      <c r="BE82" s="114"/>
      <c r="BF82" s="115"/>
      <c r="BG82" s="113">
        <v>10</v>
      </c>
      <c r="BH82" s="114"/>
      <c r="BI82" s="114"/>
      <c r="BJ82" s="114"/>
      <c r="BK82" s="115"/>
    </row>
    <row r="83" spans="1:79" s="2" customFormat="1" ht="15" hidden="1" customHeight="1" x14ac:dyDescent="0.2">
      <c r="A83" s="107" t="s">
        <v>687</v>
      </c>
      <c r="B83" s="108"/>
      <c r="C83" s="108"/>
      <c r="D83" s="108"/>
      <c r="E83" s="109"/>
      <c r="F83" s="107" t="s">
        <v>680</v>
      </c>
      <c r="G83" s="108"/>
      <c r="H83" s="108"/>
      <c r="I83" s="108"/>
      <c r="J83" s="108"/>
      <c r="K83" s="108"/>
      <c r="L83" s="108"/>
      <c r="M83" s="108"/>
      <c r="N83" s="108"/>
      <c r="O83" s="108"/>
      <c r="P83" s="108"/>
      <c r="Q83" s="108"/>
      <c r="R83" s="108"/>
      <c r="S83" s="108"/>
      <c r="T83" s="108"/>
      <c r="U83" s="108"/>
      <c r="V83" s="108"/>
      <c r="W83" s="109"/>
      <c r="X83" s="107" t="s">
        <v>683</v>
      </c>
      <c r="Y83" s="108"/>
      <c r="Z83" s="108"/>
      <c r="AA83" s="108"/>
      <c r="AB83" s="109"/>
      <c r="AC83" s="107" t="s">
        <v>684</v>
      </c>
      <c r="AD83" s="108"/>
      <c r="AE83" s="108"/>
      <c r="AF83" s="108"/>
      <c r="AG83" s="109"/>
      <c r="AH83" s="107" t="s">
        <v>718</v>
      </c>
      <c r="AI83" s="108"/>
      <c r="AJ83" s="108"/>
      <c r="AK83" s="108"/>
      <c r="AL83" s="109"/>
      <c r="AM83" s="165" t="s">
        <v>296</v>
      </c>
      <c r="AN83" s="166"/>
      <c r="AO83" s="166"/>
      <c r="AP83" s="166"/>
      <c r="AQ83" s="167"/>
      <c r="AR83" s="107" t="s">
        <v>685</v>
      </c>
      <c r="AS83" s="108"/>
      <c r="AT83" s="108"/>
      <c r="AU83" s="108"/>
      <c r="AV83" s="109"/>
      <c r="AW83" s="107" t="s">
        <v>686</v>
      </c>
      <c r="AX83" s="108"/>
      <c r="AY83" s="108"/>
      <c r="AZ83" s="108"/>
      <c r="BA83" s="109"/>
      <c r="BB83" s="107" t="s">
        <v>719</v>
      </c>
      <c r="BC83" s="108"/>
      <c r="BD83" s="108"/>
      <c r="BE83" s="108"/>
      <c r="BF83" s="109"/>
      <c r="BG83" s="165" t="s">
        <v>296</v>
      </c>
      <c r="BH83" s="166"/>
      <c r="BI83" s="166"/>
      <c r="BJ83" s="166"/>
      <c r="BK83" s="167"/>
      <c r="CA83" t="s">
        <v>641</v>
      </c>
    </row>
    <row r="84" spans="1:79" s="9" customFormat="1" ht="12.75" customHeight="1" x14ac:dyDescent="0.2">
      <c r="A84" s="139"/>
      <c r="B84" s="140"/>
      <c r="C84" s="140"/>
      <c r="D84" s="140"/>
      <c r="E84" s="163"/>
      <c r="F84" s="139" t="s">
        <v>257</v>
      </c>
      <c r="G84" s="140"/>
      <c r="H84" s="140"/>
      <c r="I84" s="140"/>
      <c r="J84" s="140"/>
      <c r="K84" s="140"/>
      <c r="L84" s="140"/>
      <c r="M84" s="140"/>
      <c r="N84" s="140"/>
      <c r="O84" s="140"/>
      <c r="P84" s="140"/>
      <c r="Q84" s="140"/>
      <c r="R84" s="140"/>
      <c r="S84" s="140"/>
      <c r="T84" s="140"/>
      <c r="U84" s="140"/>
      <c r="V84" s="140"/>
      <c r="W84" s="163"/>
      <c r="X84" s="182"/>
      <c r="Y84" s="183"/>
      <c r="Z84" s="183"/>
      <c r="AA84" s="183"/>
      <c r="AB84" s="184"/>
      <c r="AC84" s="182"/>
      <c r="AD84" s="183"/>
      <c r="AE84" s="183"/>
      <c r="AF84" s="183"/>
      <c r="AG84" s="184"/>
      <c r="AH84" s="152"/>
      <c r="AI84" s="152"/>
      <c r="AJ84" s="152"/>
      <c r="AK84" s="152"/>
      <c r="AL84" s="152"/>
      <c r="AM84" s="152">
        <f>IF(ISNUMBER(X84),X84,0)+IF(ISNUMBER(AC84),AC84,0)</f>
        <v>0</v>
      </c>
      <c r="AN84" s="152"/>
      <c r="AO84" s="152"/>
      <c r="AP84" s="152"/>
      <c r="AQ84" s="152"/>
      <c r="AR84" s="152"/>
      <c r="AS84" s="152"/>
      <c r="AT84" s="152"/>
      <c r="AU84" s="152"/>
      <c r="AV84" s="152"/>
      <c r="AW84" s="152"/>
      <c r="AX84" s="152"/>
      <c r="AY84" s="152"/>
      <c r="AZ84" s="152"/>
      <c r="BA84" s="152"/>
      <c r="BB84" s="152"/>
      <c r="BC84" s="152"/>
      <c r="BD84" s="152"/>
      <c r="BE84" s="152"/>
      <c r="BF84" s="152"/>
      <c r="BG84" s="152">
        <f>IF(ISNUMBER(AR84),AR84,0)+IF(ISNUMBER(AW84),AW84,0)</f>
        <v>0</v>
      </c>
      <c r="BH84" s="152"/>
      <c r="BI84" s="152"/>
      <c r="BJ84" s="152"/>
      <c r="BK84" s="152"/>
      <c r="CA84" s="9" t="s">
        <v>642</v>
      </c>
    </row>
    <row r="87" spans="1:79" ht="14.25" customHeight="1" x14ac:dyDescent="0.2">
      <c r="A87" s="124" t="s">
        <v>229</v>
      </c>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row>
    <row r="88" spans="1:79" ht="14.25" customHeight="1" x14ac:dyDescent="0.2">
      <c r="A88" s="124" t="s">
        <v>35</v>
      </c>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row>
    <row r="89" spans="1:79" ht="15" customHeight="1" x14ac:dyDescent="0.2">
      <c r="A89" s="168" t="s">
        <v>462</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row>
    <row r="90" spans="1:79" ht="23.1" customHeight="1" x14ac:dyDescent="0.2">
      <c r="A90" s="148" t="s">
        <v>611</v>
      </c>
      <c r="B90" s="149"/>
      <c r="C90" s="149"/>
      <c r="D90" s="148" t="s">
        <v>230</v>
      </c>
      <c r="E90" s="149"/>
      <c r="F90" s="149"/>
      <c r="G90" s="149"/>
      <c r="H90" s="149"/>
      <c r="I90" s="149"/>
      <c r="J90" s="149"/>
      <c r="K90" s="149"/>
      <c r="L90" s="149"/>
      <c r="M90" s="149"/>
      <c r="N90" s="149"/>
      <c r="O90" s="149"/>
      <c r="P90" s="149"/>
      <c r="Q90" s="149"/>
      <c r="R90" s="149"/>
      <c r="S90" s="149"/>
      <c r="T90" s="169"/>
      <c r="U90" s="113" t="s">
        <v>463</v>
      </c>
      <c r="V90" s="114"/>
      <c r="W90" s="114"/>
      <c r="X90" s="114"/>
      <c r="Y90" s="114"/>
      <c r="Z90" s="114"/>
      <c r="AA90" s="114"/>
      <c r="AB90" s="114"/>
      <c r="AC90" s="114"/>
      <c r="AD90" s="114"/>
      <c r="AE90" s="114"/>
      <c r="AF90" s="114"/>
      <c r="AG90" s="114"/>
      <c r="AH90" s="114"/>
      <c r="AI90" s="114"/>
      <c r="AJ90" s="114"/>
      <c r="AK90" s="114"/>
      <c r="AL90" s="114"/>
      <c r="AM90" s="115"/>
      <c r="AN90" s="113" t="s">
        <v>464</v>
      </c>
      <c r="AO90" s="114"/>
      <c r="AP90" s="114"/>
      <c r="AQ90" s="114"/>
      <c r="AR90" s="114"/>
      <c r="AS90" s="114"/>
      <c r="AT90" s="114"/>
      <c r="AU90" s="114"/>
      <c r="AV90" s="114"/>
      <c r="AW90" s="114"/>
      <c r="AX90" s="114"/>
      <c r="AY90" s="114"/>
      <c r="AZ90" s="114"/>
      <c r="BA90" s="114"/>
      <c r="BB90" s="114"/>
      <c r="BC90" s="114"/>
      <c r="BD90" s="114"/>
      <c r="BE90" s="114"/>
      <c r="BF90" s="115"/>
      <c r="BG90" s="72" t="s">
        <v>465</v>
      </c>
      <c r="BH90" s="72"/>
      <c r="BI90" s="72"/>
      <c r="BJ90" s="72"/>
      <c r="BK90" s="72"/>
      <c r="BL90" s="72"/>
      <c r="BM90" s="72"/>
      <c r="BN90" s="72"/>
      <c r="BO90" s="72"/>
      <c r="BP90" s="72"/>
      <c r="BQ90" s="72"/>
      <c r="BR90" s="72"/>
      <c r="BS90" s="72"/>
      <c r="BT90" s="72"/>
      <c r="BU90" s="72"/>
      <c r="BV90" s="72"/>
      <c r="BW90" s="72"/>
      <c r="BX90" s="72"/>
      <c r="BY90" s="72"/>
    </row>
    <row r="91" spans="1:79" ht="52.5" customHeight="1" x14ac:dyDescent="0.2">
      <c r="A91" s="150"/>
      <c r="B91" s="151"/>
      <c r="C91" s="151"/>
      <c r="D91" s="150"/>
      <c r="E91" s="151"/>
      <c r="F91" s="151"/>
      <c r="G91" s="151"/>
      <c r="H91" s="151"/>
      <c r="I91" s="151"/>
      <c r="J91" s="151"/>
      <c r="K91" s="151"/>
      <c r="L91" s="151"/>
      <c r="M91" s="151"/>
      <c r="N91" s="151"/>
      <c r="O91" s="151"/>
      <c r="P91" s="151"/>
      <c r="Q91" s="151"/>
      <c r="R91" s="151"/>
      <c r="S91" s="151"/>
      <c r="T91" s="170"/>
      <c r="U91" s="113" t="s">
        <v>609</v>
      </c>
      <c r="V91" s="114"/>
      <c r="W91" s="114"/>
      <c r="X91" s="114"/>
      <c r="Y91" s="115"/>
      <c r="Z91" s="113" t="s">
        <v>608</v>
      </c>
      <c r="AA91" s="114"/>
      <c r="AB91" s="114"/>
      <c r="AC91" s="114"/>
      <c r="AD91" s="115"/>
      <c r="AE91" s="160" t="s">
        <v>225</v>
      </c>
      <c r="AF91" s="161"/>
      <c r="AG91" s="161"/>
      <c r="AH91" s="162"/>
      <c r="AI91" s="113" t="s">
        <v>610</v>
      </c>
      <c r="AJ91" s="114"/>
      <c r="AK91" s="114"/>
      <c r="AL91" s="114"/>
      <c r="AM91" s="115"/>
      <c r="AN91" s="113" t="s">
        <v>609</v>
      </c>
      <c r="AO91" s="114"/>
      <c r="AP91" s="114"/>
      <c r="AQ91" s="114"/>
      <c r="AR91" s="115"/>
      <c r="AS91" s="113" t="s">
        <v>608</v>
      </c>
      <c r="AT91" s="114"/>
      <c r="AU91" s="114"/>
      <c r="AV91" s="114"/>
      <c r="AW91" s="115"/>
      <c r="AX91" s="160" t="s">
        <v>225</v>
      </c>
      <c r="AY91" s="161"/>
      <c r="AZ91" s="161"/>
      <c r="BA91" s="162"/>
      <c r="BB91" s="113" t="s">
        <v>720</v>
      </c>
      <c r="BC91" s="114"/>
      <c r="BD91" s="114"/>
      <c r="BE91" s="114"/>
      <c r="BF91" s="115"/>
      <c r="BG91" s="113" t="s">
        <v>609</v>
      </c>
      <c r="BH91" s="114"/>
      <c r="BI91" s="114"/>
      <c r="BJ91" s="114"/>
      <c r="BK91" s="115"/>
      <c r="BL91" s="72" t="s">
        <v>608</v>
      </c>
      <c r="BM91" s="72"/>
      <c r="BN91" s="72"/>
      <c r="BO91" s="72"/>
      <c r="BP91" s="72"/>
      <c r="BQ91" s="127" t="s">
        <v>225</v>
      </c>
      <c r="BR91" s="127"/>
      <c r="BS91" s="127"/>
      <c r="BT91" s="127"/>
      <c r="BU91" s="113" t="s">
        <v>721</v>
      </c>
      <c r="BV91" s="114"/>
      <c r="BW91" s="114"/>
      <c r="BX91" s="114"/>
      <c r="BY91" s="115"/>
    </row>
    <row r="92" spans="1:79" ht="15" customHeight="1" x14ac:dyDescent="0.2">
      <c r="A92" s="113">
        <v>1</v>
      </c>
      <c r="B92" s="114"/>
      <c r="C92" s="114"/>
      <c r="D92" s="113">
        <v>2</v>
      </c>
      <c r="E92" s="114"/>
      <c r="F92" s="114"/>
      <c r="G92" s="114"/>
      <c r="H92" s="114"/>
      <c r="I92" s="114"/>
      <c r="J92" s="114"/>
      <c r="K92" s="114"/>
      <c r="L92" s="114"/>
      <c r="M92" s="114"/>
      <c r="N92" s="114"/>
      <c r="O92" s="114"/>
      <c r="P92" s="114"/>
      <c r="Q92" s="114"/>
      <c r="R92" s="114"/>
      <c r="S92" s="114"/>
      <c r="T92" s="115"/>
      <c r="U92" s="113">
        <v>3</v>
      </c>
      <c r="V92" s="114"/>
      <c r="W92" s="114"/>
      <c r="X92" s="114"/>
      <c r="Y92" s="115"/>
      <c r="Z92" s="113">
        <v>4</v>
      </c>
      <c r="AA92" s="114"/>
      <c r="AB92" s="114"/>
      <c r="AC92" s="114"/>
      <c r="AD92" s="115"/>
      <c r="AE92" s="113">
        <v>5</v>
      </c>
      <c r="AF92" s="114"/>
      <c r="AG92" s="114"/>
      <c r="AH92" s="115"/>
      <c r="AI92" s="113">
        <v>6</v>
      </c>
      <c r="AJ92" s="114"/>
      <c r="AK92" s="114"/>
      <c r="AL92" s="114"/>
      <c r="AM92" s="115"/>
      <c r="AN92" s="113">
        <v>7</v>
      </c>
      <c r="AO92" s="114"/>
      <c r="AP92" s="114"/>
      <c r="AQ92" s="114"/>
      <c r="AR92" s="115"/>
      <c r="AS92" s="113">
        <v>8</v>
      </c>
      <c r="AT92" s="114"/>
      <c r="AU92" s="114"/>
      <c r="AV92" s="114"/>
      <c r="AW92" s="115"/>
      <c r="AX92" s="72">
        <v>9</v>
      </c>
      <c r="AY92" s="72"/>
      <c r="AZ92" s="72"/>
      <c r="BA92" s="72"/>
      <c r="BB92" s="113">
        <v>10</v>
      </c>
      <c r="BC92" s="114"/>
      <c r="BD92" s="114"/>
      <c r="BE92" s="114"/>
      <c r="BF92" s="115"/>
      <c r="BG92" s="113">
        <v>11</v>
      </c>
      <c r="BH92" s="114"/>
      <c r="BI92" s="114"/>
      <c r="BJ92" s="114"/>
      <c r="BK92" s="115"/>
      <c r="BL92" s="72">
        <v>12</v>
      </c>
      <c r="BM92" s="72"/>
      <c r="BN92" s="72"/>
      <c r="BO92" s="72"/>
      <c r="BP92" s="72"/>
      <c r="BQ92" s="113">
        <v>13</v>
      </c>
      <c r="BR92" s="114"/>
      <c r="BS92" s="114"/>
      <c r="BT92" s="115"/>
      <c r="BU92" s="113">
        <v>14</v>
      </c>
      <c r="BV92" s="114"/>
      <c r="BW92" s="114"/>
      <c r="BX92" s="114"/>
      <c r="BY92" s="115"/>
    </row>
    <row r="93" spans="1:79" s="2" customFormat="1" ht="14.25" hidden="1" customHeight="1" x14ac:dyDescent="0.2">
      <c r="A93" s="107" t="s">
        <v>692</v>
      </c>
      <c r="B93" s="108"/>
      <c r="C93" s="108"/>
      <c r="D93" s="107" t="s">
        <v>680</v>
      </c>
      <c r="E93" s="108"/>
      <c r="F93" s="108"/>
      <c r="G93" s="108"/>
      <c r="H93" s="108"/>
      <c r="I93" s="108"/>
      <c r="J93" s="108"/>
      <c r="K93" s="108"/>
      <c r="L93" s="108"/>
      <c r="M93" s="108"/>
      <c r="N93" s="108"/>
      <c r="O93" s="108"/>
      <c r="P93" s="108"/>
      <c r="Q93" s="108"/>
      <c r="R93" s="108"/>
      <c r="S93" s="108"/>
      <c r="T93" s="109"/>
      <c r="U93" s="74" t="s">
        <v>688</v>
      </c>
      <c r="V93" s="74"/>
      <c r="W93" s="74"/>
      <c r="X93" s="74"/>
      <c r="Y93" s="74"/>
      <c r="Z93" s="74" t="s">
        <v>689</v>
      </c>
      <c r="AA93" s="74"/>
      <c r="AB93" s="74"/>
      <c r="AC93" s="74"/>
      <c r="AD93" s="74"/>
      <c r="AE93" s="74" t="s">
        <v>715</v>
      </c>
      <c r="AF93" s="74"/>
      <c r="AG93" s="74"/>
      <c r="AH93" s="74"/>
      <c r="AI93" s="128" t="s">
        <v>295</v>
      </c>
      <c r="AJ93" s="128"/>
      <c r="AK93" s="128"/>
      <c r="AL93" s="128"/>
      <c r="AM93" s="128"/>
      <c r="AN93" s="74" t="s">
        <v>690</v>
      </c>
      <c r="AO93" s="74"/>
      <c r="AP93" s="74"/>
      <c r="AQ93" s="74"/>
      <c r="AR93" s="74"/>
      <c r="AS93" s="74" t="s">
        <v>691</v>
      </c>
      <c r="AT93" s="74"/>
      <c r="AU93" s="74"/>
      <c r="AV93" s="74"/>
      <c r="AW93" s="74"/>
      <c r="AX93" s="74" t="s">
        <v>716</v>
      </c>
      <c r="AY93" s="74"/>
      <c r="AZ93" s="74"/>
      <c r="BA93" s="74"/>
      <c r="BB93" s="128" t="s">
        <v>295</v>
      </c>
      <c r="BC93" s="128"/>
      <c r="BD93" s="128"/>
      <c r="BE93" s="128"/>
      <c r="BF93" s="128"/>
      <c r="BG93" s="74" t="s">
        <v>681</v>
      </c>
      <c r="BH93" s="74"/>
      <c r="BI93" s="74"/>
      <c r="BJ93" s="74"/>
      <c r="BK93" s="74"/>
      <c r="BL93" s="74" t="s">
        <v>682</v>
      </c>
      <c r="BM93" s="74"/>
      <c r="BN93" s="74"/>
      <c r="BO93" s="74"/>
      <c r="BP93" s="74"/>
      <c r="BQ93" s="74" t="s">
        <v>717</v>
      </c>
      <c r="BR93" s="74"/>
      <c r="BS93" s="74"/>
      <c r="BT93" s="74"/>
      <c r="BU93" s="128" t="s">
        <v>295</v>
      </c>
      <c r="BV93" s="128"/>
      <c r="BW93" s="128"/>
      <c r="BX93" s="128"/>
      <c r="BY93" s="128"/>
      <c r="CA93" t="s">
        <v>643</v>
      </c>
    </row>
    <row r="94" spans="1:79" s="43" customFormat="1" ht="39.6" customHeight="1" x14ac:dyDescent="0.2">
      <c r="A94" s="137">
        <v>1</v>
      </c>
      <c r="B94" s="138"/>
      <c r="C94" s="138"/>
      <c r="D94" s="61" t="s">
        <v>891</v>
      </c>
      <c r="E94" s="57"/>
      <c r="F94" s="57"/>
      <c r="G94" s="57"/>
      <c r="H94" s="57"/>
      <c r="I94" s="57"/>
      <c r="J94" s="57"/>
      <c r="K94" s="57"/>
      <c r="L94" s="57"/>
      <c r="M94" s="57"/>
      <c r="N94" s="57"/>
      <c r="O94" s="57"/>
      <c r="P94" s="57"/>
      <c r="Q94" s="57"/>
      <c r="R94" s="57"/>
      <c r="S94" s="57"/>
      <c r="T94" s="58"/>
      <c r="U94" s="153">
        <v>0</v>
      </c>
      <c r="V94" s="154"/>
      <c r="W94" s="154"/>
      <c r="X94" s="154"/>
      <c r="Y94" s="155"/>
      <c r="Z94" s="153">
        <v>615000</v>
      </c>
      <c r="AA94" s="154"/>
      <c r="AB94" s="154"/>
      <c r="AC94" s="154"/>
      <c r="AD94" s="155"/>
      <c r="AE94" s="153">
        <v>615000</v>
      </c>
      <c r="AF94" s="154"/>
      <c r="AG94" s="154"/>
      <c r="AH94" s="155"/>
      <c r="AI94" s="153">
        <f>IF(ISNUMBER(U94),U94,0)+IF(ISNUMBER(Z94),Z94,0)</f>
        <v>615000</v>
      </c>
      <c r="AJ94" s="154"/>
      <c r="AK94" s="154"/>
      <c r="AL94" s="154"/>
      <c r="AM94" s="155"/>
      <c r="AN94" s="153">
        <v>0</v>
      </c>
      <c r="AO94" s="154"/>
      <c r="AP94" s="154"/>
      <c r="AQ94" s="154"/>
      <c r="AR94" s="155"/>
      <c r="AS94" s="153">
        <v>0</v>
      </c>
      <c r="AT94" s="154"/>
      <c r="AU94" s="154"/>
      <c r="AV94" s="154"/>
      <c r="AW94" s="155"/>
      <c r="AX94" s="153">
        <v>0</v>
      </c>
      <c r="AY94" s="154"/>
      <c r="AZ94" s="154"/>
      <c r="BA94" s="155"/>
      <c r="BB94" s="153">
        <f>IF(ISNUMBER(AN94),AN94,0)+IF(ISNUMBER(AS94),AS94,0)</f>
        <v>0</v>
      </c>
      <c r="BC94" s="154"/>
      <c r="BD94" s="154"/>
      <c r="BE94" s="154"/>
      <c r="BF94" s="155"/>
      <c r="BG94" s="153">
        <v>0</v>
      </c>
      <c r="BH94" s="154"/>
      <c r="BI94" s="154"/>
      <c r="BJ94" s="154"/>
      <c r="BK94" s="155"/>
      <c r="BL94" s="153">
        <v>0</v>
      </c>
      <c r="BM94" s="154"/>
      <c r="BN94" s="154"/>
      <c r="BO94" s="154"/>
      <c r="BP94" s="155"/>
      <c r="BQ94" s="153">
        <v>0</v>
      </c>
      <c r="BR94" s="154"/>
      <c r="BS94" s="154"/>
      <c r="BT94" s="155"/>
      <c r="BU94" s="153">
        <f>IF(ISNUMBER(BG94),BG94,0)+IF(ISNUMBER(BL94),BL94,0)</f>
        <v>0</v>
      </c>
      <c r="BV94" s="154"/>
      <c r="BW94" s="154"/>
      <c r="BX94" s="154"/>
      <c r="BY94" s="155"/>
      <c r="CA94" s="43" t="s">
        <v>644</v>
      </c>
    </row>
    <row r="95" spans="1:79" s="43" customFormat="1" ht="66" customHeight="1" x14ac:dyDescent="0.2">
      <c r="A95" s="137">
        <v>2</v>
      </c>
      <c r="B95" s="138"/>
      <c r="C95" s="138"/>
      <c r="D95" s="61" t="s">
        <v>892</v>
      </c>
      <c r="E95" s="57"/>
      <c r="F95" s="57"/>
      <c r="G95" s="57"/>
      <c r="H95" s="57"/>
      <c r="I95" s="57"/>
      <c r="J95" s="57"/>
      <c r="K95" s="57"/>
      <c r="L95" s="57"/>
      <c r="M95" s="57"/>
      <c r="N95" s="57"/>
      <c r="O95" s="57"/>
      <c r="P95" s="57"/>
      <c r="Q95" s="57"/>
      <c r="R95" s="57"/>
      <c r="S95" s="57"/>
      <c r="T95" s="58"/>
      <c r="U95" s="153">
        <v>0</v>
      </c>
      <c r="V95" s="154"/>
      <c r="W95" s="154"/>
      <c r="X95" s="154"/>
      <c r="Y95" s="155"/>
      <c r="Z95" s="153">
        <v>0</v>
      </c>
      <c r="AA95" s="154"/>
      <c r="AB95" s="154"/>
      <c r="AC95" s="154"/>
      <c r="AD95" s="155"/>
      <c r="AE95" s="153">
        <v>0</v>
      </c>
      <c r="AF95" s="154"/>
      <c r="AG95" s="154"/>
      <c r="AH95" s="155"/>
      <c r="AI95" s="153">
        <f>IF(ISNUMBER(U95),U95,0)+IF(ISNUMBER(Z95),Z95,0)</f>
        <v>0</v>
      </c>
      <c r="AJ95" s="154"/>
      <c r="AK95" s="154"/>
      <c r="AL95" s="154"/>
      <c r="AM95" s="155"/>
      <c r="AN95" s="153">
        <v>0</v>
      </c>
      <c r="AO95" s="154"/>
      <c r="AP95" s="154"/>
      <c r="AQ95" s="154"/>
      <c r="AR95" s="155"/>
      <c r="AS95" s="153">
        <v>12400000</v>
      </c>
      <c r="AT95" s="154"/>
      <c r="AU95" s="154"/>
      <c r="AV95" s="154"/>
      <c r="AW95" s="155"/>
      <c r="AX95" s="153">
        <v>12400000</v>
      </c>
      <c r="AY95" s="154"/>
      <c r="AZ95" s="154"/>
      <c r="BA95" s="155"/>
      <c r="BB95" s="153">
        <f>IF(ISNUMBER(AN95),AN95,0)+IF(ISNUMBER(AS95),AS95,0)</f>
        <v>12400000</v>
      </c>
      <c r="BC95" s="154"/>
      <c r="BD95" s="154"/>
      <c r="BE95" s="154"/>
      <c r="BF95" s="155"/>
      <c r="BG95" s="153">
        <v>0</v>
      </c>
      <c r="BH95" s="154"/>
      <c r="BI95" s="154"/>
      <c r="BJ95" s="154"/>
      <c r="BK95" s="155"/>
      <c r="BL95" s="153">
        <v>8680000</v>
      </c>
      <c r="BM95" s="154"/>
      <c r="BN95" s="154"/>
      <c r="BO95" s="154"/>
      <c r="BP95" s="155"/>
      <c r="BQ95" s="153">
        <v>8680000</v>
      </c>
      <c r="BR95" s="154"/>
      <c r="BS95" s="154"/>
      <c r="BT95" s="155"/>
      <c r="BU95" s="153">
        <f>IF(ISNUMBER(BG95),BG95,0)+IF(ISNUMBER(BL95),BL95,0)</f>
        <v>8680000</v>
      </c>
      <c r="BV95" s="154"/>
      <c r="BW95" s="154"/>
      <c r="BX95" s="154"/>
      <c r="BY95" s="155"/>
    </row>
    <row r="96" spans="1:79" s="43" customFormat="1" ht="79.150000000000006" customHeight="1" x14ac:dyDescent="0.2">
      <c r="A96" s="137">
        <v>3</v>
      </c>
      <c r="B96" s="138"/>
      <c r="C96" s="138"/>
      <c r="D96" s="61" t="s">
        <v>893</v>
      </c>
      <c r="E96" s="57"/>
      <c r="F96" s="57"/>
      <c r="G96" s="57"/>
      <c r="H96" s="57"/>
      <c r="I96" s="57"/>
      <c r="J96" s="57"/>
      <c r="K96" s="57"/>
      <c r="L96" s="57"/>
      <c r="M96" s="57"/>
      <c r="N96" s="57"/>
      <c r="O96" s="57"/>
      <c r="P96" s="57"/>
      <c r="Q96" s="57"/>
      <c r="R96" s="57"/>
      <c r="S96" s="57"/>
      <c r="T96" s="58"/>
      <c r="U96" s="153">
        <v>0</v>
      </c>
      <c r="V96" s="154"/>
      <c r="W96" s="154"/>
      <c r="X96" s="154"/>
      <c r="Y96" s="155"/>
      <c r="Z96" s="153">
        <v>0</v>
      </c>
      <c r="AA96" s="154"/>
      <c r="AB96" s="154"/>
      <c r="AC96" s="154"/>
      <c r="AD96" s="155"/>
      <c r="AE96" s="153">
        <v>0</v>
      </c>
      <c r="AF96" s="154"/>
      <c r="AG96" s="154"/>
      <c r="AH96" s="155"/>
      <c r="AI96" s="153">
        <f>IF(ISNUMBER(U96),U96,0)+IF(ISNUMBER(Z96),Z96,0)</f>
        <v>0</v>
      </c>
      <c r="AJ96" s="154"/>
      <c r="AK96" s="154"/>
      <c r="AL96" s="154"/>
      <c r="AM96" s="155"/>
      <c r="AN96" s="153">
        <v>0</v>
      </c>
      <c r="AO96" s="154"/>
      <c r="AP96" s="154"/>
      <c r="AQ96" s="154"/>
      <c r="AR96" s="155"/>
      <c r="AS96" s="153">
        <v>654000</v>
      </c>
      <c r="AT96" s="154"/>
      <c r="AU96" s="154"/>
      <c r="AV96" s="154"/>
      <c r="AW96" s="155"/>
      <c r="AX96" s="153">
        <v>654000</v>
      </c>
      <c r="AY96" s="154"/>
      <c r="AZ96" s="154"/>
      <c r="BA96" s="155"/>
      <c r="BB96" s="153">
        <f>IF(ISNUMBER(AN96),AN96,0)+IF(ISNUMBER(AS96),AS96,0)</f>
        <v>654000</v>
      </c>
      <c r="BC96" s="154"/>
      <c r="BD96" s="154"/>
      <c r="BE96" s="154"/>
      <c r="BF96" s="155"/>
      <c r="BG96" s="153">
        <v>0</v>
      </c>
      <c r="BH96" s="154"/>
      <c r="BI96" s="154"/>
      <c r="BJ96" s="154"/>
      <c r="BK96" s="155"/>
      <c r="BL96" s="153">
        <v>500000</v>
      </c>
      <c r="BM96" s="154"/>
      <c r="BN96" s="154"/>
      <c r="BO96" s="154"/>
      <c r="BP96" s="155"/>
      <c r="BQ96" s="153">
        <v>500000</v>
      </c>
      <c r="BR96" s="154"/>
      <c r="BS96" s="154"/>
      <c r="BT96" s="155"/>
      <c r="BU96" s="153">
        <f>IF(ISNUMBER(BG96),BG96,0)+IF(ISNUMBER(BL96),BL96,0)</f>
        <v>500000</v>
      </c>
      <c r="BV96" s="154"/>
      <c r="BW96" s="154"/>
      <c r="BX96" s="154"/>
      <c r="BY96" s="155"/>
    </row>
    <row r="97" spans="1:79" s="43" customFormat="1" ht="13.15" customHeight="1" x14ac:dyDescent="0.2">
      <c r="A97" s="137">
        <v>4</v>
      </c>
      <c r="B97" s="138"/>
      <c r="C97" s="138"/>
      <c r="D97" s="61" t="s">
        <v>894</v>
      </c>
      <c r="E97" s="57"/>
      <c r="F97" s="57"/>
      <c r="G97" s="57"/>
      <c r="H97" s="57"/>
      <c r="I97" s="57"/>
      <c r="J97" s="57"/>
      <c r="K97" s="57"/>
      <c r="L97" s="57"/>
      <c r="M97" s="57"/>
      <c r="N97" s="57"/>
      <c r="O97" s="57"/>
      <c r="P97" s="57"/>
      <c r="Q97" s="57"/>
      <c r="R97" s="57"/>
      <c r="S97" s="57"/>
      <c r="T97" s="58"/>
      <c r="U97" s="153">
        <v>0</v>
      </c>
      <c r="V97" s="154"/>
      <c r="W97" s="154"/>
      <c r="X97" s="154"/>
      <c r="Y97" s="155"/>
      <c r="Z97" s="153">
        <v>0</v>
      </c>
      <c r="AA97" s="154"/>
      <c r="AB97" s="154"/>
      <c r="AC97" s="154"/>
      <c r="AD97" s="155"/>
      <c r="AE97" s="153">
        <v>0</v>
      </c>
      <c r="AF97" s="154"/>
      <c r="AG97" s="154"/>
      <c r="AH97" s="155"/>
      <c r="AI97" s="153">
        <f>IF(ISNUMBER(U97),U97,0)+IF(ISNUMBER(Z97),Z97,0)</f>
        <v>0</v>
      </c>
      <c r="AJ97" s="154"/>
      <c r="AK97" s="154"/>
      <c r="AL97" s="154"/>
      <c r="AM97" s="155"/>
      <c r="AN97" s="153">
        <v>160000</v>
      </c>
      <c r="AO97" s="154"/>
      <c r="AP97" s="154"/>
      <c r="AQ97" s="154"/>
      <c r="AR97" s="155"/>
      <c r="AS97" s="153">
        <v>0</v>
      </c>
      <c r="AT97" s="154"/>
      <c r="AU97" s="154"/>
      <c r="AV97" s="154"/>
      <c r="AW97" s="155"/>
      <c r="AX97" s="153">
        <v>0</v>
      </c>
      <c r="AY97" s="154"/>
      <c r="AZ97" s="154"/>
      <c r="BA97" s="155"/>
      <c r="BB97" s="153">
        <f>IF(ISNUMBER(AN97),AN97,0)+IF(ISNUMBER(AS97),AS97,0)</f>
        <v>160000</v>
      </c>
      <c r="BC97" s="154"/>
      <c r="BD97" s="154"/>
      <c r="BE97" s="154"/>
      <c r="BF97" s="155"/>
      <c r="BG97" s="153">
        <v>0</v>
      </c>
      <c r="BH97" s="154"/>
      <c r="BI97" s="154"/>
      <c r="BJ97" s="154"/>
      <c r="BK97" s="155"/>
      <c r="BL97" s="153">
        <v>0</v>
      </c>
      <c r="BM97" s="154"/>
      <c r="BN97" s="154"/>
      <c r="BO97" s="154"/>
      <c r="BP97" s="155"/>
      <c r="BQ97" s="153">
        <v>0</v>
      </c>
      <c r="BR97" s="154"/>
      <c r="BS97" s="154"/>
      <c r="BT97" s="155"/>
      <c r="BU97" s="153">
        <f>IF(ISNUMBER(BG97),BG97,0)+IF(ISNUMBER(BL97),BL97,0)</f>
        <v>0</v>
      </c>
      <c r="BV97" s="154"/>
      <c r="BW97" s="154"/>
      <c r="BX97" s="154"/>
      <c r="BY97" s="155"/>
    </row>
    <row r="98" spans="1:79" s="9" customFormat="1" ht="12.75" customHeight="1" x14ac:dyDescent="0.2">
      <c r="A98" s="139"/>
      <c r="B98" s="140"/>
      <c r="C98" s="140"/>
      <c r="D98" s="69" t="s">
        <v>257</v>
      </c>
      <c r="E98" s="65"/>
      <c r="F98" s="65"/>
      <c r="G98" s="65"/>
      <c r="H98" s="65"/>
      <c r="I98" s="65"/>
      <c r="J98" s="65"/>
      <c r="K98" s="65"/>
      <c r="L98" s="65"/>
      <c r="M98" s="65"/>
      <c r="N98" s="65"/>
      <c r="O98" s="65"/>
      <c r="P98" s="65"/>
      <c r="Q98" s="65"/>
      <c r="R98" s="65"/>
      <c r="S98" s="65"/>
      <c r="T98" s="66"/>
      <c r="U98" s="157">
        <v>0</v>
      </c>
      <c r="V98" s="158"/>
      <c r="W98" s="158"/>
      <c r="X98" s="158"/>
      <c r="Y98" s="159"/>
      <c r="Z98" s="157">
        <v>615000</v>
      </c>
      <c r="AA98" s="158"/>
      <c r="AB98" s="158"/>
      <c r="AC98" s="158"/>
      <c r="AD98" s="159"/>
      <c r="AE98" s="157">
        <v>615000</v>
      </c>
      <c r="AF98" s="158"/>
      <c r="AG98" s="158"/>
      <c r="AH98" s="159"/>
      <c r="AI98" s="157">
        <f>IF(ISNUMBER(U98),U98,0)+IF(ISNUMBER(Z98),Z98,0)</f>
        <v>615000</v>
      </c>
      <c r="AJ98" s="158"/>
      <c r="AK98" s="158"/>
      <c r="AL98" s="158"/>
      <c r="AM98" s="159"/>
      <c r="AN98" s="157">
        <v>160000</v>
      </c>
      <c r="AO98" s="158"/>
      <c r="AP98" s="158"/>
      <c r="AQ98" s="158"/>
      <c r="AR98" s="159"/>
      <c r="AS98" s="157">
        <v>13054000</v>
      </c>
      <c r="AT98" s="158"/>
      <c r="AU98" s="158"/>
      <c r="AV98" s="158"/>
      <c r="AW98" s="159"/>
      <c r="AX98" s="157">
        <v>13054000</v>
      </c>
      <c r="AY98" s="158"/>
      <c r="AZ98" s="158"/>
      <c r="BA98" s="159"/>
      <c r="BB98" s="157">
        <f>IF(ISNUMBER(AN98),AN98,0)+IF(ISNUMBER(AS98),AS98,0)</f>
        <v>13214000</v>
      </c>
      <c r="BC98" s="158"/>
      <c r="BD98" s="158"/>
      <c r="BE98" s="158"/>
      <c r="BF98" s="159"/>
      <c r="BG98" s="157">
        <v>0</v>
      </c>
      <c r="BH98" s="158"/>
      <c r="BI98" s="158"/>
      <c r="BJ98" s="158"/>
      <c r="BK98" s="159"/>
      <c r="BL98" s="157">
        <v>9180000</v>
      </c>
      <c r="BM98" s="158"/>
      <c r="BN98" s="158"/>
      <c r="BO98" s="158"/>
      <c r="BP98" s="159"/>
      <c r="BQ98" s="157">
        <v>9180000</v>
      </c>
      <c r="BR98" s="158"/>
      <c r="BS98" s="158"/>
      <c r="BT98" s="159"/>
      <c r="BU98" s="157">
        <f>IF(ISNUMBER(BG98),BG98,0)+IF(ISNUMBER(BL98),BL98,0)</f>
        <v>9180000</v>
      </c>
      <c r="BV98" s="158"/>
      <c r="BW98" s="158"/>
      <c r="BX98" s="158"/>
      <c r="BY98" s="159"/>
    </row>
    <row r="100" spans="1:79" ht="14.25" customHeight="1" x14ac:dyDescent="0.2">
      <c r="A100" s="124" t="s">
        <v>49</v>
      </c>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row>
    <row r="101" spans="1:79" ht="15" customHeight="1" x14ac:dyDescent="0.2">
      <c r="A101" s="176" t="s">
        <v>462</v>
      </c>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row>
    <row r="102" spans="1:79" ht="23.1" customHeight="1" x14ac:dyDescent="0.2">
      <c r="A102" s="148" t="s">
        <v>611</v>
      </c>
      <c r="B102" s="149"/>
      <c r="C102" s="149"/>
      <c r="D102" s="148" t="s">
        <v>230</v>
      </c>
      <c r="E102" s="149"/>
      <c r="F102" s="149"/>
      <c r="G102" s="149"/>
      <c r="H102" s="149"/>
      <c r="I102" s="149"/>
      <c r="J102" s="149"/>
      <c r="K102" s="149"/>
      <c r="L102" s="149"/>
      <c r="M102" s="149"/>
      <c r="N102" s="149"/>
      <c r="O102" s="149"/>
      <c r="P102" s="149"/>
      <c r="Q102" s="149"/>
      <c r="R102" s="149"/>
      <c r="S102" s="149"/>
      <c r="T102" s="169"/>
      <c r="U102" s="72" t="s">
        <v>466</v>
      </c>
      <c r="V102" s="72"/>
      <c r="W102" s="72"/>
      <c r="X102" s="72"/>
      <c r="Y102" s="72"/>
      <c r="Z102" s="72"/>
      <c r="AA102" s="72"/>
      <c r="AB102" s="72"/>
      <c r="AC102" s="72"/>
      <c r="AD102" s="72"/>
      <c r="AE102" s="72"/>
      <c r="AF102" s="72"/>
      <c r="AG102" s="72"/>
      <c r="AH102" s="72"/>
      <c r="AI102" s="72"/>
      <c r="AJ102" s="72"/>
      <c r="AK102" s="72"/>
      <c r="AL102" s="72"/>
      <c r="AM102" s="72"/>
      <c r="AN102" s="72"/>
      <c r="AO102" s="72" t="s">
        <v>468</v>
      </c>
      <c r="AP102" s="72"/>
      <c r="AQ102" s="72"/>
      <c r="AR102" s="72"/>
      <c r="AS102" s="72"/>
      <c r="AT102" s="72"/>
      <c r="AU102" s="72"/>
      <c r="AV102" s="72"/>
      <c r="AW102" s="72"/>
      <c r="AX102" s="72"/>
      <c r="AY102" s="72"/>
      <c r="AZ102" s="72"/>
      <c r="BA102" s="72"/>
      <c r="BB102" s="72"/>
      <c r="BC102" s="72"/>
      <c r="BD102" s="72"/>
      <c r="BE102" s="72"/>
      <c r="BF102" s="72"/>
      <c r="BG102" s="72"/>
      <c r="BH102" s="72"/>
    </row>
    <row r="103" spans="1:79" ht="54" customHeight="1" x14ac:dyDescent="0.2">
      <c r="A103" s="150"/>
      <c r="B103" s="151"/>
      <c r="C103" s="151"/>
      <c r="D103" s="150"/>
      <c r="E103" s="151"/>
      <c r="F103" s="151"/>
      <c r="G103" s="151"/>
      <c r="H103" s="151"/>
      <c r="I103" s="151"/>
      <c r="J103" s="151"/>
      <c r="K103" s="151"/>
      <c r="L103" s="151"/>
      <c r="M103" s="151"/>
      <c r="N103" s="151"/>
      <c r="O103" s="151"/>
      <c r="P103" s="151"/>
      <c r="Q103" s="151"/>
      <c r="R103" s="151"/>
      <c r="S103" s="151"/>
      <c r="T103" s="170"/>
      <c r="U103" s="113" t="s">
        <v>609</v>
      </c>
      <c r="V103" s="114"/>
      <c r="W103" s="114"/>
      <c r="X103" s="114"/>
      <c r="Y103" s="115"/>
      <c r="Z103" s="113" t="s">
        <v>608</v>
      </c>
      <c r="AA103" s="114"/>
      <c r="AB103" s="114"/>
      <c r="AC103" s="114"/>
      <c r="AD103" s="115"/>
      <c r="AE103" s="160" t="s">
        <v>225</v>
      </c>
      <c r="AF103" s="161"/>
      <c r="AG103" s="161"/>
      <c r="AH103" s="161"/>
      <c r="AI103" s="162"/>
      <c r="AJ103" s="113" t="s">
        <v>610</v>
      </c>
      <c r="AK103" s="114"/>
      <c r="AL103" s="114"/>
      <c r="AM103" s="114"/>
      <c r="AN103" s="115"/>
      <c r="AO103" s="113" t="s">
        <v>609</v>
      </c>
      <c r="AP103" s="114"/>
      <c r="AQ103" s="114"/>
      <c r="AR103" s="114"/>
      <c r="AS103" s="115"/>
      <c r="AT103" s="113" t="s">
        <v>608</v>
      </c>
      <c r="AU103" s="114"/>
      <c r="AV103" s="114"/>
      <c r="AW103" s="114"/>
      <c r="AX103" s="115"/>
      <c r="AY103" s="160" t="s">
        <v>225</v>
      </c>
      <c r="AZ103" s="161"/>
      <c r="BA103" s="161"/>
      <c r="BB103" s="161"/>
      <c r="BC103" s="162"/>
      <c r="BD103" s="72" t="s">
        <v>720</v>
      </c>
      <c r="BE103" s="72"/>
      <c r="BF103" s="72"/>
      <c r="BG103" s="72"/>
      <c r="BH103" s="72"/>
    </row>
    <row r="104" spans="1:79" ht="15" customHeight="1" x14ac:dyDescent="0.2">
      <c r="A104" s="113" t="s">
        <v>294</v>
      </c>
      <c r="B104" s="114"/>
      <c r="C104" s="114"/>
      <c r="D104" s="113">
        <v>2</v>
      </c>
      <c r="E104" s="114"/>
      <c r="F104" s="114"/>
      <c r="G104" s="114"/>
      <c r="H104" s="114"/>
      <c r="I104" s="114"/>
      <c r="J104" s="114"/>
      <c r="K104" s="114"/>
      <c r="L104" s="114"/>
      <c r="M104" s="114"/>
      <c r="N104" s="114"/>
      <c r="O104" s="114"/>
      <c r="P104" s="114"/>
      <c r="Q104" s="114"/>
      <c r="R104" s="114"/>
      <c r="S104" s="114"/>
      <c r="T104" s="115"/>
      <c r="U104" s="113">
        <v>3</v>
      </c>
      <c r="V104" s="114"/>
      <c r="W104" s="114"/>
      <c r="X104" s="114"/>
      <c r="Y104" s="115"/>
      <c r="Z104" s="113">
        <v>4</v>
      </c>
      <c r="AA104" s="114"/>
      <c r="AB104" s="114"/>
      <c r="AC104" s="114"/>
      <c r="AD104" s="115"/>
      <c r="AE104" s="113">
        <v>5</v>
      </c>
      <c r="AF104" s="114"/>
      <c r="AG104" s="114"/>
      <c r="AH104" s="114"/>
      <c r="AI104" s="115"/>
      <c r="AJ104" s="113">
        <v>6</v>
      </c>
      <c r="AK104" s="114"/>
      <c r="AL104" s="114"/>
      <c r="AM104" s="114"/>
      <c r="AN104" s="115"/>
      <c r="AO104" s="113">
        <v>7</v>
      </c>
      <c r="AP104" s="114"/>
      <c r="AQ104" s="114"/>
      <c r="AR104" s="114"/>
      <c r="AS104" s="115"/>
      <c r="AT104" s="113">
        <v>8</v>
      </c>
      <c r="AU104" s="114"/>
      <c r="AV104" s="114"/>
      <c r="AW104" s="114"/>
      <c r="AX104" s="115"/>
      <c r="AY104" s="113">
        <v>9</v>
      </c>
      <c r="AZ104" s="114"/>
      <c r="BA104" s="114"/>
      <c r="BB104" s="114"/>
      <c r="BC104" s="115"/>
      <c r="BD104" s="113">
        <v>10</v>
      </c>
      <c r="BE104" s="114"/>
      <c r="BF104" s="114"/>
      <c r="BG104" s="114"/>
      <c r="BH104" s="115"/>
    </row>
    <row r="105" spans="1:79" s="2" customFormat="1" ht="12.75" hidden="1" customHeight="1" x14ac:dyDescent="0.2">
      <c r="A105" s="107" t="s">
        <v>692</v>
      </c>
      <c r="B105" s="108"/>
      <c r="C105" s="108"/>
      <c r="D105" s="107" t="s">
        <v>680</v>
      </c>
      <c r="E105" s="108"/>
      <c r="F105" s="108"/>
      <c r="G105" s="108"/>
      <c r="H105" s="108"/>
      <c r="I105" s="108"/>
      <c r="J105" s="108"/>
      <c r="K105" s="108"/>
      <c r="L105" s="108"/>
      <c r="M105" s="108"/>
      <c r="N105" s="108"/>
      <c r="O105" s="108"/>
      <c r="P105" s="108"/>
      <c r="Q105" s="108"/>
      <c r="R105" s="108"/>
      <c r="S105" s="108"/>
      <c r="T105" s="109"/>
      <c r="U105" s="107" t="s">
        <v>683</v>
      </c>
      <c r="V105" s="108"/>
      <c r="W105" s="108"/>
      <c r="X105" s="108"/>
      <c r="Y105" s="109"/>
      <c r="Z105" s="107" t="s">
        <v>684</v>
      </c>
      <c r="AA105" s="108"/>
      <c r="AB105" s="108"/>
      <c r="AC105" s="108"/>
      <c r="AD105" s="109"/>
      <c r="AE105" s="107" t="s">
        <v>718</v>
      </c>
      <c r="AF105" s="108"/>
      <c r="AG105" s="108"/>
      <c r="AH105" s="108"/>
      <c r="AI105" s="109"/>
      <c r="AJ105" s="165" t="s">
        <v>296</v>
      </c>
      <c r="AK105" s="166"/>
      <c r="AL105" s="166"/>
      <c r="AM105" s="166"/>
      <c r="AN105" s="167"/>
      <c r="AO105" s="107" t="s">
        <v>685</v>
      </c>
      <c r="AP105" s="108"/>
      <c r="AQ105" s="108"/>
      <c r="AR105" s="108"/>
      <c r="AS105" s="109"/>
      <c r="AT105" s="107" t="s">
        <v>686</v>
      </c>
      <c r="AU105" s="108"/>
      <c r="AV105" s="108"/>
      <c r="AW105" s="108"/>
      <c r="AX105" s="109"/>
      <c r="AY105" s="107" t="s">
        <v>719</v>
      </c>
      <c r="AZ105" s="108"/>
      <c r="BA105" s="108"/>
      <c r="BB105" s="108"/>
      <c r="BC105" s="109"/>
      <c r="BD105" s="128" t="s">
        <v>296</v>
      </c>
      <c r="BE105" s="128"/>
      <c r="BF105" s="128"/>
      <c r="BG105" s="128"/>
      <c r="BH105" s="128"/>
      <c r="CA105" s="2" t="s">
        <v>645</v>
      </c>
    </row>
    <row r="106" spans="1:79" s="43" customFormat="1" ht="13.15" customHeight="1" x14ac:dyDescent="0.2">
      <c r="A106" s="137">
        <v>4</v>
      </c>
      <c r="B106" s="138"/>
      <c r="C106" s="138"/>
      <c r="D106" s="61" t="s">
        <v>894</v>
      </c>
      <c r="E106" s="57"/>
      <c r="F106" s="57"/>
      <c r="G106" s="57"/>
      <c r="H106" s="57"/>
      <c r="I106" s="57"/>
      <c r="J106" s="57"/>
      <c r="K106" s="57"/>
      <c r="L106" s="57"/>
      <c r="M106" s="57"/>
      <c r="N106" s="57"/>
      <c r="O106" s="57"/>
      <c r="P106" s="57"/>
      <c r="Q106" s="57"/>
      <c r="R106" s="57"/>
      <c r="S106" s="57"/>
      <c r="T106" s="58"/>
      <c r="U106" s="153">
        <v>0</v>
      </c>
      <c r="V106" s="154"/>
      <c r="W106" s="154"/>
      <c r="X106" s="154"/>
      <c r="Y106" s="155"/>
      <c r="Z106" s="153">
        <v>0</v>
      </c>
      <c r="AA106" s="154"/>
      <c r="AB106" s="154"/>
      <c r="AC106" s="154"/>
      <c r="AD106" s="155"/>
      <c r="AE106" s="156">
        <v>0</v>
      </c>
      <c r="AF106" s="156"/>
      <c r="AG106" s="156"/>
      <c r="AH106" s="156"/>
      <c r="AI106" s="156"/>
      <c r="AJ106" s="122">
        <f>IF(ISNUMBER(U106),U106,0)+IF(ISNUMBER(Z106),Z106,0)</f>
        <v>0</v>
      </c>
      <c r="AK106" s="122"/>
      <c r="AL106" s="122"/>
      <c r="AM106" s="122"/>
      <c r="AN106" s="122"/>
      <c r="AO106" s="156">
        <v>0</v>
      </c>
      <c r="AP106" s="156"/>
      <c r="AQ106" s="156"/>
      <c r="AR106" s="156"/>
      <c r="AS106" s="156"/>
      <c r="AT106" s="122">
        <v>0</v>
      </c>
      <c r="AU106" s="122"/>
      <c r="AV106" s="122"/>
      <c r="AW106" s="122"/>
      <c r="AX106" s="122"/>
      <c r="AY106" s="156">
        <v>0</v>
      </c>
      <c r="AZ106" s="156"/>
      <c r="BA106" s="156"/>
      <c r="BB106" s="156"/>
      <c r="BC106" s="156"/>
      <c r="BD106" s="122">
        <f>IF(ISNUMBER(AO106),AO106,0)+IF(ISNUMBER(AT106),AT106,0)</f>
        <v>0</v>
      </c>
      <c r="BE106" s="122"/>
      <c r="BF106" s="122"/>
      <c r="BG106" s="122"/>
      <c r="BH106" s="122"/>
    </row>
    <row r="107" spans="1:79" s="9" customFormat="1" ht="12.75" customHeight="1" x14ac:dyDescent="0.2">
      <c r="A107" s="139"/>
      <c r="B107" s="140"/>
      <c r="C107" s="140"/>
      <c r="D107" s="69" t="s">
        <v>257</v>
      </c>
      <c r="E107" s="65"/>
      <c r="F107" s="65"/>
      <c r="G107" s="65"/>
      <c r="H107" s="65"/>
      <c r="I107" s="65"/>
      <c r="J107" s="65"/>
      <c r="K107" s="65"/>
      <c r="L107" s="65"/>
      <c r="M107" s="65"/>
      <c r="N107" s="65"/>
      <c r="O107" s="65"/>
      <c r="P107" s="65"/>
      <c r="Q107" s="65"/>
      <c r="R107" s="65"/>
      <c r="S107" s="65"/>
      <c r="T107" s="66"/>
      <c r="U107" s="157">
        <v>0</v>
      </c>
      <c r="V107" s="158"/>
      <c r="W107" s="158"/>
      <c r="X107" s="158"/>
      <c r="Y107" s="159"/>
      <c r="Z107" s="157">
        <v>0</v>
      </c>
      <c r="AA107" s="158"/>
      <c r="AB107" s="158"/>
      <c r="AC107" s="158"/>
      <c r="AD107" s="159"/>
      <c r="AE107" s="152">
        <v>0</v>
      </c>
      <c r="AF107" s="152"/>
      <c r="AG107" s="152"/>
      <c r="AH107" s="152"/>
      <c r="AI107" s="152"/>
      <c r="AJ107" s="125">
        <f>IF(ISNUMBER(U107),U107,0)+IF(ISNUMBER(Z107),Z107,0)</f>
        <v>0</v>
      </c>
      <c r="AK107" s="125"/>
      <c r="AL107" s="125"/>
      <c r="AM107" s="125"/>
      <c r="AN107" s="125"/>
      <c r="AO107" s="152">
        <v>0</v>
      </c>
      <c r="AP107" s="152"/>
      <c r="AQ107" s="152"/>
      <c r="AR107" s="152"/>
      <c r="AS107" s="152"/>
      <c r="AT107" s="125">
        <v>0</v>
      </c>
      <c r="AU107" s="125"/>
      <c r="AV107" s="125"/>
      <c r="AW107" s="125"/>
      <c r="AX107" s="125"/>
      <c r="AY107" s="152">
        <v>0</v>
      </c>
      <c r="AZ107" s="152"/>
      <c r="BA107" s="152"/>
      <c r="BB107" s="152"/>
      <c r="BC107" s="152"/>
      <c r="BD107" s="125">
        <f>IF(ISNUMBER(AO107),AO107,0)+IF(ISNUMBER(AT107),AT107,0)</f>
        <v>0</v>
      </c>
      <c r="BE107" s="125"/>
      <c r="BF107" s="125"/>
      <c r="BG107" s="125"/>
      <c r="BH107" s="125"/>
    </row>
    <row r="108" spans="1:79" s="8" customFormat="1" ht="12.75" customHeight="1" x14ac:dyDescent="0.2">
      <c r="A108" s="33"/>
      <c r="B108" s="33"/>
      <c r="C108" s="33"/>
      <c r="D108" s="33"/>
      <c r="E108" s="33"/>
      <c r="F108" s="33"/>
      <c r="G108" s="33"/>
      <c r="H108" s="33"/>
      <c r="I108" s="33"/>
      <c r="J108" s="33"/>
      <c r="K108" s="33"/>
      <c r="L108" s="33"/>
      <c r="M108" s="33"/>
      <c r="N108" s="33"/>
      <c r="O108" s="33"/>
      <c r="P108" s="33"/>
      <c r="Q108" s="33"/>
      <c r="R108" s="33"/>
      <c r="S108" s="33"/>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row>
    <row r="110" spans="1:79" ht="14.25" customHeight="1" x14ac:dyDescent="0.2">
      <c r="A110" s="124" t="s">
        <v>262</v>
      </c>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row>
    <row r="111" spans="1:79" ht="14.25" customHeight="1" x14ac:dyDescent="0.2">
      <c r="A111" s="124" t="s">
        <v>36</v>
      </c>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row>
    <row r="112" spans="1:79" ht="23.1" customHeight="1" x14ac:dyDescent="0.2">
      <c r="A112" s="148" t="s">
        <v>611</v>
      </c>
      <c r="B112" s="149"/>
      <c r="C112" s="149"/>
      <c r="D112" s="72" t="s">
        <v>614</v>
      </c>
      <c r="E112" s="72"/>
      <c r="F112" s="72"/>
      <c r="G112" s="72"/>
      <c r="H112" s="72"/>
      <c r="I112" s="72"/>
      <c r="J112" s="72"/>
      <c r="K112" s="72"/>
      <c r="L112" s="72"/>
      <c r="M112" s="72"/>
      <c r="N112" s="72"/>
      <c r="O112" s="72"/>
      <c r="P112" s="72"/>
      <c r="Q112" s="72" t="s">
        <v>613</v>
      </c>
      <c r="R112" s="72"/>
      <c r="S112" s="72"/>
      <c r="T112" s="72"/>
      <c r="U112" s="72"/>
      <c r="V112" s="72" t="s">
        <v>612</v>
      </c>
      <c r="W112" s="72"/>
      <c r="X112" s="72"/>
      <c r="Y112" s="72"/>
      <c r="Z112" s="72"/>
      <c r="AA112" s="72"/>
      <c r="AB112" s="72"/>
      <c r="AC112" s="72"/>
      <c r="AD112" s="72"/>
      <c r="AE112" s="72"/>
      <c r="AF112" s="113" t="s">
        <v>463</v>
      </c>
      <c r="AG112" s="114"/>
      <c r="AH112" s="114"/>
      <c r="AI112" s="114"/>
      <c r="AJ112" s="114"/>
      <c r="AK112" s="114"/>
      <c r="AL112" s="114"/>
      <c r="AM112" s="114"/>
      <c r="AN112" s="114"/>
      <c r="AO112" s="114"/>
      <c r="AP112" s="114"/>
      <c r="AQ112" s="114"/>
      <c r="AR112" s="114"/>
      <c r="AS112" s="114"/>
      <c r="AT112" s="115"/>
      <c r="AU112" s="113" t="s">
        <v>464</v>
      </c>
      <c r="AV112" s="114"/>
      <c r="AW112" s="114"/>
      <c r="AX112" s="114"/>
      <c r="AY112" s="114"/>
      <c r="AZ112" s="114"/>
      <c r="BA112" s="114"/>
      <c r="BB112" s="114"/>
      <c r="BC112" s="114"/>
      <c r="BD112" s="114"/>
      <c r="BE112" s="114"/>
      <c r="BF112" s="114"/>
      <c r="BG112" s="114"/>
      <c r="BH112" s="114"/>
      <c r="BI112" s="115"/>
      <c r="BJ112" s="113" t="s">
        <v>465</v>
      </c>
      <c r="BK112" s="114"/>
      <c r="BL112" s="114"/>
      <c r="BM112" s="114"/>
      <c r="BN112" s="114"/>
      <c r="BO112" s="114"/>
      <c r="BP112" s="114"/>
      <c r="BQ112" s="114"/>
      <c r="BR112" s="114"/>
      <c r="BS112" s="114"/>
      <c r="BT112" s="114"/>
      <c r="BU112" s="114"/>
      <c r="BV112" s="114"/>
      <c r="BW112" s="114"/>
      <c r="BX112" s="115"/>
    </row>
    <row r="113" spans="1:79" ht="32.25" customHeight="1" x14ac:dyDescent="0.2">
      <c r="A113" s="150"/>
      <c r="B113" s="151"/>
      <c r="C113" s="151"/>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t="s">
        <v>609</v>
      </c>
      <c r="AG113" s="72"/>
      <c r="AH113" s="72"/>
      <c r="AI113" s="72"/>
      <c r="AJ113" s="72"/>
      <c r="AK113" s="72" t="s">
        <v>608</v>
      </c>
      <c r="AL113" s="72"/>
      <c r="AM113" s="72"/>
      <c r="AN113" s="72"/>
      <c r="AO113" s="72"/>
      <c r="AP113" s="72" t="s">
        <v>232</v>
      </c>
      <c r="AQ113" s="72"/>
      <c r="AR113" s="72"/>
      <c r="AS113" s="72"/>
      <c r="AT113" s="72"/>
      <c r="AU113" s="72" t="s">
        <v>609</v>
      </c>
      <c r="AV113" s="72"/>
      <c r="AW113" s="72"/>
      <c r="AX113" s="72"/>
      <c r="AY113" s="72"/>
      <c r="AZ113" s="72" t="s">
        <v>608</v>
      </c>
      <c r="BA113" s="72"/>
      <c r="BB113" s="72"/>
      <c r="BC113" s="72"/>
      <c r="BD113" s="72"/>
      <c r="BE113" s="72" t="s">
        <v>714</v>
      </c>
      <c r="BF113" s="72"/>
      <c r="BG113" s="72"/>
      <c r="BH113" s="72"/>
      <c r="BI113" s="72"/>
      <c r="BJ113" s="72" t="s">
        <v>609</v>
      </c>
      <c r="BK113" s="72"/>
      <c r="BL113" s="72"/>
      <c r="BM113" s="72"/>
      <c r="BN113" s="72"/>
      <c r="BO113" s="72" t="s">
        <v>608</v>
      </c>
      <c r="BP113" s="72"/>
      <c r="BQ113" s="72"/>
      <c r="BR113" s="72"/>
      <c r="BS113" s="72"/>
      <c r="BT113" s="72" t="s">
        <v>721</v>
      </c>
      <c r="BU113" s="72"/>
      <c r="BV113" s="72"/>
      <c r="BW113" s="72"/>
      <c r="BX113" s="72"/>
    </row>
    <row r="114" spans="1:79" ht="15" customHeight="1" x14ac:dyDescent="0.2">
      <c r="A114" s="113">
        <v>1</v>
      </c>
      <c r="B114" s="114"/>
      <c r="C114" s="114"/>
      <c r="D114" s="72">
        <v>2</v>
      </c>
      <c r="E114" s="72"/>
      <c r="F114" s="72"/>
      <c r="G114" s="72"/>
      <c r="H114" s="72"/>
      <c r="I114" s="72"/>
      <c r="J114" s="72"/>
      <c r="K114" s="72"/>
      <c r="L114" s="72"/>
      <c r="M114" s="72"/>
      <c r="N114" s="72"/>
      <c r="O114" s="72"/>
      <c r="P114" s="72"/>
      <c r="Q114" s="72">
        <v>3</v>
      </c>
      <c r="R114" s="72"/>
      <c r="S114" s="72"/>
      <c r="T114" s="72"/>
      <c r="U114" s="72"/>
      <c r="V114" s="72">
        <v>4</v>
      </c>
      <c r="W114" s="72"/>
      <c r="X114" s="72"/>
      <c r="Y114" s="72"/>
      <c r="Z114" s="72"/>
      <c r="AA114" s="72"/>
      <c r="AB114" s="72"/>
      <c r="AC114" s="72"/>
      <c r="AD114" s="72"/>
      <c r="AE114" s="72"/>
      <c r="AF114" s="72">
        <v>5</v>
      </c>
      <c r="AG114" s="72"/>
      <c r="AH114" s="72"/>
      <c r="AI114" s="72"/>
      <c r="AJ114" s="72"/>
      <c r="AK114" s="72">
        <v>6</v>
      </c>
      <c r="AL114" s="72"/>
      <c r="AM114" s="72"/>
      <c r="AN114" s="72"/>
      <c r="AO114" s="72"/>
      <c r="AP114" s="72">
        <v>7</v>
      </c>
      <c r="AQ114" s="72"/>
      <c r="AR114" s="72"/>
      <c r="AS114" s="72"/>
      <c r="AT114" s="72"/>
      <c r="AU114" s="72">
        <v>8</v>
      </c>
      <c r="AV114" s="72"/>
      <c r="AW114" s="72"/>
      <c r="AX114" s="72"/>
      <c r="AY114" s="72"/>
      <c r="AZ114" s="72">
        <v>9</v>
      </c>
      <c r="BA114" s="72"/>
      <c r="BB114" s="72"/>
      <c r="BC114" s="72"/>
      <c r="BD114" s="72"/>
      <c r="BE114" s="72">
        <v>10</v>
      </c>
      <c r="BF114" s="72"/>
      <c r="BG114" s="72"/>
      <c r="BH114" s="72"/>
      <c r="BI114" s="72"/>
      <c r="BJ114" s="72">
        <v>11</v>
      </c>
      <c r="BK114" s="72"/>
      <c r="BL114" s="72"/>
      <c r="BM114" s="72"/>
      <c r="BN114" s="72"/>
      <c r="BO114" s="72">
        <v>12</v>
      </c>
      <c r="BP114" s="72"/>
      <c r="BQ114" s="72"/>
      <c r="BR114" s="72"/>
      <c r="BS114" s="72"/>
      <c r="BT114" s="72">
        <v>13</v>
      </c>
      <c r="BU114" s="72"/>
      <c r="BV114" s="72"/>
      <c r="BW114" s="72"/>
      <c r="BX114" s="72"/>
    </row>
    <row r="115" spans="1:79" ht="10.5" hidden="1" customHeight="1" x14ac:dyDescent="0.2">
      <c r="A115" s="107" t="s">
        <v>265</v>
      </c>
      <c r="B115" s="108"/>
      <c r="C115" s="108"/>
      <c r="D115" s="72" t="s">
        <v>680</v>
      </c>
      <c r="E115" s="72"/>
      <c r="F115" s="72"/>
      <c r="G115" s="72"/>
      <c r="H115" s="72"/>
      <c r="I115" s="72"/>
      <c r="J115" s="72"/>
      <c r="K115" s="72"/>
      <c r="L115" s="72"/>
      <c r="M115" s="72"/>
      <c r="N115" s="72"/>
      <c r="O115" s="72"/>
      <c r="P115" s="72"/>
      <c r="Q115" s="72" t="s">
        <v>693</v>
      </c>
      <c r="R115" s="72"/>
      <c r="S115" s="72"/>
      <c r="T115" s="72"/>
      <c r="U115" s="72"/>
      <c r="V115" s="72" t="s">
        <v>694</v>
      </c>
      <c r="W115" s="72"/>
      <c r="X115" s="72"/>
      <c r="Y115" s="72"/>
      <c r="Z115" s="72"/>
      <c r="AA115" s="72"/>
      <c r="AB115" s="72"/>
      <c r="AC115" s="72"/>
      <c r="AD115" s="72"/>
      <c r="AE115" s="72"/>
      <c r="AF115" s="74" t="s">
        <v>217</v>
      </c>
      <c r="AG115" s="74"/>
      <c r="AH115" s="74"/>
      <c r="AI115" s="74"/>
      <c r="AJ115" s="74"/>
      <c r="AK115" s="71" t="s">
        <v>218</v>
      </c>
      <c r="AL115" s="71"/>
      <c r="AM115" s="71"/>
      <c r="AN115" s="71"/>
      <c r="AO115" s="71"/>
      <c r="AP115" s="128" t="s">
        <v>231</v>
      </c>
      <c r="AQ115" s="128"/>
      <c r="AR115" s="128"/>
      <c r="AS115" s="128"/>
      <c r="AT115" s="128"/>
      <c r="AU115" s="74" t="s">
        <v>219</v>
      </c>
      <c r="AV115" s="74"/>
      <c r="AW115" s="74"/>
      <c r="AX115" s="74"/>
      <c r="AY115" s="74"/>
      <c r="AZ115" s="71" t="s">
        <v>220</v>
      </c>
      <c r="BA115" s="71"/>
      <c r="BB115" s="71"/>
      <c r="BC115" s="71"/>
      <c r="BD115" s="71"/>
      <c r="BE115" s="128" t="s">
        <v>231</v>
      </c>
      <c r="BF115" s="128"/>
      <c r="BG115" s="128"/>
      <c r="BH115" s="128"/>
      <c r="BI115" s="128"/>
      <c r="BJ115" s="74" t="s">
        <v>211</v>
      </c>
      <c r="BK115" s="74"/>
      <c r="BL115" s="74"/>
      <c r="BM115" s="74"/>
      <c r="BN115" s="74"/>
      <c r="BO115" s="71" t="s">
        <v>212</v>
      </c>
      <c r="BP115" s="71"/>
      <c r="BQ115" s="71"/>
      <c r="BR115" s="71"/>
      <c r="BS115" s="71"/>
      <c r="BT115" s="128" t="s">
        <v>231</v>
      </c>
      <c r="BU115" s="128"/>
      <c r="BV115" s="128"/>
      <c r="BW115" s="128"/>
      <c r="BX115" s="128"/>
      <c r="CA115" t="s">
        <v>647</v>
      </c>
    </row>
    <row r="116" spans="1:79" s="9" customFormat="1" ht="15" customHeight="1" x14ac:dyDescent="0.2">
      <c r="A116" s="139">
        <v>0</v>
      </c>
      <c r="B116" s="140"/>
      <c r="C116" s="140"/>
      <c r="D116" s="143" t="s">
        <v>486</v>
      </c>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35"/>
      <c r="AG116" s="135"/>
      <c r="AH116" s="135"/>
      <c r="AI116" s="135"/>
      <c r="AJ116" s="135"/>
      <c r="AK116" s="135"/>
      <c r="AL116" s="135"/>
      <c r="AM116" s="135"/>
      <c r="AN116" s="135"/>
      <c r="AO116" s="135"/>
      <c r="AP116" s="135">
        <f t="shared" ref="AP116:AP135" si="0">IF(ISNUMBER(AF116),AF116,0)+IF(ISNUMBER(AK116),AK116,0)</f>
        <v>0</v>
      </c>
      <c r="AQ116" s="135"/>
      <c r="AR116" s="135"/>
      <c r="AS116" s="135"/>
      <c r="AT116" s="135"/>
      <c r="AU116" s="135"/>
      <c r="AV116" s="135"/>
      <c r="AW116" s="135"/>
      <c r="AX116" s="135"/>
      <c r="AY116" s="135"/>
      <c r="AZ116" s="135"/>
      <c r="BA116" s="135"/>
      <c r="BB116" s="135"/>
      <c r="BC116" s="135"/>
      <c r="BD116" s="135"/>
      <c r="BE116" s="135">
        <f t="shared" ref="BE116:BE135" si="1">IF(ISNUMBER(AU116),AU116,0)+IF(ISNUMBER(AZ116),AZ116,0)</f>
        <v>0</v>
      </c>
      <c r="BF116" s="135"/>
      <c r="BG116" s="135"/>
      <c r="BH116" s="135"/>
      <c r="BI116" s="135"/>
      <c r="BJ116" s="135"/>
      <c r="BK116" s="135"/>
      <c r="BL116" s="135"/>
      <c r="BM116" s="135"/>
      <c r="BN116" s="135"/>
      <c r="BO116" s="135"/>
      <c r="BP116" s="135"/>
      <c r="BQ116" s="135"/>
      <c r="BR116" s="135"/>
      <c r="BS116" s="135"/>
      <c r="BT116" s="135">
        <f t="shared" ref="BT116:BT135" si="2">IF(ISNUMBER(BJ116),BJ116,0)+IF(ISNUMBER(BO116),BO116,0)</f>
        <v>0</v>
      </c>
      <c r="BU116" s="135"/>
      <c r="BV116" s="135"/>
      <c r="BW116" s="135"/>
      <c r="BX116" s="135"/>
      <c r="CA116" s="9" t="s">
        <v>648</v>
      </c>
    </row>
    <row r="117" spans="1:79" s="43" customFormat="1" ht="27.6" customHeight="1" x14ac:dyDescent="0.2">
      <c r="A117" s="137">
        <v>2</v>
      </c>
      <c r="B117" s="138"/>
      <c r="C117" s="138"/>
      <c r="D117" s="141" t="s">
        <v>895</v>
      </c>
      <c r="E117" s="146"/>
      <c r="F117" s="146"/>
      <c r="G117" s="146"/>
      <c r="H117" s="146"/>
      <c r="I117" s="146"/>
      <c r="J117" s="146"/>
      <c r="K117" s="146"/>
      <c r="L117" s="146"/>
      <c r="M117" s="146"/>
      <c r="N117" s="146"/>
      <c r="O117" s="146"/>
      <c r="P117" s="147"/>
      <c r="Q117" s="72" t="s">
        <v>304</v>
      </c>
      <c r="R117" s="72"/>
      <c r="S117" s="72"/>
      <c r="T117" s="72"/>
      <c r="U117" s="72"/>
      <c r="V117" s="72" t="s">
        <v>65</v>
      </c>
      <c r="W117" s="72"/>
      <c r="X117" s="72"/>
      <c r="Y117" s="72"/>
      <c r="Z117" s="72"/>
      <c r="AA117" s="72"/>
      <c r="AB117" s="72"/>
      <c r="AC117" s="72"/>
      <c r="AD117" s="72"/>
      <c r="AE117" s="72"/>
      <c r="AF117" s="136">
        <v>0</v>
      </c>
      <c r="AG117" s="136"/>
      <c r="AH117" s="136"/>
      <c r="AI117" s="136"/>
      <c r="AJ117" s="136"/>
      <c r="AK117" s="121">
        <v>0</v>
      </c>
      <c r="AL117" s="121"/>
      <c r="AM117" s="121"/>
      <c r="AN117" s="121"/>
      <c r="AO117" s="121"/>
      <c r="AP117" s="121">
        <f t="shared" si="0"/>
        <v>0</v>
      </c>
      <c r="AQ117" s="121"/>
      <c r="AR117" s="121"/>
      <c r="AS117" s="121"/>
      <c r="AT117" s="121"/>
      <c r="AU117" s="121">
        <v>0</v>
      </c>
      <c r="AV117" s="121"/>
      <c r="AW117" s="121"/>
      <c r="AX117" s="121"/>
      <c r="AY117" s="121"/>
      <c r="AZ117" s="121">
        <v>12400000</v>
      </c>
      <c r="BA117" s="121"/>
      <c r="BB117" s="121"/>
      <c r="BC117" s="121"/>
      <c r="BD117" s="121"/>
      <c r="BE117" s="121">
        <f t="shared" si="1"/>
        <v>12400000</v>
      </c>
      <c r="BF117" s="121"/>
      <c r="BG117" s="121"/>
      <c r="BH117" s="121"/>
      <c r="BI117" s="121"/>
      <c r="BJ117" s="121">
        <v>0</v>
      </c>
      <c r="BK117" s="121"/>
      <c r="BL117" s="121"/>
      <c r="BM117" s="121"/>
      <c r="BN117" s="121"/>
      <c r="BO117" s="121">
        <v>8680000</v>
      </c>
      <c r="BP117" s="121"/>
      <c r="BQ117" s="121"/>
      <c r="BR117" s="121"/>
      <c r="BS117" s="121"/>
      <c r="BT117" s="121">
        <f t="shared" si="2"/>
        <v>8680000</v>
      </c>
      <c r="BU117" s="121"/>
      <c r="BV117" s="121"/>
      <c r="BW117" s="121"/>
      <c r="BX117" s="121"/>
    </row>
    <row r="118" spans="1:79" s="43" customFormat="1" ht="27.6" customHeight="1" x14ac:dyDescent="0.2">
      <c r="A118" s="137">
        <v>3</v>
      </c>
      <c r="B118" s="138"/>
      <c r="C118" s="138"/>
      <c r="D118" s="141" t="s">
        <v>896</v>
      </c>
      <c r="E118" s="57"/>
      <c r="F118" s="57"/>
      <c r="G118" s="57"/>
      <c r="H118" s="57"/>
      <c r="I118" s="57"/>
      <c r="J118" s="57"/>
      <c r="K118" s="57"/>
      <c r="L118" s="57"/>
      <c r="M118" s="57"/>
      <c r="N118" s="57"/>
      <c r="O118" s="57"/>
      <c r="P118" s="58"/>
      <c r="Q118" s="72" t="s">
        <v>304</v>
      </c>
      <c r="R118" s="72"/>
      <c r="S118" s="72"/>
      <c r="T118" s="72"/>
      <c r="U118" s="72"/>
      <c r="V118" s="72" t="s">
        <v>65</v>
      </c>
      <c r="W118" s="72"/>
      <c r="X118" s="72"/>
      <c r="Y118" s="72"/>
      <c r="Z118" s="72"/>
      <c r="AA118" s="72"/>
      <c r="AB118" s="72"/>
      <c r="AC118" s="72"/>
      <c r="AD118" s="72"/>
      <c r="AE118" s="72"/>
      <c r="AF118" s="136">
        <v>0</v>
      </c>
      <c r="AG118" s="136"/>
      <c r="AH118" s="136"/>
      <c r="AI118" s="136"/>
      <c r="AJ118" s="136"/>
      <c r="AK118" s="121">
        <v>0</v>
      </c>
      <c r="AL118" s="121"/>
      <c r="AM118" s="121"/>
      <c r="AN118" s="121"/>
      <c r="AO118" s="121"/>
      <c r="AP118" s="121">
        <f t="shared" si="0"/>
        <v>0</v>
      </c>
      <c r="AQ118" s="121"/>
      <c r="AR118" s="121"/>
      <c r="AS118" s="121"/>
      <c r="AT118" s="121"/>
      <c r="AU118" s="121">
        <v>0</v>
      </c>
      <c r="AV118" s="121"/>
      <c r="AW118" s="121"/>
      <c r="AX118" s="121"/>
      <c r="AY118" s="121"/>
      <c r="AZ118" s="121">
        <v>654000</v>
      </c>
      <c r="BA118" s="121"/>
      <c r="BB118" s="121"/>
      <c r="BC118" s="121"/>
      <c r="BD118" s="121"/>
      <c r="BE118" s="121">
        <f t="shared" si="1"/>
        <v>654000</v>
      </c>
      <c r="BF118" s="121"/>
      <c r="BG118" s="121"/>
      <c r="BH118" s="121"/>
      <c r="BI118" s="121"/>
      <c r="BJ118" s="121">
        <v>0</v>
      </c>
      <c r="BK118" s="121"/>
      <c r="BL118" s="121"/>
      <c r="BM118" s="121"/>
      <c r="BN118" s="121"/>
      <c r="BO118" s="121">
        <v>500000</v>
      </c>
      <c r="BP118" s="121"/>
      <c r="BQ118" s="121"/>
      <c r="BR118" s="121"/>
      <c r="BS118" s="121"/>
      <c r="BT118" s="121">
        <f t="shared" si="2"/>
        <v>500000</v>
      </c>
      <c r="BU118" s="121"/>
      <c r="BV118" s="121"/>
      <c r="BW118" s="121"/>
      <c r="BX118" s="121"/>
    </row>
    <row r="119" spans="1:79" s="43" customFormat="1" ht="15" customHeight="1" x14ac:dyDescent="0.2">
      <c r="A119" s="137">
        <v>4</v>
      </c>
      <c r="B119" s="138"/>
      <c r="C119" s="138"/>
      <c r="D119" s="141" t="s">
        <v>173</v>
      </c>
      <c r="E119" s="57"/>
      <c r="F119" s="57"/>
      <c r="G119" s="57"/>
      <c r="H119" s="57"/>
      <c r="I119" s="57"/>
      <c r="J119" s="57"/>
      <c r="K119" s="57"/>
      <c r="L119" s="57"/>
      <c r="M119" s="57"/>
      <c r="N119" s="57"/>
      <c r="O119" s="57"/>
      <c r="P119" s="58"/>
      <c r="Q119" s="72" t="s">
        <v>304</v>
      </c>
      <c r="R119" s="72"/>
      <c r="S119" s="72"/>
      <c r="T119" s="72"/>
      <c r="U119" s="72"/>
      <c r="V119" s="141" t="s">
        <v>897</v>
      </c>
      <c r="W119" s="146"/>
      <c r="X119" s="146"/>
      <c r="Y119" s="146"/>
      <c r="Z119" s="146"/>
      <c r="AA119" s="146"/>
      <c r="AB119" s="146"/>
      <c r="AC119" s="146"/>
      <c r="AD119" s="146"/>
      <c r="AE119" s="147"/>
      <c r="AF119" s="136">
        <v>0</v>
      </c>
      <c r="AG119" s="136"/>
      <c r="AH119" s="136"/>
      <c r="AI119" s="136"/>
      <c r="AJ119" s="136"/>
      <c r="AK119" s="121">
        <v>0</v>
      </c>
      <c r="AL119" s="121"/>
      <c r="AM119" s="121"/>
      <c r="AN119" s="121"/>
      <c r="AO119" s="121"/>
      <c r="AP119" s="121">
        <f t="shared" si="0"/>
        <v>0</v>
      </c>
      <c r="AQ119" s="121"/>
      <c r="AR119" s="121"/>
      <c r="AS119" s="121"/>
      <c r="AT119" s="121"/>
      <c r="AU119" s="121">
        <v>160000</v>
      </c>
      <c r="AV119" s="121"/>
      <c r="AW119" s="121"/>
      <c r="AX119" s="121"/>
      <c r="AY119" s="121"/>
      <c r="AZ119" s="121">
        <v>0</v>
      </c>
      <c r="BA119" s="121"/>
      <c r="BB119" s="121"/>
      <c r="BC119" s="121"/>
      <c r="BD119" s="121"/>
      <c r="BE119" s="121">
        <f t="shared" si="1"/>
        <v>160000</v>
      </c>
      <c r="BF119" s="121"/>
      <c r="BG119" s="121"/>
      <c r="BH119" s="121"/>
      <c r="BI119" s="121"/>
      <c r="BJ119" s="121">
        <v>0</v>
      </c>
      <c r="BK119" s="121"/>
      <c r="BL119" s="121"/>
      <c r="BM119" s="121"/>
      <c r="BN119" s="121"/>
      <c r="BO119" s="121">
        <v>0</v>
      </c>
      <c r="BP119" s="121"/>
      <c r="BQ119" s="121"/>
      <c r="BR119" s="121"/>
      <c r="BS119" s="121"/>
      <c r="BT119" s="121">
        <f t="shared" si="2"/>
        <v>0</v>
      </c>
      <c r="BU119" s="121"/>
      <c r="BV119" s="121"/>
      <c r="BW119" s="121"/>
      <c r="BX119" s="121"/>
    </row>
    <row r="120" spans="1:79" s="43" customFormat="1" ht="41.45" customHeight="1" x14ac:dyDescent="0.2">
      <c r="A120" s="137">
        <v>1</v>
      </c>
      <c r="B120" s="138"/>
      <c r="C120" s="138"/>
      <c r="D120" s="141" t="s">
        <v>898</v>
      </c>
      <c r="E120" s="57"/>
      <c r="F120" s="57"/>
      <c r="G120" s="57"/>
      <c r="H120" s="57"/>
      <c r="I120" s="57"/>
      <c r="J120" s="57"/>
      <c r="K120" s="57"/>
      <c r="L120" s="57"/>
      <c r="M120" s="57"/>
      <c r="N120" s="57"/>
      <c r="O120" s="57"/>
      <c r="P120" s="58"/>
      <c r="Q120" s="72" t="s">
        <v>304</v>
      </c>
      <c r="R120" s="72"/>
      <c r="S120" s="72"/>
      <c r="T120" s="72"/>
      <c r="U120" s="72"/>
      <c r="V120" s="141" t="s">
        <v>899</v>
      </c>
      <c r="W120" s="57"/>
      <c r="X120" s="57"/>
      <c r="Y120" s="57"/>
      <c r="Z120" s="57"/>
      <c r="AA120" s="57"/>
      <c r="AB120" s="57"/>
      <c r="AC120" s="57"/>
      <c r="AD120" s="57"/>
      <c r="AE120" s="58"/>
      <c r="AF120" s="136">
        <v>0</v>
      </c>
      <c r="AG120" s="136"/>
      <c r="AH120" s="136"/>
      <c r="AI120" s="136"/>
      <c r="AJ120" s="136"/>
      <c r="AK120" s="121">
        <v>615000</v>
      </c>
      <c r="AL120" s="121"/>
      <c r="AM120" s="121"/>
      <c r="AN120" s="121"/>
      <c r="AO120" s="121"/>
      <c r="AP120" s="121">
        <f t="shared" si="0"/>
        <v>615000</v>
      </c>
      <c r="AQ120" s="121"/>
      <c r="AR120" s="121"/>
      <c r="AS120" s="121"/>
      <c r="AT120" s="121"/>
      <c r="AU120" s="121">
        <v>0</v>
      </c>
      <c r="AV120" s="121"/>
      <c r="AW120" s="121"/>
      <c r="AX120" s="121"/>
      <c r="AY120" s="121"/>
      <c r="AZ120" s="121">
        <v>0</v>
      </c>
      <c r="BA120" s="121"/>
      <c r="BB120" s="121"/>
      <c r="BC120" s="121"/>
      <c r="BD120" s="121"/>
      <c r="BE120" s="121">
        <f t="shared" si="1"/>
        <v>0</v>
      </c>
      <c r="BF120" s="121"/>
      <c r="BG120" s="121"/>
      <c r="BH120" s="121"/>
      <c r="BI120" s="121"/>
      <c r="BJ120" s="121">
        <v>0</v>
      </c>
      <c r="BK120" s="121"/>
      <c r="BL120" s="121"/>
      <c r="BM120" s="121"/>
      <c r="BN120" s="121"/>
      <c r="BO120" s="121">
        <v>0</v>
      </c>
      <c r="BP120" s="121"/>
      <c r="BQ120" s="121"/>
      <c r="BR120" s="121"/>
      <c r="BS120" s="121"/>
      <c r="BT120" s="121">
        <f t="shared" si="2"/>
        <v>0</v>
      </c>
      <c r="BU120" s="121"/>
      <c r="BV120" s="121"/>
      <c r="BW120" s="121"/>
      <c r="BX120" s="121"/>
    </row>
    <row r="121" spans="1:79" s="9" customFormat="1" ht="15" customHeight="1" x14ac:dyDescent="0.2">
      <c r="A121" s="139">
        <v>0</v>
      </c>
      <c r="B121" s="140"/>
      <c r="C121" s="140"/>
      <c r="D121" s="142" t="s">
        <v>489</v>
      </c>
      <c r="E121" s="65"/>
      <c r="F121" s="65"/>
      <c r="G121" s="65"/>
      <c r="H121" s="65"/>
      <c r="I121" s="65"/>
      <c r="J121" s="65"/>
      <c r="K121" s="65"/>
      <c r="L121" s="65"/>
      <c r="M121" s="65"/>
      <c r="N121" s="65"/>
      <c r="O121" s="65"/>
      <c r="P121" s="66"/>
      <c r="Q121" s="143"/>
      <c r="R121" s="143"/>
      <c r="S121" s="143"/>
      <c r="T121" s="143"/>
      <c r="U121" s="143"/>
      <c r="V121" s="142"/>
      <c r="W121" s="65"/>
      <c r="X121" s="65"/>
      <c r="Y121" s="65"/>
      <c r="Z121" s="65"/>
      <c r="AA121" s="65"/>
      <c r="AB121" s="65"/>
      <c r="AC121" s="65"/>
      <c r="AD121" s="65"/>
      <c r="AE121" s="66"/>
      <c r="AF121" s="135"/>
      <c r="AG121" s="135"/>
      <c r="AH121" s="135"/>
      <c r="AI121" s="135"/>
      <c r="AJ121" s="135"/>
      <c r="AK121" s="120"/>
      <c r="AL121" s="120"/>
      <c r="AM121" s="120"/>
      <c r="AN121" s="120"/>
      <c r="AO121" s="120"/>
      <c r="AP121" s="120">
        <f t="shared" si="0"/>
        <v>0</v>
      </c>
      <c r="AQ121" s="120"/>
      <c r="AR121" s="120"/>
      <c r="AS121" s="120"/>
      <c r="AT121" s="120"/>
      <c r="AU121" s="120"/>
      <c r="AV121" s="120"/>
      <c r="AW121" s="120"/>
      <c r="AX121" s="120"/>
      <c r="AY121" s="120"/>
      <c r="AZ121" s="120"/>
      <c r="BA121" s="120"/>
      <c r="BB121" s="120"/>
      <c r="BC121" s="120"/>
      <c r="BD121" s="120"/>
      <c r="BE121" s="120">
        <f t="shared" si="1"/>
        <v>0</v>
      </c>
      <c r="BF121" s="120"/>
      <c r="BG121" s="120"/>
      <c r="BH121" s="120"/>
      <c r="BI121" s="120"/>
      <c r="BJ121" s="120"/>
      <c r="BK121" s="120"/>
      <c r="BL121" s="120"/>
      <c r="BM121" s="120"/>
      <c r="BN121" s="120"/>
      <c r="BO121" s="120"/>
      <c r="BP121" s="120"/>
      <c r="BQ121" s="120"/>
      <c r="BR121" s="120"/>
      <c r="BS121" s="120"/>
      <c r="BT121" s="120">
        <f t="shared" si="2"/>
        <v>0</v>
      </c>
      <c r="BU121" s="120"/>
      <c r="BV121" s="120"/>
      <c r="BW121" s="120"/>
      <c r="BX121" s="120"/>
    </row>
    <row r="122" spans="1:79" s="43" customFormat="1" ht="15" customHeight="1" x14ac:dyDescent="0.2">
      <c r="A122" s="137">
        <v>2</v>
      </c>
      <c r="B122" s="138"/>
      <c r="C122" s="138"/>
      <c r="D122" s="141" t="s">
        <v>174</v>
      </c>
      <c r="E122" s="57"/>
      <c r="F122" s="57"/>
      <c r="G122" s="57"/>
      <c r="H122" s="57"/>
      <c r="I122" s="57"/>
      <c r="J122" s="57"/>
      <c r="K122" s="57"/>
      <c r="L122" s="57"/>
      <c r="M122" s="57"/>
      <c r="N122" s="57"/>
      <c r="O122" s="57"/>
      <c r="P122" s="58"/>
      <c r="Q122" s="72" t="s">
        <v>298</v>
      </c>
      <c r="R122" s="72"/>
      <c r="S122" s="72"/>
      <c r="T122" s="72"/>
      <c r="U122" s="72"/>
      <c r="V122" s="141" t="s">
        <v>381</v>
      </c>
      <c r="W122" s="57"/>
      <c r="X122" s="57"/>
      <c r="Y122" s="57"/>
      <c r="Z122" s="57"/>
      <c r="AA122" s="57"/>
      <c r="AB122" s="57"/>
      <c r="AC122" s="57"/>
      <c r="AD122" s="57"/>
      <c r="AE122" s="58"/>
      <c r="AF122" s="136">
        <v>0</v>
      </c>
      <c r="AG122" s="136"/>
      <c r="AH122" s="136"/>
      <c r="AI122" s="136"/>
      <c r="AJ122" s="136"/>
      <c r="AK122" s="121">
        <v>0</v>
      </c>
      <c r="AL122" s="121"/>
      <c r="AM122" s="121"/>
      <c r="AN122" s="121"/>
      <c r="AO122" s="121"/>
      <c r="AP122" s="121">
        <f t="shared" si="0"/>
        <v>0</v>
      </c>
      <c r="AQ122" s="121"/>
      <c r="AR122" s="121"/>
      <c r="AS122" s="121"/>
      <c r="AT122" s="121"/>
      <c r="AU122" s="121">
        <v>0</v>
      </c>
      <c r="AV122" s="121"/>
      <c r="AW122" s="121"/>
      <c r="AX122" s="121"/>
      <c r="AY122" s="121"/>
      <c r="AZ122" s="121">
        <v>1</v>
      </c>
      <c r="BA122" s="121"/>
      <c r="BB122" s="121"/>
      <c r="BC122" s="121"/>
      <c r="BD122" s="121"/>
      <c r="BE122" s="121">
        <f t="shared" si="1"/>
        <v>1</v>
      </c>
      <c r="BF122" s="121"/>
      <c r="BG122" s="121"/>
      <c r="BH122" s="121"/>
      <c r="BI122" s="121"/>
      <c r="BJ122" s="121">
        <v>0</v>
      </c>
      <c r="BK122" s="121"/>
      <c r="BL122" s="121"/>
      <c r="BM122" s="121"/>
      <c r="BN122" s="121"/>
      <c r="BO122" s="121">
        <v>1</v>
      </c>
      <c r="BP122" s="121"/>
      <c r="BQ122" s="121"/>
      <c r="BR122" s="121"/>
      <c r="BS122" s="121"/>
      <c r="BT122" s="121">
        <f t="shared" si="2"/>
        <v>1</v>
      </c>
      <c r="BU122" s="121"/>
      <c r="BV122" s="121"/>
      <c r="BW122" s="121"/>
      <c r="BX122" s="121"/>
    </row>
    <row r="123" spans="1:79" s="43" customFormat="1" ht="15" customHeight="1" x14ac:dyDescent="0.2">
      <c r="A123" s="137">
        <v>3</v>
      </c>
      <c r="B123" s="138"/>
      <c r="C123" s="138"/>
      <c r="D123" s="141" t="s">
        <v>175</v>
      </c>
      <c r="E123" s="57"/>
      <c r="F123" s="57"/>
      <c r="G123" s="57"/>
      <c r="H123" s="57"/>
      <c r="I123" s="57"/>
      <c r="J123" s="57"/>
      <c r="K123" s="57"/>
      <c r="L123" s="57"/>
      <c r="M123" s="57"/>
      <c r="N123" s="57"/>
      <c r="O123" s="57"/>
      <c r="P123" s="58"/>
      <c r="Q123" s="72" t="s">
        <v>298</v>
      </c>
      <c r="R123" s="72"/>
      <c r="S123" s="72"/>
      <c r="T123" s="72"/>
      <c r="U123" s="72"/>
      <c r="V123" s="141" t="s">
        <v>381</v>
      </c>
      <c r="W123" s="57"/>
      <c r="X123" s="57"/>
      <c r="Y123" s="57"/>
      <c r="Z123" s="57"/>
      <c r="AA123" s="57"/>
      <c r="AB123" s="57"/>
      <c r="AC123" s="57"/>
      <c r="AD123" s="57"/>
      <c r="AE123" s="58"/>
      <c r="AF123" s="136">
        <v>0</v>
      </c>
      <c r="AG123" s="136"/>
      <c r="AH123" s="136"/>
      <c r="AI123" s="136"/>
      <c r="AJ123" s="136"/>
      <c r="AK123" s="121">
        <v>0</v>
      </c>
      <c r="AL123" s="121"/>
      <c r="AM123" s="121"/>
      <c r="AN123" s="121"/>
      <c r="AO123" s="121"/>
      <c r="AP123" s="121">
        <f t="shared" si="0"/>
        <v>0</v>
      </c>
      <c r="AQ123" s="121"/>
      <c r="AR123" s="121"/>
      <c r="AS123" s="121"/>
      <c r="AT123" s="121"/>
      <c r="AU123" s="121">
        <v>0</v>
      </c>
      <c r="AV123" s="121"/>
      <c r="AW123" s="121"/>
      <c r="AX123" s="121"/>
      <c r="AY123" s="121"/>
      <c r="AZ123" s="121">
        <v>1</v>
      </c>
      <c r="BA123" s="121"/>
      <c r="BB123" s="121"/>
      <c r="BC123" s="121"/>
      <c r="BD123" s="121"/>
      <c r="BE123" s="121">
        <f t="shared" si="1"/>
        <v>1</v>
      </c>
      <c r="BF123" s="121"/>
      <c r="BG123" s="121"/>
      <c r="BH123" s="121"/>
      <c r="BI123" s="121"/>
      <c r="BJ123" s="121">
        <v>0</v>
      </c>
      <c r="BK123" s="121"/>
      <c r="BL123" s="121"/>
      <c r="BM123" s="121"/>
      <c r="BN123" s="121"/>
      <c r="BO123" s="121">
        <v>1</v>
      </c>
      <c r="BP123" s="121"/>
      <c r="BQ123" s="121"/>
      <c r="BR123" s="121"/>
      <c r="BS123" s="121"/>
      <c r="BT123" s="121">
        <f t="shared" si="2"/>
        <v>1</v>
      </c>
      <c r="BU123" s="121"/>
      <c r="BV123" s="121"/>
      <c r="BW123" s="121"/>
      <c r="BX123" s="121"/>
    </row>
    <row r="124" spans="1:79" s="43" customFormat="1" ht="15" customHeight="1" x14ac:dyDescent="0.2">
      <c r="A124" s="137">
        <v>1</v>
      </c>
      <c r="B124" s="138"/>
      <c r="C124" s="138"/>
      <c r="D124" s="141" t="s">
        <v>176</v>
      </c>
      <c r="E124" s="57"/>
      <c r="F124" s="57"/>
      <c r="G124" s="57"/>
      <c r="H124" s="57"/>
      <c r="I124" s="57"/>
      <c r="J124" s="57"/>
      <c r="K124" s="57"/>
      <c r="L124" s="57"/>
      <c r="M124" s="57"/>
      <c r="N124" s="57"/>
      <c r="O124" s="57"/>
      <c r="P124" s="58"/>
      <c r="Q124" s="72" t="s">
        <v>298</v>
      </c>
      <c r="R124" s="72"/>
      <c r="S124" s="72"/>
      <c r="T124" s="72"/>
      <c r="U124" s="72"/>
      <c r="V124" s="141" t="s">
        <v>381</v>
      </c>
      <c r="W124" s="57"/>
      <c r="X124" s="57"/>
      <c r="Y124" s="57"/>
      <c r="Z124" s="57"/>
      <c r="AA124" s="57"/>
      <c r="AB124" s="57"/>
      <c r="AC124" s="57"/>
      <c r="AD124" s="57"/>
      <c r="AE124" s="58"/>
      <c r="AF124" s="136">
        <v>0</v>
      </c>
      <c r="AG124" s="136"/>
      <c r="AH124" s="136"/>
      <c r="AI124" s="136"/>
      <c r="AJ124" s="136"/>
      <c r="AK124" s="121">
        <v>1</v>
      </c>
      <c r="AL124" s="121"/>
      <c r="AM124" s="121"/>
      <c r="AN124" s="121"/>
      <c r="AO124" s="121"/>
      <c r="AP124" s="121">
        <f t="shared" si="0"/>
        <v>1</v>
      </c>
      <c r="AQ124" s="121"/>
      <c r="AR124" s="121"/>
      <c r="AS124" s="121"/>
      <c r="AT124" s="121"/>
      <c r="AU124" s="121">
        <v>0</v>
      </c>
      <c r="AV124" s="121"/>
      <c r="AW124" s="121"/>
      <c r="AX124" s="121"/>
      <c r="AY124" s="121"/>
      <c r="AZ124" s="121">
        <v>0</v>
      </c>
      <c r="BA124" s="121"/>
      <c r="BB124" s="121"/>
      <c r="BC124" s="121"/>
      <c r="BD124" s="121"/>
      <c r="BE124" s="121">
        <f t="shared" si="1"/>
        <v>0</v>
      </c>
      <c r="BF124" s="121"/>
      <c r="BG124" s="121"/>
      <c r="BH124" s="121"/>
      <c r="BI124" s="121"/>
      <c r="BJ124" s="121">
        <v>0</v>
      </c>
      <c r="BK124" s="121"/>
      <c r="BL124" s="121"/>
      <c r="BM124" s="121"/>
      <c r="BN124" s="121"/>
      <c r="BO124" s="121">
        <v>0</v>
      </c>
      <c r="BP124" s="121"/>
      <c r="BQ124" s="121"/>
      <c r="BR124" s="121"/>
      <c r="BS124" s="121"/>
      <c r="BT124" s="121">
        <f t="shared" si="2"/>
        <v>0</v>
      </c>
      <c r="BU124" s="121"/>
      <c r="BV124" s="121"/>
      <c r="BW124" s="121"/>
      <c r="BX124" s="121"/>
    </row>
    <row r="125" spans="1:79" s="43" customFormat="1" ht="15" customHeight="1" x14ac:dyDescent="0.2">
      <c r="A125" s="137">
        <v>4</v>
      </c>
      <c r="B125" s="138"/>
      <c r="C125" s="138"/>
      <c r="D125" s="141" t="s">
        <v>900</v>
      </c>
      <c r="E125" s="57"/>
      <c r="F125" s="57"/>
      <c r="G125" s="57"/>
      <c r="H125" s="57"/>
      <c r="I125" s="57"/>
      <c r="J125" s="57"/>
      <c r="K125" s="57"/>
      <c r="L125" s="57"/>
      <c r="M125" s="57"/>
      <c r="N125" s="57"/>
      <c r="O125" s="57"/>
      <c r="P125" s="58"/>
      <c r="Q125" s="72" t="s">
        <v>298</v>
      </c>
      <c r="R125" s="72"/>
      <c r="S125" s="72"/>
      <c r="T125" s="72"/>
      <c r="U125" s="72"/>
      <c r="V125" s="141" t="s">
        <v>381</v>
      </c>
      <c r="W125" s="57"/>
      <c r="X125" s="57"/>
      <c r="Y125" s="57"/>
      <c r="Z125" s="57"/>
      <c r="AA125" s="57"/>
      <c r="AB125" s="57"/>
      <c r="AC125" s="57"/>
      <c r="AD125" s="57"/>
      <c r="AE125" s="58"/>
      <c r="AF125" s="136">
        <v>0</v>
      </c>
      <c r="AG125" s="136"/>
      <c r="AH125" s="136"/>
      <c r="AI125" s="136"/>
      <c r="AJ125" s="136"/>
      <c r="AK125" s="121">
        <v>0</v>
      </c>
      <c r="AL125" s="121"/>
      <c r="AM125" s="121"/>
      <c r="AN125" s="121"/>
      <c r="AO125" s="121"/>
      <c r="AP125" s="121">
        <f t="shared" si="0"/>
        <v>0</v>
      </c>
      <c r="AQ125" s="121"/>
      <c r="AR125" s="121"/>
      <c r="AS125" s="121"/>
      <c r="AT125" s="121"/>
      <c r="AU125" s="121">
        <v>1</v>
      </c>
      <c r="AV125" s="121"/>
      <c r="AW125" s="121"/>
      <c r="AX125" s="121"/>
      <c r="AY125" s="121"/>
      <c r="AZ125" s="121">
        <v>0</v>
      </c>
      <c r="BA125" s="121"/>
      <c r="BB125" s="121"/>
      <c r="BC125" s="121"/>
      <c r="BD125" s="121"/>
      <c r="BE125" s="121">
        <f t="shared" si="1"/>
        <v>1</v>
      </c>
      <c r="BF125" s="121"/>
      <c r="BG125" s="121"/>
      <c r="BH125" s="121"/>
      <c r="BI125" s="121"/>
      <c r="BJ125" s="121">
        <v>0</v>
      </c>
      <c r="BK125" s="121"/>
      <c r="BL125" s="121"/>
      <c r="BM125" s="121"/>
      <c r="BN125" s="121"/>
      <c r="BO125" s="121">
        <v>0</v>
      </c>
      <c r="BP125" s="121"/>
      <c r="BQ125" s="121"/>
      <c r="BR125" s="121"/>
      <c r="BS125" s="121"/>
      <c r="BT125" s="121">
        <f t="shared" si="2"/>
        <v>0</v>
      </c>
      <c r="BU125" s="121"/>
      <c r="BV125" s="121"/>
      <c r="BW125" s="121"/>
      <c r="BX125" s="121"/>
    </row>
    <row r="126" spans="1:79" s="9" customFormat="1" ht="15" customHeight="1" x14ac:dyDescent="0.2">
      <c r="A126" s="139">
        <v>0</v>
      </c>
      <c r="B126" s="140"/>
      <c r="C126" s="140"/>
      <c r="D126" s="142" t="s">
        <v>493</v>
      </c>
      <c r="E126" s="65"/>
      <c r="F126" s="65"/>
      <c r="G126" s="65"/>
      <c r="H126" s="65"/>
      <c r="I126" s="65"/>
      <c r="J126" s="65"/>
      <c r="K126" s="65"/>
      <c r="L126" s="65"/>
      <c r="M126" s="65"/>
      <c r="N126" s="65"/>
      <c r="O126" s="65"/>
      <c r="P126" s="66"/>
      <c r="Q126" s="143"/>
      <c r="R126" s="143"/>
      <c r="S126" s="143"/>
      <c r="T126" s="143"/>
      <c r="U126" s="143"/>
      <c r="V126" s="142"/>
      <c r="W126" s="65"/>
      <c r="X126" s="65"/>
      <c r="Y126" s="65"/>
      <c r="Z126" s="65"/>
      <c r="AA126" s="65"/>
      <c r="AB126" s="65"/>
      <c r="AC126" s="65"/>
      <c r="AD126" s="65"/>
      <c r="AE126" s="66"/>
      <c r="AF126" s="135"/>
      <c r="AG126" s="135"/>
      <c r="AH126" s="135"/>
      <c r="AI126" s="135"/>
      <c r="AJ126" s="135"/>
      <c r="AK126" s="120"/>
      <c r="AL126" s="120"/>
      <c r="AM126" s="120"/>
      <c r="AN126" s="120"/>
      <c r="AO126" s="120"/>
      <c r="AP126" s="120">
        <f t="shared" si="0"/>
        <v>0</v>
      </c>
      <c r="AQ126" s="120"/>
      <c r="AR126" s="120"/>
      <c r="AS126" s="120"/>
      <c r="AT126" s="120"/>
      <c r="AU126" s="120"/>
      <c r="AV126" s="120"/>
      <c r="AW126" s="120"/>
      <c r="AX126" s="120"/>
      <c r="AY126" s="120"/>
      <c r="AZ126" s="120"/>
      <c r="BA126" s="120"/>
      <c r="BB126" s="120"/>
      <c r="BC126" s="120"/>
      <c r="BD126" s="120"/>
      <c r="BE126" s="120">
        <f t="shared" si="1"/>
        <v>0</v>
      </c>
      <c r="BF126" s="120"/>
      <c r="BG126" s="120"/>
      <c r="BH126" s="120"/>
      <c r="BI126" s="120"/>
      <c r="BJ126" s="120"/>
      <c r="BK126" s="120"/>
      <c r="BL126" s="120"/>
      <c r="BM126" s="120"/>
      <c r="BN126" s="120"/>
      <c r="BO126" s="120"/>
      <c r="BP126" s="120"/>
      <c r="BQ126" s="120"/>
      <c r="BR126" s="120"/>
      <c r="BS126" s="120"/>
      <c r="BT126" s="120">
        <f t="shared" si="2"/>
        <v>0</v>
      </c>
      <c r="BU126" s="120"/>
      <c r="BV126" s="120"/>
      <c r="BW126" s="120"/>
      <c r="BX126" s="120"/>
    </row>
    <row r="127" spans="1:79" s="43" customFormat="1" ht="27.6" customHeight="1" x14ac:dyDescent="0.2">
      <c r="A127" s="137">
        <v>2</v>
      </c>
      <c r="B127" s="138"/>
      <c r="C127" s="138"/>
      <c r="D127" s="141" t="s">
        <v>177</v>
      </c>
      <c r="E127" s="57"/>
      <c r="F127" s="57"/>
      <c r="G127" s="57"/>
      <c r="H127" s="57"/>
      <c r="I127" s="57"/>
      <c r="J127" s="57"/>
      <c r="K127" s="57"/>
      <c r="L127" s="57"/>
      <c r="M127" s="57"/>
      <c r="N127" s="57"/>
      <c r="O127" s="57"/>
      <c r="P127" s="58"/>
      <c r="Q127" s="72" t="s">
        <v>304</v>
      </c>
      <c r="R127" s="72"/>
      <c r="S127" s="72"/>
      <c r="T127" s="72"/>
      <c r="U127" s="72"/>
      <c r="V127" s="141" t="s">
        <v>901</v>
      </c>
      <c r="W127" s="57"/>
      <c r="X127" s="57"/>
      <c r="Y127" s="57"/>
      <c r="Z127" s="57"/>
      <c r="AA127" s="57"/>
      <c r="AB127" s="57"/>
      <c r="AC127" s="57"/>
      <c r="AD127" s="57"/>
      <c r="AE127" s="58"/>
      <c r="AF127" s="136">
        <v>0</v>
      </c>
      <c r="AG127" s="136"/>
      <c r="AH127" s="136"/>
      <c r="AI127" s="136"/>
      <c r="AJ127" s="136"/>
      <c r="AK127" s="121">
        <v>0</v>
      </c>
      <c r="AL127" s="121"/>
      <c r="AM127" s="121"/>
      <c r="AN127" s="121"/>
      <c r="AO127" s="121"/>
      <c r="AP127" s="121">
        <f t="shared" si="0"/>
        <v>0</v>
      </c>
      <c r="AQ127" s="121"/>
      <c r="AR127" s="121"/>
      <c r="AS127" s="121"/>
      <c r="AT127" s="121"/>
      <c r="AU127" s="121">
        <v>0</v>
      </c>
      <c r="AV127" s="121"/>
      <c r="AW127" s="121"/>
      <c r="AX127" s="121"/>
      <c r="AY127" s="121"/>
      <c r="AZ127" s="121">
        <v>12400000</v>
      </c>
      <c r="BA127" s="121"/>
      <c r="BB127" s="121"/>
      <c r="BC127" s="121"/>
      <c r="BD127" s="121"/>
      <c r="BE127" s="121">
        <f t="shared" si="1"/>
        <v>12400000</v>
      </c>
      <c r="BF127" s="121"/>
      <c r="BG127" s="121"/>
      <c r="BH127" s="121"/>
      <c r="BI127" s="121"/>
      <c r="BJ127" s="121">
        <v>0</v>
      </c>
      <c r="BK127" s="121"/>
      <c r="BL127" s="121"/>
      <c r="BM127" s="121"/>
      <c r="BN127" s="121"/>
      <c r="BO127" s="121">
        <v>8680000</v>
      </c>
      <c r="BP127" s="121"/>
      <c r="BQ127" s="121"/>
      <c r="BR127" s="121"/>
      <c r="BS127" s="121"/>
      <c r="BT127" s="121">
        <f t="shared" si="2"/>
        <v>8680000</v>
      </c>
      <c r="BU127" s="121"/>
      <c r="BV127" s="121"/>
      <c r="BW127" s="121"/>
      <c r="BX127" s="121"/>
    </row>
    <row r="128" spans="1:79" s="43" customFormat="1" ht="27.6" customHeight="1" x14ac:dyDescent="0.2">
      <c r="A128" s="137">
        <v>3</v>
      </c>
      <c r="B128" s="138"/>
      <c r="C128" s="138"/>
      <c r="D128" s="141" t="s">
        <v>178</v>
      </c>
      <c r="E128" s="57"/>
      <c r="F128" s="57"/>
      <c r="G128" s="57"/>
      <c r="H128" s="57"/>
      <c r="I128" s="57"/>
      <c r="J128" s="57"/>
      <c r="K128" s="57"/>
      <c r="L128" s="57"/>
      <c r="M128" s="57"/>
      <c r="N128" s="57"/>
      <c r="O128" s="57"/>
      <c r="P128" s="58"/>
      <c r="Q128" s="72" t="s">
        <v>304</v>
      </c>
      <c r="R128" s="72"/>
      <c r="S128" s="72"/>
      <c r="T128" s="72"/>
      <c r="U128" s="72"/>
      <c r="V128" s="141" t="s">
        <v>901</v>
      </c>
      <c r="W128" s="57"/>
      <c r="X128" s="57"/>
      <c r="Y128" s="57"/>
      <c r="Z128" s="57"/>
      <c r="AA128" s="57"/>
      <c r="AB128" s="57"/>
      <c r="AC128" s="57"/>
      <c r="AD128" s="57"/>
      <c r="AE128" s="58"/>
      <c r="AF128" s="136">
        <v>0</v>
      </c>
      <c r="AG128" s="136"/>
      <c r="AH128" s="136"/>
      <c r="AI128" s="136"/>
      <c r="AJ128" s="136"/>
      <c r="AK128" s="121">
        <v>0</v>
      </c>
      <c r="AL128" s="121"/>
      <c r="AM128" s="121"/>
      <c r="AN128" s="121"/>
      <c r="AO128" s="121"/>
      <c r="AP128" s="121">
        <f t="shared" si="0"/>
        <v>0</v>
      </c>
      <c r="AQ128" s="121"/>
      <c r="AR128" s="121"/>
      <c r="AS128" s="121"/>
      <c r="AT128" s="121"/>
      <c r="AU128" s="121">
        <v>0</v>
      </c>
      <c r="AV128" s="121"/>
      <c r="AW128" s="121"/>
      <c r="AX128" s="121"/>
      <c r="AY128" s="121"/>
      <c r="AZ128" s="121">
        <v>654000</v>
      </c>
      <c r="BA128" s="121"/>
      <c r="BB128" s="121"/>
      <c r="BC128" s="121"/>
      <c r="BD128" s="121"/>
      <c r="BE128" s="121">
        <f t="shared" si="1"/>
        <v>654000</v>
      </c>
      <c r="BF128" s="121"/>
      <c r="BG128" s="121"/>
      <c r="BH128" s="121"/>
      <c r="BI128" s="121"/>
      <c r="BJ128" s="121">
        <v>0</v>
      </c>
      <c r="BK128" s="121"/>
      <c r="BL128" s="121"/>
      <c r="BM128" s="121"/>
      <c r="BN128" s="121"/>
      <c r="BO128" s="121">
        <v>500000</v>
      </c>
      <c r="BP128" s="121"/>
      <c r="BQ128" s="121"/>
      <c r="BR128" s="121"/>
      <c r="BS128" s="121"/>
      <c r="BT128" s="121">
        <f t="shared" si="2"/>
        <v>500000</v>
      </c>
      <c r="BU128" s="121"/>
      <c r="BV128" s="121"/>
      <c r="BW128" s="121"/>
      <c r="BX128" s="121"/>
    </row>
    <row r="129" spans="1:79" s="43" customFormat="1" ht="27.6" customHeight="1" x14ac:dyDescent="0.2">
      <c r="A129" s="137">
        <v>4</v>
      </c>
      <c r="B129" s="138"/>
      <c r="C129" s="138"/>
      <c r="D129" s="141" t="s">
        <v>179</v>
      </c>
      <c r="E129" s="57"/>
      <c r="F129" s="57"/>
      <c r="G129" s="57"/>
      <c r="H129" s="57"/>
      <c r="I129" s="57"/>
      <c r="J129" s="57"/>
      <c r="K129" s="57"/>
      <c r="L129" s="57"/>
      <c r="M129" s="57"/>
      <c r="N129" s="57"/>
      <c r="O129" s="57"/>
      <c r="P129" s="58"/>
      <c r="Q129" s="72" t="s">
        <v>304</v>
      </c>
      <c r="R129" s="72"/>
      <c r="S129" s="72"/>
      <c r="T129" s="72"/>
      <c r="U129" s="72"/>
      <c r="V129" s="141" t="s">
        <v>901</v>
      </c>
      <c r="W129" s="57"/>
      <c r="X129" s="57"/>
      <c r="Y129" s="57"/>
      <c r="Z129" s="57"/>
      <c r="AA129" s="57"/>
      <c r="AB129" s="57"/>
      <c r="AC129" s="57"/>
      <c r="AD129" s="57"/>
      <c r="AE129" s="58"/>
      <c r="AF129" s="136">
        <v>0</v>
      </c>
      <c r="AG129" s="136"/>
      <c r="AH129" s="136"/>
      <c r="AI129" s="136"/>
      <c r="AJ129" s="136"/>
      <c r="AK129" s="121">
        <v>0</v>
      </c>
      <c r="AL129" s="121"/>
      <c r="AM129" s="121"/>
      <c r="AN129" s="121"/>
      <c r="AO129" s="121"/>
      <c r="AP129" s="121">
        <f t="shared" si="0"/>
        <v>0</v>
      </c>
      <c r="AQ129" s="121"/>
      <c r="AR129" s="121"/>
      <c r="AS129" s="121"/>
      <c r="AT129" s="121"/>
      <c r="AU129" s="121">
        <v>160000</v>
      </c>
      <c r="AV129" s="121"/>
      <c r="AW129" s="121"/>
      <c r="AX129" s="121"/>
      <c r="AY129" s="121"/>
      <c r="AZ129" s="121">
        <v>0</v>
      </c>
      <c r="BA129" s="121"/>
      <c r="BB129" s="121"/>
      <c r="BC129" s="121"/>
      <c r="BD129" s="121"/>
      <c r="BE129" s="121">
        <f t="shared" si="1"/>
        <v>160000</v>
      </c>
      <c r="BF129" s="121"/>
      <c r="BG129" s="121"/>
      <c r="BH129" s="121"/>
      <c r="BI129" s="121"/>
      <c r="BJ129" s="121">
        <v>0</v>
      </c>
      <c r="BK129" s="121"/>
      <c r="BL129" s="121"/>
      <c r="BM129" s="121"/>
      <c r="BN129" s="121"/>
      <c r="BO129" s="121">
        <v>0</v>
      </c>
      <c r="BP129" s="121"/>
      <c r="BQ129" s="121"/>
      <c r="BR129" s="121"/>
      <c r="BS129" s="121"/>
      <c r="BT129" s="121">
        <f t="shared" si="2"/>
        <v>0</v>
      </c>
      <c r="BU129" s="121"/>
      <c r="BV129" s="121"/>
      <c r="BW129" s="121"/>
      <c r="BX129" s="121"/>
    </row>
    <row r="130" spans="1:79" s="43" customFormat="1" ht="27.6" customHeight="1" x14ac:dyDescent="0.2">
      <c r="A130" s="137">
        <v>1</v>
      </c>
      <c r="B130" s="138"/>
      <c r="C130" s="138"/>
      <c r="D130" s="141" t="s">
        <v>902</v>
      </c>
      <c r="E130" s="57"/>
      <c r="F130" s="57"/>
      <c r="G130" s="57"/>
      <c r="H130" s="57"/>
      <c r="I130" s="57"/>
      <c r="J130" s="57"/>
      <c r="K130" s="57"/>
      <c r="L130" s="57"/>
      <c r="M130" s="57"/>
      <c r="N130" s="57"/>
      <c r="O130" s="57"/>
      <c r="P130" s="58"/>
      <c r="Q130" s="72" t="s">
        <v>304</v>
      </c>
      <c r="R130" s="72"/>
      <c r="S130" s="72"/>
      <c r="T130" s="72"/>
      <c r="U130" s="72"/>
      <c r="V130" s="141" t="s">
        <v>901</v>
      </c>
      <c r="W130" s="57"/>
      <c r="X130" s="57"/>
      <c r="Y130" s="57"/>
      <c r="Z130" s="57"/>
      <c r="AA130" s="57"/>
      <c r="AB130" s="57"/>
      <c r="AC130" s="57"/>
      <c r="AD130" s="57"/>
      <c r="AE130" s="58"/>
      <c r="AF130" s="136">
        <v>0</v>
      </c>
      <c r="AG130" s="136"/>
      <c r="AH130" s="136"/>
      <c r="AI130" s="136"/>
      <c r="AJ130" s="136"/>
      <c r="AK130" s="121">
        <v>615000</v>
      </c>
      <c r="AL130" s="121"/>
      <c r="AM130" s="121"/>
      <c r="AN130" s="121"/>
      <c r="AO130" s="121"/>
      <c r="AP130" s="121">
        <f t="shared" si="0"/>
        <v>615000</v>
      </c>
      <c r="AQ130" s="121"/>
      <c r="AR130" s="121"/>
      <c r="AS130" s="121"/>
      <c r="AT130" s="121"/>
      <c r="AU130" s="121">
        <v>0</v>
      </c>
      <c r="AV130" s="121"/>
      <c r="AW130" s="121"/>
      <c r="AX130" s="121"/>
      <c r="AY130" s="121"/>
      <c r="AZ130" s="121">
        <v>0</v>
      </c>
      <c r="BA130" s="121"/>
      <c r="BB130" s="121"/>
      <c r="BC130" s="121"/>
      <c r="BD130" s="121"/>
      <c r="BE130" s="121">
        <f t="shared" si="1"/>
        <v>0</v>
      </c>
      <c r="BF130" s="121"/>
      <c r="BG130" s="121"/>
      <c r="BH130" s="121"/>
      <c r="BI130" s="121"/>
      <c r="BJ130" s="121">
        <v>0</v>
      </c>
      <c r="BK130" s="121"/>
      <c r="BL130" s="121"/>
      <c r="BM130" s="121"/>
      <c r="BN130" s="121"/>
      <c r="BO130" s="121">
        <v>0</v>
      </c>
      <c r="BP130" s="121"/>
      <c r="BQ130" s="121"/>
      <c r="BR130" s="121"/>
      <c r="BS130" s="121"/>
      <c r="BT130" s="121">
        <f t="shared" si="2"/>
        <v>0</v>
      </c>
      <c r="BU130" s="121"/>
      <c r="BV130" s="121"/>
      <c r="BW130" s="121"/>
      <c r="BX130" s="121"/>
    </row>
    <row r="131" spans="1:79" s="9" customFormat="1" ht="15" customHeight="1" x14ac:dyDescent="0.2">
      <c r="A131" s="139">
        <v>0</v>
      </c>
      <c r="B131" s="140"/>
      <c r="C131" s="140"/>
      <c r="D131" s="142" t="s">
        <v>3</v>
      </c>
      <c r="E131" s="65"/>
      <c r="F131" s="65"/>
      <c r="G131" s="65"/>
      <c r="H131" s="65"/>
      <c r="I131" s="65"/>
      <c r="J131" s="65"/>
      <c r="K131" s="65"/>
      <c r="L131" s="65"/>
      <c r="M131" s="65"/>
      <c r="N131" s="65"/>
      <c r="O131" s="65"/>
      <c r="P131" s="66"/>
      <c r="Q131" s="143"/>
      <c r="R131" s="143"/>
      <c r="S131" s="143"/>
      <c r="T131" s="143"/>
      <c r="U131" s="143"/>
      <c r="V131" s="142"/>
      <c r="W131" s="65"/>
      <c r="X131" s="65"/>
      <c r="Y131" s="65"/>
      <c r="Z131" s="65"/>
      <c r="AA131" s="65"/>
      <c r="AB131" s="65"/>
      <c r="AC131" s="65"/>
      <c r="AD131" s="65"/>
      <c r="AE131" s="66"/>
      <c r="AF131" s="135"/>
      <c r="AG131" s="135"/>
      <c r="AH131" s="135"/>
      <c r="AI131" s="135"/>
      <c r="AJ131" s="135"/>
      <c r="AK131" s="120"/>
      <c r="AL131" s="120"/>
      <c r="AM131" s="120"/>
      <c r="AN131" s="120"/>
      <c r="AO131" s="120"/>
      <c r="AP131" s="120">
        <f t="shared" si="0"/>
        <v>0</v>
      </c>
      <c r="AQ131" s="120"/>
      <c r="AR131" s="120"/>
      <c r="AS131" s="120"/>
      <c r="AT131" s="120"/>
      <c r="AU131" s="120"/>
      <c r="AV131" s="120"/>
      <c r="AW131" s="120"/>
      <c r="AX131" s="120"/>
      <c r="AY131" s="120"/>
      <c r="AZ131" s="120"/>
      <c r="BA131" s="120"/>
      <c r="BB131" s="120"/>
      <c r="BC131" s="120"/>
      <c r="BD131" s="120"/>
      <c r="BE131" s="120">
        <f t="shared" si="1"/>
        <v>0</v>
      </c>
      <c r="BF131" s="120"/>
      <c r="BG131" s="120"/>
      <c r="BH131" s="120"/>
      <c r="BI131" s="120"/>
      <c r="BJ131" s="120"/>
      <c r="BK131" s="120"/>
      <c r="BL131" s="120"/>
      <c r="BM131" s="120"/>
      <c r="BN131" s="120"/>
      <c r="BO131" s="120"/>
      <c r="BP131" s="120"/>
      <c r="BQ131" s="120"/>
      <c r="BR131" s="120"/>
      <c r="BS131" s="120"/>
      <c r="BT131" s="120">
        <f t="shared" si="2"/>
        <v>0</v>
      </c>
      <c r="BU131" s="120"/>
      <c r="BV131" s="120"/>
      <c r="BW131" s="120"/>
      <c r="BX131" s="120"/>
    </row>
    <row r="132" spans="1:79" s="43" customFormat="1" ht="27.6" customHeight="1" x14ac:dyDescent="0.2">
      <c r="A132" s="137">
        <v>2</v>
      </c>
      <c r="B132" s="138"/>
      <c r="C132" s="138"/>
      <c r="D132" s="141" t="s">
        <v>180</v>
      </c>
      <c r="E132" s="57"/>
      <c r="F132" s="57"/>
      <c r="G132" s="57"/>
      <c r="H132" s="57"/>
      <c r="I132" s="57"/>
      <c r="J132" s="57"/>
      <c r="K132" s="57"/>
      <c r="L132" s="57"/>
      <c r="M132" s="57"/>
      <c r="N132" s="57"/>
      <c r="O132" s="57"/>
      <c r="P132" s="58"/>
      <c r="Q132" s="72" t="s">
        <v>306</v>
      </c>
      <c r="R132" s="72"/>
      <c r="S132" s="72"/>
      <c r="T132" s="72"/>
      <c r="U132" s="72"/>
      <c r="V132" s="141" t="s">
        <v>383</v>
      </c>
      <c r="W132" s="57"/>
      <c r="X132" s="57"/>
      <c r="Y132" s="57"/>
      <c r="Z132" s="57"/>
      <c r="AA132" s="57"/>
      <c r="AB132" s="57"/>
      <c r="AC132" s="57"/>
      <c r="AD132" s="57"/>
      <c r="AE132" s="58"/>
      <c r="AF132" s="136">
        <v>0</v>
      </c>
      <c r="AG132" s="136"/>
      <c r="AH132" s="136"/>
      <c r="AI132" s="136"/>
      <c r="AJ132" s="136"/>
      <c r="AK132" s="121">
        <v>0</v>
      </c>
      <c r="AL132" s="121"/>
      <c r="AM132" s="121"/>
      <c r="AN132" s="121"/>
      <c r="AO132" s="121"/>
      <c r="AP132" s="121">
        <f t="shared" si="0"/>
        <v>0</v>
      </c>
      <c r="AQ132" s="121"/>
      <c r="AR132" s="121"/>
      <c r="AS132" s="121"/>
      <c r="AT132" s="121"/>
      <c r="AU132" s="121">
        <v>0</v>
      </c>
      <c r="AV132" s="121"/>
      <c r="AW132" s="121"/>
      <c r="AX132" s="121"/>
      <c r="AY132" s="121"/>
      <c r="AZ132" s="121">
        <v>100</v>
      </c>
      <c r="BA132" s="121"/>
      <c r="BB132" s="121"/>
      <c r="BC132" s="121"/>
      <c r="BD132" s="121"/>
      <c r="BE132" s="121">
        <f t="shared" si="1"/>
        <v>100</v>
      </c>
      <c r="BF132" s="121"/>
      <c r="BG132" s="121"/>
      <c r="BH132" s="121"/>
      <c r="BI132" s="121"/>
      <c r="BJ132" s="121">
        <v>0</v>
      </c>
      <c r="BK132" s="121"/>
      <c r="BL132" s="121"/>
      <c r="BM132" s="121"/>
      <c r="BN132" s="121"/>
      <c r="BO132" s="121">
        <v>0</v>
      </c>
      <c r="BP132" s="121"/>
      <c r="BQ132" s="121"/>
      <c r="BR132" s="121"/>
      <c r="BS132" s="121"/>
      <c r="BT132" s="121">
        <f t="shared" si="2"/>
        <v>0</v>
      </c>
      <c r="BU132" s="121"/>
      <c r="BV132" s="121"/>
      <c r="BW132" s="121"/>
      <c r="BX132" s="121"/>
    </row>
    <row r="133" spans="1:79" s="43" customFormat="1" ht="27.6" customHeight="1" x14ac:dyDescent="0.2">
      <c r="A133" s="137">
        <v>3</v>
      </c>
      <c r="B133" s="138"/>
      <c r="C133" s="138"/>
      <c r="D133" s="141" t="s">
        <v>181</v>
      </c>
      <c r="E133" s="57"/>
      <c r="F133" s="57"/>
      <c r="G133" s="57"/>
      <c r="H133" s="57"/>
      <c r="I133" s="57"/>
      <c r="J133" s="57"/>
      <c r="K133" s="57"/>
      <c r="L133" s="57"/>
      <c r="M133" s="57"/>
      <c r="N133" s="57"/>
      <c r="O133" s="57"/>
      <c r="P133" s="58"/>
      <c r="Q133" s="72" t="s">
        <v>306</v>
      </c>
      <c r="R133" s="72"/>
      <c r="S133" s="72"/>
      <c r="T133" s="72"/>
      <c r="U133" s="72"/>
      <c r="V133" s="141" t="s">
        <v>383</v>
      </c>
      <c r="W133" s="57"/>
      <c r="X133" s="57"/>
      <c r="Y133" s="57"/>
      <c r="Z133" s="57"/>
      <c r="AA133" s="57"/>
      <c r="AB133" s="57"/>
      <c r="AC133" s="57"/>
      <c r="AD133" s="57"/>
      <c r="AE133" s="58"/>
      <c r="AF133" s="136">
        <v>0</v>
      </c>
      <c r="AG133" s="136"/>
      <c r="AH133" s="136"/>
      <c r="AI133" s="136"/>
      <c r="AJ133" s="136"/>
      <c r="AK133" s="121">
        <v>0</v>
      </c>
      <c r="AL133" s="121"/>
      <c r="AM133" s="121"/>
      <c r="AN133" s="121"/>
      <c r="AO133" s="121"/>
      <c r="AP133" s="121">
        <f t="shared" si="0"/>
        <v>0</v>
      </c>
      <c r="AQ133" s="121"/>
      <c r="AR133" s="121"/>
      <c r="AS133" s="121"/>
      <c r="AT133" s="121"/>
      <c r="AU133" s="121">
        <v>0</v>
      </c>
      <c r="AV133" s="121"/>
      <c r="AW133" s="121"/>
      <c r="AX133" s="121"/>
      <c r="AY133" s="121"/>
      <c r="AZ133" s="121">
        <v>100</v>
      </c>
      <c r="BA133" s="121"/>
      <c r="BB133" s="121"/>
      <c r="BC133" s="121"/>
      <c r="BD133" s="121"/>
      <c r="BE133" s="121">
        <f t="shared" si="1"/>
        <v>100</v>
      </c>
      <c r="BF133" s="121"/>
      <c r="BG133" s="121"/>
      <c r="BH133" s="121"/>
      <c r="BI133" s="121"/>
      <c r="BJ133" s="121">
        <v>0</v>
      </c>
      <c r="BK133" s="121"/>
      <c r="BL133" s="121"/>
      <c r="BM133" s="121"/>
      <c r="BN133" s="121"/>
      <c r="BO133" s="121">
        <v>0</v>
      </c>
      <c r="BP133" s="121"/>
      <c r="BQ133" s="121"/>
      <c r="BR133" s="121"/>
      <c r="BS133" s="121"/>
      <c r="BT133" s="121">
        <f t="shared" si="2"/>
        <v>0</v>
      </c>
      <c r="BU133" s="121"/>
      <c r="BV133" s="121"/>
      <c r="BW133" s="121"/>
      <c r="BX133" s="121"/>
    </row>
    <row r="134" spans="1:79" s="43" customFormat="1" ht="27.6" customHeight="1" x14ac:dyDescent="0.2">
      <c r="A134" s="137">
        <v>4</v>
      </c>
      <c r="B134" s="138"/>
      <c r="C134" s="138"/>
      <c r="D134" s="141" t="s">
        <v>182</v>
      </c>
      <c r="E134" s="57"/>
      <c r="F134" s="57"/>
      <c r="G134" s="57"/>
      <c r="H134" s="57"/>
      <c r="I134" s="57"/>
      <c r="J134" s="57"/>
      <c r="K134" s="57"/>
      <c r="L134" s="57"/>
      <c r="M134" s="57"/>
      <c r="N134" s="57"/>
      <c r="O134" s="57"/>
      <c r="P134" s="58"/>
      <c r="Q134" s="72" t="s">
        <v>306</v>
      </c>
      <c r="R134" s="72"/>
      <c r="S134" s="72"/>
      <c r="T134" s="72"/>
      <c r="U134" s="72"/>
      <c r="V134" s="141" t="s">
        <v>383</v>
      </c>
      <c r="W134" s="57"/>
      <c r="X134" s="57"/>
      <c r="Y134" s="57"/>
      <c r="Z134" s="57"/>
      <c r="AA134" s="57"/>
      <c r="AB134" s="57"/>
      <c r="AC134" s="57"/>
      <c r="AD134" s="57"/>
      <c r="AE134" s="58"/>
      <c r="AF134" s="136">
        <v>0</v>
      </c>
      <c r="AG134" s="136"/>
      <c r="AH134" s="136"/>
      <c r="AI134" s="136"/>
      <c r="AJ134" s="136"/>
      <c r="AK134" s="121">
        <v>0</v>
      </c>
      <c r="AL134" s="121"/>
      <c r="AM134" s="121"/>
      <c r="AN134" s="121"/>
      <c r="AO134" s="121"/>
      <c r="AP134" s="121">
        <f t="shared" si="0"/>
        <v>0</v>
      </c>
      <c r="AQ134" s="121"/>
      <c r="AR134" s="121"/>
      <c r="AS134" s="121"/>
      <c r="AT134" s="121"/>
      <c r="AU134" s="121">
        <v>100</v>
      </c>
      <c r="AV134" s="121"/>
      <c r="AW134" s="121"/>
      <c r="AX134" s="121"/>
      <c r="AY134" s="121"/>
      <c r="AZ134" s="121">
        <v>0</v>
      </c>
      <c r="BA134" s="121"/>
      <c r="BB134" s="121"/>
      <c r="BC134" s="121"/>
      <c r="BD134" s="121"/>
      <c r="BE134" s="121">
        <f t="shared" si="1"/>
        <v>100</v>
      </c>
      <c r="BF134" s="121"/>
      <c r="BG134" s="121"/>
      <c r="BH134" s="121"/>
      <c r="BI134" s="121"/>
      <c r="BJ134" s="121">
        <v>0</v>
      </c>
      <c r="BK134" s="121"/>
      <c r="BL134" s="121"/>
      <c r="BM134" s="121"/>
      <c r="BN134" s="121"/>
      <c r="BO134" s="121">
        <v>0</v>
      </c>
      <c r="BP134" s="121"/>
      <c r="BQ134" s="121"/>
      <c r="BR134" s="121"/>
      <c r="BS134" s="121"/>
      <c r="BT134" s="121">
        <f t="shared" si="2"/>
        <v>0</v>
      </c>
      <c r="BU134" s="121"/>
      <c r="BV134" s="121"/>
      <c r="BW134" s="121"/>
      <c r="BX134" s="121"/>
    </row>
    <row r="135" spans="1:79" s="43" customFormat="1" ht="15" customHeight="1" x14ac:dyDescent="0.2">
      <c r="A135" s="137">
        <v>1</v>
      </c>
      <c r="B135" s="138"/>
      <c r="C135" s="138"/>
      <c r="D135" s="141" t="s">
        <v>903</v>
      </c>
      <c r="E135" s="57"/>
      <c r="F135" s="57"/>
      <c r="G135" s="57"/>
      <c r="H135" s="57"/>
      <c r="I135" s="57"/>
      <c r="J135" s="57"/>
      <c r="K135" s="57"/>
      <c r="L135" s="57"/>
      <c r="M135" s="57"/>
      <c r="N135" s="57"/>
      <c r="O135" s="57"/>
      <c r="P135" s="58"/>
      <c r="Q135" s="72" t="s">
        <v>306</v>
      </c>
      <c r="R135" s="72"/>
      <c r="S135" s="72"/>
      <c r="T135" s="72"/>
      <c r="U135" s="72"/>
      <c r="V135" s="141" t="s">
        <v>383</v>
      </c>
      <c r="W135" s="57"/>
      <c r="X135" s="57"/>
      <c r="Y135" s="57"/>
      <c r="Z135" s="57"/>
      <c r="AA135" s="57"/>
      <c r="AB135" s="57"/>
      <c r="AC135" s="57"/>
      <c r="AD135" s="57"/>
      <c r="AE135" s="58"/>
      <c r="AF135" s="136">
        <v>0</v>
      </c>
      <c r="AG135" s="136"/>
      <c r="AH135" s="136"/>
      <c r="AI135" s="136"/>
      <c r="AJ135" s="136"/>
      <c r="AK135" s="136">
        <v>100</v>
      </c>
      <c r="AL135" s="136"/>
      <c r="AM135" s="136"/>
      <c r="AN135" s="136"/>
      <c r="AO135" s="136"/>
      <c r="AP135" s="136">
        <f t="shared" si="0"/>
        <v>100</v>
      </c>
      <c r="AQ135" s="136"/>
      <c r="AR135" s="136"/>
      <c r="AS135" s="136"/>
      <c r="AT135" s="136"/>
      <c r="AU135" s="136">
        <v>0</v>
      </c>
      <c r="AV135" s="136"/>
      <c r="AW135" s="136"/>
      <c r="AX135" s="136"/>
      <c r="AY135" s="136"/>
      <c r="AZ135" s="136">
        <v>0</v>
      </c>
      <c r="BA135" s="136"/>
      <c r="BB135" s="136"/>
      <c r="BC135" s="136"/>
      <c r="BD135" s="136"/>
      <c r="BE135" s="136">
        <f t="shared" si="1"/>
        <v>0</v>
      </c>
      <c r="BF135" s="136"/>
      <c r="BG135" s="136"/>
      <c r="BH135" s="136"/>
      <c r="BI135" s="136"/>
      <c r="BJ135" s="136">
        <v>0</v>
      </c>
      <c r="BK135" s="136"/>
      <c r="BL135" s="136"/>
      <c r="BM135" s="136"/>
      <c r="BN135" s="136"/>
      <c r="BO135" s="136">
        <v>0</v>
      </c>
      <c r="BP135" s="136"/>
      <c r="BQ135" s="136"/>
      <c r="BR135" s="136"/>
      <c r="BS135" s="136"/>
      <c r="BT135" s="136">
        <f t="shared" si="2"/>
        <v>0</v>
      </c>
      <c r="BU135" s="136"/>
      <c r="BV135" s="136"/>
      <c r="BW135" s="136"/>
      <c r="BX135" s="136"/>
    </row>
    <row r="137" spans="1:79" ht="14.25" customHeight="1" x14ac:dyDescent="0.2">
      <c r="A137" s="124" t="s">
        <v>50</v>
      </c>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row>
    <row r="138" spans="1:79" ht="23.1" customHeight="1" x14ac:dyDescent="0.2">
      <c r="A138" s="148" t="s">
        <v>611</v>
      </c>
      <c r="B138" s="149"/>
      <c r="C138" s="149"/>
      <c r="D138" s="72" t="s">
        <v>614</v>
      </c>
      <c r="E138" s="72"/>
      <c r="F138" s="72"/>
      <c r="G138" s="72"/>
      <c r="H138" s="72"/>
      <c r="I138" s="72"/>
      <c r="J138" s="72"/>
      <c r="K138" s="72"/>
      <c r="L138" s="72"/>
      <c r="M138" s="72"/>
      <c r="N138" s="72"/>
      <c r="O138" s="72"/>
      <c r="P138" s="72"/>
      <c r="Q138" s="72" t="s">
        <v>613</v>
      </c>
      <c r="R138" s="72"/>
      <c r="S138" s="72"/>
      <c r="T138" s="72"/>
      <c r="U138" s="72"/>
      <c r="V138" s="72" t="s">
        <v>612</v>
      </c>
      <c r="W138" s="72"/>
      <c r="X138" s="72"/>
      <c r="Y138" s="72"/>
      <c r="Z138" s="72"/>
      <c r="AA138" s="72"/>
      <c r="AB138" s="72"/>
      <c r="AC138" s="72"/>
      <c r="AD138" s="72"/>
      <c r="AE138" s="72"/>
      <c r="AF138" s="113" t="s">
        <v>466</v>
      </c>
      <c r="AG138" s="114"/>
      <c r="AH138" s="114"/>
      <c r="AI138" s="114"/>
      <c r="AJ138" s="114"/>
      <c r="AK138" s="114"/>
      <c r="AL138" s="114"/>
      <c r="AM138" s="114"/>
      <c r="AN138" s="114"/>
      <c r="AO138" s="114"/>
      <c r="AP138" s="114"/>
      <c r="AQ138" s="114"/>
      <c r="AR138" s="114"/>
      <c r="AS138" s="114"/>
      <c r="AT138" s="115"/>
      <c r="AU138" s="113" t="s">
        <v>468</v>
      </c>
      <c r="AV138" s="114"/>
      <c r="AW138" s="114"/>
      <c r="AX138" s="114"/>
      <c r="AY138" s="114"/>
      <c r="AZ138" s="114"/>
      <c r="BA138" s="114"/>
      <c r="BB138" s="114"/>
      <c r="BC138" s="114"/>
      <c r="BD138" s="114"/>
      <c r="BE138" s="114"/>
      <c r="BF138" s="114"/>
      <c r="BG138" s="114"/>
      <c r="BH138" s="114"/>
      <c r="BI138" s="115"/>
    </row>
    <row r="139" spans="1:79" ht="28.5" customHeight="1" x14ac:dyDescent="0.2">
      <c r="A139" s="150"/>
      <c r="B139" s="151"/>
      <c r="C139" s="151"/>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t="s">
        <v>609</v>
      </c>
      <c r="AG139" s="72"/>
      <c r="AH139" s="72"/>
      <c r="AI139" s="72"/>
      <c r="AJ139" s="72"/>
      <c r="AK139" s="72" t="s">
        <v>608</v>
      </c>
      <c r="AL139" s="72"/>
      <c r="AM139" s="72"/>
      <c r="AN139" s="72"/>
      <c r="AO139" s="72"/>
      <c r="AP139" s="72" t="s">
        <v>232</v>
      </c>
      <c r="AQ139" s="72"/>
      <c r="AR139" s="72"/>
      <c r="AS139" s="72"/>
      <c r="AT139" s="72"/>
      <c r="AU139" s="72" t="s">
        <v>609</v>
      </c>
      <c r="AV139" s="72"/>
      <c r="AW139" s="72"/>
      <c r="AX139" s="72"/>
      <c r="AY139" s="72"/>
      <c r="AZ139" s="72" t="s">
        <v>608</v>
      </c>
      <c r="BA139" s="72"/>
      <c r="BB139" s="72"/>
      <c r="BC139" s="72"/>
      <c r="BD139" s="72"/>
      <c r="BE139" s="72" t="s">
        <v>714</v>
      </c>
      <c r="BF139" s="72"/>
      <c r="BG139" s="72"/>
      <c r="BH139" s="72"/>
      <c r="BI139" s="72"/>
    </row>
    <row r="140" spans="1:79" ht="15" customHeight="1" x14ac:dyDescent="0.2">
      <c r="A140" s="113">
        <v>1</v>
      </c>
      <c r="B140" s="114"/>
      <c r="C140" s="114"/>
      <c r="D140" s="72">
        <v>2</v>
      </c>
      <c r="E140" s="72"/>
      <c r="F140" s="72"/>
      <c r="G140" s="72"/>
      <c r="H140" s="72"/>
      <c r="I140" s="72"/>
      <c r="J140" s="72"/>
      <c r="K140" s="72"/>
      <c r="L140" s="72"/>
      <c r="M140" s="72"/>
      <c r="N140" s="72"/>
      <c r="O140" s="72"/>
      <c r="P140" s="72"/>
      <c r="Q140" s="72">
        <v>3</v>
      </c>
      <c r="R140" s="72"/>
      <c r="S140" s="72"/>
      <c r="T140" s="72"/>
      <c r="U140" s="72"/>
      <c r="V140" s="72">
        <v>4</v>
      </c>
      <c r="W140" s="72"/>
      <c r="X140" s="72"/>
      <c r="Y140" s="72"/>
      <c r="Z140" s="72"/>
      <c r="AA140" s="72"/>
      <c r="AB140" s="72"/>
      <c r="AC140" s="72"/>
      <c r="AD140" s="72"/>
      <c r="AE140" s="72"/>
      <c r="AF140" s="72">
        <v>5</v>
      </c>
      <c r="AG140" s="72"/>
      <c r="AH140" s="72"/>
      <c r="AI140" s="72"/>
      <c r="AJ140" s="72"/>
      <c r="AK140" s="72">
        <v>6</v>
      </c>
      <c r="AL140" s="72"/>
      <c r="AM140" s="72"/>
      <c r="AN140" s="72"/>
      <c r="AO140" s="72"/>
      <c r="AP140" s="72">
        <v>7</v>
      </c>
      <c r="AQ140" s="72"/>
      <c r="AR140" s="72"/>
      <c r="AS140" s="72"/>
      <c r="AT140" s="72"/>
      <c r="AU140" s="72">
        <v>8</v>
      </c>
      <c r="AV140" s="72"/>
      <c r="AW140" s="72"/>
      <c r="AX140" s="72"/>
      <c r="AY140" s="72"/>
      <c r="AZ140" s="72">
        <v>9</v>
      </c>
      <c r="BA140" s="72"/>
      <c r="BB140" s="72"/>
      <c r="BC140" s="72"/>
      <c r="BD140" s="72"/>
      <c r="BE140" s="72">
        <v>10</v>
      </c>
      <c r="BF140" s="72"/>
      <c r="BG140" s="72"/>
      <c r="BH140" s="72"/>
      <c r="BI140" s="72"/>
    </row>
    <row r="141" spans="1:79" ht="15.75" hidden="1" customHeight="1" x14ac:dyDescent="0.2">
      <c r="A141" s="107" t="s">
        <v>265</v>
      </c>
      <c r="B141" s="108"/>
      <c r="C141" s="108"/>
      <c r="D141" s="72" t="s">
        <v>680</v>
      </c>
      <c r="E141" s="72"/>
      <c r="F141" s="72"/>
      <c r="G141" s="72"/>
      <c r="H141" s="72"/>
      <c r="I141" s="72"/>
      <c r="J141" s="72"/>
      <c r="K141" s="72"/>
      <c r="L141" s="72"/>
      <c r="M141" s="72"/>
      <c r="N141" s="72"/>
      <c r="O141" s="72"/>
      <c r="P141" s="72"/>
      <c r="Q141" s="72" t="s">
        <v>693</v>
      </c>
      <c r="R141" s="72"/>
      <c r="S141" s="72"/>
      <c r="T141" s="72"/>
      <c r="U141" s="72"/>
      <c r="V141" s="72" t="s">
        <v>694</v>
      </c>
      <c r="W141" s="72"/>
      <c r="X141" s="72"/>
      <c r="Y141" s="72"/>
      <c r="Z141" s="72"/>
      <c r="AA141" s="72"/>
      <c r="AB141" s="72"/>
      <c r="AC141" s="72"/>
      <c r="AD141" s="72"/>
      <c r="AE141" s="72"/>
      <c r="AF141" s="74" t="s">
        <v>213</v>
      </c>
      <c r="AG141" s="74"/>
      <c r="AH141" s="74"/>
      <c r="AI141" s="74"/>
      <c r="AJ141" s="74"/>
      <c r="AK141" s="71" t="s">
        <v>214</v>
      </c>
      <c r="AL141" s="71"/>
      <c r="AM141" s="71"/>
      <c r="AN141" s="71"/>
      <c r="AO141" s="71"/>
      <c r="AP141" s="128" t="s">
        <v>231</v>
      </c>
      <c r="AQ141" s="128"/>
      <c r="AR141" s="128"/>
      <c r="AS141" s="128"/>
      <c r="AT141" s="128"/>
      <c r="AU141" s="74" t="s">
        <v>215</v>
      </c>
      <c r="AV141" s="74"/>
      <c r="AW141" s="74"/>
      <c r="AX141" s="74"/>
      <c r="AY141" s="74"/>
      <c r="AZ141" s="71" t="s">
        <v>216</v>
      </c>
      <c r="BA141" s="71"/>
      <c r="BB141" s="71"/>
      <c r="BC141" s="71"/>
      <c r="BD141" s="71"/>
      <c r="BE141" s="128" t="s">
        <v>231</v>
      </c>
      <c r="BF141" s="128"/>
      <c r="BG141" s="128"/>
      <c r="BH141" s="128"/>
      <c r="BI141" s="128"/>
      <c r="CA141" t="s">
        <v>649</v>
      </c>
    </row>
    <row r="143" spans="1:79" ht="14.25" customHeight="1" x14ac:dyDescent="0.2">
      <c r="A143" s="124" t="s">
        <v>233</v>
      </c>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row>
    <row r="144" spans="1:79" ht="15" customHeight="1" x14ac:dyDescent="0.2">
      <c r="A144" s="168" t="s">
        <v>462</v>
      </c>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c r="BF144" s="168"/>
      <c r="BG144" s="168"/>
      <c r="BH144" s="168"/>
      <c r="BI144" s="168"/>
      <c r="BJ144" s="168"/>
      <c r="BK144" s="168"/>
      <c r="BL144" s="168"/>
      <c r="BM144" s="168"/>
      <c r="BN144" s="168"/>
      <c r="BO144" s="168"/>
      <c r="BP144" s="168"/>
      <c r="BQ144" s="168"/>
      <c r="BR144" s="168"/>
    </row>
    <row r="145" spans="1:79" ht="12.95" customHeight="1" x14ac:dyDescent="0.2">
      <c r="A145" s="148" t="s">
        <v>624</v>
      </c>
      <c r="B145" s="149"/>
      <c r="C145" s="149"/>
      <c r="D145" s="149"/>
      <c r="E145" s="149"/>
      <c r="F145" s="149"/>
      <c r="G145" s="149"/>
      <c r="H145" s="149"/>
      <c r="I145" s="149"/>
      <c r="J145" s="149"/>
      <c r="K145" s="149"/>
      <c r="L145" s="149"/>
      <c r="M145" s="149"/>
      <c r="N145" s="149"/>
      <c r="O145" s="149"/>
      <c r="P145" s="149"/>
      <c r="Q145" s="149"/>
      <c r="R145" s="149"/>
      <c r="S145" s="149"/>
      <c r="T145" s="169"/>
      <c r="U145" s="72" t="s">
        <v>463</v>
      </c>
      <c r="V145" s="72"/>
      <c r="W145" s="72"/>
      <c r="X145" s="72"/>
      <c r="Y145" s="72"/>
      <c r="Z145" s="72"/>
      <c r="AA145" s="72"/>
      <c r="AB145" s="72"/>
      <c r="AC145" s="72"/>
      <c r="AD145" s="72"/>
      <c r="AE145" s="72" t="s">
        <v>464</v>
      </c>
      <c r="AF145" s="72"/>
      <c r="AG145" s="72"/>
      <c r="AH145" s="72"/>
      <c r="AI145" s="72"/>
      <c r="AJ145" s="72"/>
      <c r="AK145" s="72"/>
      <c r="AL145" s="72"/>
      <c r="AM145" s="72"/>
      <c r="AN145" s="72"/>
      <c r="AO145" s="72" t="s">
        <v>465</v>
      </c>
      <c r="AP145" s="72"/>
      <c r="AQ145" s="72"/>
      <c r="AR145" s="72"/>
      <c r="AS145" s="72"/>
      <c r="AT145" s="72"/>
      <c r="AU145" s="72"/>
      <c r="AV145" s="72"/>
      <c r="AW145" s="72"/>
      <c r="AX145" s="72"/>
      <c r="AY145" s="72" t="s">
        <v>466</v>
      </c>
      <c r="AZ145" s="72"/>
      <c r="BA145" s="72"/>
      <c r="BB145" s="72"/>
      <c r="BC145" s="72"/>
      <c r="BD145" s="72"/>
      <c r="BE145" s="72"/>
      <c r="BF145" s="72"/>
      <c r="BG145" s="72"/>
      <c r="BH145" s="72"/>
      <c r="BI145" s="72" t="s">
        <v>468</v>
      </c>
      <c r="BJ145" s="72"/>
      <c r="BK145" s="72"/>
      <c r="BL145" s="72"/>
      <c r="BM145" s="72"/>
      <c r="BN145" s="72"/>
      <c r="BO145" s="72"/>
      <c r="BP145" s="72"/>
      <c r="BQ145" s="72"/>
      <c r="BR145" s="72"/>
    </row>
    <row r="146" spans="1:79" ht="30" customHeight="1" x14ac:dyDescent="0.2">
      <c r="A146" s="150"/>
      <c r="B146" s="151"/>
      <c r="C146" s="151"/>
      <c r="D146" s="151"/>
      <c r="E146" s="151"/>
      <c r="F146" s="151"/>
      <c r="G146" s="151"/>
      <c r="H146" s="151"/>
      <c r="I146" s="151"/>
      <c r="J146" s="151"/>
      <c r="K146" s="151"/>
      <c r="L146" s="151"/>
      <c r="M146" s="151"/>
      <c r="N146" s="151"/>
      <c r="O146" s="151"/>
      <c r="P146" s="151"/>
      <c r="Q146" s="151"/>
      <c r="R146" s="151"/>
      <c r="S146" s="151"/>
      <c r="T146" s="170"/>
      <c r="U146" s="72" t="s">
        <v>609</v>
      </c>
      <c r="V146" s="72"/>
      <c r="W146" s="72"/>
      <c r="X146" s="72"/>
      <c r="Y146" s="72"/>
      <c r="Z146" s="72" t="s">
        <v>608</v>
      </c>
      <c r="AA146" s="72"/>
      <c r="AB146" s="72"/>
      <c r="AC146" s="72"/>
      <c r="AD146" s="72"/>
      <c r="AE146" s="72" t="s">
        <v>609</v>
      </c>
      <c r="AF146" s="72"/>
      <c r="AG146" s="72"/>
      <c r="AH146" s="72"/>
      <c r="AI146" s="72"/>
      <c r="AJ146" s="72" t="s">
        <v>608</v>
      </c>
      <c r="AK146" s="72"/>
      <c r="AL146" s="72"/>
      <c r="AM146" s="72"/>
      <c r="AN146" s="72"/>
      <c r="AO146" s="72" t="s">
        <v>609</v>
      </c>
      <c r="AP146" s="72"/>
      <c r="AQ146" s="72"/>
      <c r="AR146" s="72"/>
      <c r="AS146" s="72"/>
      <c r="AT146" s="72" t="s">
        <v>608</v>
      </c>
      <c r="AU146" s="72"/>
      <c r="AV146" s="72"/>
      <c r="AW146" s="72"/>
      <c r="AX146" s="72"/>
      <c r="AY146" s="72" t="s">
        <v>609</v>
      </c>
      <c r="AZ146" s="72"/>
      <c r="BA146" s="72"/>
      <c r="BB146" s="72"/>
      <c r="BC146" s="72"/>
      <c r="BD146" s="72" t="s">
        <v>608</v>
      </c>
      <c r="BE146" s="72"/>
      <c r="BF146" s="72"/>
      <c r="BG146" s="72"/>
      <c r="BH146" s="72"/>
      <c r="BI146" s="72" t="s">
        <v>609</v>
      </c>
      <c r="BJ146" s="72"/>
      <c r="BK146" s="72"/>
      <c r="BL146" s="72"/>
      <c r="BM146" s="72"/>
      <c r="BN146" s="72" t="s">
        <v>608</v>
      </c>
      <c r="BO146" s="72"/>
      <c r="BP146" s="72"/>
      <c r="BQ146" s="72"/>
      <c r="BR146" s="72"/>
    </row>
    <row r="147" spans="1:79" ht="15" customHeight="1" x14ac:dyDescent="0.2">
      <c r="A147" s="113">
        <v>1</v>
      </c>
      <c r="B147" s="114"/>
      <c r="C147" s="114"/>
      <c r="D147" s="114"/>
      <c r="E147" s="114"/>
      <c r="F147" s="114"/>
      <c r="G147" s="114"/>
      <c r="H147" s="114"/>
      <c r="I147" s="114"/>
      <c r="J147" s="114"/>
      <c r="K147" s="114"/>
      <c r="L147" s="114"/>
      <c r="M147" s="114"/>
      <c r="N147" s="114"/>
      <c r="O147" s="114"/>
      <c r="P147" s="114"/>
      <c r="Q147" s="114"/>
      <c r="R147" s="114"/>
      <c r="S147" s="114"/>
      <c r="T147" s="115"/>
      <c r="U147" s="72">
        <v>2</v>
      </c>
      <c r="V147" s="72"/>
      <c r="W147" s="72"/>
      <c r="X147" s="72"/>
      <c r="Y147" s="72"/>
      <c r="Z147" s="72">
        <v>3</v>
      </c>
      <c r="AA147" s="72"/>
      <c r="AB147" s="72"/>
      <c r="AC147" s="72"/>
      <c r="AD147" s="72"/>
      <c r="AE147" s="72">
        <v>4</v>
      </c>
      <c r="AF147" s="72"/>
      <c r="AG147" s="72"/>
      <c r="AH147" s="72"/>
      <c r="AI147" s="72"/>
      <c r="AJ147" s="72">
        <v>5</v>
      </c>
      <c r="AK147" s="72"/>
      <c r="AL147" s="72"/>
      <c r="AM147" s="72"/>
      <c r="AN147" s="72"/>
      <c r="AO147" s="72">
        <v>6</v>
      </c>
      <c r="AP147" s="72"/>
      <c r="AQ147" s="72"/>
      <c r="AR147" s="72"/>
      <c r="AS147" s="72"/>
      <c r="AT147" s="72">
        <v>7</v>
      </c>
      <c r="AU147" s="72"/>
      <c r="AV147" s="72"/>
      <c r="AW147" s="72"/>
      <c r="AX147" s="72"/>
      <c r="AY147" s="72">
        <v>8</v>
      </c>
      <c r="AZ147" s="72"/>
      <c r="BA147" s="72"/>
      <c r="BB147" s="72"/>
      <c r="BC147" s="72"/>
      <c r="BD147" s="72">
        <v>9</v>
      </c>
      <c r="BE147" s="72"/>
      <c r="BF147" s="72"/>
      <c r="BG147" s="72"/>
      <c r="BH147" s="72"/>
      <c r="BI147" s="72">
        <v>10</v>
      </c>
      <c r="BJ147" s="72"/>
      <c r="BK147" s="72"/>
      <c r="BL147" s="72"/>
      <c r="BM147" s="72"/>
      <c r="BN147" s="72">
        <v>11</v>
      </c>
      <c r="BO147" s="72"/>
      <c r="BP147" s="72"/>
      <c r="BQ147" s="72"/>
      <c r="BR147" s="72"/>
    </row>
    <row r="148" spans="1:79" s="2" customFormat="1" ht="15.75" hidden="1" customHeight="1" x14ac:dyDescent="0.2">
      <c r="A148" s="107" t="s">
        <v>680</v>
      </c>
      <c r="B148" s="108"/>
      <c r="C148" s="108"/>
      <c r="D148" s="108"/>
      <c r="E148" s="108"/>
      <c r="F148" s="108"/>
      <c r="G148" s="108"/>
      <c r="H148" s="108"/>
      <c r="I148" s="108"/>
      <c r="J148" s="108"/>
      <c r="K148" s="108"/>
      <c r="L148" s="108"/>
      <c r="M148" s="108"/>
      <c r="N148" s="108"/>
      <c r="O148" s="108"/>
      <c r="P148" s="108"/>
      <c r="Q148" s="108"/>
      <c r="R148" s="108"/>
      <c r="S148" s="108"/>
      <c r="T148" s="109"/>
      <c r="U148" s="74" t="s">
        <v>688</v>
      </c>
      <c r="V148" s="74"/>
      <c r="W148" s="74"/>
      <c r="X148" s="74"/>
      <c r="Y148" s="74"/>
      <c r="Z148" s="71" t="s">
        <v>689</v>
      </c>
      <c r="AA148" s="71"/>
      <c r="AB148" s="71"/>
      <c r="AC148" s="71"/>
      <c r="AD148" s="71"/>
      <c r="AE148" s="74" t="s">
        <v>690</v>
      </c>
      <c r="AF148" s="74"/>
      <c r="AG148" s="74"/>
      <c r="AH148" s="74"/>
      <c r="AI148" s="74"/>
      <c r="AJ148" s="71" t="s">
        <v>691</v>
      </c>
      <c r="AK148" s="71"/>
      <c r="AL148" s="71"/>
      <c r="AM148" s="71"/>
      <c r="AN148" s="71"/>
      <c r="AO148" s="74" t="s">
        <v>681</v>
      </c>
      <c r="AP148" s="74"/>
      <c r="AQ148" s="74"/>
      <c r="AR148" s="74"/>
      <c r="AS148" s="74"/>
      <c r="AT148" s="71" t="s">
        <v>682</v>
      </c>
      <c r="AU148" s="71"/>
      <c r="AV148" s="71"/>
      <c r="AW148" s="71"/>
      <c r="AX148" s="71"/>
      <c r="AY148" s="74" t="s">
        <v>683</v>
      </c>
      <c r="AZ148" s="74"/>
      <c r="BA148" s="74"/>
      <c r="BB148" s="74"/>
      <c r="BC148" s="74"/>
      <c r="BD148" s="71" t="s">
        <v>684</v>
      </c>
      <c r="BE148" s="71"/>
      <c r="BF148" s="71"/>
      <c r="BG148" s="71"/>
      <c r="BH148" s="71"/>
      <c r="BI148" s="74" t="s">
        <v>685</v>
      </c>
      <c r="BJ148" s="74"/>
      <c r="BK148" s="74"/>
      <c r="BL148" s="74"/>
      <c r="BM148" s="74"/>
      <c r="BN148" s="71" t="s">
        <v>686</v>
      </c>
      <c r="BO148" s="71"/>
      <c r="BP148" s="71"/>
      <c r="BQ148" s="71"/>
      <c r="BR148" s="71"/>
      <c r="CA148" t="s">
        <v>651</v>
      </c>
    </row>
    <row r="149" spans="1:79" s="9" customFormat="1" ht="12.75" customHeight="1" x14ac:dyDescent="0.2">
      <c r="A149" s="139" t="s">
        <v>257</v>
      </c>
      <c r="B149" s="140"/>
      <c r="C149" s="140"/>
      <c r="D149" s="140"/>
      <c r="E149" s="140"/>
      <c r="F149" s="140"/>
      <c r="G149" s="140"/>
      <c r="H149" s="140"/>
      <c r="I149" s="140"/>
      <c r="J149" s="140"/>
      <c r="K149" s="140"/>
      <c r="L149" s="140"/>
      <c r="M149" s="140"/>
      <c r="N149" s="140"/>
      <c r="O149" s="140"/>
      <c r="P149" s="140"/>
      <c r="Q149" s="140"/>
      <c r="R149" s="140"/>
      <c r="S149" s="140"/>
      <c r="T149" s="163"/>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CA149" s="9" t="s">
        <v>652</v>
      </c>
    </row>
    <row r="150" spans="1:79" s="43" customFormat="1" ht="26.45" customHeight="1" x14ac:dyDescent="0.2">
      <c r="A150" s="61" t="s">
        <v>15</v>
      </c>
      <c r="B150" s="57"/>
      <c r="C150" s="57"/>
      <c r="D150" s="57"/>
      <c r="E150" s="57"/>
      <c r="F150" s="57"/>
      <c r="G150" s="57"/>
      <c r="H150" s="57"/>
      <c r="I150" s="57"/>
      <c r="J150" s="57"/>
      <c r="K150" s="57"/>
      <c r="L150" s="57"/>
      <c r="M150" s="57"/>
      <c r="N150" s="57"/>
      <c r="O150" s="57"/>
      <c r="P150" s="57"/>
      <c r="Q150" s="57"/>
      <c r="R150" s="57"/>
      <c r="S150" s="57"/>
      <c r="T150" s="58"/>
      <c r="U150" s="121" t="s">
        <v>472</v>
      </c>
      <c r="V150" s="121"/>
      <c r="W150" s="121"/>
      <c r="X150" s="121"/>
      <c r="Y150" s="121"/>
      <c r="Z150" s="121"/>
      <c r="AA150" s="121"/>
      <c r="AB150" s="121"/>
      <c r="AC150" s="121"/>
      <c r="AD150" s="121"/>
      <c r="AE150" s="121" t="s">
        <v>472</v>
      </c>
      <c r="AF150" s="121"/>
      <c r="AG150" s="121"/>
      <c r="AH150" s="121"/>
      <c r="AI150" s="121"/>
      <c r="AJ150" s="121"/>
      <c r="AK150" s="121"/>
      <c r="AL150" s="121"/>
      <c r="AM150" s="121"/>
      <c r="AN150" s="121"/>
      <c r="AO150" s="121" t="s">
        <v>472</v>
      </c>
      <c r="AP150" s="121"/>
      <c r="AQ150" s="121"/>
      <c r="AR150" s="121"/>
      <c r="AS150" s="121"/>
      <c r="AT150" s="121"/>
      <c r="AU150" s="121"/>
      <c r="AV150" s="121"/>
      <c r="AW150" s="121"/>
      <c r="AX150" s="121"/>
      <c r="AY150" s="121" t="s">
        <v>472</v>
      </c>
      <c r="AZ150" s="121"/>
      <c r="BA150" s="121"/>
      <c r="BB150" s="121"/>
      <c r="BC150" s="121"/>
      <c r="BD150" s="121"/>
      <c r="BE150" s="121"/>
      <c r="BF150" s="121"/>
      <c r="BG150" s="121"/>
      <c r="BH150" s="121"/>
      <c r="BI150" s="121" t="s">
        <v>472</v>
      </c>
      <c r="BJ150" s="121"/>
      <c r="BK150" s="121"/>
      <c r="BL150" s="121"/>
      <c r="BM150" s="121"/>
      <c r="BN150" s="121"/>
      <c r="BO150" s="121"/>
      <c r="BP150" s="121"/>
      <c r="BQ150" s="121"/>
      <c r="BR150" s="121"/>
    </row>
    <row r="153" spans="1:79" ht="14.25" customHeight="1" x14ac:dyDescent="0.2">
      <c r="A153" s="124" t="s">
        <v>234</v>
      </c>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row>
    <row r="154" spans="1:79" ht="15" customHeight="1" x14ac:dyDescent="0.2">
      <c r="A154" s="148" t="s">
        <v>611</v>
      </c>
      <c r="B154" s="149"/>
      <c r="C154" s="149"/>
      <c r="D154" s="148" t="s">
        <v>615</v>
      </c>
      <c r="E154" s="149"/>
      <c r="F154" s="149"/>
      <c r="G154" s="149"/>
      <c r="H154" s="149"/>
      <c r="I154" s="149"/>
      <c r="J154" s="149"/>
      <c r="K154" s="149"/>
      <c r="L154" s="149"/>
      <c r="M154" s="149"/>
      <c r="N154" s="149"/>
      <c r="O154" s="149"/>
      <c r="P154" s="149"/>
      <c r="Q154" s="149"/>
      <c r="R154" s="149"/>
      <c r="S154" s="149"/>
      <c r="T154" s="149"/>
      <c r="U154" s="149"/>
      <c r="V154" s="169"/>
      <c r="W154" s="72" t="s">
        <v>463</v>
      </c>
      <c r="X154" s="72"/>
      <c r="Y154" s="72"/>
      <c r="Z154" s="72"/>
      <c r="AA154" s="72"/>
      <c r="AB154" s="72"/>
      <c r="AC154" s="72"/>
      <c r="AD154" s="72"/>
      <c r="AE154" s="72"/>
      <c r="AF154" s="72"/>
      <c r="AG154" s="72"/>
      <c r="AH154" s="72"/>
      <c r="AI154" s="72" t="s">
        <v>27</v>
      </c>
      <c r="AJ154" s="72"/>
      <c r="AK154" s="72"/>
      <c r="AL154" s="72"/>
      <c r="AM154" s="72"/>
      <c r="AN154" s="72"/>
      <c r="AO154" s="72"/>
      <c r="AP154" s="72"/>
      <c r="AQ154" s="72"/>
      <c r="AR154" s="72"/>
      <c r="AS154" s="72"/>
      <c r="AT154" s="72"/>
      <c r="AU154" s="72" t="s">
        <v>37</v>
      </c>
      <c r="AV154" s="72"/>
      <c r="AW154" s="72"/>
      <c r="AX154" s="72"/>
      <c r="AY154" s="72"/>
      <c r="AZ154" s="72"/>
      <c r="BA154" s="72" t="s">
        <v>43</v>
      </c>
      <c r="BB154" s="72"/>
      <c r="BC154" s="72"/>
      <c r="BD154" s="72"/>
      <c r="BE154" s="72"/>
      <c r="BF154" s="72"/>
      <c r="BG154" s="72" t="s">
        <v>51</v>
      </c>
      <c r="BH154" s="72"/>
      <c r="BI154" s="72"/>
      <c r="BJ154" s="72"/>
      <c r="BK154" s="72"/>
      <c r="BL154" s="72"/>
    </row>
    <row r="155" spans="1:79" ht="15" customHeight="1" x14ac:dyDescent="0.2">
      <c r="A155" s="179"/>
      <c r="B155" s="180"/>
      <c r="C155" s="180"/>
      <c r="D155" s="179"/>
      <c r="E155" s="180"/>
      <c r="F155" s="180"/>
      <c r="G155" s="180"/>
      <c r="H155" s="180"/>
      <c r="I155" s="180"/>
      <c r="J155" s="180"/>
      <c r="K155" s="180"/>
      <c r="L155" s="180"/>
      <c r="M155" s="180"/>
      <c r="N155" s="180"/>
      <c r="O155" s="180"/>
      <c r="P155" s="180"/>
      <c r="Q155" s="180"/>
      <c r="R155" s="180"/>
      <c r="S155" s="180"/>
      <c r="T155" s="180"/>
      <c r="U155" s="180"/>
      <c r="V155" s="181"/>
      <c r="W155" s="72" t="s">
        <v>609</v>
      </c>
      <c r="X155" s="72"/>
      <c r="Y155" s="72"/>
      <c r="Z155" s="72"/>
      <c r="AA155" s="72"/>
      <c r="AB155" s="72"/>
      <c r="AC155" s="72" t="s">
        <v>608</v>
      </c>
      <c r="AD155" s="72"/>
      <c r="AE155" s="72"/>
      <c r="AF155" s="72"/>
      <c r="AG155" s="72"/>
      <c r="AH155" s="72"/>
      <c r="AI155" s="72" t="s">
        <v>609</v>
      </c>
      <c r="AJ155" s="72"/>
      <c r="AK155" s="72"/>
      <c r="AL155" s="72"/>
      <c r="AM155" s="72"/>
      <c r="AN155" s="72"/>
      <c r="AO155" s="72" t="s">
        <v>608</v>
      </c>
      <c r="AP155" s="72"/>
      <c r="AQ155" s="72"/>
      <c r="AR155" s="72"/>
      <c r="AS155" s="72"/>
      <c r="AT155" s="72"/>
      <c r="AU155" s="127" t="s">
        <v>609</v>
      </c>
      <c r="AV155" s="127"/>
      <c r="AW155" s="127"/>
      <c r="AX155" s="127" t="s">
        <v>608</v>
      </c>
      <c r="AY155" s="127"/>
      <c r="AZ155" s="127"/>
      <c r="BA155" s="127" t="s">
        <v>609</v>
      </c>
      <c r="BB155" s="127"/>
      <c r="BC155" s="127"/>
      <c r="BD155" s="127" t="s">
        <v>608</v>
      </c>
      <c r="BE155" s="127"/>
      <c r="BF155" s="127"/>
      <c r="BG155" s="127" t="s">
        <v>609</v>
      </c>
      <c r="BH155" s="127"/>
      <c r="BI155" s="127"/>
      <c r="BJ155" s="127" t="s">
        <v>608</v>
      </c>
      <c r="BK155" s="127"/>
      <c r="BL155" s="127"/>
    </row>
    <row r="156" spans="1:79" ht="57" customHeight="1" x14ac:dyDescent="0.2">
      <c r="A156" s="150"/>
      <c r="B156" s="151"/>
      <c r="C156" s="151"/>
      <c r="D156" s="150"/>
      <c r="E156" s="151"/>
      <c r="F156" s="151"/>
      <c r="G156" s="151"/>
      <c r="H156" s="151"/>
      <c r="I156" s="151"/>
      <c r="J156" s="151"/>
      <c r="K156" s="151"/>
      <c r="L156" s="151"/>
      <c r="M156" s="151"/>
      <c r="N156" s="151"/>
      <c r="O156" s="151"/>
      <c r="P156" s="151"/>
      <c r="Q156" s="151"/>
      <c r="R156" s="151"/>
      <c r="S156" s="151"/>
      <c r="T156" s="151"/>
      <c r="U156" s="151"/>
      <c r="V156" s="170"/>
      <c r="W156" s="72" t="s">
        <v>617</v>
      </c>
      <c r="X156" s="72"/>
      <c r="Y156" s="72"/>
      <c r="Z156" s="72" t="s">
        <v>616</v>
      </c>
      <c r="AA156" s="72"/>
      <c r="AB156" s="72"/>
      <c r="AC156" s="72" t="s">
        <v>617</v>
      </c>
      <c r="AD156" s="72"/>
      <c r="AE156" s="72"/>
      <c r="AF156" s="72" t="s">
        <v>616</v>
      </c>
      <c r="AG156" s="72"/>
      <c r="AH156" s="72"/>
      <c r="AI156" s="72" t="s">
        <v>617</v>
      </c>
      <c r="AJ156" s="72"/>
      <c r="AK156" s="72"/>
      <c r="AL156" s="72" t="s">
        <v>616</v>
      </c>
      <c r="AM156" s="72"/>
      <c r="AN156" s="72"/>
      <c r="AO156" s="72" t="s">
        <v>617</v>
      </c>
      <c r="AP156" s="72"/>
      <c r="AQ156" s="72"/>
      <c r="AR156" s="72" t="s">
        <v>616</v>
      </c>
      <c r="AS156" s="72"/>
      <c r="AT156" s="72"/>
      <c r="AU156" s="127"/>
      <c r="AV156" s="127"/>
      <c r="AW156" s="127"/>
      <c r="AX156" s="127"/>
      <c r="AY156" s="127"/>
      <c r="AZ156" s="127"/>
      <c r="BA156" s="127"/>
      <c r="BB156" s="127"/>
      <c r="BC156" s="127"/>
      <c r="BD156" s="127"/>
      <c r="BE156" s="127"/>
      <c r="BF156" s="127"/>
      <c r="BG156" s="127"/>
      <c r="BH156" s="127"/>
      <c r="BI156" s="127"/>
      <c r="BJ156" s="127"/>
      <c r="BK156" s="127"/>
      <c r="BL156" s="127"/>
    </row>
    <row r="157" spans="1:79" ht="15" customHeight="1" x14ac:dyDescent="0.2">
      <c r="A157" s="113">
        <v>1</v>
      </c>
      <c r="B157" s="114"/>
      <c r="C157" s="114"/>
      <c r="D157" s="113">
        <v>2</v>
      </c>
      <c r="E157" s="114"/>
      <c r="F157" s="114"/>
      <c r="G157" s="114"/>
      <c r="H157" s="114"/>
      <c r="I157" s="114"/>
      <c r="J157" s="114"/>
      <c r="K157" s="114"/>
      <c r="L157" s="114"/>
      <c r="M157" s="114"/>
      <c r="N157" s="114"/>
      <c r="O157" s="114"/>
      <c r="P157" s="114"/>
      <c r="Q157" s="114"/>
      <c r="R157" s="114"/>
      <c r="S157" s="114"/>
      <c r="T157" s="114"/>
      <c r="U157" s="114"/>
      <c r="V157" s="115"/>
      <c r="W157" s="72">
        <v>3</v>
      </c>
      <c r="X157" s="72"/>
      <c r="Y157" s="72"/>
      <c r="Z157" s="72">
        <v>4</v>
      </c>
      <c r="AA157" s="72"/>
      <c r="AB157" s="72"/>
      <c r="AC157" s="72">
        <v>5</v>
      </c>
      <c r="AD157" s="72"/>
      <c r="AE157" s="72"/>
      <c r="AF157" s="72">
        <v>6</v>
      </c>
      <c r="AG157" s="72"/>
      <c r="AH157" s="72"/>
      <c r="AI157" s="72">
        <v>7</v>
      </c>
      <c r="AJ157" s="72"/>
      <c r="AK157" s="72"/>
      <c r="AL157" s="72">
        <v>8</v>
      </c>
      <c r="AM157" s="72"/>
      <c r="AN157" s="72"/>
      <c r="AO157" s="72">
        <v>9</v>
      </c>
      <c r="AP157" s="72"/>
      <c r="AQ157" s="72"/>
      <c r="AR157" s="72">
        <v>10</v>
      </c>
      <c r="AS157" s="72"/>
      <c r="AT157" s="72"/>
      <c r="AU157" s="72">
        <v>11</v>
      </c>
      <c r="AV157" s="72"/>
      <c r="AW157" s="72"/>
      <c r="AX157" s="72">
        <v>12</v>
      </c>
      <c r="AY157" s="72"/>
      <c r="AZ157" s="72"/>
      <c r="BA157" s="72">
        <v>13</v>
      </c>
      <c r="BB157" s="72"/>
      <c r="BC157" s="72"/>
      <c r="BD157" s="72">
        <v>14</v>
      </c>
      <c r="BE157" s="72"/>
      <c r="BF157" s="72"/>
      <c r="BG157" s="72">
        <v>15</v>
      </c>
      <c r="BH157" s="72"/>
      <c r="BI157" s="72"/>
      <c r="BJ157" s="72">
        <v>16</v>
      </c>
      <c r="BK157" s="72"/>
      <c r="BL157" s="72"/>
    </row>
    <row r="158" spans="1:79" s="2" customFormat="1" ht="12.75" hidden="1" customHeight="1" x14ac:dyDescent="0.2">
      <c r="A158" s="107" t="s">
        <v>692</v>
      </c>
      <c r="B158" s="108"/>
      <c r="C158" s="108"/>
      <c r="D158" s="107" t="s">
        <v>680</v>
      </c>
      <c r="E158" s="108"/>
      <c r="F158" s="108"/>
      <c r="G158" s="108"/>
      <c r="H158" s="108"/>
      <c r="I158" s="108"/>
      <c r="J158" s="108"/>
      <c r="K158" s="108"/>
      <c r="L158" s="108"/>
      <c r="M158" s="108"/>
      <c r="N158" s="108"/>
      <c r="O158" s="108"/>
      <c r="P158" s="108"/>
      <c r="Q158" s="108"/>
      <c r="R158" s="108"/>
      <c r="S158" s="108"/>
      <c r="T158" s="108"/>
      <c r="U158" s="108"/>
      <c r="V158" s="109"/>
      <c r="W158" s="74" t="s">
        <v>695</v>
      </c>
      <c r="X158" s="74"/>
      <c r="Y158" s="74"/>
      <c r="Z158" s="74" t="s">
        <v>696</v>
      </c>
      <c r="AA158" s="74"/>
      <c r="AB158" s="74"/>
      <c r="AC158" s="71" t="s">
        <v>697</v>
      </c>
      <c r="AD158" s="71"/>
      <c r="AE158" s="71"/>
      <c r="AF158" s="71" t="s">
        <v>698</v>
      </c>
      <c r="AG158" s="71"/>
      <c r="AH158" s="71"/>
      <c r="AI158" s="74" t="s">
        <v>699</v>
      </c>
      <c r="AJ158" s="74"/>
      <c r="AK158" s="74"/>
      <c r="AL158" s="74" t="s">
        <v>700</v>
      </c>
      <c r="AM158" s="74"/>
      <c r="AN158" s="74"/>
      <c r="AO158" s="71" t="s">
        <v>729</v>
      </c>
      <c r="AP158" s="71"/>
      <c r="AQ158" s="71"/>
      <c r="AR158" s="71" t="s">
        <v>701</v>
      </c>
      <c r="AS158" s="71"/>
      <c r="AT158" s="71"/>
      <c r="AU158" s="74" t="s">
        <v>211</v>
      </c>
      <c r="AV158" s="74"/>
      <c r="AW158" s="74"/>
      <c r="AX158" s="71" t="s">
        <v>212</v>
      </c>
      <c r="AY158" s="71"/>
      <c r="AZ158" s="71"/>
      <c r="BA158" s="74" t="s">
        <v>213</v>
      </c>
      <c r="BB158" s="74"/>
      <c r="BC158" s="74"/>
      <c r="BD158" s="71" t="s">
        <v>214</v>
      </c>
      <c r="BE158" s="71"/>
      <c r="BF158" s="71"/>
      <c r="BG158" s="74" t="s">
        <v>215</v>
      </c>
      <c r="BH158" s="74"/>
      <c r="BI158" s="74"/>
      <c r="BJ158" s="71" t="s">
        <v>216</v>
      </c>
      <c r="BK158" s="71"/>
      <c r="BL158" s="71"/>
      <c r="CA158" s="2" t="s">
        <v>728</v>
      </c>
    </row>
    <row r="159" spans="1:79" s="9" customFormat="1" ht="13.15" customHeight="1" x14ac:dyDescent="0.2">
      <c r="A159" s="139">
        <v>1</v>
      </c>
      <c r="B159" s="140"/>
      <c r="C159" s="140"/>
      <c r="D159" s="69" t="s">
        <v>16</v>
      </c>
      <c r="E159" s="65"/>
      <c r="F159" s="65"/>
      <c r="G159" s="65"/>
      <c r="H159" s="65"/>
      <c r="I159" s="65"/>
      <c r="J159" s="65"/>
      <c r="K159" s="65"/>
      <c r="L159" s="65"/>
      <c r="M159" s="65"/>
      <c r="N159" s="65"/>
      <c r="O159" s="65"/>
      <c r="P159" s="65"/>
      <c r="Q159" s="65"/>
      <c r="R159" s="65"/>
      <c r="S159" s="65"/>
      <c r="T159" s="65"/>
      <c r="U159" s="65"/>
      <c r="V159" s="66"/>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135"/>
      <c r="BB159" s="135"/>
      <c r="BC159" s="135"/>
      <c r="BD159" s="135"/>
      <c r="BE159" s="135"/>
      <c r="BF159" s="135"/>
      <c r="BG159" s="135"/>
      <c r="BH159" s="135"/>
      <c r="BI159" s="135"/>
      <c r="BJ159" s="135"/>
      <c r="BK159" s="135"/>
      <c r="BL159" s="135"/>
      <c r="CA159" s="9" t="s">
        <v>653</v>
      </c>
    </row>
    <row r="160" spans="1:79" s="43" customFormat="1" ht="26.45" customHeight="1" x14ac:dyDescent="0.2">
      <c r="A160" s="137">
        <v>2</v>
      </c>
      <c r="B160" s="138"/>
      <c r="C160" s="138"/>
      <c r="D160" s="61" t="s">
        <v>17</v>
      </c>
      <c r="E160" s="57"/>
      <c r="F160" s="57"/>
      <c r="G160" s="57"/>
      <c r="H160" s="57"/>
      <c r="I160" s="57"/>
      <c r="J160" s="57"/>
      <c r="K160" s="57"/>
      <c r="L160" s="57"/>
      <c r="M160" s="57"/>
      <c r="N160" s="57"/>
      <c r="O160" s="57"/>
      <c r="P160" s="57"/>
      <c r="Q160" s="57"/>
      <c r="R160" s="57"/>
      <c r="S160" s="57"/>
      <c r="T160" s="57"/>
      <c r="U160" s="57"/>
      <c r="V160" s="58"/>
      <c r="W160" s="136" t="s">
        <v>472</v>
      </c>
      <c r="X160" s="136"/>
      <c r="Y160" s="136"/>
      <c r="Z160" s="136" t="s">
        <v>472</v>
      </c>
      <c r="AA160" s="136"/>
      <c r="AB160" s="136"/>
      <c r="AC160" s="136"/>
      <c r="AD160" s="136"/>
      <c r="AE160" s="136"/>
      <c r="AF160" s="136"/>
      <c r="AG160" s="136"/>
      <c r="AH160" s="136"/>
      <c r="AI160" s="136" t="s">
        <v>472</v>
      </c>
      <c r="AJ160" s="136"/>
      <c r="AK160" s="136"/>
      <c r="AL160" s="136" t="s">
        <v>472</v>
      </c>
      <c r="AM160" s="136"/>
      <c r="AN160" s="136"/>
      <c r="AO160" s="136"/>
      <c r="AP160" s="136"/>
      <c r="AQ160" s="136"/>
      <c r="AR160" s="136"/>
      <c r="AS160" s="136"/>
      <c r="AT160" s="136"/>
      <c r="AU160" s="136" t="s">
        <v>472</v>
      </c>
      <c r="AV160" s="136"/>
      <c r="AW160" s="136"/>
      <c r="AX160" s="136"/>
      <c r="AY160" s="136"/>
      <c r="AZ160" s="136"/>
      <c r="BA160" s="136" t="s">
        <v>472</v>
      </c>
      <c r="BB160" s="136"/>
      <c r="BC160" s="136"/>
      <c r="BD160" s="136"/>
      <c r="BE160" s="136"/>
      <c r="BF160" s="136"/>
      <c r="BG160" s="136" t="s">
        <v>472</v>
      </c>
      <c r="BH160" s="136"/>
      <c r="BI160" s="136"/>
      <c r="BJ160" s="136"/>
      <c r="BK160" s="136"/>
      <c r="BL160" s="136"/>
    </row>
    <row r="163" spans="1:79" ht="14.25" customHeight="1" x14ac:dyDescent="0.2">
      <c r="A163" s="124" t="s">
        <v>263</v>
      </c>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row>
    <row r="164" spans="1:79" ht="14.25" customHeight="1" x14ac:dyDescent="0.2">
      <c r="A164" s="124" t="s">
        <v>38</v>
      </c>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row>
    <row r="165" spans="1:79" ht="15" customHeight="1" x14ac:dyDescent="0.2">
      <c r="A165" s="98" t="s">
        <v>462</v>
      </c>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row>
    <row r="166" spans="1:79" ht="15" customHeight="1" x14ac:dyDescent="0.2">
      <c r="A166" s="72" t="s">
        <v>611</v>
      </c>
      <c r="B166" s="72"/>
      <c r="C166" s="72"/>
      <c r="D166" s="72"/>
      <c r="E166" s="72"/>
      <c r="F166" s="72"/>
      <c r="G166" s="72" t="s">
        <v>235</v>
      </c>
      <c r="H166" s="72"/>
      <c r="I166" s="72"/>
      <c r="J166" s="72"/>
      <c r="K166" s="72"/>
      <c r="L166" s="72"/>
      <c r="M166" s="72"/>
      <c r="N166" s="72"/>
      <c r="O166" s="72"/>
      <c r="P166" s="72"/>
      <c r="Q166" s="72"/>
      <c r="R166" s="72"/>
      <c r="S166" s="72"/>
      <c r="T166" s="72" t="s">
        <v>618</v>
      </c>
      <c r="U166" s="72"/>
      <c r="V166" s="72"/>
      <c r="W166" s="72"/>
      <c r="X166" s="72"/>
      <c r="Y166" s="72"/>
      <c r="Z166" s="72"/>
      <c r="AA166" s="113" t="s">
        <v>463</v>
      </c>
      <c r="AB166" s="177"/>
      <c r="AC166" s="177"/>
      <c r="AD166" s="177"/>
      <c r="AE166" s="177"/>
      <c r="AF166" s="177"/>
      <c r="AG166" s="177"/>
      <c r="AH166" s="177"/>
      <c r="AI166" s="177"/>
      <c r="AJ166" s="177"/>
      <c r="AK166" s="177"/>
      <c r="AL166" s="177"/>
      <c r="AM166" s="177"/>
      <c r="AN166" s="177"/>
      <c r="AO166" s="178"/>
      <c r="AP166" s="113" t="s">
        <v>464</v>
      </c>
      <c r="AQ166" s="114"/>
      <c r="AR166" s="114"/>
      <c r="AS166" s="114"/>
      <c r="AT166" s="114"/>
      <c r="AU166" s="114"/>
      <c r="AV166" s="114"/>
      <c r="AW166" s="114"/>
      <c r="AX166" s="114"/>
      <c r="AY166" s="114"/>
      <c r="AZ166" s="114"/>
      <c r="BA166" s="114"/>
      <c r="BB166" s="114"/>
      <c r="BC166" s="114"/>
      <c r="BD166" s="115"/>
      <c r="BE166" s="113" t="s">
        <v>465</v>
      </c>
      <c r="BF166" s="114"/>
      <c r="BG166" s="114"/>
      <c r="BH166" s="114"/>
      <c r="BI166" s="114"/>
      <c r="BJ166" s="114"/>
      <c r="BK166" s="114"/>
      <c r="BL166" s="114"/>
      <c r="BM166" s="114"/>
      <c r="BN166" s="114"/>
      <c r="BO166" s="114"/>
      <c r="BP166" s="114"/>
      <c r="BQ166" s="114"/>
      <c r="BR166" s="114"/>
      <c r="BS166" s="115"/>
    </row>
    <row r="167" spans="1:79" ht="32.1" customHeight="1" x14ac:dyDescent="0.2">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t="s">
        <v>609</v>
      </c>
      <c r="AB167" s="72"/>
      <c r="AC167" s="72"/>
      <c r="AD167" s="72"/>
      <c r="AE167" s="72"/>
      <c r="AF167" s="72" t="s">
        <v>608</v>
      </c>
      <c r="AG167" s="72"/>
      <c r="AH167" s="72"/>
      <c r="AI167" s="72"/>
      <c r="AJ167" s="72"/>
      <c r="AK167" s="72" t="s">
        <v>713</v>
      </c>
      <c r="AL167" s="72"/>
      <c r="AM167" s="72"/>
      <c r="AN167" s="72"/>
      <c r="AO167" s="72"/>
      <c r="AP167" s="72" t="s">
        <v>609</v>
      </c>
      <c r="AQ167" s="72"/>
      <c r="AR167" s="72"/>
      <c r="AS167" s="72"/>
      <c r="AT167" s="72"/>
      <c r="AU167" s="72" t="s">
        <v>608</v>
      </c>
      <c r="AV167" s="72"/>
      <c r="AW167" s="72"/>
      <c r="AX167" s="72"/>
      <c r="AY167" s="72"/>
      <c r="AZ167" s="72" t="s">
        <v>720</v>
      </c>
      <c r="BA167" s="72"/>
      <c r="BB167" s="72"/>
      <c r="BC167" s="72"/>
      <c r="BD167" s="72"/>
      <c r="BE167" s="72" t="s">
        <v>609</v>
      </c>
      <c r="BF167" s="72"/>
      <c r="BG167" s="72"/>
      <c r="BH167" s="72"/>
      <c r="BI167" s="72"/>
      <c r="BJ167" s="72" t="s">
        <v>608</v>
      </c>
      <c r="BK167" s="72"/>
      <c r="BL167" s="72"/>
      <c r="BM167" s="72"/>
      <c r="BN167" s="72"/>
      <c r="BO167" s="72" t="s">
        <v>236</v>
      </c>
      <c r="BP167" s="72"/>
      <c r="BQ167" s="72"/>
      <c r="BR167" s="72"/>
      <c r="BS167" s="72"/>
    </row>
    <row r="168" spans="1:79" ht="15" customHeight="1" x14ac:dyDescent="0.2">
      <c r="A168" s="72">
        <v>1</v>
      </c>
      <c r="B168" s="72"/>
      <c r="C168" s="72"/>
      <c r="D168" s="72"/>
      <c r="E168" s="72"/>
      <c r="F168" s="72"/>
      <c r="G168" s="72">
        <v>2</v>
      </c>
      <c r="H168" s="72"/>
      <c r="I168" s="72"/>
      <c r="J168" s="72"/>
      <c r="K168" s="72"/>
      <c r="L168" s="72"/>
      <c r="M168" s="72"/>
      <c r="N168" s="72"/>
      <c r="O168" s="72"/>
      <c r="P168" s="72"/>
      <c r="Q168" s="72"/>
      <c r="R168" s="72"/>
      <c r="S168" s="72"/>
      <c r="T168" s="72">
        <v>3</v>
      </c>
      <c r="U168" s="72"/>
      <c r="V168" s="72"/>
      <c r="W168" s="72"/>
      <c r="X168" s="72"/>
      <c r="Y168" s="72"/>
      <c r="Z168" s="72"/>
      <c r="AA168" s="72">
        <v>4</v>
      </c>
      <c r="AB168" s="72"/>
      <c r="AC168" s="72"/>
      <c r="AD168" s="72"/>
      <c r="AE168" s="72"/>
      <c r="AF168" s="72">
        <v>5</v>
      </c>
      <c r="AG168" s="72"/>
      <c r="AH168" s="72"/>
      <c r="AI168" s="72"/>
      <c r="AJ168" s="72"/>
      <c r="AK168" s="72">
        <v>6</v>
      </c>
      <c r="AL168" s="72"/>
      <c r="AM168" s="72"/>
      <c r="AN168" s="72"/>
      <c r="AO168" s="72"/>
      <c r="AP168" s="72">
        <v>7</v>
      </c>
      <c r="AQ168" s="72"/>
      <c r="AR168" s="72"/>
      <c r="AS168" s="72"/>
      <c r="AT168" s="72"/>
      <c r="AU168" s="72">
        <v>8</v>
      </c>
      <c r="AV168" s="72"/>
      <c r="AW168" s="72"/>
      <c r="AX168" s="72"/>
      <c r="AY168" s="72"/>
      <c r="AZ168" s="72">
        <v>9</v>
      </c>
      <c r="BA168" s="72"/>
      <c r="BB168" s="72"/>
      <c r="BC168" s="72"/>
      <c r="BD168" s="72"/>
      <c r="BE168" s="72">
        <v>10</v>
      </c>
      <c r="BF168" s="72"/>
      <c r="BG168" s="72"/>
      <c r="BH168" s="72"/>
      <c r="BI168" s="72"/>
      <c r="BJ168" s="72">
        <v>11</v>
      </c>
      <c r="BK168" s="72"/>
      <c r="BL168" s="72"/>
      <c r="BM168" s="72"/>
      <c r="BN168" s="72"/>
      <c r="BO168" s="72">
        <v>12</v>
      </c>
      <c r="BP168" s="72"/>
      <c r="BQ168" s="72"/>
      <c r="BR168" s="72"/>
      <c r="BS168" s="72"/>
    </row>
    <row r="169" spans="1:79" s="2" customFormat="1" ht="15" hidden="1" customHeight="1" x14ac:dyDescent="0.2">
      <c r="A169" s="74" t="s">
        <v>692</v>
      </c>
      <c r="B169" s="74"/>
      <c r="C169" s="74"/>
      <c r="D169" s="74"/>
      <c r="E169" s="74"/>
      <c r="F169" s="74"/>
      <c r="G169" s="123" t="s">
        <v>680</v>
      </c>
      <c r="H169" s="123"/>
      <c r="I169" s="123"/>
      <c r="J169" s="123"/>
      <c r="K169" s="123"/>
      <c r="L169" s="123"/>
      <c r="M169" s="123"/>
      <c r="N169" s="123"/>
      <c r="O169" s="123"/>
      <c r="P169" s="123"/>
      <c r="Q169" s="123"/>
      <c r="R169" s="123"/>
      <c r="S169" s="123"/>
      <c r="T169" s="123" t="s">
        <v>702</v>
      </c>
      <c r="U169" s="123"/>
      <c r="V169" s="123"/>
      <c r="W169" s="123"/>
      <c r="X169" s="123"/>
      <c r="Y169" s="123"/>
      <c r="Z169" s="123"/>
      <c r="AA169" s="71" t="s">
        <v>688</v>
      </c>
      <c r="AB169" s="71"/>
      <c r="AC169" s="71"/>
      <c r="AD169" s="71"/>
      <c r="AE169" s="71"/>
      <c r="AF169" s="71" t="s">
        <v>689</v>
      </c>
      <c r="AG169" s="71"/>
      <c r="AH169" s="71"/>
      <c r="AI169" s="71"/>
      <c r="AJ169" s="71"/>
      <c r="AK169" s="128" t="s">
        <v>231</v>
      </c>
      <c r="AL169" s="128"/>
      <c r="AM169" s="128"/>
      <c r="AN169" s="128"/>
      <c r="AO169" s="128"/>
      <c r="AP169" s="71" t="s">
        <v>690</v>
      </c>
      <c r="AQ169" s="71"/>
      <c r="AR169" s="71"/>
      <c r="AS169" s="71"/>
      <c r="AT169" s="71"/>
      <c r="AU169" s="71" t="s">
        <v>691</v>
      </c>
      <c r="AV169" s="71"/>
      <c r="AW169" s="71"/>
      <c r="AX169" s="71"/>
      <c r="AY169" s="71"/>
      <c r="AZ169" s="128" t="s">
        <v>231</v>
      </c>
      <c r="BA169" s="128"/>
      <c r="BB169" s="128"/>
      <c r="BC169" s="128"/>
      <c r="BD169" s="128"/>
      <c r="BE169" s="71" t="s">
        <v>681</v>
      </c>
      <c r="BF169" s="71"/>
      <c r="BG169" s="71"/>
      <c r="BH169" s="71"/>
      <c r="BI169" s="71"/>
      <c r="BJ169" s="71" t="s">
        <v>682</v>
      </c>
      <c r="BK169" s="71"/>
      <c r="BL169" s="71"/>
      <c r="BM169" s="71"/>
      <c r="BN169" s="71"/>
      <c r="BO169" s="128" t="s">
        <v>231</v>
      </c>
      <c r="BP169" s="128"/>
      <c r="BQ169" s="128"/>
      <c r="BR169" s="128"/>
      <c r="BS169" s="128"/>
      <c r="CA169" s="2" t="s">
        <v>654</v>
      </c>
    </row>
    <row r="170" spans="1:79" s="9" customFormat="1" ht="12.75" customHeight="1" x14ac:dyDescent="0.2">
      <c r="A170" s="125"/>
      <c r="B170" s="125"/>
      <c r="C170" s="125"/>
      <c r="D170" s="125"/>
      <c r="E170" s="125"/>
      <c r="F170" s="125"/>
      <c r="G170" s="119" t="s">
        <v>257</v>
      </c>
      <c r="H170" s="119"/>
      <c r="I170" s="119"/>
      <c r="J170" s="119"/>
      <c r="K170" s="119"/>
      <c r="L170" s="119"/>
      <c r="M170" s="119"/>
      <c r="N170" s="119"/>
      <c r="O170" s="119"/>
      <c r="P170" s="119"/>
      <c r="Q170" s="119"/>
      <c r="R170" s="119"/>
      <c r="S170" s="119"/>
      <c r="T170" s="265"/>
      <c r="U170" s="265"/>
      <c r="V170" s="265"/>
      <c r="W170" s="265"/>
      <c r="X170" s="265"/>
      <c r="Y170" s="265"/>
      <c r="Z170" s="265"/>
      <c r="AA170" s="120"/>
      <c r="AB170" s="120"/>
      <c r="AC170" s="120"/>
      <c r="AD170" s="120"/>
      <c r="AE170" s="120"/>
      <c r="AF170" s="120"/>
      <c r="AG170" s="120"/>
      <c r="AH170" s="120"/>
      <c r="AI170" s="120"/>
      <c r="AJ170" s="120"/>
      <c r="AK170" s="120">
        <f>IF(ISNUMBER(AA170),AA170,0)+IF(ISNUMBER(AF170),AF170,0)</f>
        <v>0</v>
      </c>
      <c r="AL170" s="120"/>
      <c r="AM170" s="120"/>
      <c r="AN170" s="120"/>
      <c r="AO170" s="120"/>
      <c r="AP170" s="120"/>
      <c r="AQ170" s="120"/>
      <c r="AR170" s="120"/>
      <c r="AS170" s="120"/>
      <c r="AT170" s="120"/>
      <c r="AU170" s="120"/>
      <c r="AV170" s="120"/>
      <c r="AW170" s="120"/>
      <c r="AX170" s="120"/>
      <c r="AY170" s="120"/>
      <c r="AZ170" s="120">
        <f>IF(ISNUMBER(AP170),AP170,0)+IF(ISNUMBER(AU170),AU170,0)</f>
        <v>0</v>
      </c>
      <c r="BA170" s="120"/>
      <c r="BB170" s="120"/>
      <c r="BC170" s="120"/>
      <c r="BD170" s="120"/>
      <c r="BE170" s="120"/>
      <c r="BF170" s="120"/>
      <c r="BG170" s="120"/>
      <c r="BH170" s="120"/>
      <c r="BI170" s="120"/>
      <c r="BJ170" s="120"/>
      <c r="BK170" s="120"/>
      <c r="BL170" s="120"/>
      <c r="BM170" s="120"/>
      <c r="BN170" s="120"/>
      <c r="BO170" s="120">
        <f>IF(ISNUMBER(BE170),BE170,0)+IF(ISNUMBER(BJ170),BJ170,0)</f>
        <v>0</v>
      </c>
      <c r="BP170" s="120"/>
      <c r="BQ170" s="120"/>
      <c r="BR170" s="120"/>
      <c r="BS170" s="120"/>
      <c r="CA170" s="9" t="s">
        <v>655</v>
      </c>
    </row>
    <row r="172" spans="1:79" ht="13.5" customHeight="1" x14ac:dyDescent="0.2">
      <c r="A172" s="124" t="s">
        <v>52</v>
      </c>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row>
    <row r="173" spans="1:79" ht="15" customHeight="1" x14ac:dyDescent="0.2">
      <c r="A173" s="168" t="s">
        <v>462</v>
      </c>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168"/>
      <c r="AU173" s="168"/>
      <c r="AV173" s="168"/>
      <c r="AW173" s="168"/>
      <c r="AX173" s="168"/>
      <c r="AY173" s="168"/>
      <c r="AZ173" s="168"/>
      <c r="BA173" s="168"/>
      <c r="BB173" s="168"/>
      <c r="BC173" s="168"/>
      <c r="BD173" s="168"/>
    </row>
    <row r="174" spans="1:79" ht="15" customHeight="1" x14ac:dyDescent="0.2">
      <c r="A174" s="72" t="s">
        <v>611</v>
      </c>
      <c r="B174" s="72"/>
      <c r="C174" s="72"/>
      <c r="D174" s="72"/>
      <c r="E174" s="72"/>
      <c r="F174" s="72"/>
      <c r="G174" s="72" t="s">
        <v>235</v>
      </c>
      <c r="H174" s="72"/>
      <c r="I174" s="72"/>
      <c r="J174" s="72"/>
      <c r="K174" s="72"/>
      <c r="L174" s="72"/>
      <c r="M174" s="72"/>
      <c r="N174" s="72"/>
      <c r="O174" s="72"/>
      <c r="P174" s="72"/>
      <c r="Q174" s="72"/>
      <c r="R174" s="72"/>
      <c r="S174" s="72"/>
      <c r="T174" s="72" t="s">
        <v>618</v>
      </c>
      <c r="U174" s="72"/>
      <c r="V174" s="72"/>
      <c r="W174" s="72"/>
      <c r="X174" s="72"/>
      <c r="Y174" s="72"/>
      <c r="Z174" s="72"/>
      <c r="AA174" s="113" t="s">
        <v>466</v>
      </c>
      <c r="AB174" s="177"/>
      <c r="AC174" s="177"/>
      <c r="AD174" s="177"/>
      <c r="AE174" s="177"/>
      <c r="AF174" s="177"/>
      <c r="AG174" s="177"/>
      <c r="AH174" s="177"/>
      <c r="AI174" s="177"/>
      <c r="AJ174" s="177"/>
      <c r="AK174" s="177"/>
      <c r="AL174" s="177"/>
      <c r="AM174" s="177"/>
      <c r="AN174" s="177"/>
      <c r="AO174" s="178"/>
      <c r="AP174" s="113" t="s">
        <v>468</v>
      </c>
      <c r="AQ174" s="114"/>
      <c r="AR174" s="114"/>
      <c r="AS174" s="114"/>
      <c r="AT174" s="114"/>
      <c r="AU174" s="114"/>
      <c r="AV174" s="114"/>
      <c r="AW174" s="114"/>
      <c r="AX174" s="114"/>
      <c r="AY174" s="114"/>
      <c r="AZ174" s="114"/>
      <c r="BA174" s="114"/>
      <c r="BB174" s="114"/>
      <c r="BC174" s="114"/>
      <c r="BD174" s="115"/>
    </row>
    <row r="175" spans="1:79" ht="32.1" customHeight="1" x14ac:dyDescent="0.2">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t="s">
        <v>609</v>
      </c>
      <c r="AB175" s="72"/>
      <c r="AC175" s="72"/>
      <c r="AD175" s="72"/>
      <c r="AE175" s="72"/>
      <c r="AF175" s="72" t="s">
        <v>608</v>
      </c>
      <c r="AG175" s="72"/>
      <c r="AH175" s="72"/>
      <c r="AI175" s="72"/>
      <c r="AJ175" s="72"/>
      <c r="AK175" s="72" t="s">
        <v>713</v>
      </c>
      <c r="AL175" s="72"/>
      <c r="AM175" s="72"/>
      <c r="AN175" s="72"/>
      <c r="AO175" s="72"/>
      <c r="AP175" s="72" t="s">
        <v>609</v>
      </c>
      <c r="AQ175" s="72"/>
      <c r="AR175" s="72"/>
      <c r="AS175" s="72"/>
      <c r="AT175" s="72"/>
      <c r="AU175" s="72" t="s">
        <v>608</v>
      </c>
      <c r="AV175" s="72"/>
      <c r="AW175" s="72"/>
      <c r="AX175" s="72"/>
      <c r="AY175" s="72"/>
      <c r="AZ175" s="72" t="s">
        <v>720</v>
      </c>
      <c r="BA175" s="72"/>
      <c r="BB175" s="72"/>
      <c r="BC175" s="72"/>
      <c r="BD175" s="72"/>
    </row>
    <row r="176" spans="1:79" ht="15" customHeight="1" x14ac:dyDescent="0.2">
      <c r="A176" s="72">
        <v>1</v>
      </c>
      <c r="B176" s="72"/>
      <c r="C176" s="72"/>
      <c r="D176" s="72"/>
      <c r="E176" s="72"/>
      <c r="F176" s="72"/>
      <c r="G176" s="72">
        <v>2</v>
      </c>
      <c r="H176" s="72"/>
      <c r="I176" s="72"/>
      <c r="J176" s="72"/>
      <c r="K176" s="72"/>
      <c r="L176" s="72"/>
      <c r="M176" s="72"/>
      <c r="N176" s="72"/>
      <c r="O176" s="72"/>
      <c r="P176" s="72"/>
      <c r="Q176" s="72"/>
      <c r="R176" s="72"/>
      <c r="S176" s="72"/>
      <c r="T176" s="72">
        <v>3</v>
      </c>
      <c r="U176" s="72"/>
      <c r="V176" s="72"/>
      <c r="W176" s="72"/>
      <c r="X176" s="72"/>
      <c r="Y176" s="72"/>
      <c r="Z176" s="72"/>
      <c r="AA176" s="72">
        <v>4</v>
      </c>
      <c r="AB176" s="72"/>
      <c r="AC176" s="72"/>
      <c r="AD176" s="72"/>
      <c r="AE176" s="72"/>
      <c r="AF176" s="72">
        <v>5</v>
      </c>
      <c r="AG176" s="72"/>
      <c r="AH176" s="72"/>
      <c r="AI176" s="72"/>
      <c r="AJ176" s="72"/>
      <c r="AK176" s="72">
        <v>6</v>
      </c>
      <c r="AL176" s="72"/>
      <c r="AM176" s="72"/>
      <c r="AN176" s="72"/>
      <c r="AO176" s="72"/>
      <c r="AP176" s="72">
        <v>7</v>
      </c>
      <c r="AQ176" s="72"/>
      <c r="AR176" s="72"/>
      <c r="AS176" s="72"/>
      <c r="AT176" s="72"/>
      <c r="AU176" s="72">
        <v>8</v>
      </c>
      <c r="AV176" s="72"/>
      <c r="AW176" s="72"/>
      <c r="AX176" s="72"/>
      <c r="AY176" s="72"/>
      <c r="AZ176" s="72">
        <v>9</v>
      </c>
      <c r="BA176" s="72"/>
      <c r="BB176" s="72"/>
      <c r="BC176" s="72"/>
      <c r="BD176" s="72"/>
    </row>
    <row r="177" spans="1:79" s="2" customFormat="1" ht="12" hidden="1" customHeight="1" x14ac:dyDescent="0.2">
      <c r="A177" s="74" t="s">
        <v>692</v>
      </c>
      <c r="B177" s="74"/>
      <c r="C177" s="74"/>
      <c r="D177" s="74"/>
      <c r="E177" s="74"/>
      <c r="F177" s="74"/>
      <c r="G177" s="123" t="s">
        <v>680</v>
      </c>
      <c r="H177" s="123"/>
      <c r="I177" s="123"/>
      <c r="J177" s="123"/>
      <c r="K177" s="123"/>
      <c r="L177" s="123"/>
      <c r="M177" s="123"/>
      <c r="N177" s="123"/>
      <c r="O177" s="123"/>
      <c r="P177" s="123"/>
      <c r="Q177" s="123"/>
      <c r="R177" s="123"/>
      <c r="S177" s="123"/>
      <c r="T177" s="123" t="s">
        <v>702</v>
      </c>
      <c r="U177" s="123"/>
      <c r="V177" s="123"/>
      <c r="W177" s="123"/>
      <c r="X177" s="123"/>
      <c r="Y177" s="123"/>
      <c r="Z177" s="123"/>
      <c r="AA177" s="71" t="s">
        <v>683</v>
      </c>
      <c r="AB177" s="71"/>
      <c r="AC177" s="71"/>
      <c r="AD177" s="71"/>
      <c r="AE177" s="71"/>
      <c r="AF177" s="71" t="s">
        <v>684</v>
      </c>
      <c r="AG177" s="71"/>
      <c r="AH177" s="71"/>
      <c r="AI177" s="71"/>
      <c r="AJ177" s="71"/>
      <c r="AK177" s="128" t="s">
        <v>231</v>
      </c>
      <c r="AL177" s="128"/>
      <c r="AM177" s="128"/>
      <c r="AN177" s="128"/>
      <c r="AO177" s="128"/>
      <c r="AP177" s="71" t="s">
        <v>685</v>
      </c>
      <c r="AQ177" s="71"/>
      <c r="AR177" s="71"/>
      <c r="AS177" s="71"/>
      <c r="AT177" s="71"/>
      <c r="AU177" s="71" t="s">
        <v>686</v>
      </c>
      <c r="AV177" s="71"/>
      <c r="AW177" s="71"/>
      <c r="AX177" s="71"/>
      <c r="AY177" s="71"/>
      <c r="AZ177" s="128" t="s">
        <v>231</v>
      </c>
      <c r="BA177" s="128"/>
      <c r="BB177" s="128"/>
      <c r="BC177" s="128"/>
      <c r="BD177" s="128"/>
      <c r="CA177" s="2" t="s">
        <v>656</v>
      </c>
    </row>
    <row r="178" spans="1:79" s="9" customFormat="1" x14ac:dyDescent="0.2">
      <c r="A178" s="125"/>
      <c r="B178" s="125"/>
      <c r="C178" s="125"/>
      <c r="D178" s="125"/>
      <c r="E178" s="125"/>
      <c r="F178" s="125"/>
      <c r="G178" s="119" t="s">
        <v>257</v>
      </c>
      <c r="H178" s="119"/>
      <c r="I178" s="119"/>
      <c r="J178" s="119"/>
      <c r="K178" s="119"/>
      <c r="L178" s="119"/>
      <c r="M178" s="119"/>
      <c r="N178" s="119"/>
      <c r="O178" s="119"/>
      <c r="P178" s="119"/>
      <c r="Q178" s="119"/>
      <c r="R178" s="119"/>
      <c r="S178" s="119"/>
      <c r="T178" s="265"/>
      <c r="U178" s="265"/>
      <c r="V178" s="265"/>
      <c r="W178" s="265"/>
      <c r="X178" s="265"/>
      <c r="Y178" s="265"/>
      <c r="Z178" s="265"/>
      <c r="AA178" s="120"/>
      <c r="AB178" s="120"/>
      <c r="AC178" s="120"/>
      <c r="AD178" s="120"/>
      <c r="AE178" s="120"/>
      <c r="AF178" s="120"/>
      <c r="AG178" s="120"/>
      <c r="AH178" s="120"/>
      <c r="AI178" s="120"/>
      <c r="AJ178" s="120"/>
      <c r="AK178" s="120">
        <f>IF(ISNUMBER(AA178),AA178,0)+IF(ISNUMBER(AF178),AF178,0)</f>
        <v>0</v>
      </c>
      <c r="AL178" s="120"/>
      <c r="AM178" s="120"/>
      <c r="AN178" s="120"/>
      <c r="AO178" s="120"/>
      <c r="AP178" s="120"/>
      <c r="AQ178" s="120"/>
      <c r="AR178" s="120"/>
      <c r="AS178" s="120"/>
      <c r="AT178" s="120"/>
      <c r="AU178" s="120"/>
      <c r="AV178" s="120"/>
      <c r="AW178" s="120"/>
      <c r="AX178" s="120"/>
      <c r="AY178" s="120"/>
      <c r="AZ178" s="120">
        <f>IF(ISNUMBER(AP178),AP178,0)+IF(ISNUMBER(AU178),AU178,0)</f>
        <v>0</v>
      </c>
      <c r="BA178" s="120"/>
      <c r="BB178" s="120"/>
      <c r="BC178" s="120"/>
      <c r="BD178" s="120"/>
      <c r="CA178" s="9" t="s">
        <v>657</v>
      </c>
    </row>
    <row r="181" spans="1:79" ht="14.25" customHeight="1" x14ac:dyDescent="0.2">
      <c r="A181" s="124" t="s">
        <v>53</v>
      </c>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row>
    <row r="182" spans="1:79" ht="15" customHeight="1" x14ac:dyDescent="0.2">
      <c r="A182" s="168" t="s">
        <v>462</v>
      </c>
      <c r="B182" s="168"/>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c r="AA182" s="176"/>
      <c r="AB182" s="176"/>
      <c r="AC182" s="176"/>
      <c r="AD182" s="176"/>
      <c r="AE182" s="176"/>
      <c r="AF182" s="176"/>
      <c r="AG182" s="176"/>
      <c r="AH182" s="176"/>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row>
    <row r="183" spans="1:79" ht="23.1" customHeight="1" x14ac:dyDescent="0.2">
      <c r="A183" s="72" t="s">
        <v>237</v>
      </c>
      <c r="B183" s="72"/>
      <c r="C183" s="72"/>
      <c r="D183" s="72"/>
      <c r="E183" s="72"/>
      <c r="F183" s="72"/>
      <c r="G183" s="72"/>
      <c r="H183" s="72"/>
      <c r="I183" s="72"/>
      <c r="J183" s="72"/>
      <c r="K183" s="72"/>
      <c r="L183" s="72"/>
      <c r="M183" s="72"/>
      <c r="N183" s="148" t="s">
        <v>238</v>
      </c>
      <c r="O183" s="149"/>
      <c r="P183" s="149"/>
      <c r="Q183" s="149"/>
      <c r="R183" s="149"/>
      <c r="S183" s="149"/>
      <c r="T183" s="149"/>
      <c r="U183" s="169"/>
      <c r="V183" s="148" t="s">
        <v>239</v>
      </c>
      <c r="W183" s="149"/>
      <c r="X183" s="149"/>
      <c r="Y183" s="149"/>
      <c r="Z183" s="169"/>
      <c r="AA183" s="72" t="s">
        <v>463</v>
      </c>
      <c r="AB183" s="72"/>
      <c r="AC183" s="72"/>
      <c r="AD183" s="72"/>
      <c r="AE183" s="72"/>
      <c r="AF183" s="72"/>
      <c r="AG183" s="72"/>
      <c r="AH183" s="72"/>
      <c r="AI183" s="72"/>
      <c r="AJ183" s="72" t="s">
        <v>464</v>
      </c>
      <c r="AK183" s="72"/>
      <c r="AL183" s="72"/>
      <c r="AM183" s="72"/>
      <c r="AN183" s="72"/>
      <c r="AO183" s="72"/>
      <c r="AP183" s="72"/>
      <c r="AQ183" s="72"/>
      <c r="AR183" s="72"/>
      <c r="AS183" s="72" t="s">
        <v>465</v>
      </c>
      <c r="AT183" s="72"/>
      <c r="AU183" s="72"/>
      <c r="AV183" s="72"/>
      <c r="AW183" s="72"/>
      <c r="AX183" s="72"/>
      <c r="AY183" s="72"/>
      <c r="AZ183" s="72"/>
      <c r="BA183" s="72"/>
      <c r="BB183" s="72" t="s">
        <v>466</v>
      </c>
      <c r="BC183" s="72"/>
      <c r="BD183" s="72"/>
      <c r="BE183" s="72"/>
      <c r="BF183" s="72"/>
      <c r="BG183" s="72"/>
      <c r="BH183" s="72"/>
      <c r="BI183" s="72"/>
      <c r="BJ183" s="72"/>
      <c r="BK183" s="72" t="s">
        <v>468</v>
      </c>
      <c r="BL183" s="72"/>
      <c r="BM183" s="72"/>
      <c r="BN183" s="72"/>
      <c r="BO183" s="72"/>
      <c r="BP183" s="72"/>
      <c r="BQ183" s="72"/>
      <c r="BR183" s="72"/>
      <c r="BS183" s="72"/>
    </row>
    <row r="184" spans="1:79" ht="95.25" customHeight="1" x14ac:dyDescent="0.2">
      <c r="A184" s="72"/>
      <c r="B184" s="72"/>
      <c r="C184" s="72"/>
      <c r="D184" s="72"/>
      <c r="E184" s="72"/>
      <c r="F184" s="72"/>
      <c r="G184" s="72"/>
      <c r="H184" s="72"/>
      <c r="I184" s="72"/>
      <c r="J184" s="72"/>
      <c r="K184" s="72"/>
      <c r="L184" s="72"/>
      <c r="M184" s="72"/>
      <c r="N184" s="150"/>
      <c r="O184" s="151"/>
      <c r="P184" s="151"/>
      <c r="Q184" s="151"/>
      <c r="R184" s="151"/>
      <c r="S184" s="151"/>
      <c r="T184" s="151"/>
      <c r="U184" s="170"/>
      <c r="V184" s="150"/>
      <c r="W184" s="151"/>
      <c r="X184" s="151"/>
      <c r="Y184" s="151"/>
      <c r="Z184" s="170"/>
      <c r="AA184" s="127" t="s">
        <v>242</v>
      </c>
      <c r="AB184" s="127"/>
      <c r="AC184" s="127"/>
      <c r="AD184" s="127"/>
      <c r="AE184" s="127"/>
      <c r="AF184" s="127" t="s">
        <v>243</v>
      </c>
      <c r="AG184" s="127"/>
      <c r="AH184" s="127"/>
      <c r="AI184" s="127"/>
      <c r="AJ184" s="127" t="s">
        <v>242</v>
      </c>
      <c r="AK184" s="127"/>
      <c r="AL184" s="127"/>
      <c r="AM184" s="127"/>
      <c r="AN184" s="127"/>
      <c r="AO184" s="127" t="s">
        <v>243</v>
      </c>
      <c r="AP184" s="127"/>
      <c r="AQ184" s="127"/>
      <c r="AR184" s="127"/>
      <c r="AS184" s="127" t="s">
        <v>242</v>
      </c>
      <c r="AT184" s="127"/>
      <c r="AU184" s="127"/>
      <c r="AV184" s="127"/>
      <c r="AW184" s="127"/>
      <c r="AX184" s="127" t="s">
        <v>243</v>
      </c>
      <c r="AY184" s="127"/>
      <c r="AZ184" s="127"/>
      <c r="BA184" s="127"/>
      <c r="BB184" s="127" t="s">
        <v>242</v>
      </c>
      <c r="BC184" s="127"/>
      <c r="BD184" s="127"/>
      <c r="BE184" s="127"/>
      <c r="BF184" s="127"/>
      <c r="BG184" s="127" t="s">
        <v>243</v>
      </c>
      <c r="BH184" s="127"/>
      <c r="BI184" s="127"/>
      <c r="BJ184" s="127"/>
      <c r="BK184" s="127" t="s">
        <v>242</v>
      </c>
      <c r="BL184" s="127"/>
      <c r="BM184" s="127"/>
      <c r="BN184" s="127"/>
      <c r="BO184" s="127"/>
      <c r="BP184" s="127" t="s">
        <v>243</v>
      </c>
      <c r="BQ184" s="127"/>
      <c r="BR184" s="127"/>
      <c r="BS184" s="127"/>
    </row>
    <row r="185" spans="1:79" ht="15" customHeight="1" x14ac:dyDescent="0.2">
      <c r="A185" s="72">
        <v>1</v>
      </c>
      <c r="B185" s="72"/>
      <c r="C185" s="72"/>
      <c r="D185" s="72"/>
      <c r="E185" s="72"/>
      <c r="F185" s="72"/>
      <c r="G185" s="72"/>
      <c r="H185" s="72"/>
      <c r="I185" s="72"/>
      <c r="J185" s="72"/>
      <c r="K185" s="72"/>
      <c r="L185" s="72"/>
      <c r="M185" s="72"/>
      <c r="N185" s="113">
        <v>2</v>
      </c>
      <c r="O185" s="114"/>
      <c r="P185" s="114"/>
      <c r="Q185" s="114"/>
      <c r="R185" s="114"/>
      <c r="S185" s="114"/>
      <c r="T185" s="114"/>
      <c r="U185" s="115"/>
      <c r="V185" s="72">
        <v>3</v>
      </c>
      <c r="W185" s="72"/>
      <c r="X185" s="72"/>
      <c r="Y185" s="72"/>
      <c r="Z185" s="72"/>
      <c r="AA185" s="72">
        <v>4</v>
      </c>
      <c r="AB185" s="72"/>
      <c r="AC185" s="72"/>
      <c r="AD185" s="72"/>
      <c r="AE185" s="72"/>
      <c r="AF185" s="72">
        <v>5</v>
      </c>
      <c r="AG185" s="72"/>
      <c r="AH185" s="72"/>
      <c r="AI185" s="72"/>
      <c r="AJ185" s="72">
        <v>6</v>
      </c>
      <c r="AK185" s="72"/>
      <c r="AL185" s="72"/>
      <c r="AM185" s="72"/>
      <c r="AN185" s="72"/>
      <c r="AO185" s="72">
        <v>7</v>
      </c>
      <c r="AP185" s="72"/>
      <c r="AQ185" s="72"/>
      <c r="AR185" s="72"/>
      <c r="AS185" s="72">
        <v>8</v>
      </c>
      <c r="AT185" s="72"/>
      <c r="AU185" s="72"/>
      <c r="AV185" s="72"/>
      <c r="AW185" s="72"/>
      <c r="AX185" s="72">
        <v>9</v>
      </c>
      <c r="AY185" s="72"/>
      <c r="AZ185" s="72"/>
      <c r="BA185" s="72"/>
      <c r="BB185" s="72">
        <v>10</v>
      </c>
      <c r="BC185" s="72"/>
      <c r="BD185" s="72"/>
      <c r="BE185" s="72"/>
      <c r="BF185" s="72"/>
      <c r="BG185" s="72">
        <v>11</v>
      </c>
      <c r="BH185" s="72"/>
      <c r="BI185" s="72"/>
      <c r="BJ185" s="72"/>
      <c r="BK185" s="72">
        <v>12</v>
      </c>
      <c r="BL185" s="72"/>
      <c r="BM185" s="72"/>
      <c r="BN185" s="72"/>
      <c r="BO185" s="72"/>
      <c r="BP185" s="72">
        <v>13</v>
      </c>
      <c r="BQ185" s="72"/>
      <c r="BR185" s="72"/>
      <c r="BS185" s="72"/>
    </row>
    <row r="186" spans="1:79" s="2" customFormat="1" ht="12" hidden="1" customHeight="1" x14ac:dyDescent="0.2">
      <c r="A186" s="123" t="s">
        <v>255</v>
      </c>
      <c r="B186" s="123"/>
      <c r="C186" s="123"/>
      <c r="D186" s="123"/>
      <c r="E186" s="123"/>
      <c r="F186" s="123"/>
      <c r="G186" s="123"/>
      <c r="H186" s="123"/>
      <c r="I186" s="123"/>
      <c r="J186" s="123"/>
      <c r="K186" s="123"/>
      <c r="L186" s="123"/>
      <c r="M186" s="123"/>
      <c r="N186" s="74" t="s">
        <v>240</v>
      </c>
      <c r="O186" s="74"/>
      <c r="P186" s="74"/>
      <c r="Q186" s="74"/>
      <c r="R186" s="74"/>
      <c r="S186" s="74"/>
      <c r="T186" s="74"/>
      <c r="U186" s="74"/>
      <c r="V186" s="74" t="s">
        <v>241</v>
      </c>
      <c r="W186" s="74"/>
      <c r="X186" s="74"/>
      <c r="Y186" s="74"/>
      <c r="Z186" s="74"/>
      <c r="AA186" s="71" t="s">
        <v>688</v>
      </c>
      <c r="AB186" s="71"/>
      <c r="AC186" s="71"/>
      <c r="AD186" s="71"/>
      <c r="AE186" s="71"/>
      <c r="AF186" s="71" t="s">
        <v>689</v>
      </c>
      <c r="AG186" s="71"/>
      <c r="AH186" s="71"/>
      <c r="AI186" s="71"/>
      <c r="AJ186" s="71" t="s">
        <v>690</v>
      </c>
      <c r="AK186" s="71"/>
      <c r="AL186" s="71"/>
      <c r="AM186" s="71"/>
      <c r="AN186" s="71"/>
      <c r="AO186" s="71" t="s">
        <v>691</v>
      </c>
      <c r="AP186" s="71"/>
      <c r="AQ186" s="71"/>
      <c r="AR186" s="71"/>
      <c r="AS186" s="71" t="s">
        <v>681</v>
      </c>
      <c r="AT186" s="71"/>
      <c r="AU186" s="71"/>
      <c r="AV186" s="71"/>
      <c r="AW186" s="71"/>
      <c r="AX186" s="71" t="s">
        <v>682</v>
      </c>
      <c r="AY186" s="71"/>
      <c r="AZ186" s="71"/>
      <c r="BA186" s="71"/>
      <c r="BB186" s="71" t="s">
        <v>683</v>
      </c>
      <c r="BC186" s="71"/>
      <c r="BD186" s="71"/>
      <c r="BE186" s="71"/>
      <c r="BF186" s="71"/>
      <c r="BG186" s="71" t="s">
        <v>684</v>
      </c>
      <c r="BH186" s="71"/>
      <c r="BI186" s="71"/>
      <c r="BJ186" s="71"/>
      <c r="BK186" s="71" t="s">
        <v>685</v>
      </c>
      <c r="BL186" s="71"/>
      <c r="BM186" s="71"/>
      <c r="BN186" s="71"/>
      <c r="BO186" s="71"/>
      <c r="BP186" s="71" t="s">
        <v>686</v>
      </c>
      <c r="BQ186" s="71"/>
      <c r="BR186" s="71"/>
      <c r="BS186" s="71"/>
      <c r="CA186" s="2" t="s">
        <v>658</v>
      </c>
    </row>
    <row r="187" spans="1:79" s="43" customFormat="1" ht="39.6" customHeight="1" x14ac:dyDescent="0.2">
      <c r="A187" s="61" t="s">
        <v>904</v>
      </c>
      <c r="B187" s="57"/>
      <c r="C187" s="57"/>
      <c r="D187" s="57"/>
      <c r="E187" s="57"/>
      <c r="F187" s="57"/>
      <c r="G187" s="57"/>
      <c r="H187" s="57"/>
      <c r="I187" s="57"/>
      <c r="J187" s="57"/>
      <c r="K187" s="57"/>
      <c r="L187" s="57"/>
      <c r="M187" s="58"/>
      <c r="N187" s="137">
        <v>2018</v>
      </c>
      <c r="O187" s="138"/>
      <c r="P187" s="138"/>
      <c r="Q187" s="138"/>
      <c r="R187" s="138"/>
      <c r="S187" s="138"/>
      <c r="T187" s="138"/>
      <c r="U187" s="164"/>
      <c r="V187" s="156">
        <v>615000</v>
      </c>
      <c r="W187" s="156"/>
      <c r="X187" s="156"/>
      <c r="Y187" s="156"/>
      <c r="Z187" s="156"/>
      <c r="AA187" s="156">
        <v>615000</v>
      </c>
      <c r="AB187" s="156"/>
      <c r="AC187" s="156"/>
      <c r="AD187" s="156"/>
      <c r="AE187" s="156"/>
      <c r="AF187" s="156">
        <v>100</v>
      </c>
      <c r="AG187" s="156"/>
      <c r="AH187" s="156"/>
      <c r="AI187" s="156"/>
      <c r="AJ187" s="156">
        <v>0</v>
      </c>
      <c r="AK187" s="156"/>
      <c r="AL187" s="156"/>
      <c r="AM187" s="156"/>
      <c r="AN187" s="156"/>
      <c r="AO187" s="156">
        <v>0</v>
      </c>
      <c r="AP187" s="156"/>
      <c r="AQ187" s="156"/>
      <c r="AR187" s="156"/>
      <c r="AS187" s="156">
        <v>0</v>
      </c>
      <c r="AT187" s="156"/>
      <c r="AU187" s="156"/>
      <c r="AV187" s="156"/>
      <c r="AW187" s="156"/>
      <c r="AX187" s="156">
        <v>0</v>
      </c>
      <c r="AY187" s="156"/>
      <c r="AZ187" s="156"/>
      <c r="BA187" s="156"/>
      <c r="BB187" s="267">
        <v>0</v>
      </c>
      <c r="BC187" s="267"/>
      <c r="BD187" s="267"/>
      <c r="BE187" s="267"/>
      <c r="BF187" s="267"/>
      <c r="BG187" s="267">
        <v>0</v>
      </c>
      <c r="BH187" s="267"/>
      <c r="BI187" s="267"/>
      <c r="BJ187" s="267"/>
      <c r="BK187" s="267">
        <v>0</v>
      </c>
      <c r="BL187" s="267"/>
      <c r="BM187" s="267"/>
      <c r="BN187" s="267"/>
      <c r="BO187" s="267"/>
      <c r="BP187" s="268">
        <v>0</v>
      </c>
      <c r="BQ187" s="269"/>
      <c r="BR187" s="269"/>
      <c r="BS187" s="270"/>
      <c r="CA187" s="43" t="s">
        <v>659</v>
      </c>
    </row>
    <row r="188" spans="1:79" s="43" customFormat="1" ht="79.150000000000006" customHeight="1" x14ac:dyDescent="0.2">
      <c r="A188" s="61" t="s">
        <v>892</v>
      </c>
      <c r="B188" s="57"/>
      <c r="C188" s="57"/>
      <c r="D188" s="57"/>
      <c r="E188" s="57"/>
      <c r="F188" s="57"/>
      <c r="G188" s="57"/>
      <c r="H188" s="57"/>
      <c r="I188" s="57"/>
      <c r="J188" s="57"/>
      <c r="K188" s="57"/>
      <c r="L188" s="57"/>
      <c r="M188" s="58"/>
      <c r="N188" s="137" t="s">
        <v>905</v>
      </c>
      <c r="O188" s="138"/>
      <c r="P188" s="138"/>
      <c r="Q188" s="138"/>
      <c r="R188" s="138"/>
      <c r="S188" s="138"/>
      <c r="T188" s="138"/>
      <c r="U188" s="164"/>
      <c r="V188" s="156">
        <v>13054000</v>
      </c>
      <c r="W188" s="156"/>
      <c r="X188" s="156"/>
      <c r="Y188" s="156"/>
      <c r="Z188" s="156"/>
      <c r="AA188" s="156">
        <v>0</v>
      </c>
      <c r="AB188" s="156"/>
      <c r="AC188" s="156"/>
      <c r="AD188" s="156"/>
      <c r="AE188" s="156"/>
      <c r="AF188" s="156">
        <v>0</v>
      </c>
      <c r="AG188" s="156"/>
      <c r="AH188" s="156"/>
      <c r="AI188" s="156"/>
      <c r="AJ188" s="156">
        <v>13054000</v>
      </c>
      <c r="AK188" s="156"/>
      <c r="AL188" s="156"/>
      <c r="AM188" s="156"/>
      <c r="AN188" s="156"/>
      <c r="AO188" s="156">
        <v>29.6</v>
      </c>
      <c r="AP188" s="156"/>
      <c r="AQ188" s="156"/>
      <c r="AR188" s="156"/>
      <c r="AS188" s="156">
        <v>9180000</v>
      </c>
      <c r="AT188" s="156"/>
      <c r="AU188" s="156"/>
      <c r="AV188" s="156"/>
      <c r="AW188" s="156"/>
      <c r="AX188" s="156">
        <v>100</v>
      </c>
      <c r="AY188" s="156"/>
      <c r="AZ188" s="156"/>
      <c r="BA188" s="156"/>
      <c r="BB188" s="267">
        <v>0</v>
      </c>
      <c r="BC188" s="267"/>
      <c r="BD188" s="267"/>
      <c r="BE188" s="267"/>
      <c r="BF188" s="267"/>
      <c r="BG188" s="267">
        <v>0</v>
      </c>
      <c r="BH188" s="267"/>
      <c r="BI188" s="267"/>
      <c r="BJ188" s="267"/>
      <c r="BK188" s="267">
        <v>0</v>
      </c>
      <c r="BL188" s="267"/>
      <c r="BM188" s="267"/>
      <c r="BN188" s="267"/>
      <c r="BO188" s="267"/>
      <c r="BP188" s="268">
        <v>0</v>
      </c>
      <c r="BQ188" s="269"/>
      <c r="BR188" s="269"/>
      <c r="BS188" s="270"/>
    </row>
    <row r="189" spans="1:79" s="9" customFormat="1" ht="12.75" customHeight="1" x14ac:dyDescent="0.2">
      <c r="A189" s="69" t="s">
        <v>257</v>
      </c>
      <c r="B189" s="65"/>
      <c r="C189" s="65"/>
      <c r="D189" s="65"/>
      <c r="E189" s="65"/>
      <c r="F189" s="65"/>
      <c r="G189" s="65"/>
      <c r="H189" s="65"/>
      <c r="I189" s="65"/>
      <c r="J189" s="65"/>
      <c r="K189" s="65"/>
      <c r="L189" s="65"/>
      <c r="M189" s="66"/>
      <c r="N189" s="139"/>
      <c r="O189" s="140"/>
      <c r="P189" s="140"/>
      <c r="Q189" s="140"/>
      <c r="R189" s="140"/>
      <c r="S189" s="140"/>
      <c r="T189" s="140"/>
      <c r="U189" s="163"/>
      <c r="V189" s="172"/>
      <c r="W189" s="172"/>
      <c r="X189" s="172"/>
      <c r="Y189" s="172"/>
      <c r="Z189" s="172"/>
      <c r="AA189" s="152">
        <v>615000</v>
      </c>
      <c r="AB189" s="152"/>
      <c r="AC189" s="152"/>
      <c r="AD189" s="152"/>
      <c r="AE189" s="152"/>
      <c r="AF189" s="152"/>
      <c r="AG189" s="152"/>
      <c r="AH189" s="152"/>
      <c r="AI189" s="152"/>
      <c r="AJ189" s="152">
        <v>13054000</v>
      </c>
      <c r="AK189" s="152"/>
      <c r="AL189" s="152"/>
      <c r="AM189" s="152"/>
      <c r="AN189" s="152"/>
      <c r="AO189" s="152"/>
      <c r="AP189" s="152"/>
      <c r="AQ189" s="152"/>
      <c r="AR189" s="152"/>
      <c r="AS189" s="152">
        <v>9180000</v>
      </c>
      <c r="AT189" s="152"/>
      <c r="AU189" s="152"/>
      <c r="AV189" s="152"/>
      <c r="AW189" s="152"/>
      <c r="AX189" s="172"/>
      <c r="AY189" s="172"/>
      <c r="AZ189" s="172"/>
      <c r="BA189" s="172"/>
      <c r="BB189" s="172">
        <v>0</v>
      </c>
      <c r="BC189" s="172"/>
      <c r="BD189" s="172"/>
      <c r="BE189" s="172"/>
      <c r="BF189" s="172"/>
      <c r="BG189" s="172"/>
      <c r="BH189" s="172"/>
      <c r="BI189" s="172"/>
      <c r="BJ189" s="172"/>
      <c r="BK189" s="172">
        <v>0</v>
      </c>
      <c r="BL189" s="172"/>
      <c r="BM189" s="172"/>
      <c r="BN189" s="172"/>
      <c r="BO189" s="172"/>
      <c r="BP189" s="173"/>
      <c r="BQ189" s="174"/>
      <c r="BR189" s="174"/>
      <c r="BS189" s="175"/>
    </row>
    <row r="192" spans="1:79" ht="35.25" customHeight="1" x14ac:dyDescent="0.2">
      <c r="A192" s="124" t="s">
        <v>54</v>
      </c>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row>
    <row r="193" spans="1:79" ht="15" x14ac:dyDescent="0.2">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row>
    <row r="194" spans="1:79" ht="15"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6" spans="1:79" ht="28.5" customHeight="1" x14ac:dyDescent="0.2">
      <c r="A196" s="104" t="s">
        <v>39</v>
      </c>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row>
    <row r="197" spans="1:79" ht="14.25" customHeight="1" x14ac:dyDescent="0.2">
      <c r="A197" s="124" t="s">
        <v>25</v>
      </c>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row>
    <row r="198" spans="1:79" ht="15" customHeight="1" x14ac:dyDescent="0.2">
      <c r="A198" s="98" t="s">
        <v>462</v>
      </c>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row>
    <row r="199" spans="1:79" ht="42.95" customHeight="1" x14ac:dyDescent="0.2">
      <c r="A199" s="127" t="s">
        <v>244</v>
      </c>
      <c r="B199" s="127"/>
      <c r="C199" s="127"/>
      <c r="D199" s="127"/>
      <c r="E199" s="127"/>
      <c r="F199" s="127"/>
      <c r="G199" s="72" t="s">
        <v>624</v>
      </c>
      <c r="H199" s="72"/>
      <c r="I199" s="72"/>
      <c r="J199" s="72"/>
      <c r="K199" s="72"/>
      <c r="L199" s="72"/>
      <c r="M199" s="72"/>
      <c r="N199" s="72"/>
      <c r="O199" s="72"/>
      <c r="P199" s="72"/>
      <c r="Q199" s="72"/>
      <c r="R199" s="72"/>
      <c r="S199" s="72"/>
      <c r="T199" s="72" t="s">
        <v>620</v>
      </c>
      <c r="U199" s="72"/>
      <c r="V199" s="72"/>
      <c r="W199" s="72"/>
      <c r="X199" s="72"/>
      <c r="Y199" s="72"/>
      <c r="Z199" s="72" t="s">
        <v>619</v>
      </c>
      <c r="AA199" s="72"/>
      <c r="AB199" s="72"/>
      <c r="AC199" s="72"/>
      <c r="AD199" s="72"/>
      <c r="AE199" s="72" t="s">
        <v>245</v>
      </c>
      <c r="AF199" s="72"/>
      <c r="AG199" s="72"/>
      <c r="AH199" s="72"/>
      <c r="AI199" s="72"/>
      <c r="AJ199" s="72"/>
      <c r="AK199" s="72" t="s">
        <v>246</v>
      </c>
      <c r="AL199" s="72"/>
      <c r="AM199" s="72"/>
      <c r="AN199" s="72"/>
      <c r="AO199" s="72"/>
      <c r="AP199" s="72"/>
      <c r="AQ199" s="72" t="s">
        <v>247</v>
      </c>
      <c r="AR199" s="72"/>
      <c r="AS199" s="72"/>
      <c r="AT199" s="72"/>
      <c r="AU199" s="72"/>
      <c r="AV199" s="72"/>
      <c r="AW199" s="72" t="s">
        <v>722</v>
      </c>
      <c r="AX199" s="72"/>
      <c r="AY199" s="72"/>
      <c r="AZ199" s="72"/>
      <c r="BA199" s="72"/>
      <c r="BB199" s="72"/>
      <c r="BC199" s="72"/>
      <c r="BD199" s="72"/>
      <c r="BE199" s="72"/>
      <c r="BF199" s="72"/>
      <c r="BG199" s="72" t="s">
        <v>248</v>
      </c>
      <c r="BH199" s="72"/>
      <c r="BI199" s="72"/>
      <c r="BJ199" s="72"/>
      <c r="BK199" s="72"/>
      <c r="BL199" s="72"/>
    </row>
    <row r="200" spans="1:79" ht="39.950000000000003" customHeight="1" x14ac:dyDescent="0.2">
      <c r="A200" s="127"/>
      <c r="B200" s="127"/>
      <c r="C200" s="127"/>
      <c r="D200" s="127"/>
      <c r="E200" s="127"/>
      <c r="F200" s="127"/>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t="s">
        <v>622</v>
      </c>
      <c r="AX200" s="72"/>
      <c r="AY200" s="72"/>
      <c r="AZ200" s="72"/>
      <c r="BA200" s="72"/>
      <c r="BB200" s="72" t="s">
        <v>621</v>
      </c>
      <c r="BC200" s="72"/>
      <c r="BD200" s="72"/>
      <c r="BE200" s="72"/>
      <c r="BF200" s="72"/>
      <c r="BG200" s="72"/>
      <c r="BH200" s="72"/>
      <c r="BI200" s="72"/>
      <c r="BJ200" s="72"/>
      <c r="BK200" s="72"/>
      <c r="BL200" s="72"/>
    </row>
    <row r="201" spans="1:79" ht="15" customHeight="1" x14ac:dyDescent="0.2">
      <c r="A201" s="72">
        <v>1</v>
      </c>
      <c r="B201" s="72"/>
      <c r="C201" s="72"/>
      <c r="D201" s="72"/>
      <c r="E201" s="72"/>
      <c r="F201" s="72"/>
      <c r="G201" s="72">
        <v>2</v>
      </c>
      <c r="H201" s="72"/>
      <c r="I201" s="72"/>
      <c r="J201" s="72"/>
      <c r="K201" s="72"/>
      <c r="L201" s="72"/>
      <c r="M201" s="72"/>
      <c r="N201" s="72"/>
      <c r="O201" s="72"/>
      <c r="P201" s="72"/>
      <c r="Q201" s="72"/>
      <c r="R201" s="72"/>
      <c r="S201" s="72"/>
      <c r="T201" s="72">
        <v>3</v>
      </c>
      <c r="U201" s="72"/>
      <c r="V201" s="72"/>
      <c r="W201" s="72"/>
      <c r="X201" s="72"/>
      <c r="Y201" s="72"/>
      <c r="Z201" s="72">
        <v>4</v>
      </c>
      <c r="AA201" s="72"/>
      <c r="AB201" s="72"/>
      <c r="AC201" s="72"/>
      <c r="AD201" s="72"/>
      <c r="AE201" s="72">
        <v>5</v>
      </c>
      <c r="AF201" s="72"/>
      <c r="AG201" s="72"/>
      <c r="AH201" s="72"/>
      <c r="AI201" s="72"/>
      <c r="AJ201" s="72"/>
      <c r="AK201" s="72">
        <v>6</v>
      </c>
      <c r="AL201" s="72"/>
      <c r="AM201" s="72"/>
      <c r="AN201" s="72"/>
      <c r="AO201" s="72"/>
      <c r="AP201" s="72"/>
      <c r="AQ201" s="72">
        <v>7</v>
      </c>
      <c r="AR201" s="72"/>
      <c r="AS201" s="72"/>
      <c r="AT201" s="72"/>
      <c r="AU201" s="72"/>
      <c r="AV201" s="72"/>
      <c r="AW201" s="72">
        <v>8</v>
      </c>
      <c r="AX201" s="72"/>
      <c r="AY201" s="72"/>
      <c r="AZ201" s="72"/>
      <c r="BA201" s="72"/>
      <c r="BB201" s="72">
        <v>9</v>
      </c>
      <c r="BC201" s="72"/>
      <c r="BD201" s="72"/>
      <c r="BE201" s="72"/>
      <c r="BF201" s="72"/>
      <c r="BG201" s="72">
        <v>10</v>
      </c>
      <c r="BH201" s="72"/>
      <c r="BI201" s="72"/>
      <c r="BJ201" s="72"/>
      <c r="BK201" s="72"/>
      <c r="BL201" s="72"/>
    </row>
    <row r="202" spans="1:79" s="2" customFormat="1" ht="12" hidden="1" customHeight="1" x14ac:dyDescent="0.2">
      <c r="A202" s="74" t="s">
        <v>687</v>
      </c>
      <c r="B202" s="74"/>
      <c r="C202" s="74"/>
      <c r="D202" s="74"/>
      <c r="E202" s="74"/>
      <c r="F202" s="74"/>
      <c r="G202" s="123" t="s">
        <v>680</v>
      </c>
      <c r="H202" s="123"/>
      <c r="I202" s="123"/>
      <c r="J202" s="123"/>
      <c r="K202" s="123"/>
      <c r="L202" s="123"/>
      <c r="M202" s="123"/>
      <c r="N202" s="123"/>
      <c r="O202" s="123"/>
      <c r="P202" s="123"/>
      <c r="Q202" s="123"/>
      <c r="R202" s="123"/>
      <c r="S202" s="123"/>
      <c r="T202" s="71" t="s">
        <v>703</v>
      </c>
      <c r="U202" s="71"/>
      <c r="V202" s="71"/>
      <c r="W202" s="71"/>
      <c r="X202" s="71"/>
      <c r="Y202" s="71"/>
      <c r="Z202" s="71" t="s">
        <v>704</v>
      </c>
      <c r="AA202" s="71"/>
      <c r="AB202" s="71"/>
      <c r="AC202" s="71"/>
      <c r="AD202" s="71"/>
      <c r="AE202" s="71" t="s">
        <v>705</v>
      </c>
      <c r="AF202" s="71"/>
      <c r="AG202" s="71"/>
      <c r="AH202" s="71"/>
      <c r="AI202" s="71"/>
      <c r="AJ202" s="71"/>
      <c r="AK202" s="71" t="s">
        <v>706</v>
      </c>
      <c r="AL202" s="71"/>
      <c r="AM202" s="71"/>
      <c r="AN202" s="71"/>
      <c r="AO202" s="71"/>
      <c r="AP202" s="71"/>
      <c r="AQ202" s="126" t="s">
        <v>724</v>
      </c>
      <c r="AR202" s="71"/>
      <c r="AS202" s="71"/>
      <c r="AT202" s="71"/>
      <c r="AU202" s="71"/>
      <c r="AV202" s="71"/>
      <c r="AW202" s="71" t="s">
        <v>707</v>
      </c>
      <c r="AX202" s="71"/>
      <c r="AY202" s="71"/>
      <c r="AZ202" s="71"/>
      <c r="BA202" s="71"/>
      <c r="BB202" s="71" t="s">
        <v>708</v>
      </c>
      <c r="BC202" s="71"/>
      <c r="BD202" s="71"/>
      <c r="BE202" s="71"/>
      <c r="BF202" s="71"/>
      <c r="BG202" s="126" t="s">
        <v>725</v>
      </c>
      <c r="BH202" s="71"/>
      <c r="BI202" s="71"/>
      <c r="BJ202" s="71"/>
      <c r="BK202" s="71"/>
      <c r="BL202" s="71"/>
      <c r="CA202" s="2" t="s">
        <v>660</v>
      </c>
    </row>
    <row r="203" spans="1:79" s="9" customFormat="1" ht="12.75" customHeight="1" x14ac:dyDescent="0.2">
      <c r="A203" s="125"/>
      <c r="B203" s="125"/>
      <c r="C203" s="125"/>
      <c r="D203" s="125"/>
      <c r="E203" s="125"/>
      <c r="F203" s="125"/>
      <c r="G203" s="119" t="s">
        <v>257</v>
      </c>
      <c r="H203" s="119"/>
      <c r="I203" s="119"/>
      <c r="J203" s="119"/>
      <c r="K203" s="119"/>
      <c r="L203" s="119"/>
      <c r="M203" s="119"/>
      <c r="N203" s="119"/>
      <c r="O203" s="119"/>
      <c r="P203" s="119"/>
      <c r="Q203" s="119"/>
      <c r="R203" s="119"/>
      <c r="S203" s="119"/>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f>IF(ISNUMBER(AK203),AK203,0)-IF(ISNUMBER(AE203),AE203,0)</f>
        <v>0</v>
      </c>
      <c r="AR203" s="120"/>
      <c r="AS203" s="120"/>
      <c r="AT203" s="120"/>
      <c r="AU203" s="120"/>
      <c r="AV203" s="120"/>
      <c r="AW203" s="120"/>
      <c r="AX203" s="120"/>
      <c r="AY203" s="120"/>
      <c r="AZ203" s="120"/>
      <c r="BA203" s="120"/>
      <c r="BB203" s="120"/>
      <c r="BC203" s="120"/>
      <c r="BD203" s="120"/>
      <c r="BE203" s="120"/>
      <c r="BF203" s="120"/>
      <c r="BG203" s="120">
        <f>IF(ISNUMBER(Z203),Z203,0)+IF(ISNUMBER(AK203),AK203,0)</f>
        <v>0</v>
      </c>
      <c r="BH203" s="120"/>
      <c r="BI203" s="120"/>
      <c r="BJ203" s="120"/>
      <c r="BK203" s="120"/>
      <c r="BL203" s="120"/>
      <c r="CA203" s="9" t="s">
        <v>661</v>
      </c>
    </row>
    <row r="205" spans="1:79" ht="14.25" customHeight="1" x14ac:dyDescent="0.2">
      <c r="A205" s="124" t="s">
        <v>40</v>
      </c>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row>
    <row r="206" spans="1:79" ht="15" customHeight="1" x14ac:dyDescent="0.2">
      <c r="A206" s="98" t="s">
        <v>462</v>
      </c>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row>
    <row r="207" spans="1:79" ht="18" customHeight="1" x14ac:dyDescent="0.2">
      <c r="A207" s="72" t="s">
        <v>244</v>
      </c>
      <c r="B207" s="72"/>
      <c r="C207" s="72"/>
      <c r="D207" s="72"/>
      <c r="E207" s="72"/>
      <c r="F207" s="72"/>
      <c r="G207" s="72" t="s">
        <v>624</v>
      </c>
      <c r="H207" s="72"/>
      <c r="I207" s="72"/>
      <c r="J207" s="72"/>
      <c r="K207" s="72"/>
      <c r="L207" s="72"/>
      <c r="M207" s="72"/>
      <c r="N207" s="72"/>
      <c r="O207" s="72"/>
      <c r="P207" s="72"/>
      <c r="Q207" s="72" t="s">
        <v>28</v>
      </c>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t="s">
        <v>37</v>
      </c>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row>
    <row r="208" spans="1:79" ht="42.95" customHeight="1" x14ac:dyDescent="0.2">
      <c r="A208" s="72"/>
      <c r="B208" s="72"/>
      <c r="C208" s="72"/>
      <c r="D208" s="72"/>
      <c r="E208" s="72"/>
      <c r="F208" s="72"/>
      <c r="G208" s="72"/>
      <c r="H208" s="72"/>
      <c r="I208" s="72"/>
      <c r="J208" s="72"/>
      <c r="K208" s="72"/>
      <c r="L208" s="72"/>
      <c r="M208" s="72"/>
      <c r="N208" s="72"/>
      <c r="O208" s="72"/>
      <c r="P208" s="72"/>
      <c r="Q208" s="72" t="s">
        <v>249</v>
      </c>
      <c r="R208" s="72"/>
      <c r="S208" s="72"/>
      <c r="T208" s="72"/>
      <c r="U208" s="72"/>
      <c r="V208" s="127" t="s">
        <v>250</v>
      </c>
      <c r="W208" s="127"/>
      <c r="X208" s="127"/>
      <c r="Y208" s="127"/>
      <c r="Z208" s="72" t="s">
        <v>251</v>
      </c>
      <c r="AA208" s="72"/>
      <c r="AB208" s="72"/>
      <c r="AC208" s="72"/>
      <c r="AD208" s="72"/>
      <c r="AE208" s="72"/>
      <c r="AF208" s="72"/>
      <c r="AG208" s="72"/>
      <c r="AH208" s="72"/>
      <c r="AI208" s="72"/>
      <c r="AJ208" s="72" t="s">
        <v>252</v>
      </c>
      <c r="AK208" s="72"/>
      <c r="AL208" s="72"/>
      <c r="AM208" s="72"/>
      <c r="AN208" s="72"/>
      <c r="AO208" s="72" t="s">
        <v>625</v>
      </c>
      <c r="AP208" s="72"/>
      <c r="AQ208" s="72"/>
      <c r="AR208" s="72"/>
      <c r="AS208" s="72"/>
      <c r="AT208" s="127" t="s">
        <v>253</v>
      </c>
      <c r="AU208" s="127"/>
      <c r="AV208" s="127"/>
      <c r="AW208" s="127"/>
      <c r="AX208" s="72" t="s">
        <v>251</v>
      </c>
      <c r="AY208" s="72"/>
      <c r="AZ208" s="72"/>
      <c r="BA208" s="72"/>
      <c r="BB208" s="72"/>
      <c r="BC208" s="72"/>
      <c r="BD208" s="72"/>
      <c r="BE208" s="72"/>
      <c r="BF208" s="72"/>
      <c r="BG208" s="72"/>
      <c r="BH208" s="72" t="s">
        <v>254</v>
      </c>
      <c r="BI208" s="72"/>
      <c r="BJ208" s="72"/>
      <c r="BK208" s="72"/>
      <c r="BL208" s="72"/>
    </row>
    <row r="209" spans="1:79" ht="63" customHeight="1" x14ac:dyDescent="0.2">
      <c r="A209" s="72"/>
      <c r="B209" s="72"/>
      <c r="C209" s="72"/>
      <c r="D209" s="72"/>
      <c r="E209" s="72"/>
      <c r="F209" s="72"/>
      <c r="G209" s="72"/>
      <c r="H209" s="72"/>
      <c r="I209" s="72"/>
      <c r="J209" s="72"/>
      <c r="K209" s="72"/>
      <c r="L209" s="72"/>
      <c r="M209" s="72"/>
      <c r="N209" s="72"/>
      <c r="O209" s="72"/>
      <c r="P209" s="72"/>
      <c r="Q209" s="72"/>
      <c r="R209" s="72"/>
      <c r="S209" s="72"/>
      <c r="T209" s="72"/>
      <c r="U209" s="72"/>
      <c r="V209" s="127"/>
      <c r="W209" s="127"/>
      <c r="X209" s="127"/>
      <c r="Y209" s="127"/>
      <c r="Z209" s="72" t="s">
        <v>622</v>
      </c>
      <c r="AA209" s="72"/>
      <c r="AB209" s="72"/>
      <c r="AC209" s="72"/>
      <c r="AD209" s="72"/>
      <c r="AE209" s="72" t="s">
        <v>621</v>
      </c>
      <c r="AF209" s="72"/>
      <c r="AG209" s="72"/>
      <c r="AH209" s="72"/>
      <c r="AI209" s="72"/>
      <c r="AJ209" s="72"/>
      <c r="AK209" s="72"/>
      <c r="AL209" s="72"/>
      <c r="AM209" s="72"/>
      <c r="AN209" s="72"/>
      <c r="AO209" s="72"/>
      <c r="AP209" s="72"/>
      <c r="AQ209" s="72"/>
      <c r="AR209" s="72"/>
      <c r="AS209" s="72"/>
      <c r="AT209" s="127"/>
      <c r="AU209" s="127"/>
      <c r="AV209" s="127"/>
      <c r="AW209" s="127"/>
      <c r="AX209" s="72" t="s">
        <v>622</v>
      </c>
      <c r="AY209" s="72"/>
      <c r="AZ209" s="72"/>
      <c r="BA209" s="72"/>
      <c r="BB209" s="72"/>
      <c r="BC209" s="72" t="s">
        <v>621</v>
      </c>
      <c r="BD209" s="72"/>
      <c r="BE209" s="72"/>
      <c r="BF209" s="72"/>
      <c r="BG209" s="72"/>
      <c r="BH209" s="72"/>
      <c r="BI209" s="72"/>
      <c r="BJ209" s="72"/>
      <c r="BK209" s="72"/>
      <c r="BL209" s="72"/>
    </row>
    <row r="210" spans="1:79" ht="15" customHeight="1" x14ac:dyDescent="0.2">
      <c r="A210" s="72">
        <v>1</v>
      </c>
      <c r="B210" s="72"/>
      <c r="C210" s="72"/>
      <c r="D210" s="72"/>
      <c r="E210" s="72"/>
      <c r="F210" s="72"/>
      <c r="G210" s="72">
        <v>2</v>
      </c>
      <c r="H210" s="72"/>
      <c r="I210" s="72"/>
      <c r="J210" s="72"/>
      <c r="K210" s="72"/>
      <c r="L210" s="72"/>
      <c r="M210" s="72"/>
      <c r="N210" s="72"/>
      <c r="O210" s="72"/>
      <c r="P210" s="72"/>
      <c r="Q210" s="72">
        <v>3</v>
      </c>
      <c r="R210" s="72"/>
      <c r="S210" s="72"/>
      <c r="T210" s="72"/>
      <c r="U210" s="72"/>
      <c r="V210" s="72">
        <v>4</v>
      </c>
      <c r="W210" s="72"/>
      <c r="X210" s="72"/>
      <c r="Y210" s="72"/>
      <c r="Z210" s="72">
        <v>5</v>
      </c>
      <c r="AA210" s="72"/>
      <c r="AB210" s="72"/>
      <c r="AC210" s="72"/>
      <c r="AD210" s="72"/>
      <c r="AE210" s="72">
        <v>6</v>
      </c>
      <c r="AF210" s="72"/>
      <c r="AG210" s="72"/>
      <c r="AH210" s="72"/>
      <c r="AI210" s="72"/>
      <c r="AJ210" s="72">
        <v>7</v>
      </c>
      <c r="AK210" s="72"/>
      <c r="AL210" s="72"/>
      <c r="AM210" s="72"/>
      <c r="AN210" s="72"/>
      <c r="AO210" s="72">
        <v>8</v>
      </c>
      <c r="AP210" s="72"/>
      <c r="AQ210" s="72"/>
      <c r="AR210" s="72"/>
      <c r="AS210" s="72"/>
      <c r="AT210" s="72">
        <v>9</v>
      </c>
      <c r="AU210" s="72"/>
      <c r="AV210" s="72"/>
      <c r="AW210" s="72"/>
      <c r="AX210" s="72">
        <v>10</v>
      </c>
      <c r="AY210" s="72"/>
      <c r="AZ210" s="72"/>
      <c r="BA210" s="72"/>
      <c r="BB210" s="72"/>
      <c r="BC210" s="72">
        <v>11</v>
      </c>
      <c r="BD210" s="72"/>
      <c r="BE210" s="72"/>
      <c r="BF210" s="72"/>
      <c r="BG210" s="72"/>
      <c r="BH210" s="72">
        <v>12</v>
      </c>
      <c r="BI210" s="72"/>
      <c r="BJ210" s="72"/>
      <c r="BK210" s="72"/>
      <c r="BL210" s="72"/>
    </row>
    <row r="211" spans="1:79" s="2" customFormat="1" ht="12" hidden="1" customHeight="1" x14ac:dyDescent="0.2">
      <c r="A211" s="74" t="s">
        <v>687</v>
      </c>
      <c r="B211" s="74"/>
      <c r="C211" s="74"/>
      <c r="D211" s="74"/>
      <c r="E211" s="74"/>
      <c r="F211" s="74"/>
      <c r="G211" s="123" t="s">
        <v>680</v>
      </c>
      <c r="H211" s="123"/>
      <c r="I211" s="123"/>
      <c r="J211" s="123"/>
      <c r="K211" s="123"/>
      <c r="L211" s="123"/>
      <c r="M211" s="123"/>
      <c r="N211" s="123"/>
      <c r="O211" s="123"/>
      <c r="P211" s="123"/>
      <c r="Q211" s="71" t="s">
        <v>703</v>
      </c>
      <c r="R211" s="71"/>
      <c r="S211" s="71"/>
      <c r="T211" s="71"/>
      <c r="U211" s="71"/>
      <c r="V211" s="71" t="s">
        <v>704</v>
      </c>
      <c r="W211" s="71"/>
      <c r="X211" s="71"/>
      <c r="Y211" s="71"/>
      <c r="Z211" s="71" t="s">
        <v>705</v>
      </c>
      <c r="AA211" s="71"/>
      <c r="AB211" s="71"/>
      <c r="AC211" s="71"/>
      <c r="AD211" s="71"/>
      <c r="AE211" s="71" t="s">
        <v>706</v>
      </c>
      <c r="AF211" s="71"/>
      <c r="AG211" s="71"/>
      <c r="AH211" s="71"/>
      <c r="AI211" s="71"/>
      <c r="AJ211" s="126" t="s">
        <v>726</v>
      </c>
      <c r="AK211" s="71"/>
      <c r="AL211" s="71"/>
      <c r="AM211" s="71"/>
      <c r="AN211" s="71"/>
      <c r="AO211" s="71" t="s">
        <v>707</v>
      </c>
      <c r="AP211" s="71"/>
      <c r="AQ211" s="71"/>
      <c r="AR211" s="71"/>
      <c r="AS211" s="71"/>
      <c r="AT211" s="126" t="s">
        <v>727</v>
      </c>
      <c r="AU211" s="71"/>
      <c r="AV211" s="71"/>
      <c r="AW211" s="71"/>
      <c r="AX211" s="71" t="s">
        <v>708</v>
      </c>
      <c r="AY211" s="71"/>
      <c r="AZ211" s="71"/>
      <c r="BA211" s="71"/>
      <c r="BB211" s="71"/>
      <c r="BC211" s="71" t="s">
        <v>709</v>
      </c>
      <c r="BD211" s="71"/>
      <c r="BE211" s="71"/>
      <c r="BF211" s="71"/>
      <c r="BG211" s="71"/>
      <c r="BH211" s="126" t="s">
        <v>726</v>
      </c>
      <c r="BI211" s="71"/>
      <c r="BJ211" s="71"/>
      <c r="BK211" s="71"/>
      <c r="BL211" s="71"/>
      <c r="CA211" s="2" t="s">
        <v>662</v>
      </c>
    </row>
    <row r="212" spans="1:79" s="9" customFormat="1" ht="12.75" customHeight="1" x14ac:dyDescent="0.2">
      <c r="A212" s="125"/>
      <c r="B212" s="125"/>
      <c r="C212" s="125"/>
      <c r="D212" s="125"/>
      <c r="E212" s="125"/>
      <c r="F212" s="125"/>
      <c r="G212" s="119" t="s">
        <v>257</v>
      </c>
      <c r="H212" s="119"/>
      <c r="I212" s="119"/>
      <c r="J212" s="119"/>
      <c r="K212" s="119"/>
      <c r="L212" s="119"/>
      <c r="M212" s="119"/>
      <c r="N212" s="119"/>
      <c r="O212" s="119"/>
      <c r="P212" s="119"/>
      <c r="Q212" s="120"/>
      <c r="R212" s="120"/>
      <c r="S212" s="120"/>
      <c r="T212" s="120"/>
      <c r="U212" s="120"/>
      <c r="V212" s="120"/>
      <c r="W212" s="120"/>
      <c r="X212" s="120"/>
      <c r="Y212" s="120"/>
      <c r="Z212" s="120"/>
      <c r="AA212" s="120"/>
      <c r="AB212" s="120"/>
      <c r="AC212" s="120"/>
      <c r="AD212" s="120"/>
      <c r="AE212" s="120"/>
      <c r="AF212" s="120"/>
      <c r="AG212" s="120"/>
      <c r="AH212" s="120"/>
      <c r="AI212" s="120"/>
      <c r="AJ212" s="120">
        <f>IF(ISNUMBER(Q212),Q212,0)-IF(ISNUMBER(Z212),Z212,0)</f>
        <v>0</v>
      </c>
      <c r="AK212" s="120"/>
      <c r="AL212" s="120"/>
      <c r="AM212" s="120"/>
      <c r="AN212" s="120"/>
      <c r="AO212" s="120"/>
      <c r="AP212" s="120"/>
      <c r="AQ212" s="120"/>
      <c r="AR212" s="120"/>
      <c r="AS212" s="120"/>
      <c r="AT212" s="120">
        <f>IF(ISNUMBER(V212),V212,0)-IF(ISNUMBER(Z212),Z212,0)-IF(ISNUMBER(AE212),AE212,0)</f>
        <v>0</v>
      </c>
      <c r="AU212" s="120"/>
      <c r="AV212" s="120"/>
      <c r="AW212" s="120"/>
      <c r="AX212" s="120"/>
      <c r="AY212" s="120"/>
      <c r="AZ212" s="120"/>
      <c r="BA212" s="120"/>
      <c r="BB212" s="120"/>
      <c r="BC212" s="120"/>
      <c r="BD212" s="120"/>
      <c r="BE212" s="120"/>
      <c r="BF212" s="120"/>
      <c r="BG212" s="120"/>
      <c r="BH212" s="120">
        <f>IF(ISNUMBER(AO212),AO212,0)-IF(ISNUMBER(AX212),AX212,0)</f>
        <v>0</v>
      </c>
      <c r="BI212" s="120"/>
      <c r="BJ212" s="120"/>
      <c r="BK212" s="120"/>
      <c r="BL212" s="120"/>
      <c r="CA212" s="9" t="s">
        <v>663</v>
      </c>
    </row>
    <row r="214" spans="1:79" ht="14.25" customHeight="1" x14ac:dyDescent="0.2">
      <c r="A214" s="124" t="s">
        <v>29</v>
      </c>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row>
    <row r="215" spans="1:79" ht="15" customHeight="1" x14ac:dyDescent="0.2">
      <c r="A215" s="98" t="s">
        <v>462</v>
      </c>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row>
    <row r="216" spans="1:79" ht="42.95" customHeight="1" x14ac:dyDescent="0.2">
      <c r="A216" s="127" t="s">
        <v>244</v>
      </c>
      <c r="B216" s="127"/>
      <c r="C216" s="127"/>
      <c r="D216" s="127"/>
      <c r="E216" s="127"/>
      <c r="F216" s="127"/>
      <c r="G216" s="72" t="s">
        <v>624</v>
      </c>
      <c r="H216" s="72"/>
      <c r="I216" s="72"/>
      <c r="J216" s="72"/>
      <c r="K216" s="72"/>
      <c r="L216" s="72"/>
      <c r="M216" s="72"/>
      <c r="N216" s="72"/>
      <c r="O216" s="72"/>
      <c r="P216" s="72"/>
      <c r="Q216" s="72"/>
      <c r="R216" s="72"/>
      <c r="S216" s="72"/>
      <c r="T216" s="72" t="s">
        <v>620</v>
      </c>
      <c r="U216" s="72"/>
      <c r="V216" s="72"/>
      <c r="W216" s="72"/>
      <c r="X216" s="72"/>
      <c r="Y216" s="72"/>
      <c r="Z216" s="72" t="s">
        <v>619</v>
      </c>
      <c r="AA216" s="72"/>
      <c r="AB216" s="72"/>
      <c r="AC216" s="72"/>
      <c r="AD216" s="72"/>
      <c r="AE216" s="72" t="s">
        <v>26</v>
      </c>
      <c r="AF216" s="72"/>
      <c r="AG216" s="72"/>
      <c r="AH216" s="72"/>
      <c r="AI216" s="72"/>
      <c r="AJ216" s="72"/>
      <c r="AK216" s="72" t="s">
        <v>30</v>
      </c>
      <c r="AL216" s="72"/>
      <c r="AM216" s="72"/>
      <c r="AN216" s="72"/>
      <c r="AO216" s="72"/>
      <c r="AP216" s="72"/>
      <c r="AQ216" s="72" t="s">
        <v>41</v>
      </c>
      <c r="AR216" s="72"/>
      <c r="AS216" s="72"/>
      <c r="AT216" s="72"/>
      <c r="AU216" s="72"/>
      <c r="AV216" s="72"/>
      <c r="AW216" s="72" t="s">
        <v>623</v>
      </c>
      <c r="AX216" s="72"/>
      <c r="AY216" s="72"/>
      <c r="AZ216" s="72"/>
      <c r="BA216" s="72"/>
      <c r="BB216" s="72"/>
      <c r="BC216" s="72"/>
      <c r="BD216" s="72"/>
      <c r="BE216" s="72" t="s">
        <v>268</v>
      </c>
      <c r="BF216" s="72"/>
      <c r="BG216" s="72"/>
      <c r="BH216" s="72"/>
      <c r="BI216" s="72"/>
      <c r="BJ216" s="72"/>
      <c r="BK216" s="72"/>
      <c r="BL216" s="72"/>
    </row>
    <row r="217" spans="1:79" ht="21.75" customHeight="1" x14ac:dyDescent="0.2">
      <c r="A217" s="127"/>
      <c r="B217" s="127"/>
      <c r="C217" s="127"/>
      <c r="D217" s="127"/>
      <c r="E217" s="127"/>
      <c r="F217" s="127"/>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row>
    <row r="218" spans="1:79" ht="15" customHeight="1" x14ac:dyDescent="0.2">
      <c r="A218" s="72">
        <v>1</v>
      </c>
      <c r="B218" s="72"/>
      <c r="C218" s="72"/>
      <c r="D218" s="72"/>
      <c r="E218" s="72"/>
      <c r="F218" s="72"/>
      <c r="G218" s="72">
        <v>2</v>
      </c>
      <c r="H218" s="72"/>
      <c r="I218" s="72"/>
      <c r="J218" s="72"/>
      <c r="K218" s="72"/>
      <c r="L218" s="72"/>
      <c r="M218" s="72"/>
      <c r="N218" s="72"/>
      <c r="O218" s="72"/>
      <c r="P218" s="72"/>
      <c r="Q218" s="72"/>
      <c r="R218" s="72"/>
      <c r="S218" s="72"/>
      <c r="T218" s="72">
        <v>3</v>
      </c>
      <c r="U218" s="72"/>
      <c r="V218" s="72"/>
      <c r="W218" s="72"/>
      <c r="X218" s="72"/>
      <c r="Y218" s="72"/>
      <c r="Z218" s="72">
        <v>4</v>
      </c>
      <c r="AA218" s="72"/>
      <c r="AB218" s="72"/>
      <c r="AC218" s="72"/>
      <c r="AD218" s="72"/>
      <c r="AE218" s="72">
        <v>5</v>
      </c>
      <c r="AF218" s="72"/>
      <c r="AG218" s="72"/>
      <c r="AH218" s="72"/>
      <c r="AI218" s="72"/>
      <c r="AJ218" s="72"/>
      <c r="AK218" s="72">
        <v>6</v>
      </c>
      <c r="AL218" s="72"/>
      <c r="AM218" s="72"/>
      <c r="AN218" s="72"/>
      <c r="AO218" s="72"/>
      <c r="AP218" s="72"/>
      <c r="AQ218" s="72">
        <v>7</v>
      </c>
      <c r="AR218" s="72"/>
      <c r="AS218" s="72"/>
      <c r="AT218" s="72"/>
      <c r="AU218" s="72"/>
      <c r="AV218" s="72"/>
      <c r="AW218" s="74">
        <v>8</v>
      </c>
      <c r="AX218" s="74"/>
      <c r="AY218" s="74"/>
      <c r="AZ218" s="74"/>
      <c r="BA218" s="74"/>
      <c r="BB218" s="74"/>
      <c r="BC218" s="74"/>
      <c r="BD218" s="74"/>
      <c r="BE218" s="74">
        <v>9</v>
      </c>
      <c r="BF218" s="74"/>
      <c r="BG218" s="74"/>
      <c r="BH218" s="74"/>
      <c r="BI218" s="74"/>
      <c r="BJ218" s="74"/>
      <c r="BK218" s="74"/>
      <c r="BL218" s="74"/>
    </row>
    <row r="219" spans="1:79" s="2" customFormat="1" ht="18.75" hidden="1" customHeight="1" x14ac:dyDescent="0.2">
      <c r="A219" s="74" t="s">
        <v>687</v>
      </c>
      <c r="B219" s="74"/>
      <c r="C219" s="74"/>
      <c r="D219" s="74"/>
      <c r="E219" s="74"/>
      <c r="F219" s="74"/>
      <c r="G219" s="123" t="s">
        <v>680</v>
      </c>
      <c r="H219" s="123"/>
      <c r="I219" s="123"/>
      <c r="J219" s="123"/>
      <c r="K219" s="123"/>
      <c r="L219" s="123"/>
      <c r="M219" s="123"/>
      <c r="N219" s="123"/>
      <c r="O219" s="123"/>
      <c r="P219" s="123"/>
      <c r="Q219" s="123"/>
      <c r="R219" s="123"/>
      <c r="S219" s="123"/>
      <c r="T219" s="71" t="s">
        <v>703</v>
      </c>
      <c r="U219" s="71"/>
      <c r="V219" s="71"/>
      <c r="W219" s="71"/>
      <c r="X219" s="71"/>
      <c r="Y219" s="71"/>
      <c r="Z219" s="71" t="s">
        <v>704</v>
      </c>
      <c r="AA219" s="71"/>
      <c r="AB219" s="71"/>
      <c r="AC219" s="71"/>
      <c r="AD219" s="71"/>
      <c r="AE219" s="71" t="s">
        <v>705</v>
      </c>
      <c r="AF219" s="71"/>
      <c r="AG219" s="71"/>
      <c r="AH219" s="71"/>
      <c r="AI219" s="71"/>
      <c r="AJ219" s="71"/>
      <c r="AK219" s="71" t="s">
        <v>706</v>
      </c>
      <c r="AL219" s="71"/>
      <c r="AM219" s="71"/>
      <c r="AN219" s="71"/>
      <c r="AO219" s="71"/>
      <c r="AP219" s="71"/>
      <c r="AQ219" s="71" t="s">
        <v>707</v>
      </c>
      <c r="AR219" s="71"/>
      <c r="AS219" s="71"/>
      <c r="AT219" s="71"/>
      <c r="AU219" s="71"/>
      <c r="AV219" s="71"/>
      <c r="AW219" s="123" t="s">
        <v>710</v>
      </c>
      <c r="AX219" s="123"/>
      <c r="AY219" s="123"/>
      <c r="AZ219" s="123"/>
      <c r="BA219" s="123"/>
      <c r="BB219" s="123"/>
      <c r="BC219" s="123"/>
      <c r="BD219" s="123"/>
      <c r="BE219" s="123" t="s">
        <v>711</v>
      </c>
      <c r="BF219" s="123"/>
      <c r="BG219" s="123"/>
      <c r="BH219" s="123"/>
      <c r="BI219" s="123"/>
      <c r="BJ219" s="123"/>
      <c r="BK219" s="123"/>
      <c r="BL219" s="123"/>
      <c r="CA219" s="2" t="s">
        <v>664</v>
      </c>
    </row>
    <row r="220" spans="1:79" s="9" customFormat="1" ht="12.75" customHeight="1" x14ac:dyDescent="0.2">
      <c r="A220" s="125"/>
      <c r="B220" s="125"/>
      <c r="C220" s="125"/>
      <c r="D220" s="125"/>
      <c r="E220" s="125"/>
      <c r="F220" s="125"/>
      <c r="G220" s="119" t="s">
        <v>257</v>
      </c>
      <c r="H220" s="119"/>
      <c r="I220" s="119"/>
      <c r="J220" s="119"/>
      <c r="K220" s="119"/>
      <c r="L220" s="119"/>
      <c r="M220" s="119"/>
      <c r="N220" s="119"/>
      <c r="O220" s="119"/>
      <c r="P220" s="119"/>
      <c r="Q220" s="119"/>
      <c r="R220" s="119"/>
      <c r="S220" s="119"/>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19"/>
      <c r="AX220" s="119"/>
      <c r="AY220" s="119"/>
      <c r="AZ220" s="119"/>
      <c r="BA220" s="119"/>
      <c r="BB220" s="119"/>
      <c r="BC220" s="119"/>
      <c r="BD220" s="119"/>
      <c r="BE220" s="119"/>
      <c r="BF220" s="119"/>
      <c r="BG220" s="119"/>
      <c r="BH220" s="119"/>
      <c r="BI220" s="119"/>
      <c r="BJ220" s="119"/>
      <c r="BK220" s="119"/>
      <c r="BL220" s="119"/>
      <c r="CA220" s="9" t="s">
        <v>665</v>
      </c>
    </row>
    <row r="222" spans="1:79" ht="14.25" customHeight="1" x14ac:dyDescent="0.2">
      <c r="A222" s="124" t="s">
        <v>42</v>
      </c>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row>
    <row r="223" spans="1:79" ht="15" customHeight="1" x14ac:dyDescent="0.2">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c r="AX223" s="171"/>
      <c r="AY223" s="171"/>
      <c r="AZ223" s="171"/>
      <c r="BA223" s="171"/>
      <c r="BB223" s="171"/>
      <c r="BC223" s="171"/>
      <c r="BD223" s="171"/>
      <c r="BE223" s="171"/>
      <c r="BF223" s="171"/>
      <c r="BG223" s="171"/>
      <c r="BH223" s="171"/>
      <c r="BI223" s="171"/>
      <c r="BJ223" s="171"/>
      <c r="BK223" s="171"/>
      <c r="BL223" s="171"/>
    </row>
    <row r="225" spans="1:64" ht="14.25" x14ac:dyDescent="0.2">
      <c r="A225" s="124" t="s">
        <v>55</v>
      </c>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row>
    <row r="226" spans="1:64" ht="14.25" x14ac:dyDescent="0.2">
      <c r="A226" s="124" t="s">
        <v>31</v>
      </c>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row>
    <row r="227" spans="1:64" ht="15" customHeight="1" x14ac:dyDescent="0.2">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c r="AX227" s="171"/>
      <c r="AY227" s="171"/>
      <c r="AZ227" s="171"/>
      <c r="BA227" s="171"/>
      <c r="BB227" s="171"/>
      <c r="BC227" s="171"/>
      <c r="BD227" s="171"/>
      <c r="BE227" s="171"/>
      <c r="BF227" s="171"/>
      <c r="BG227" s="171"/>
      <c r="BH227" s="171"/>
      <c r="BI227" s="171"/>
      <c r="BJ227" s="171"/>
      <c r="BK227" s="171"/>
      <c r="BL227" s="171"/>
    </row>
    <row r="230" spans="1:64" ht="18.95" customHeight="1" x14ac:dyDescent="0.2">
      <c r="A230" s="94" t="s">
        <v>955</v>
      </c>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40"/>
      <c r="AC230" s="40"/>
      <c r="AD230" s="40"/>
      <c r="AE230" s="40"/>
      <c r="AF230" s="40"/>
      <c r="AG230" s="40"/>
      <c r="AH230" s="116"/>
      <c r="AI230" s="116"/>
      <c r="AJ230" s="116"/>
      <c r="AK230" s="116"/>
      <c r="AL230" s="116"/>
      <c r="AM230" s="116"/>
      <c r="AN230" s="116"/>
      <c r="AO230" s="116"/>
      <c r="AP230" s="116"/>
      <c r="AQ230" s="40"/>
      <c r="AR230" s="40"/>
      <c r="AS230" s="40"/>
      <c r="AT230" s="40"/>
      <c r="AU230" s="95" t="s">
        <v>954</v>
      </c>
      <c r="AV230" s="95"/>
      <c r="AW230" s="95"/>
      <c r="AX230" s="95"/>
      <c r="AY230" s="95"/>
      <c r="AZ230" s="95"/>
      <c r="BA230" s="95"/>
      <c r="BB230" s="95"/>
      <c r="BC230" s="95"/>
      <c r="BD230" s="95"/>
      <c r="BE230" s="95"/>
      <c r="BF230" s="95"/>
    </row>
    <row r="231" spans="1:64" ht="12.75" customHeight="1" x14ac:dyDescent="0.2">
      <c r="AB231" s="41"/>
      <c r="AC231" s="41"/>
      <c r="AD231" s="41"/>
      <c r="AE231" s="41"/>
      <c r="AF231" s="41"/>
      <c r="AG231" s="41"/>
      <c r="AH231" s="92" t="s">
        <v>606</v>
      </c>
      <c r="AI231" s="92"/>
      <c r="AJ231" s="92"/>
      <c r="AK231" s="92"/>
      <c r="AL231" s="92"/>
      <c r="AM231" s="92"/>
      <c r="AN231" s="92"/>
      <c r="AO231" s="92"/>
      <c r="AP231" s="92"/>
      <c r="AQ231" s="41"/>
      <c r="AR231" s="41"/>
      <c r="AS231" s="41"/>
      <c r="AT231" s="41"/>
      <c r="AU231" s="92" t="s">
        <v>283</v>
      </c>
      <c r="AV231" s="92"/>
      <c r="AW231" s="92"/>
      <c r="AX231" s="92"/>
      <c r="AY231" s="92"/>
      <c r="AZ231" s="92"/>
      <c r="BA231" s="92"/>
      <c r="BB231" s="92"/>
      <c r="BC231" s="92"/>
      <c r="BD231" s="92"/>
      <c r="BE231" s="92"/>
      <c r="BF231" s="92"/>
    </row>
    <row r="232" spans="1:64" ht="15" x14ac:dyDescent="0.2">
      <c r="AB232" s="41"/>
      <c r="AC232" s="41"/>
      <c r="AD232" s="41"/>
      <c r="AE232" s="41"/>
      <c r="AF232" s="41"/>
      <c r="AG232" s="41"/>
      <c r="AH232" s="42"/>
      <c r="AI232" s="42"/>
      <c r="AJ232" s="42"/>
      <c r="AK232" s="42"/>
      <c r="AL232" s="42"/>
      <c r="AM232" s="42"/>
      <c r="AN232" s="42"/>
      <c r="AO232" s="42"/>
      <c r="AP232" s="42"/>
      <c r="AQ232" s="41"/>
      <c r="AR232" s="41"/>
      <c r="AS232" s="41"/>
      <c r="AT232" s="41"/>
      <c r="AU232" s="42"/>
      <c r="AV232" s="42"/>
      <c r="AW232" s="42"/>
      <c r="AX232" s="42"/>
      <c r="AY232" s="42"/>
      <c r="AZ232" s="42"/>
      <c r="BA232" s="42"/>
      <c r="BB232" s="42"/>
      <c r="BC232" s="42"/>
      <c r="BD232" s="42"/>
      <c r="BE232" s="42"/>
      <c r="BF232" s="42"/>
    </row>
    <row r="233" spans="1:64" ht="18" customHeight="1" x14ac:dyDescent="0.2">
      <c r="A233" s="94" t="s">
        <v>957</v>
      </c>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41"/>
      <c r="AC233" s="41"/>
      <c r="AD233" s="41"/>
      <c r="AE233" s="41"/>
      <c r="AF233" s="41"/>
      <c r="AG233" s="41"/>
      <c r="AH233" s="116"/>
      <c r="AI233" s="116"/>
      <c r="AJ233" s="116"/>
      <c r="AK233" s="116"/>
      <c r="AL233" s="116"/>
      <c r="AM233" s="116"/>
      <c r="AN233" s="116"/>
      <c r="AO233" s="116"/>
      <c r="AP233" s="116"/>
      <c r="AQ233" s="41"/>
      <c r="AR233" s="41"/>
      <c r="AS233" s="41"/>
      <c r="AT233" s="41"/>
      <c r="AU233" s="93" t="s">
        <v>956</v>
      </c>
      <c r="AV233" s="93"/>
      <c r="AW233" s="93"/>
      <c r="AX233" s="93"/>
      <c r="AY233" s="93"/>
      <c r="AZ233" s="93"/>
      <c r="BA233" s="93"/>
      <c r="BB233" s="93"/>
      <c r="BC233" s="93"/>
      <c r="BD233" s="93"/>
      <c r="BE233" s="93"/>
      <c r="BF233" s="93"/>
    </row>
    <row r="234" spans="1:64" ht="12" customHeight="1" x14ac:dyDescent="0.2">
      <c r="AB234" s="41"/>
      <c r="AC234" s="41"/>
      <c r="AD234" s="41"/>
      <c r="AE234" s="41"/>
      <c r="AF234" s="41"/>
      <c r="AG234" s="41"/>
      <c r="AH234" s="92" t="s">
        <v>606</v>
      </c>
      <c r="AI234" s="92"/>
      <c r="AJ234" s="92"/>
      <c r="AK234" s="92"/>
      <c r="AL234" s="92"/>
      <c r="AM234" s="92"/>
      <c r="AN234" s="92"/>
      <c r="AO234" s="92"/>
      <c r="AP234" s="92"/>
      <c r="AQ234" s="41"/>
      <c r="AR234" s="41"/>
      <c r="AS234" s="41"/>
      <c r="AT234" s="41"/>
      <c r="AU234" s="92" t="s">
        <v>283</v>
      </c>
      <c r="AV234" s="92"/>
      <c r="AW234" s="92"/>
      <c r="AX234" s="92"/>
      <c r="AY234" s="92"/>
      <c r="AZ234" s="92"/>
      <c r="BA234" s="92"/>
      <c r="BB234" s="92"/>
      <c r="BC234" s="92"/>
      <c r="BD234" s="92"/>
      <c r="BE234" s="92"/>
      <c r="BF234" s="92"/>
    </row>
  </sheetData>
  <mergeCells count="1485">
    <mergeCell ref="A5:AF5"/>
    <mergeCell ref="AH5:AR5"/>
    <mergeCell ref="AT5:BA5"/>
    <mergeCell ref="BN1:BZ1"/>
    <mergeCell ref="A2:BZ2"/>
    <mergeCell ref="B4:AF4"/>
    <mergeCell ref="AH4:AR4"/>
    <mergeCell ref="AT4:BA4"/>
    <mergeCell ref="B10:L10"/>
    <mergeCell ref="N10:Y10"/>
    <mergeCell ref="AA10:AI10"/>
    <mergeCell ref="AK10:BJ10"/>
    <mergeCell ref="B7:AF7"/>
    <mergeCell ref="AH7:BA7"/>
    <mergeCell ref="BC7:BJ7"/>
    <mergeCell ref="A8:AF8"/>
    <mergeCell ref="AH8:BA8"/>
    <mergeCell ref="BC8:BJ8"/>
    <mergeCell ref="BB27:BF27"/>
    <mergeCell ref="A21:BY21"/>
    <mergeCell ref="A23:BY23"/>
    <mergeCell ref="A24:BY24"/>
    <mergeCell ref="BL10:BS10"/>
    <mergeCell ref="B11:L11"/>
    <mergeCell ref="N11:Y11"/>
    <mergeCell ref="AA11:AI11"/>
    <mergeCell ref="AK11:BJ11"/>
    <mergeCell ref="BL11:BS11"/>
    <mergeCell ref="A13:BY13"/>
    <mergeCell ref="A14:BY14"/>
    <mergeCell ref="A15:BY15"/>
    <mergeCell ref="A17:BY17"/>
    <mergeCell ref="A18:BY18"/>
    <mergeCell ref="A20:BY20"/>
    <mergeCell ref="AI28:AM28"/>
    <mergeCell ref="A25:BY25"/>
    <mergeCell ref="BG26:BY26"/>
    <mergeCell ref="BU27:BY27"/>
    <mergeCell ref="U27:Y27"/>
    <mergeCell ref="AN27:AR27"/>
    <mergeCell ref="AS27:AW27"/>
    <mergeCell ref="AX27:BA27"/>
    <mergeCell ref="A26:D27"/>
    <mergeCell ref="AN26:BF26"/>
    <mergeCell ref="A28:D28"/>
    <mergeCell ref="E28:T28"/>
    <mergeCell ref="U28:Y28"/>
    <mergeCell ref="Z28:AD28"/>
    <mergeCell ref="AE28:AH28"/>
    <mergeCell ref="Z27:AD27"/>
    <mergeCell ref="AE27:AH27"/>
    <mergeCell ref="E26:T27"/>
    <mergeCell ref="U26:AM26"/>
    <mergeCell ref="AI27:AM27"/>
    <mergeCell ref="AN28:AR28"/>
    <mergeCell ref="BQ27:BT27"/>
    <mergeCell ref="AS28:AW28"/>
    <mergeCell ref="AX28:BA28"/>
    <mergeCell ref="BB28:BF28"/>
    <mergeCell ref="BG28:BK28"/>
    <mergeCell ref="BL28:BP28"/>
    <mergeCell ref="BQ28:BT28"/>
    <mergeCell ref="BG27:BK27"/>
    <mergeCell ref="BL27:BP27"/>
    <mergeCell ref="BU28:BY28"/>
    <mergeCell ref="A29:D29"/>
    <mergeCell ref="E29:T29"/>
    <mergeCell ref="U29:Y29"/>
    <mergeCell ref="Z29:AD29"/>
    <mergeCell ref="AE29:AH29"/>
    <mergeCell ref="AI29:AM29"/>
    <mergeCell ref="AN29:AR29"/>
    <mergeCell ref="AS29:AW29"/>
    <mergeCell ref="AX29:BA29"/>
    <mergeCell ref="BU29:BY29"/>
    <mergeCell ref="A30:D30"/>
    <mergeCell ref="E30:T30"/>
    <mergeCell ref="U30:Y30"/>
    <mergeCell ref="Z30:AD30"/>
    <mergeCell ref="AE30:AH30"/>
    <mergeCell ref="BB29:BF29"/>
    <mergeCell ref="BG29:BK29"/>
    <mergeCell ref="BL29:BP29"/>
    <mergeCell ref="BQ29:BT29"/>
    <mergeCell ref="BU30:BY30"/>
    <mergeCell ref="A35:BL35"/>
    <mergeCell ref="AI31:AM31"/>
    <mergeCell ref="AN31:AR31"/>
    <mergeCell ref="AS31:AW31"/>
    <mergeCell ref="AX31:BA31"/>
    <mergeCell ref="AI30:AM30"/>
    <mergeCell ref="AN30:AR30"/>
    <mergeCell ref="AS30:AW30"/>
    <mergeCell ref="AX30:BA30"/>
    <mergeCell ref="BL30:BP30"/>
    <mergeCell ref="BQ30:BT30"/>
    <mergeCell ref="AR37:BK37"/>
    <mergeCell ref="X38:AB38"/>
    <mergeCell ref="AC38:AG38"/>
    <mergeCell ref="AH38:AL38"/>
    <mergeCell ref="AM38:AQ38"/>
    <mergeCell ref="AR38:AV38"/>
    <mergeCell ref="AW38:BA38"/>
    <mergeCell ref="BB38:BF38"/>
    <mergeCell ref="A39:D39"/>
    <mergeCell ref="E39:W39"/>
    <mergeCell ref="X39:AB39"/>
    <mergeCell ref="AC39:AG39"/>
    <mergeCell ref="BB30:BF30"/>
    <mergeCell ref="BG30:BK30"/>
    <mergeCell ref="BG38:BK38"/>
    <mergeCell ref="BB31:BF31"/>
    <mergeCell ref="BG31:BK31"/>
    <mergeCell ref="AI32:AM32"/>
    <mergeCell ref="AR40:AV40"/>
    <mergeCell ref="BG40:BK40"/>
    <mergeCell ref="AH39:AL39"/>
    <mergeCell ref="AM39:AQ39"/>
    <mergeCell ref="AR39:AV39"/>
    <mergeCell ref="AW39:BA39"/>
    <mergeCell ref="AW40:BA40"/>
    <mergeCell ref="BB40:BF40"/>
    <mergeCell ref="BB39:BF39"/>
    <mergeCell ref="A40:D40"/>
    <mergeCell ref="E40:W40"/>
    <mergeCell ref="X40:AB40"/>
    <mergeCell ref="AC40:AG40"/>
    <mergeCell ref="AH40:AL40"/>
    <mergeCell ref="AM40:AQ40"/>
    <mergeCell ref="A50:D51"/>
    <mergeCell ref="AH41:AL41"/>
    <mergeCell ref="AM41:AQ41"/>
    <mergeCell ref="AR41:AV41"/>
    <mergeCell ref="A42:D42"/>
    <mergeCell ref="E42:W42"/>
    <mergeCell ref="AR42:AV42"/>
    <mergeCell ref="X42:AB42"/>
    <mergeCell ref="AC42:AG42"/>
    <mergeCell ref="AH42:AL42"/>
    <mergeCell ref="A49:BY49"/>
    <mergeCell ref="AM42:AQ42"/>
    <mergeCell ref="A41:D41"/>
    <mergeCell ref="E41:W41"/>
    <mergeCell ref="X41:AB41"/>
    <mergeCell ref="AC41:AG41"/>
    <mergeCell ref="BB42:BF42"/>
    <mergeCell ref="U50:AM50"/>
    <mergeCell ref="AN50:BF50"/>
    <mergeCell ref="BG50:BY50"/>
    <mergeCell ref="U51:Y51"/>
    <mergeCell ref="Z51:AD51"/>
    <mergeCell ref="AE51:AH51"/>
    <mergeCell ref="AS51:AW51"/>
    <mergeCell ref="AX51:BA51"/>
    <mergeCell ref="BB51:BF51"/>
    <mergeCell ref="AI51:AM51"/>
    <mergeCell ref="BL51:BP51"/>
    <mergeCell ref="BL52:BP52"/>
    <mergeCell ref="BQ52:BT52"/>
    <mergeCell ref="BU52:BY52"/>
    <mergeCell ref="BG51:BK51"/>
    <mergeCell ref="BU51:BY51"/>
    <mergeCell ref="BQ51:BT51"/>
    <mergeCell ref="BG53:BK53"/>
    <mergeCell ref="BB52:BF52"/>
    <mergeCell ref="BG52:BK52"/>
    <mergeCell ref="A53:D53"/>
    <mergeCell ref="E53:T53"/>
    <mergeCell ref="AW42:BA42"/>
    <mergeCell ref="BG42:BK42"/>
    <mergeCell ref="BB43:BF43"/>
    <mergeCell ref="BG43:BK43"/>
    <mergeCell ref="E50:T51"/>
    <mergeCell ref="AE53:AH53"/>
    <mergeCell ref="A52:D52"/>
    <mergeCell ref="E52:T52"/>
    <mergeCell ref="U52:Y52"/>
    <mergeCell ref="Z52:AD52"/>
    <mergeCell ref="AE52:AH52"/>
    <mergeCell ref="BL53:BP53"/>
    <mergeCell ref="BQ53:BT53"/>
    <mergeCell ref="BU53:BY53"/>
    <mergeCell ref="U53:Y53"/>
    <mergeCell ref="Z53:AD53"/>
    <mergeCell ref="AX52:BA52"/>
    <mergeCell ref="AI52:AM52"/>
    <mergeCell ref="AN52:AR52"/>
    <mergeCell ref="AI53:AM53"/>
    <mergeCell ref="AN53:AR53"/>
    <mergeCell ref="A54:D54"/>
    <mergeCell ref="E54:T54"/>
    <mergeCell ref="U54:Y54"/>
    <mergeCell ref="Z54:AD54"/>
    <mergeCell ref="AE54:AH54"/>
    <mergeCell ref="BU54:BY54"/>
    <mergeCell ref="BL54:BP54"/>
    <mergeCell ref="BQ54:BT54"/>
    <mergeCell ref="AI54:AM54"/>
    <mergeCell ref="AN54:AR54"/>
    <mergeCell ref="A59:BL59"/>
    <mergeCell ref="A60:BY60"/>
    <mergeCell ref="A61:E62"/>
    <mergeCell ref="F61:T62"/>
    <mergeCell ref="U61:AM61"/>
    <mergeCell ref="AN61:BF61"/>
    <mergeCell ref="BG61:BY61"/>
    <mergeCell ref="U62:Y62"/>
    <mergeCell ref="Z62:AD62"/>
    <mergeCell ref="AE62:AH62"/>
    <mergeCell ref="AI62:AM62"/>
    <mergeCell ref="AN62:AR62"/>
    <mergeCell ref="AS62:AW62"/>
    <mergeCell ref="AX62:BA62"/>
    <mergeCell ref="BB62:BF62"/>
    <mergeCell ref="BG62:BK62"/>
    <mergeCell ref="BL62:BP62"/>
    <mergeCell ref="BQ62:BT62"/>
    <mergeCell ref="BU62:BY62"/>
    <mergeCell ref="A63:E63"/>
    <mergeCell ref="F63:T63"/>
    <mergeCell ref="U63:Y63"/>
    <mergeCell ref="Z63:AD63"/>
    <mergeCell ref="AE63:AH63"/>
    <mergeCell ref="AI63:AM63"/>
    <mergeCell ref="AN63:AR63"/>
    <mergeCell ref="AS63:AW63"/>
    <mergeCell ref="AX63:BA63"/>
    <mergeCell ref="BB63:BF63"/>
    <mergeCell ref="BG63:BK63"/>
    <mergeCell ref="BL63:BP63"/>
    <mergeCell ref="A64:E64"/>
    <mergeCell ref="F64:T64"/>
    <mergeCell ref="U64:Y64"/>
    <mergeCell ref="Z64:AD64"/>
    <mergeCell ref="AE64:AH64"/>
    <mergeCell ref="AI64:AM64"/>
    <mergeCell ref="BB64:BF64"/>
    <mergeCell ref="BG64:BK64"/>
    <mergeCell ref="BL64:BP64"/>
    <mergeCell ref="BQ64:BT64"/>
    <mergeCell ref="BU64:BY64"/>
    <mergeCell ref="BQ63:BT63"/>
    <mergeCell ref="BU63:BY63"/>
    <mergeCell ref="F65:T65"/>
    <mergeCell ref="U65:Y65"/>
    <mergeCell ref="Z65:AD65"/>
    <mergeCell ref="AE65:AH65"/>
    <mergeCell ref="AX64:BA64"/>
    <mergeCell ref="AN64:AR64"/>
    <mergeCell ref="AS64:AW64"/>
    <mergeCell ref="BU65:BY65"/>
    <mergeCell ref="A69:D70"/>
    <mergeCell ref="E69:W70"/>
    <mergeCell ref="X69:AQ69"/>
    <mergeCell ref="AR69:BK69"/>
    <mergeCell ref="X70:AB70"/>
    <mergeCell ref="AC70:AG70"/>
    <mergeCell ref="AR70:AV70"/>
    <mergeCell ref="AW70:BA70"/>
    <mergeCell ref="BB70:BF70"/>
    <mergeCell ref="BG70:BK70"/>
    <mergeCell ref="AS65:AW65"/>
    <mergeCell ref="AX65:BA65"/>
    <mergeCell ref="BB65:BF65"/>
    <mergeCell ref="BG65:BK65"/>
    <mergeCell ref="BL65:BP65"/>
    <mergeCell ref="A65:E65"/>
    <mergeCell ref="AH70:AL70"/>
    <mergeCell ref="AM70:AQ70"/>
    <mergeCell ref="BQ65:BT65"/>
    <mergeCell ref="BG71:BK71"/>
    <mergeCell ref="AW71:BA71"/>
    <mergeCell ref="BB71:BF71"/>
    <mergeCell ref="AI65:AM65"/>
    <mergeCell ref="A67:BL67"/>
    <mergeCell ref="A68:BK68"/>
    <mergeCell ref="AN65:AR65"/>
    <mergeCell ref="E72:W72"/>
    <mergeCell ref="X72:AB72"/>
    <mergeCell ref="AC72:AG72"/>
    <mergeCell ref="AH72:AL72"/>
    <mergeCell ref="AM72:AQ72"/>
    <mergeCell ref="AC71:AG71"/>
    <mergeCell ref="AH71:AL71"/>
    <mergeCell ref="AM71:AQ71"/>
    <mergeCell ref="BB72:BF72"/>
    <mergeCell ref="BG72:BK72"/>
    <mergeCell ref="BB73:BF73"/>
    <mergeCell ref="BG73:BK73"/>
    <mergeCell ref="A71:D71"/>
    <mergeCell ref="E71:W71"/>
    <mergeCell ref="X71:AB71"/>
    <mergeCell ref="AH73:AL73"/>
    <mergeCell ref="A73:D73"/>
    <mergeCell ref="A72:D72"/>
    <mergeCell ref="AH74:AL74"/>
    <mergeCell ref="AM74:AQ74"/>
    <mergeCell ref="A79:BK79"/>
    <mergeCell ref="AW74:BA74"/>
    <mergeCell ref="BB74:BF74"/>
    <mergeCell ref="BG74:BK74"/>
    <mergeCell ref="A75:D75"/>
    <mergeCell ref="AR74:AV74"/>
    <mergeCell ref="AM75:AQ75"/>
    <mergeCell ref="AR75:AV75"/>
    <mergeCell ref="X80:AQ80"/>
    <mergeCell ref="AR80:BK80"/>
    <mergeCell ref="X81:AB81"/>
    <mergeCell ref="AC81:AG81"/>
    <mergeCell ref="AH81:AL81"/>
    <mergeCell ref="AM81:AQ81"/>
    <mergeCell ref="BG81:BK81"/>
    <mergeCell ref="A74:D74"/>
    <mergeCell ref="E74:W74"/>
    <mergeCell ref="A80:E81"/>
    <mergeCell ref="F80:W81"/>
    <mergeCell ref="A78:BL78"/>
    <mergeCell ref="X74:AB74"/>
    <mergeCell ref="AC74:AG74"/>
    <mergeCell ref="AR81:AV81"/>
    <mergeCell ref="AW81:BA81"/>
    <mergeCell ref="BB81:BF81"/>
    <mergeCell ref="A82:E82"/>
    <mergeCell ref="F82:W82"/>
    <mergeCell ref="X82:AB82"/>
    <mergeCell ref="AC82:AG82"/>
    <mergeCell ref="AH82:AL82"/>
    <mergeCell ref="AM82:AQ82"/>
    <mergeCell ref="AR82:AV82"/>
    <mergeCell ref="AW82:BA82"/>
    <mergeCell ref="BB82:BF82"/>
    <mergeCell ref="BG82:BK82"/>
    <mergeCell ref="A83:E83"/>
    <mergeCell ref="F83:W83"/>
    <mergeCell ref="X83:AB83"/>
    <mergeCell ref="AC83:AG83"/>
    <mergeCell ref="AH83:AL83"/>
    <mergeCell ref="AM83:AQ83"/>
    <mergeCell ref="A84:E84"/>
    <mergeCell ref="F84:W84"/>
    <mergeCell ref="X84:AB84"/>
    <mergeCell ref="AC84:AG84"/>
    <mergeCell ref="AH84:AL84"/>
    <mergeCell ref="AM84:AQ84"/>
    <mergeCell ref="BB83:BF83"/>
    <mergeCell ref="BG83:BK83"/>
    <mergeCell ref="AR84:AV84"/>
    <mergeCell ref="AW84:BA84"/>
    <mergeCell ref="AR83:AV83"/>
    <mergeCell ref="AW83:BA83"/>
    <mergeCell ref="BB91:BF91"/>
    <mergeCell ref="AN91:AR91"/>
    <mergeCell ref="AS91:AW91"/>
    <mergeCell ref="BG90:BY90"/>
    <mergeCell ref="BQ91:BT91"/>
    <mergeCell ref="BU91:BY91"/>
    <mergeCell ref="BG91:BK91"/>
    <mergeCell ref="BL91:BP91"/>
    <mergeCell ref="A92:C92"/>
    <mergeCell ref="D92:T92"/>
    <mergeCell ref="U92:Y92"/>
    <mergeCell ref="Z92:AD92"/>
    <mergeCell ref="A90:C91"/>
    <mergeCell ref="D90:T91"/>
    <mergeCell ref="U90:AM90"/>
    <mergeCell ref="U91:Y91"/>
    <mergeCell ref="Z91:AD91"/>
    <mergeCell ref="AE91:AH91"/>
    <mergeCell ref="BU93:BY93"/>
    <mergeCell ref="BQ92:BT92"/>
    <mergeCell ref="BU92:BY92"/>
    <mergeCell ref="BG93:BK93"/>
    <mergeCell ref="BL93:BP93"/>
    <mergeCell ref="BQ93:BT93"/>
    <mergeCell ref="BG92:BK92"/>
    <mergeCell ref="BL92:BP92"/>
    <mergeCell ref="A102:C103"/>
    <mergeCell ref="D102:T103"/>
    <mergeCell ref="U102:AN102"/>
    <mergeCell ref="AO102:BH102"/>
    <mergeCell ref="U103:Y103"/>
    <mergeCell ref="Z103:AD103"/>
    <mergeCell ref="AO103:AS103"/>
    <mergeCell ref="AT103:AX103"/>
    <mergeCell ref="AY103:BC103"/>
    <mergeCell ref="BD103:BH103"/>
    <mergeCell ref="BU94:BY94"/>
    <mergeCell ref="A100:BL100"/>
    <mergeCell ref="A101:BH101"/>
    <mergeCell ref="AX94:BA94"/>
    <mergeCell ref="BB94:BF94"/>
    <mergeCell ref="BG94:BK94"/>
    <mergeCell ref="BL94:BP94"/>
    <mergeCell ref="A94:C94"/>
    <mergeCell ref="D94:T94"/>
    <mergeCell ref="Z94:AD94"/>
    <mergeCell ref="U104:Y104"/>
    <mergeCell ref="Z104:AD104"/>
    <mergeCell ref="AE104:AI104"/>
    <mergeCell ref="AJ104:AN104"/>
    <mergeCell ref="AE103:AI103"/>
    <mergeCell ref="AJ103:AN103"/>
    <mergeCell ref="AO104:AS104"/>
    <mergeCell ref="AT104:AX104"/>
    <mergeCell ref="A105:C105"/>
    <mergeCell ref="D105:T105"/>
    <mergeCell ref="U105:Y105"/>
    <mergeCell ref="Z105:AD105"/>
    <mergeCell ref="AE105:AI105"/>
    <mergeCell ref="AJ105:AN105"/>
    <mergeCell ref="A104:C104"/>
    <mergeCell ref="D104:T104"/>
    <mergeCell ref="AY105:BC105"/>
    <mergeCell ref="BD105:BH105"/>
    <mergeCell ref="A110:BL110"/>
    <mergeCell ref="A111:BL111"/>
    <mergeCell ref="AY106:BC106"/>
    <mergeCell ref="AY107:BC107"/>
    <mergeCell ref="A106:C106"/>
    <mergeCell ref="D106:T106"/>
    <mergeCell ref="AT105:AX105"/>
    <mergeCell ref="Z106:AD106"/>
    <mergeCell ref="BE113:BI113"/>
    <mergeCell ref="BJ113:BN113"/>
    <mergeCell ref="BO113:BS113"/>
    <mergeCell ref="BT113:BX113"/>
    <mergeCell ref="A112:C113"/>
    <mergeCell ref="D112:P113"/>
    <mergeCell ref="Q112:U113"/>
    <mergeCell ref="V112:AE113"/>
    <mergeCell ref="AF112:AT112"/>
    <mergeCell ref="AU112:BI112"/>
    <mergeCell ref="A114:C114"/>
    <mergeCell ref="D114:P114"/>
    <mergeCell ref="Q114:U114"/>
    <mergeCell ref="V114:AE114"/>
    <mergeCell ref="BJ112:BX112"/>
    <mergeCell ref="AF113:AJ113"/>
    <mergeCell ref="AK113:AO113"/>
    <mergeCell ref="AP113:AT113"/>
    <mergeCell ref="AU113:AY113"/>
    <mergeCell ref="AZ113:BD113"/>
    <mergeCell ref="BT114:BX114"/>
    <mergeCell ref="A115:C115"/>
    <mergeCell ref="D115:P115"/>
    <mergeCell ref="Q115:U115"/>
    <mergeCell ref="V115:AE115"/>
    <mergeCell ref="AF115:AJ115"/>
    <mergeCell ref="AK115:AO115"/>
    <mergeCell ref="AP115:AT115"/>
    <mergeCell ref="BJ114:BN114"/>
    <mergeCell ref="BO114:BS114"/>
    <mergeCell ref="AZ114:BD114"/>
    <mergeCell ref="BE114:BI114"/>
    <mergeCell ref="AF114:AJ114"/>
    <mergeCell ref="AK114:AO114"/>
    <mergeCell ref="AP114:AT114"/>
    <mergeCell ref="AU114:AY114"/>
    <mergeCell ref="BJ115:BN115"/>
    <mergeCell ref="BO115:BS115"/>
    <mergeCell ref="A116:C116"/>
    <mergeCell ref="D116:P116"/>
    <mergeCell ref="Q116:U116"/>
    <mergeCell ref="V116:AE116"/>
    <mergeCell ref="AF116:AJ116"/>
    <mergeCell ref="BE116:BI116"/>
    <mergeCell ref="BJ116:BN116"/>
    <mergeCell ref="AK116:AO116"/>
    <mergeCell ref="BT115:BX115"/>
    <mergeCell ref="A137:BL137"/>
    <mergeCell ref="V117:AE117"/>
    <mergeCell ref="AF117:AJ117"/>
    <mergeCell ref="AK117:AO117"/>
    <mergeCell ref="BT117:BX117"/>
    <mergeCell ref="A118:C118"/>
    <mergeCell ref="D118:P118"/>
    <mergeCell ref="BT116:BX116"/>
    <mergeCell ref="BO116:BS116"/>
    <mergeCell ref="AZ139:BD139"/>
    <mergeCell ref="BE139:BI139"/>
    <mergeCell ref="A138:C139"/>
    <mergeCell ref="D138:P139"/>
    <mergeCell ref="Q138:U139"/>
    <mergeCell ref="V138:AE139"/>
    <mergeCell ref="A140:C140"/>
    <mergeCell ref="D140:P140"/>
    <mergeCell ref="Q140:U140"/>
    <mergeCell ref="V140:AE140"/>
    <mergeCell ref="AF138:AT138"/>
    <mergeCell ref="AU138:BI138"/>
    <mergeCell ref="AF139:AJ139"/>
    <mergeCell ref="AK139:AO139"/>
    <mergeCell ref="AP139:AT139"/>
    <mergeCell ref="AU139:AY139"/>
    <mergeCell ref="A145:T146"/>
    <mergeCell ref="U145:AD145"/>
    <mergeCell ref="A143:BL143"/>
    <mergeCell ref="A144:BR144"/>
    <mergeCell ref="BE141:BI141"/>
    <mergeCell ref="U146:Y146"/>
    <mergeCell ref="Z146:AD146"/>
    <mergeCell ref="AP141:AT141"/>
    <mergeCell ref="AU141:AY141"/>
    <mergeCell ref="AZ141:BD141"/>
    <mergeCell ref="AF140:AJ140"/>
    <mergeCell ref="AK140:AO140"/>
    <mergeCell ref="AZ140:BD140"/>
    <mergeCell ref="A141:C141"/>
    <mergeCell ref="D141:P141"/>
    <mergeCell ref="Q141:U141"/>
    <mergeCell ref="V141:AE141"/>
    <mergeCell ref="AF141:AJ141"/>
    <mergeCell ref="AK141:AO141"/>
    <mergeCell ref="AP140:AT140"/>
    <mergeCell ref="AE146:AI146"/>
    <mergeCell ref="AJ146:AN146"/>
    <mergeCell ref="BI146:BM146"/>
    <mergeCell ref="AE145:AN145"/>
    <mergeCell ref="AO145:AX145"/>
    <mergeCell ref="AY145:BH145"/>
    <mergeCell ref="BI145:BR145"/>
    <mergeCell ref="BN146:BR146"/>
    <mergeCell ref="AY146:BC146"/>
    <mergeCell ref="BD146:BH146"/>
    <mergeCell ref="A148:T148"/>
    <mergeCell ref="U148:Y148"/>
    <mergeCell ref="Z148:AD148"/>
    <mergeCell ref="AE148:AI148"/>
    <mergeCell ref="A147:T147"/>
    <mergeCell ref="U147:Y147"/>
    <mergeCell ref="Z147:AD147"/>
    <mergeCell ref="AE147:AI147"/>
    <mergeCell ref="AJ148:AN148"/>
    <mergeCell ref="BN148:BR148"/>
    <mergeCell ref="AT148:AX148"/>
    <mergeCell ref="AO149:AS149"/>
    <mergeCell ref="AO148:AS148"/>
    <mergeCell ref="BI147:BM147"/>
    <mergeCell ref="BN147:BR147"/>
    <mergeCell ref="AJ147:AN147"/>
    <mergeCell ref="AO147:AS147"/>
    <mergeCell ref="AT147:AX147"/>
    <mergeCell ref="A153:BL153"/>
    <mergeCell ref="BI150:BM150"/>
    <mergeCell ref="BN150:BR150"/>
    <mergeCell ref="A149:T149"/>
    <mergeCell ref="U149:Y149"/>
    <mergeCell ref="Z149:AD149"/>
    <mergeCell ref="AO150:AS150"/>
    <mergeCell ref="AE149:AI149"/>
    <mergeCell ref="AJ149:AN149"/>
    <mergeCell ref="BI149:BM149"/>
    <mergeCell ref="A154:C156"/>
    <mergeCell ref="D154:V156"/>
    <mergeCell ref="W154:AH154"/>
    <mergeCell ref="AI154:AT154"/>
    <mergeCell ref="AU154:AZ154"/>
    <mergeCell ref="BA154:BF154"/>
    <mergeCell ref="BG154:BL154"/>
    <mergeCell ref="W155:AB155"/>
    <mergeCell ref="AC155:AH155"/>
    <mergeCell ref="AI155:AN155"/>
    <mergeCell ref="AO155:AT155"/>
    <mergeCell ref="AU155:AW156"/>
    <mergeCell ref="AX155:AZ156"/>
    <mergeCell ref="BA155:BC156"/>
    <mergeCell ref="BD155:BF156"/>
    <mergeCell ref="BG155:BI156"/>
    <mergeCell ref="AF157:AH157"/>
    <mergeCell ref="BJ155:BL156"/>
    <mergeCell ref="W156:Y156"/>
    <mergeCell ref="Z156:AB156"/>
    <mergeCell ref="AC156:AE156"/>
    <mergeCell ref="AF156:AH156"/>
    <mergeCell ref="AI156:AK156"/>
    <mergeCell ref="AL156:AN156"/>
    <mergeCell ref="AO156:AQ156"/>
    <mergeCell ref="AR156:AT156"/>
    <mergeCell ref="AL157:AN157"/>
    <mergeCell ref="AO157:AQ157"/>
    <mergeCell ref="AR157:AT157"/>
    <mergeCell ref="AU157:AW157"/>
    <mergeCell ref="AX157:AZ157"/>
    <mergeCell ref="A157:C157"/>
    <mergeCell ref="D157:V157"/>
    <mergeCell ref="W157:Y157"/>
    <mergeCell ref="Z157:AB157"/>
    <mergeCell ref="AC157:AE157"/>
    <mergeCell ref="BA157:BC157"/>
    <mergeCell ref="BD157:BF157"/>
    <mergeCell ref="BG157:BI157"/>
    <mergeCell ref="BJ157:BL157"/>
    <mergeCell ref="A158:C158"/>
    <mergeCell ref="D158:V158"/>
    <mergeCell ref="W158:Y158"/>
    <mergeCell ref="Z158:AB158"/>
    <mergeCell ref="AC158:AE158"/>
    <mergeCell ref="AF158:AH158"/>
    <mergeCell ref="BG158:BI158"/>
    <mergeCell ref="BJ158:BL158"/>
    <mergeCell ref="A159:C159"/>
    <mergeCell ref="D159:V159"/>
    <mergeCell ref="W159:Y159"/>
    <mergeCell ref="Z159:AB159"/>
    <mergeCell ref="AC159:AE159"/>
    <mergeCell ref="AF159:AH159"/>
    <mergeCell ref="AI158:AK158"/>
    <mergeCell ref="AL158:AN158"/>
    <mergeCell ref="AO159:AQ159"/>
    <mergeCell ref="AR159:AT159"/>
    <mergeCell ref="BA158:BC158"/>
    <mergeCell ref="BD158:BF158"/>
    <mergeCell ref="AO158:AQ158"/>
    <mergeCell ref="AR158:AT158"/>
    <mergeCell ref="AU158:AW158"/>
    <mergeCell ref="AX158:AZ158"/>
    <mergeCell ref="AZ167:BD167"/>
    <mergeCell ref="BE167:BI167"/>
    <mergeCell ref="BG159:BI159"/>
    <mergeCell ref="BJ159:BL159"/>
    <mergeCell ref="A163:BL163"/>
    <mergeCell ref="A164:BS164"/>
    <mergeCell ref="AL160:AN160"/>
    <mergeCell ref="AO160:AQ160"/>
    <mergeCell ref="AR160:AT160"/>
    <mergeCell ref="AU160:AW160"/>
    <mergeCell ref="BE166:BS166"/>
    <mergeCell ref="AA167:AE167"/>
    <mergeCell ref="AF167:AJ167"/>
    <mergeCell ref="AK167:AO167"/>
    <mergeCell ref="BA159:BC159"/>
    <mergeCell ref="BD159:BF159"/>
    <mergeCell ref="AU159:AW159"/>
    <mergeCell ref="AX159:AZ159"/>
    <mergeCell ref="AP167:AT167"/>
    <mergeCell ref="AU167:AY167"/>
    <mergeCell ref="AP168:AT168"/>
    <mergeCell ref="AU168:AY168"/>
    <mergeCell ref="BJ167:BN167"/>
    <mergeCell ref="BO167:BS167"/>
    <mergeCell ref="A165:BS165"/>
    <mergeCell ref="A166:F167"/>
    <mergeCell ref="G166:S167"/>
    <mergeCell ref="T166:Z167"/>
    <mergeCell ref="AA166:AO166"/>
    <mergeCell ref="AP166:BD166"/>
    <mergeCell ref="A168:F168"/>
    <mergeCell ref="G168:S168"/>
    <mergeCell ref="T168:Z168"/>
    <mergeCell ref="AA168:AE168"/>
    <mergeCell ref="AF168:AJ168"/>
    <mergeCell ref="AK168:AO168"/>
    <mergeCell ref="AZ168:BD168"/>
    <mergeCell ref="BE168:BI168"/>
    <mergeCell ref="BJ169:BN169"/>
    <mergeCell ref="BO169:BS169"/>
    <mergeCell ref="AZ169:BD169"/>
    <mergeCell ref="BE169:BI169"/>
    <mergeCell ref="BJ168:BN168"/>
    <mergeCell ref="BO168:BS168"/>
    <mergeCell ref="AP170:AT170"/>
    <mergeCell ref="AF169:AJ169"/>
    <mergeCell ref="AK169:AO169"/>
    <mergeCell ref="AP169:AT169"/>
    <mergeCell ref="AU169:AY169"/>
    <mergeCell ref="A169:F169"/>
    <mergeCell ref="G169:S169"/>
    <mergeCell ref="T169:Z169"/>
    <mergeCell ref="AA169:AE169"/>
    <mergeCell ref="AZ170:BD170"/>
    <mergeCell ref="AP174:BD174"/>
    <mergeCell ref="AA175:AE175"/>
    <mergeCell ref="BO170:BS170"/>
    <mergeCell ref="A170:F170"/>
    <mergeCell ref="G170:S170"/>
    <mergeCell ref="T170:Z170"/>
    <mergeCell ref="AA170:AE170"/>
    <mergeCell ref="AF170:AJ170"/>
    <mergeCell ref="AK170:AO170"/>
    <mergeCell ref="A174:F175"/>
    <mergeCell ref="G174:S175"/>
    <mergeCell ref="T174:Z175"/>
    <mergeCell ref="AA174:AO174"/>
    <mergeCell ref="AF175:AJ175"/>
    <mergeCell ref="BE170:BI170"/>
    <mergeCell ref="A172:BL172"/>
    <mergeCell ref="A173:BD173"/>
    <mergeCell ref="BJ170:BN170"/>
    <mergeCell ref="AU170:AY170"/>
    <mergeCell ref="AZ175:BD175"/>
    <mergeCell ref="AK176:AO176"/>
    <mergeCell ref="AP176:AT176"/>
    <mergeCell ref="AU176:AY176"/>
    <mergeCell ref="AK175:AO175"/>
    <mergeCell ref="AP175:AT175"/>
    <mergeCell ref="AU175:AY175"/>
    <mergeCell ref="AZ176:BD176"/>
    <mergeCell ref="AF177:AJ177"/>
    <mergeCell ref="A176:F176"/>
    <mergeCell ref="G176:S176"/>
    <mergeCell ref="T176:Z176"/>
    <mergeCell ref="AA176:AE176"/>
    <mergeCell ref="AF176:AJ176"/>
    <mergeCell ref="A177:F177"/>
    <mergeCell ref="G177:S177"/>
    <mergeCell ref="T177:Z177"/>
    <mergeCell ref="AA177:AE177"/>
    <mergeCell ref="AZ177:BD177"/>
    <mergeCell ref="A178:F178"/>
    <mergeCell ref="G178:S178"/>
    <mergeCell ref="T178:Z178"/>
    <mergeCell ref="AA178:AE178"/>
    <mergeCell ref="AF178:AJ178"/>
    <mergeCell ref="AK177:AO177"/>
    <mergeCell ref="AP177:AT177"/>
    <mergeCell ref="AU177:AY177"/>
    <mergeCell ref="AK178:AO178"/>
    <mergeCell ref="V183:Z184"/>
    <mergeCell ref="AA183:AI183"/>
    <mergeCell ref="AJ183:AR183"/>
    <mergeCell ref="AA184:AE184"/>
    <mergeCell ref="AF184:AI184"/>
    <mergeCell ref="AJ184:AN184"/>
    <mergeCell ref="AO184:AR184"/>
    <mergeCell ref="AX184:BA184"/>
    <mergeCell ref="BB184:BF184"/>
    <mergeCell ref="BG184:BJ184"/>
    <mergeCell ref="AP178:AT178"/>
    <mergeCell ref="AU178:AY178"/>
    <mergeCell ref="A181:BL181"/>
    <mergeCell ref="BK183:BS183"/>
    <mergeCell ref="A182:BM182"/>
    <mergeCell ref="A183:M184"/>
    <mergeCell ref="N183:U184"/>
    <mergeCell ref="A185:M185"/>
    <mergeCell ref="N185:U185"/>
    <mergeCell ref="V185:Z185"/>
    <mergeCell ref="AA185:AE185"/>
    <mergeCell ref="BG185:BJ185"/>
    <mergeCell ref="BK185:BO185"/>
    <mergeCell ref="AJ186:AN186"/>
    <mergeCell ref="BP184:BS184"/>
    <mergeCell ref="AF185:AI185"/>
    <mergeCell ref="AJ185:AN185"/>
    <mergeCell ref="AO185:AR185"/>
    <mergeCell ref="AS185:AW185"/>
    <mergeCell ref="AX185:BA185"/>
    <mergeCell ref="BB185:BF185"/>
    <mergeCell ref="BK184:BO184"/>
    <mergeCell ref="AS184:AW184"/>
    <mergeCell ref="BP185:BS185"/>
    <mergeCell ref="BP186:BS186"/>
    <mergeCell ref="A187:M187"/>
    <mergeCell ref="N187:U187"/>
    <mergeCell ref="V187:Z187"/>
    <mergeCell ref="AA187:AE187"/>
    <mergeCell ref="AF187:AI187"/>
    <mergeCell ref="AJ187:AN187"/>
    <mergeCell ref="A186:M186"/>
    <mergeCell ref="N186:U186"/>
    <mergeCell ref="V186:Z186"/>
    <mergeCell ref="BB186:BF186"/>
    <mergeCell ref="AO187:AR187"/>
    <mergeCell ref="AS187:AW187"/>
    <mergeCell ref="AX187:BA187"/>
    <mergeCell ref="AO186:AR186"/>
    <mergeCell ref="AS186:AW186"/>
    <mergeCell ref="AX186:BA186"/>
    <mergeCell ref="AA186:AE186"/>
    <mergeCell ref="AF186:AI186"/>
    <mergeCell ref="A192:BL192"/>
    <mergeCell ref="A193:BL193"/>
    <mergeCell ref="BG188:BJ188"/>
    <mergeCell ref="BK188:BO188"/>
    <mergeCell ref="A189:M189"/>
    <mergeCell ref="AS188:AW188"/>
    <mergeCell ref="AX188:BA188"/>
    <mergeCell ref="BB188:BF188"/>
    <mergeCell ref="BK189:BO189"/>
    <mergeCell ref="BG189:BJ189"/>
    <mergeCell ref="AJ188:AN188"/>
    <mergeCell ref="AO188:AR188"/>
    <mergeCell ref="BP187:BS187"/>
    <mergeCell ref="BP188:BS188"/>
    <mergeCell ref="BG187:BJ187"/>
    <mergeCell ref="BK187:BO187"/>
    <mergeCell ref="AQ199:AV200"/>
    <mergeCell ref="AW199:BF199"/>
    <mergeCell ref="A196:BL196"/>
    <mergeCell ref="A197:BL197"/>
    <mergeCell ref="A198:BL198"/>
    <mergeCell ref="A188:M188"/>
    <mergeCell ref="N188:U188"/>
    <mergeCell ref="V188:Z188"/>
    <mergeCell ref="AA188:AE188"/>
    <mergeCell ref="AF188:AI188"/>
    <mergeCell ref="A199:F200"/>
    <mergeCell ref="G199:S200"/>
    <mergeCell ref="T199:Y200"/>
    <mergeCell ref="Z199:AD200"/>
    <mergeCell ref="AE199:AJ200"/>
    <mergeCell ref="AK199:AP200"/>
    <mergeCell ref="BG199:BL200"/>
    <mergeCell ref="AW200:BA200"/>
    <mergeCell ref="BB200:BF200"/>
    <mergeCell ref="BG201:BL201"/>
    <mergeCell ref="AW201:BA201"/>
    <mergeCell ref="BB201:BF201"/>
    <mergeCell ref="AQ201:AV201"/>
    <mergeCell ref="AK203:AP203"/>
    <mergeCell ref="AQ203:AV203"/>
    <mergeCell ref="AE201:AJ201"/>
    <mergeCell ref="AE202:AJ202"/>
    <mergeCell ref="A201:F201"/>
    <mergeCell ref="G201:S201"/>
    <mergeCell ref="T201:Y201"/>
    <mergeCell ref="Z201:AD201"/>
    <mergeCell ref="A202:F202"/>
    <mergeCell ref="A203:F203"/>
    <mergeCell ref="G203:S203"/>
    <mergeCell ref="T203:Y203"/>
    <mergeCell ref="Z203:AD203"/>
    <mergeCell ref="AE203:AJ203"/>
    <mergeCell ref="AK201:AP201"/>
    <mergeCell ref="G202:S202"/>
    <mergeCell ref="T202:Y202"/>
    <mergeCell ref="Z202:AD202"/>
    <mergeCell ref="Q208:U209"/>
    <mergeCell ref="V208:Y209"/>
    <mergeCell ref="Z208:AI208"/>
    <mergeCell ref="BG203:BL203"/>
    <mergeCell ref="A205:BL205"/>
    <mergeCell ref="AK202:AP202"/>
    <mergeCell ref="AQ202:AV202"/>
    <mergeCell ref="AW202:BA202"/>
    <mergeCell ref="BB202:BF202"/>
    <mergeCell ref="BG202:BL202"/>
    <mergeCell ref="AO208:AS209"/>
    <mergeCell ref="AT208:AW209"/>
    <mergeCell ref="AX208:BG208"/>
    <mergeCell ref="AW203:BA203"/>
    <mergeCell ref="BB203:BF203"/>
    <mergeCell ref="A206:BL206"/>
    <mergeCell ref="A207:F209"/>
    <mergeCell ref="G207:P209"/>
    <mergeCell ref="Q207:AN207"/>
    <mergeCell ref="AO207:BL207"/>
    <mergeCell ref="Z210:AD210"/>
    <mergeCell ref="AE210:AI210"/>
    <mergeCell ref="AJ210:AN210"/>
    <mergeCell ref="AO210:AS210"/>
    <mergeCell ref="BH208:BL209"/>
    <mergeCell ref="Z209:AD209"/>
    <mergeCell ref="AE209:AI209"/>
    <mergeCell ref="AX209:BB209"/>
    <mergeCell ref="BC209:BG209"/>
    <mergeCell ref="AJ208:AN209"/>
    <mergeCell ref="BC211:BG211"/>
    <mergeCell ref="BH211:BL211"/>
    <mergeCell ref="AT211:AW211"/>
    <mergeCell ref="AX211:BB211"/>
    <mergeCell ref="BC210:BG210"/>
    <mergeCell ref="BH210:BL210"/>
    <mergeCell ref="A211:F211"/>
    <mergeCell ref="G211:P211"/>
    <mergeCell ref="Q211:U211"/>
    <mergeCell ref="V211:Y211"/>
    <mergeCell ref="AT210:AW210"/>
    <mergeCell ref="AX210:BB210"/>
    <mergeCell ref="A210:F210"/>
    <mergeCell ref="G210:P210"/>
    <mergeCell ref="Q210:U210"/>
    <mergeCell ref="V210:Y210"/>
    <mergeCell ref="AJ212:AN212"/>
    <mergeCell ref="AO212:AS212"/>
    <mergeCell ref="Z211:AD211"/>
    <mergeCell ref="AE211:AI211"/>
    <mergeCell ref="AJ211:AN211"/>
    <mergeCell ref="AO211:AS211"/>
    <mergeCell ref="A212:F212"/>
    <mergeCell ref="G212:P212"/>
    <mergeCell ref="Q212:U212"/>
    <mergeCell ref="V212:Y212"/>
    <mergeCell ref="Z212:AD212"/>
    <mergeCell ref="AE212:AI212"/>
    <mergeCell ref="A216:F217"/>
    <mergeCell ref="G216:S217"/>
    <mergeCell ref="T216:Y217"/>
    <mergeCell ref="Z216:AD217"/>
    <mergeCell ref="AT212:AW212"/>
    <mergeCell ref="AX212:BB212"/>
    <mergeCell ref="A214:BL214"/>
    <mergeCell ref="A215:BL215"/>
    <mergeCell ref="BC212:BG212"/>
    <mergeCell ref="BH212:BL212"/>
    <mergeCell ref="AK218:AP218"/>
    <mergeCell ref="AQ218:AV218"/>
    <mergeCell ref="AW218:BD218"/>
    <mergeCell ref="BE218:BL218"/>
    <mergeCell ref="AE216:AJ217"/>
    <mergeCell ref="AK216:AP217"/>
    <mergeCell ref="AQ216:AV217"/>
    <mergeCell ref="AW216:BD217"/>
    <mergeCell ref="A219:F219"/>
    <mergeCell ref="G219:S219"/>
    <mergeCell ref="T219:Y219"/>
    <mergeCell ref="Z219:AD219"/>
    <mergeCell ref="BE216:BL217"/>
    <mergeCell ref="A218:F218"/>
    <mergeCell ref="G218:S218"/>
    <mergeCell ref="T218:Y218"/>
    <mergeCell ref="Z218:AD218"/>
    <mergeCell ref="AE218:AJ218"/>
    <mergeCell ref="AQ219:AV219"/>
    <mergeCell ref="AW219:BD219"/>
    <mergeCell ref="BE219:BL219"/>
    <mergeCell ref="AE220:AJ220"/>
    <mergeCell ref="AE219:AJ219"/>
    <mergeCell ref="AK219:AP219"/>
    <mergeCell ref="AK220:AP220"/>
    <mergeCell ref="AQ220:AV220"/>
    <mergeCell ref="AU231:BF231"/>
    <mergeCell ref="BE220:BL220"/>
    <mergeCell ref="A222:BL222"/>
    <mergeCell ref="A223:BL223"/>
    <mergeCell ref="A225:BL225"/>
    <mergeCell ref="A226:BL226"/>
    <mergeCell ref="A230:AA230"/>
    <mergeCell ref="AH230:AP230"/>
    <mergeCell ref="AU230:BF230"/>
    <mergeCell ref="A220:F220"/>
    <mergeCell ref="G220:S220"/>
    <mergeCell ref="T220:Y220"/>
    <mergeCell ref="Z220:AD220"/>
    <mergeCell ref="A233:AA233"/>
    <mergeCell ref="AH233:AP233"/>
    <mergeCell ref="AH231:AP231"/>
    <mergeCell ref="AU233:BF233"/>
    <mergeCell ref="AH234:AP234"/>
    <mergeCell ref="AU234:BF234"/>
    <mergeCell ref="U31:Y31"/>
    <mergeCell ref="Z31:AD31"/>
    <mergeCell ref="AE31:AH31"/>
    <mergeCell ref="A227:BL227"/>
    <mergeCell ref="AW220:BD220"/>
    <mergeCell ref="BL31:BP31"/>
    <mergeCell ref="BG41:BK41"/>
    <mergeCell ref="BU31:BY31"/>
    <mergeCell ref="A32:D32"/>
    <mergeCell ref="E32:T32"/>
    <mergeCell ref="U32:Y32"/>
    <mergeCell ref="Z32:AD32"/>
    <mergeCell ref="AE32:AH32"/>
    <mergeCell ref="A31:D31"/>
    <mergeCell ref="E31:T31"/>
    <mergeCell ref="BB32:BF32"/>
    <mergeCell ref="BG32:BK32"/>
    <mergeCell ref="BQ31:BT31"/>
    <mergeCell ref="BU32:BY32"/>
    <mergeCell ref="A33:D33"/>
    <mergeCell ref="E33:T33"/>
    <mergeCell ref="U33:Y33"/>
    <mergeCell ref="Z33:AD33"/>
    <mergeCell ref="AE33:AH33"/>
    <mergeCell ref="AI33:AM33"/>
    <mergeCell ref="AN33:AR33"/>
    <mergeCell ref="AN32:AR32"/>
    <mergeCell ref="BL32:BP32"/>
    <mergeCell ref="BQ32:BT32"/>
    <mergeCell ref="A36:BK36"/>
    <mergeCell ref="A37:D38"/>
    <mergeCell ref="E37:W38"/>
    <mergeCell ref="X37:AQ37"/>
    <mergeCell ref="AS32:AW32"/>
    <mergeCell ref="AX32:BA32"/>
    <mergeCell ref="AW41:BA41"/>
    <mergeCell ref="BU33:BY33"/>
    <mergeCell ref="AS33:AW33"/>
    <mergeCell ref="AX33:BA33"/>
    <mergeCell ref="BB33:BF33"/>
    <mergeCell ref="BG33:BK33"/>
    <mergeCell ref="BQ33:BT33"/>
    <mergeCell ref="BL33:BP33"/>
    <mergeCell ref="BB41:BF41"/>
    <mergeCell ref="BG39:BK39"/>
    <mergeCell ref="AH44:AL44"/>
    <mergeCell ref="AM44:AQ44"/>
    <mergeCell ref="AH43:AL43"/>
    <mergeCell ref="AM43:AQ43"/>
    <mergeCell ref="AR43:AV43"/>
    <mergeCell ref="AW43:BA43"/>
    <mergeCell ref="AW44:BA44"/>
    <mergeCell ref="A44:D44"/>
    <mergeCell ref="E44:W44"/>
    <mergeCell ref="X44:AB44"/>
    <mergeCell ref="AC44:AG44"/>
    <mergeCell ref="A43:D43"/>
    <mergeCell ref="E43:W43"/>
    <mergeCell ref="X43:AB43"/>
    <mergeCell ref="AC43:AG43"/>
    <mergeCell ref="BB44:BF44"/>
    <mergeCell ref="AN55:AR55"/>
    <mergeCell ref="AS55:AW55"/>
    <mergeCell ref="AX55:BA55"/>
    <mergeCell ref="BB55:BF55"/>
    <mergeCell ref="AS52:AW52"/>
    <mergeCell ref="BB53:BF53"/>
    <mergeCell ref="AN51:AR51"/>
    <mergeCell ref="A47:BY47"/>
    <mergeCell ref="A48:BY48"/>
    <mergeCell ref="A56:D56"/>
    <mergeCell ref="E56:T56"/>
    <mergeCell ref="BG44:BK44"/>
    <mergeCell ref="AS54:AW54"/>
    <mergeCell ref="AX54:BA54"/>
    <mergeCell ref="BB54:BF54"/>
    <mergeCell ref="BG54:BK54"/>
    <mergeCell ref="AS53:AW53"/>
    <mergeCell ref="AX53:BA53"/>
    <mergeCell ref="AR44:AV44"/>
    <mergeCell ref="A55:D55"/>
    <mergeCell ref="E55:T55"/>
    <mergeCell ref="U55:Y55"/>
    <mergeCell ref="Z55:AD55"/>
    <mergeCell ref="AE55:AH55"/>
    <mergeCell ref="AI55:AM55"/>
    <mergeCell ref="U56:Y56"/>
    <mergeCell ref="Z56:AD56"/>
    <mergeCell ref="BG55:BK55"/>
    <mergeCell ref="BL55:BP55"/>
    <mergeCell ref="AE56:AH56"/>
    <mergeCell ref="AI56:AM56"/>
    <mergeCell ref="BQ55:BT55"/>
    <mergeCell ref="BU55:BY55"/>
    <mergeCell ref="BU57:BY57"/>
    <mergeCell ref="AN56:AR56"/>
    <mergeCell ref="AS56:AW56"/>
    <mergeCell ref="AX56:BA56"/>
    <mergeCell ref="BB56:BF56"/>
    <mergeCell ref="BG56:BK56"/>
    <mergeCell ref="BL56:BP56"/>
    <mergeCell ref="BQ57:BT57"/>
    <mergeCell ref="BQ56:BT56"/>
    <mergeCell ref="BU56:BY56"/>
    <mergeCell ref="A57:D57"/>
    <mergeCell ref="E57:T57"/>
    <mergeCell ref="U57:Y57"/>
    <mergeCell ref="Z57:AD57"/>
    <mergeCell ref="AE57:AH57"/>
    <mergeCell ref="AI57:AM57"/>
    <mergeCell ref="AN57:AR57"/>
    <mergeCell ref="AX57:BA57"/>
    <mergeCell ref="BB57:BF57"/>
    <mergeCell ref="BG57:BK57"/>
    <mergeCell ref="BL57:BP57"/>
    <mergeCell ref="E73:W73"/>
    <mergeCell ref="X73:AB73"/>
    <mergeCell ref="AC73:AG73"/>
    <mergeCell ref="AS57:AW57"/>
    <mergeCell ref="AW72:BA72"/>
    <mergeCell ref="AR73:AV73"/>
    <mergeCell ref="AW73:BA73"/>
    <mergeCell ref="AM73:AQ73"/>
    <mergeCell ref="AR71:AV71"/>
    <mergeCell ref="AR72:AV72"/>
    <mergeCell ref="AX93:BA93"/>
    <mergeCell ref="AI92:AM92"/>
    <mergeCell ref="AN92:AR92"/>
    <mergeCell ref="AS92:AW92"/>
    <mergeCell ref="AX91:BA91"/>
    <mergeCell ref="AI93:AM93"/>
    <mergeCell ref="AN90:BF90"/>
    <mergeCell ref="E75:W75"/>
    <mergeCell ref="X75:AB75"/>
    <mergeCell ref="AC75:AG75"/>
    <mergeCell ref="AE92:AH92"/>
    <mergeCell ref="A89:BY89"/>
    <mergeCell ref="BB75:BF75"/>
    <mergeCell ref="BG75:BK75"/>
    <mergeCell ref="AW76:BA76"/>
    <mergeCell ref="BB76:BF76"/>
    <mergeCell ref="BG76:BK76"/>
    <mergeCell ref="AH75:AL75"/>
    <mergeCell ref="AR76:AV76"/>
    <mergeCell ref="AN94:AR94"/>
    <mergeCell ref="AS94:AW94"/>
    <mergeCell ref="AH76:AL76"/>
    <mergeCell ref="AM76:AQ76"/>
    <mergeCell ref="AW75:BA75"/>
    <mergeCell ref="AE94:AH94"/>
    <mergeCell ref="AI94:AM94"/>
    <mergeCell ref="AI91:AM91"/>
    <mergeCell ref="AX92:BA92"/>
    <mergeCell ref="A76:D76"/>
    <mergeCell ref="E76:W76"/>
    <mergeCell ref="X76:AB76"/>
    <mergeCell ref="AC76:AG76"/>
    <mergeCell ref="A93:C93"/>
    <mergeCell ref="D93:T93"/>
    <mergeCell ref="U93:Y93"/>
    <mergeCell ref="AN93:AR93"/>
    <mergeCell ref="Z93:AD93"/>
    <mergeCell ref="BQ94:BT94"/>
    <mergeCell ref="BB92:BF92"/>
    <mergeCell ref="BB84:BF84"/>
    <mergeCell ref="BG84:BK84"/>
    <mergeCell ref="A87:BL87"/>
    <mergeCell ref="A88:BL88"/>
    <mergeCell ref="U94:Y94"/>
    <mergeCell ref="AS93:AW93"/>
    <mergeCell ref="AE93:AH93"/>
    <mergeCell ref="BB93:BF93"/>
    <mergeCell ref="BG95:BK95"/>
    <mergeCell ref="BU95:BY95"/>
    <mergeCell ref="BL95:BP95"/>
    <mergeCell ref="BQ95:BT95"/>
    <mergeCell ref="AE95:AH95"/>
    <mergeCell ref="AI95:AM95"/>
    <mergeCell ref="AN95:AR95"/>
    <mergeCell ref="AS95:AW95"/>
    <mergeCell ref="A96:C96"/>
    <mergeCell ref="D96:T96"/>
    <mergeCell ref="U96:Y96"/>
    <mergeCell ref="Z96:AD96"/>
    <mergeCell ref="AX95:BA95"/>
    <mergeCell ref="BB95:BF95"/>
    <mergeCell ref="A95:C95"/>
    <mergeCell ref="D95:T95"/>
    <mergeCell ref="U95:Y95"/>
    <mergeCell ref="Z95:AD95"/>
    <mergeCell ref="AX96:BA96"/>
    <mergeCell ref="BB97:BF97"/>
    <mergeCell ref="BU96:BY96"/>
    <mergeCell ref="AE96:AH96"/>
    <mergeCell ref="AI96:AM96"/>
    <mergeCell ref="AN96:AR96"/>
    <mergeCell ref="AS96:AW96"/>
    <mergeCell ref="BL97:BP97"/>
    <mergeCell ref="BQ97:BT97"/>
    <mergeCell ref="BU97:BY97"/>
    <mergeCell ref="D97:T97"/>
    <mergeCell ref="AE97:AH97"/>
    <mergeCell ref="U97:Y97"/>
    <mergeCell ref="Z97:AD97"/>
    <mergeCell ref="BL96:BP96"/>
    <mergeCell ref="BQ96:BT96"/>
    <mergeCell ref="BB96:BF96"/>
    <mergeCell ref="BG96:BK96"/>
    <mergeCell ref="AI97:AM97"/>
    <mergeCell ref="AN97:AR97"/>
    <mergeCell ref="A98:C98"/>
    <mergeCell ref="D98:T98"/>
    <mergeCell ref="U98:Y98"/>
    <mergeCell ref="Z98:AD98"/>
    <mergeCell ref="AE98:AH98"/>
    <mergeCell ref="AI98:AM98"/>
    <mergeCell ref="A97:C97"/>
    <mergeCell ref="BG97:BK97"/>
    <mergeCell ref="AS97:AW97"/>
    <mergeCell ref="AX97:BA97"/>
    <mergeCell ref="AO106:AS106"/>
    <mergeCell ref="AT106:AX106"/>
    <mergeCell ref="AN98:AR98"/>
    <mergeCell ref="AY104:BC104"/>
    <mergeCell ref="BD104:BH104"/>
    <mergeCell ref="AO105:AS105"/>
    <mergeCell ref="AE106:AI106"/>
    <mergeCell ref="AJ106:AN106"/>
    <mergeCell ref="BU98:BY98"/>
    <mergeCell ref="AS98:AW98"/>
    <mergeCell ref="AX98:BA98"/>
    <mergeCell ref="BB98:BF98"/>
    <mergeCell ref="BG98:BK98"/>
    <mergeCell ref="BL98:BP98"/>
    <mergeCell ref="BQ98:BT98"/>
    <mergeCell ref="BD106:BH106"/>
    <mergeCell ref="A107:C107"/>
    <mergeCell ref="D107:T107"/>
    <mergeCell ref="U107:Y107"/>
    <mergeCell ref="Z107:AD107"/>
    <mergeCell ref="AE107:AI107"/>
    <mergeCell ref="AJ107:AN107"/>
    <mergeCell ref="AO107:AS107"/>
    <mergeCell ref="AT107:AX107"/>
    <mergeCell ref="U106:Y106"/>
    <mergeCell ref="BD107:BH107"/>
    <mergeCell ref="AP117:AT117"/>
    <mergeCell ref="AU117:AY117"/>
    <mergeCell ref="AZ117:BD117"/>
    <mergeCell ref="AP116:AT116"/>
    <mergeCell ref="AU116:AY116"/>
    <mergeCell ref="AZ116:BD116"/>
    <mergeCell ref="AU115:AY115"/>
    <mergeCell ref="AZ115:BD115"/>
    <mergeCell ref="BE115:BI115"/>
    <mergeCell ref="AU118:AY118"/>
    <mergeCell ref="AZ118:BD118"/>
    <mergeCell ref="Q118:U118"/>
    <mergeCell ref="V118:AE118"/>
    <mergeCell ref="AF118:AJ118"/>
    <mergeCell ref="AK118:AO118"/>
    <mergeCell ref="BO118:BS118"/>
    <mergeCell ref="BE117:BI117"/>
    <mergeCell ref="BJ117:BN117"/>
    <mergeCell ref="BO117:BS117"/>
    <mergeCell ref="BE118:BI118"/>
    <mergeCell ref="A117:C117"/>
    <mergeCell ref="D117:P117"/>
    <mergeCell ref="Q117:U117"/>
    <mergeCell ref="BJ118:BN118"/>
    <mergeCell ref="AP118:AT118"/>
    <mergeCell ref="BT118:BX118"/>
    <mergeCell ref="A119:C119"/>
    <mergeCell ref="D119:P119"/>
    <mergeCell ref="Q119:U119"/>
    <mergeCell ref="V119:AE119"/>
    <mergeCell ref="AF119:AJ119"/>
    <mergeCell ref="AK119:AO119"/>
    <mergeCell ref="AP119:AT119"/>
    <mergeCell ref="AU119:AY119"/>
    <mergeCell ref="AZ119:BD119"/>
    <mergeCell ref="BT119:BX119"/>
    <mergeCell ref="A120:C120"/>
    <mergeCell ref="D120:P120"/>
    <mergeCell ref="Q120:U120"/>
    <mergeCell ref="V120:AE120"/>
    <mergeCell ref="AF120:AJ120"/>
    <mergeCell ref="AK120:AO120"/>
    <mergeCell ref="BJ120:BN120"/>
    <mergeCell ref="BO120:BS120"/>
    <mergeCell ref="BE119:BI119"/>
    <mergeCell ref="BJ119:BN119"/>
    <mergeCell ref="BO119:BS119"/>
    <mergeCell ref="AP120:AT120"/>
    <mergeCell ref="AU120:AY120"/>
    <mergeCell ref="AZ120:BD120"/>
    <mergeCell ref="BE120:BI120"/>
    <mergeCell ref="BT120:BX120"/>
    <mergeCell ref="A121:C121"/>
    <mergeCell ref="D121:P121"/>
    <mergeCell ref="Q121:U121"/>
    <mergeCell ref="V121:AE121"/>
    <mergeCell ref="AF121:AJ121"/>
    <mergeCell ref="AK121:AO121"/>
    <mergeCell ref="AP121:AT121"/>
    <mergeCell ref="AU121:AY121"/>
    <mergeCell ref="AZ121:BD121"/>
    <mergeCell ref="BT121:BX121"/>
    <mergeCell ref="A122:C122"/>
    <mergeCell ref="D122:P122"/>
    <mergeCell ref="Q122:U122"/>
    <mergeCell ref="V122:AE122"/>
    <mergeCell ref="AF122:AJ122"/>
    <mergeCell ref="AK122:AO122"/>
    <mergeCell ref="BJ122:BN122"/>
    <mergeCell ref="BO122:BS122"/>
    <mergeCell ref="BE121:BI121"/>
    <mergeCell ref="BJ121:BN121"/>
    <mergeCell ref="BO121:BS121"/>
    <mergeCell ref="AP122:AT122"/>
    <mergeCell ref="AU122:AY122"/>
    <mergeCell ref="AZ122:BD122"/>
    <mergeCell ref="BE122:BI122"/>
    <mergeCell ref="BT122:BX122"/>
    <mergeCell ref="A123:C123"/>
    <mergeCell ref="D123:P123"/>
    <mergeCell ref="Q123:U123"/>
    <mergeCell ref="V123:AE123"/>
    <mergeCell ref="AF123:AJ123"/>
    <mergeCell ref="AK123:AO123"/>
    <mergeCell ref="AP123:AT123"/>
    <mergeCell ref="AU123:AY123"/>
    <mergeCell ref="AZ123:BD123"/>
    <mergeCell ref="BT123:BX123"/>
    <mergeCell ref="A124:C124"/>
    <mergeCell ref="D124:P124"/>
    <mergeCell ref="Q124:U124"/>
    <mergeCell ref="V124:AE124"/>
    <mergeCell ref="AF124:AJ124"/>
    <mergeCell ref="AK124:AO124"/>
    <mergeCell ref="BJ124:BN124"/>
    <mergeCell ref="BO124:BS124"/>
    <mergeCell ref="BE123:BI123"/>
    <mergeCell ref="BJ123:BN123"/>
    <mergeCell ref="BO123:BS123"/>
    <mergeCell ref="AP124:AT124"/>
    <mergeCell ref="AU124:AY124"/>
    <mergeCell ref="AZ124:BD124"/>
    <mergeCell ref="BE124:BI124"/>
    <mergeCell ref="BT124:BX124"/>
    <mergeCell ref="A125:C125"/>
    <mergeCell ref="D125:P125"/>
    <mergeCell ref="Q125:U125"/>
    <mergeCell ref="V125:AE125"/>
    <mergeCell ref="AF125:AJ125"/>
    <mergeCell ref="AK125:AO125"/>
    <mergeCell ref="AP125:AT125"/>
    <mergeCell ref="AU125:AY125"/>
    <mergeCell ref="AZ125:BD125"/>
    <mergeCell ref="BT125:BX125"/>
    <mergeCell ref="A126:C126"/>
    <mergeCell ref="D126:P126"/>
    <mergeCell ref="Q126:U126"/>
    <mergeCell ref="V126:AE126"/>
    <mergeCell ref="AF126:AJ126"/>
    <mergeCell ref="AK126:AO126"/>
    <mergeCell ref="BJ126:BN126"/>
    <mergeCell ref="BO126:BS126"/>
    <mergeCell ref="BE125:BI125"/>
    <mergeCell ref="BJ125:BN125"/>
    <mergeCell ref="BO125:BS125"/>
    <mergeCell ref="AP126:AT126"/>
    <mergeCell ref="AU126:AY126"/>
    <mergeCell ref="AZ126:BD126"/>
    <mergeCell ref="BE126:BI126"/>
    <mergeCell ref="BT126:BX126"/>
    <mergeCell ref="A127:C127"/>
    <mergeCell ref="D127:P127"/>
    <mergeCell ref="Q127:U127"/>
    <mergeCell ref="V127:AE127"/>
    <mergeCell ref="AF127:AJ127"/>
    <mergeCell ref="AK127:AO127"/>
    <mergeCell ref="AP127:AT127"/>
    <mergeCell ref="AU127:AY127"/>
    <mergeCell ref="AZ127:BD127"/>
    <mergeCell ref="BT127:BX127"/>
    <mergeCell ref="A128:C128"/>
    <mergeCell ref="D128:P128"/>
    <mergeCell ref="Q128:U128"/>
    <mergeCell ref="V128:AE128"/>
    <mergeCell ref="AF128:AJ128"/>
    <mergeCell ref="AK128:AO128"/>
    <mergeCell ref="BJ128:BN128"/>
    <mergeCell ref="BO128:BS128"/>
    <mergeCell ref="BE127:BI127"/>
    <mergeCell ref="BJ127:BN127"/>
    <mergeCell ref="BO127:BS127"/>
    <mergeCell ref="AP128:AT128"/>
    <mergeCell ref="AU128:AY128"/>
    <mergeCell ref="AZ128:BD128"/>
    <mergeCell ref="BE128:BI128"/>
    <mergeCell ref="BT128:BX128"/>
    <mergeCell ref="A129:C129"/>
    <mergeCell ref="D129:P129"/>
    <mergeCell ref="Q129:U129"/>
    <mergeCell ref="V129:AE129"/>
    <mergeCell ref="AF129:AJ129"/>
    <mergeCell ref="AK129:AO129"/>
    <mergeCell ref="AP129:AT129"/>
    <mergeCell ref="AU129:AY129"/>
    <mergeCell ref="AZ129:BD129"/>
    <mergeCell ref="BT129:BX129"/>
    <mergeCell ref="A130:C130"/>
    <mergeCell ref="D130:P130"/>
    <mergeCell ref="Q130:U130"/>
    <mergeCell ref="V130:AE130"/>
    <mergeCell ref="AF130:AJ130"/>
    <mergeCell ref="AK130:AO130"/>
    <mergeCell ref="BJ130:BN130"/>
    <mergeCell ref="BO130:BS130"/>
    <mergeCell ref="BE129:BI129"/>
    <mergeCell ref="BJ129:BN129"/>
    <mergeCell ref="BO129:BS129"/>
    <mergeCell ref="AP130:AT130"/>
    <mergeCell ref="AU130:AY130"/>
    <mergeCell ref="AZ130:BD130"/>
    <mergeCell ref="BE130:BI130"/>
    <mergeCell ref="BT130:BX130"/>
    <mergeCell ref="A131:C131"/>
    <mergeCell ref="D131:P131"/>
    <mergeCell ref="Q131:U131"/>
    <mergeCell ref="V131:AE131"/>
    <mergeCell ref="AF131:AJ131"/>
    <mergeCell ref="AK131:AO131"/>
    <mergeCell ref="AP131:AT131"/>
    <mergeCell ref="AU131:AY131"/>
    <mergeCell ref="AZ131:BD131"/>
    <mergeCell ref="BT131:BX131"/>
    <mergeCell ref="A132:C132"/>
    <mergeCell ref="D132:P132"/>
    <mergeCell ref="Q132:U132"/>
    <mergeCell ref="V132:AE132"/>
    <mergeCell ref="AF132:AJ132"/>
    <mergeCell ref="AK132:AO132"/>
    <mergeCell ref="BJ132:BN132"/>
    <mergeCell ref="BO132:BS132"/>
    <mergeCell ref="BE131:BI131"/>
    <mergeCell ref="BJ131:BN131"/>
    <mergeCell ref="BO131:BS131"/>
    <mergeCell ref="AP132:AT132"/>
    <mergeCell ref="AU132:AY132"/>
    <mergeCell ref="AZ132:BD132"/>
    <mergeCell ref="BE132:BI132"/>
    <mergeCell ref="BT132:BX132"/>
    <mergeCell ref="A133:C133"/>
    <mergeCell ref="D133:P133"/>
    <mergeCell ref="Q133:U133"/>
    <mergeCell ref="V133:AE133"/>
    <mergeCell ref="AF133:AJ133"/>
    <mergeCell ref="AK133:AO133"/>
    <mergeCell ref="AP133:AT133"/>
    <mergeCell ref="AU133:AY133"/>
    <mergeCell ref="AZ133:BD133"/>
    <mergeCell ref="A134:C134"/>
    <mergeCell ref="D134:P134"/>
    <mergeCell ref="Q134:U134"/>
    <mergeCell ref="V134:AE134"/>
    <mergeCell ref="AF134:AJ134"/>
    <mergeCell ref="AK134:AO134"/>
    <mergeCell ref="BO133:BS133"/>
    <mergeCell ref="AP134:AT134"/>
    <mergeCell ref="AU134:AY134"/>
    <mergeCell ref="AZ134:BD134"/>
    <mergeCell ref="BO135:BS135"/>
    <mergeCell ref="BT133:BX133"/>
    <mergeCell ref="BE134:BI134"/>
    <mergeCell ref="BJ134:BN134"/>
    <mergeCell ref="BO134:BS134"/>
    <mergeCell ref="BT134:BX134"/>
    <mergeCell ref="AP135:AT135"/>
    <mergeCell ref="AU135:AY135"/>
    <mergeCell ref="BE133:BI133"/>
    <mergeCell ref="AZ135:BD135"/>
    <mergeCell ref="BJ133:BN133"/>
    <mergeCell ref="BJ135:BN135"/>
    <mergeCell ref="BE135:BI135"/>
    <mergeCell ref="A135:C135"/>
    <mergeCell ref="D135:P135"/>
    <mergeCell ref="Q135:U135"/>
    <mergeCell ref="V135:AE135"/>
    <mergeCell ref="AF135:AJ135"/>
    <mergeCell ref="AK135:AO135"/>
    <mergeCell ref="BI148:BM148"/>
    <mergeCell ref="AY148:BC148"/>
    <mergeCell ref="AY149:BC149"/>
    <mergeCell ref="BD148:BH148"/>
    <mergeCell ref="BT135:BX135"/>
    <mergeCell ref="BN149:BR149"/>
    <mergeCell ref="AY147:BC147"/>
    <mergeCell ref="BD147:BH147"/>
    <mergeCell ref="BE140:BI140"/>
    <mergeCell ref="AU140:AY140"/>
    <mergeCell ref="AT150:AX150"/>
    <mergeCell ref="AY150:BC150"/>
    <mergeCell ref="BD150:BH150"/>
    <mergeCell ref="AT149:AX149"/>
    <mergeCell ref="BD149:BH149"/>
    <mergeCell ref="AO146:AS146"/>
    <mergeCell ref="AT146:AX146"/>
    <mergeCell ref="AI160:AK160"/>
    <mergeCell ref="AX160:AZ160"/>
    <mergeCell ref="A150:T150"/>
    <mergeCell ref="U150:Y150"/>
    <mergeCell ref="Z150:AD150"/>
    <mergeCell ref="AE150:AI150"/>
    <mergeCell ref="AJ150:AN150"/>
    <mergeCell ref="AI159:AK159"/>
    <mergeCell ref="AL159:AN159"/>
    <mergeCell ref="AI157:AK157"/>
    <mergeCell ref="A160:C160"/>
    <mergeCell ref="D160:V160"/>
    <mergeCell ref="W160:Y160"/>
    <mergeCell ref="Z160:AB160"/>
    <mergeCell ref="AC160:AE160"/>
    <mergeCell ref="AF160:AH160"/>
    <mergeCell ref="BA160:BC160"/>
    <mergeCell ref="BD160:BF160"/>
    <mergeCell ref="BB187:BF187"/>
    <mergeCell ref="AS183:BA183"/>
    <mergeCell ref="BB183:BJ183"/>
    <mergeCell ref="AZ178:BD178"/>
    <mergeCell ref="BG160:BI160"/>
    <mergeCell ref="BJ160:BL160"/>
    <mergeCell ref="BG186:BJ186"/>
    <mergeCell ref="BK186:BO186"/>
    <mergeCell ref="BP189:BS189"/>
    <mergeCell ref="N189:U189"/>
    <mergeCell ref="V189:Z189"/>
    <mergeCell ref="AA189:AE189"/>
    <mergeCell ref="AF189:AI189"/>
    <mergeCell ref="AJ189:AN189"/>
    <mergeCell ref="AO189:AR189"/>
    <mergeCell ref="AS189:AW189"/>
    <mergeCell ref="AX189:BA189"/>
    <mergeCell ref="BB189:BF189"/>
  </mergeCells>
  <phoneticPr fontId="7" type="noConversion"/>
  <conditionalFormatting sqref="A94:A98 A159:A160 A107">
    <cfRule type="cellIs" dxfId="16" priority="3" stopIfTrue="1" operator="equal">
      <formula>A93</formula>
    </cfRule>
  </conditionalFormatting>
  <conditionalFormatting sqref="A116:C135">
    <cfRule type="cellIs" dxfId="15" priority="1" stopIfTrue="1" operator="equal">
      <formula>A115</formula>
    </cfRule>
    <cfRule type="cellIs" dxfId="14" priority="2" stopIfTrue="1" operator="equal">
      <formula>0</formula>
    </cfRule>
  </conditionalFormatting>
  <conditionalFormatting sqref="A108">
    <cfRule type="cellIs" dxfId="13" priority="5" stopIfTrue="1" operator="equal">
      <formula>#REF!</formula>
    </cfRule>
  </conditionalFormatting>
  <conditionalFormatting sqref="A106">
    <cfRule type="cellIs" dxfId="12" priority="6" stopIfTrue="1" operator="equal">
      <formula>#REF!</formula>
    </cfRule>
  </conditionalFormatting>
  <pageMargins left="0.32" right="0.33" top="0.39370078740157499" bottom="0.39370078740157499" header="0" footer="0"/>
  <pageSetup paperSize="9" scale="64" fitToHeight="50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84"/>
  <sheetViews>
    <sheetView view="pageBreakPreview" topLeftCell="A44" zoomScale="60" zoomScaleNormal="100" workbookViewId="0">
      <selection activeCell="BC8" sqref="BC8:BJ8"/>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27.6" customHeight="1" x14ac:dyDescent="0.2">
      <c r="A10" s="27" t="s">
        <v>288</v>
      </c>
      <c r="B10" s="106" t="s">
        <v>56</v>
      </c>
      <c r="C10" s="106"/>
      <c r="D10" s="106"/>
      <c r="E10" s="106"/>
      <c r="F10" s="106"/>
      <c r="G10" s="106"/>
      <c r="H10" s="106"/>
      <c r="I10" s="106"/>
      <c r="J10" s="106"/>
      <c r="K10" s="106"/>
      <c r="L10" s="106"/>
      <c r="N10" s="106" t="s">
        <v>57</v>
      </c>
      <c r="O10" s="106"/>
      <c r="P10" s="106"/>
      <c r="Q10" s="106"/>
      <c r="R10" s="106"/>
      <c r="S10" s="106"/>
      <c r="T10" s="106"/>
      <c r="U10" s="106"/>
      <c r="V10" s="106"/>
      <c r="W10" s="106"/>
      <c r="X10" s="106"/>
      <c r="Y10" s="106"/>
      <c r="Z10" s="31"/>
      <c r="AA10" s="106" t="s">
        <v>58</v>
      </c>
      <c r="AB10" s="106"/>
      <c r="AC10" s="106"/>
      <c r="AD10" s="106"/>
      <c r="AE10" s="106"/>
      <c r="AF10" s="106"/>
      <c r="AG10" s="106"/>
      <c r="AH10" s="106"/>
      <c r="AI10" s="106"/>
      <c r="AJ10" s="31"/>
      <c r="AK10" s="201" t="s">
        <v>195</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idden="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43" customFormat="1" ht="39.6" customHeight="1" x14ac:dyDescent="0.2">
      <c r="A21" s="273">
        <v>2111</v>
      </c>
      <c r="B21" s="273"/>
      <c r="C21" s="273"/>
      <c r="D21" s="273"/>
      <c r="E21" s="273"/>
      <c r="F21" s="273"/>
      <c r="G21" s="61" t="s">
        <v>473</v>
      </c>
      <c r="H21" s="57"/>
      <c r="I21" s="57"/>
      <c r="J21" s="57"/>
      <c r="K21" s="57"/>
      <c r="L21" s="57"/>
      <c r="M21" s="57"/>
      <c r="N21" s="57"/>
      <c r="O21" s="57"/>
      <c r="P21" s="57"/>
      <c r="Q21" s="57"/>
      <c r="R21" s="57"/>
      <c r="S21" s="58"/>
      <c r="T21" s="275">
        <v>844880</v>
      </c>
      <c r="U21" s="275"/>
      <c r="V21" s="275"/>
      <c r="W21" s="275"/>
      <c r="X21" s="275"/>
      <c r="Y21" s="275"/>
      <c r="Z21" s="275"/>
      <c r="AA21" s="275">
        <v>1090250</v>
      </c>
      <c r="AB21" s="275"/>
      <c r="AC21" s="275"/>
      <c r="AD21" s="275"/>
      <c r="AE21" s="275"/>
      <c r="AF21" s="275"/>
      <c r="AG21" s="275"/>
      <c r="AH21" s="275">
        <v>1137300</v>
      </c>
      <c r="AI21" s="275"/>
      <c r="AJ21" s="275"/>
      <c r="AK21" s="275"/>
      <c r="AL21" s="275"/>
      <c r="AM21" s="275"/>
      <c r="AN21" s="275"/>
      <c r="AO21" s="275">
        <v>362700</v>
      </c>
      <c r="AP21" s="275"/>
      <c r="AQ21" s="275"/>
      <c r="AR21" s="275"/>
      <c r="AS21" s="275"/>
      <c r="AT21" s="275"/>
      <c r="AU21" s="275"/>
      <c r="AV21" s="61" t="s">
        <v>733</v>
      </c>
      <c r="AW21" s="57"/>
      <c r="AX21" s="57"/>
      <c r="AY21" s="57"/>
      <c r="AZ21" s="57"/>
      <c r="BA21" s="57"/>
      <c r="BB21" s="57"/>
      <c r="BC21" s="57"/>
      <c r="BD21" s="57"/>
      <c r="BE21" s="57"/>
      <c r="BF21" s="57"/>
      <c r="BG21" s="57"/>
      <c r="BH21" s="57"/>
      <c r="BI21" s="57"/>
      <c r="BJ21" s="57"/>
      <c r="BK21" s="57"/>
      <c r="BL21" s="58"/>
      <c r="CA21" s="43" t="s">
        <v>667</v>
      </c>
    </row>
    <row r="22" spans="1:79" s="43" customFormat="1" ht="13.15" customHeight="1" x14ac:dyDescent="0.2">
      <c r="A22" s="273">
        <v>2120</v>
      </c>
      <c r="B22" s="273"/>
      <c r="C22" s="273"/>
      <c r="D22" s="273"/>
      <c r="E22" s="273"/>
      <c r="F22" s="273"/>
      <c r="G22" s="61" t="s">
        <v>474</v>
      </c>
      <c r="H22" s="57"/>
      <c r="I22" s="57"/>
      <c r="J22" s="57"/>
      <c r="K22" s="57"/>
      <c r="L22" s="57"/>
      <c r="M22" s="57"/>
      <c r="N22" s="57"/>
      <c r="O22" s="57"/>
      <c r="P22" s="57"/>
      <c r="Q22" s="57"/>
      <c r="R22" s="57"/>
      <c r="S22" s="58"/>
      <c r="T22" s="275">
        <v>173072</v>
      </c>
      <c r="U22" s="275"/>
      <c r="V22" s="275"/>
      <c r="W22" s="275"/>
      <c r="X22" s="275"/>
      <c r="Y22" s="275"/>
      <c r="Z22" s="275"/>
      <c r="AA22" s="275">
        <v>230200</v>
      </c>
      <c r="AB22" s="275"/>
      <c r="AC22" s="275"/>
      <c r="AD22" s="275"/>
      <c r="AE22" s="275"/>
      <c r="AF22" s="275"/>
      <c r="AG22" s="275"/>
      <c r="AH22" s="275">
        <v>250200</v>
      </c>
      <c r="AI22" s="275"/>
      <c r="AJ22" s="275"/>
      <c r="AK22" s="275"/>
      <c r="AL22" s="275"/>
      <c r="AM22" s="275"/>
      <c r="AN22" s="275"/>
      <c r="AO22" s="275">
        <v>79800</v>
      </c>
      <c r="AP22" s="275"/>
      <c r="AQ22" s="275"/>
      <c r="AR22" s="275"/>
      <c r="AS22" s="275"/>
      <c r="AT22" s="275"/>
      <c r="AU22" s="275"/>
      <c r="AV22" s="61" t="s">
        <v>734</v>
      </c>
      <c r="AW22" s="57"/>
      <c r="AX22" s="57"/>
      <c r="AY22" s="57"/>
      <c r="AZ22" s="57"/>
      <c r="BA22" s="57"/>
      <c r="BB22" s="57"/>
      <c r="BC22" s="57"/>
      <c r="BD22" s="57"/>
      <c r="BE22" s="57"/>
      <c r="BF22" s="57"/>
      <c r="BG22" s="57"/>
      <c r="BH22" s="57"/>
      <c r="BI22" s="57"/>
      <c r="BJ22" s="57"/>
      <c r="BK22" s="57"/>
      <c r="BL22" s="58"/>
    </row>
    <row r="23" spans="1:79" s="43" customFormat="1" ht="26.45" customHeight="1" x14ac:dyDescent="0.2">
      <c r="A23" s="273">
        <v>2210</v>
      </c>
      <c r="B23" s="273"/>
      <c r="C23" s="273"/>
      <c r="D23" s="273"/>
      <c r="E23" s="273"/>
      <c r="F23" s="273"/>
      <c r="G23" s="61" t="s">
        <v>475</v>
      </c>
      <c r="H23" s="57"/>
      <c r="I23" s="57"/>
      <c r="J23" s="57"/>
      <c r="K23" s="57"/>
      <c r="L23" s="57"/>
      <c r="M23" s="57"/>
      <c r="N23" s="57"/>
      <c r="O23" s="57"/>
      <c r="P23" s="57"/>
      <c r="Q23" s="57"/>
      <c r="R23" s="57"/>
      <c r="S23" s="58"/>
      <c r="T23" s="275">
        <v>5913</v>
      </c>
      <c r="U23" s="275"/>
      <c r="V23" s="275"/>
      <c r="W23" s="275"/>
      <c r="X23" s="275"/>
      <c r="Y23" s="275"/>
      <c r="Z23" s="275"/>
      <c r="AA23" s="275">
        <v>20500</v>
      </c>
      <c r="AB23" s="275"/>
      <c r="AC23" s="275"/>
      <c r="AD23" s="275"/>
      <c r="AE23" s="275"/>
      <c r="AF23" s="275"/>
      <c r="AG23" s="275"/>
      <c r="AH23" s="275">
        <v>13000</v>
      </c>
      <c r="AI23" s="275"/>
      <c r="AJ23" s="275"/>
      <c r="AK23" s="275"/>
      <c r="AL23" s="275"/>
      <c r="AM23" s="275"/>
      <c r="AN23" s="275"/>
      <c r="AO23" s="275">
        <v>2000</v>
      </c>
      <c r="AP23" s="275"/>
      <c r="AQ23" s="275"/>
      <c r="AR23" s="275"/>
      <c r="AS23" s="275"/>
      <c r="AT23" s="275"/>
      <c r="AU23" s="275"/>
      <c r="AV23" s="61" t="s">
        <v>735</v>
      </c>
      <c r="AW23" s="57"/>
      <c r="AX23" s="57"/>
      <c r="AY23" s="57"/>
      <c r="AZ23" s="57"/>
      <c r="BA23" s="57"/>
      <c r="BB23" s="57"/>
      <c r="BC23" s="57"/>
      <c r="BD23" s="57"/>
      <c r="BE23" s="57"/>
      <c r="BF23" s="57"/>
      <c r="BG23" s="57"/>
      <c r="BH23" s="57"/>
      <c r="BI23" s="57"/>
      <c r="BJ23" s="57"/>
      <c r="BK23" s="57"/>
      <c r="BL23" s="58"/>
    </row>
    <row r="24" spans="1:79" s="43" customFormat="1" ht="26.45" customHeight="1" x14ac:dyDescent="0.2">
      <c r="A24" s="273">
        <v>2240</v>
      </c>
      <c r="B24" s="273"/>
      <c r="C24" s="273"/>
      <c r="D24" s="273"/>
      <c r="E24" s="273"/>
      <c r="F24" s="273"/>
      <c r="G24" s="61" t="s">
        <v>476</v>
      </c>
      <c r="H24" s="57"/>
      <c r="I24" s="57"/>
      <c r="J24" s="57"/>
      <c r="K24" s="57"/>
      <c r="L24" s="57"/>
      <c r="M24" s="57"/>
      <c r="N24" s="57"/>
      <c r="O24" s="57"/>
      <c r="P24" s="57"/>
      <c r="Q24" s="57"/>
      <c r="R24" s="57"/>
      <c r="S24" s="58"/>
      <c r="T24" s="275">
        <v>10291</v>
      </c>
      <c r="U24" s="275"/>
      <c r="V24" s="275"/>
      <c r="W24" s="275"/>
      <c r="X24" s="275"/>
      <c r="Y24" s="275"/>
      <c r="Z24" s="275"/>
      <c r="AA24" s="275">
        <v>17000</v>
      </c>
      <c r="AB24" s="275"/>
      <c r="AC24" s="275"/>
      <c r="AD24" s="275"/>
      <c r="AE24" s="275"/>
      <c r="AF24" s="275"/>
      <c r="AG24" s="275"/>
      <c r="AH24" s="275">
        <v>13000</v>
      </c>
      <c r="AI24" s="275"/>
      <c r="AJ24" s="275"/>
      <c r="AK24" s="275"/>
      <c r="AL24" s="275"/>
      <c r="AM24" s="275"/>
      <c r="AN24" s="275"/>
      <c r="AO24" s="275">
        <v>2740</v>
      </c>
      <c r="AP24" s="275"/>
      <c r="AQ24" s="275"/>
      <c r="AR24" s="275"/>
      <c r="AS24" s="275"/>
      <c r="AT24" s="275"/>
      <c r="AU24" s="275"/>
      <c r="AV24" s="61" t="s">
        <v>735</v>
      </c>
      <c r="AW24" s="57"/>
      <c r="AX24" s="57"/>
      <c r="AY24" s="57"/>
      <c r="AZ24" s="57"/>
      <c r="BA24" s="57"/>
      <c r="BB24" s="57"/>
      <c r="BC24" s="57"/>
      <c r="BD24" s="57"/>
      <c r="BE24" s="57"/>
      <c r="BF24" s="57"/>
      <c r="BG24" s="57"/>
      <c r="BH24" s="57"/>
      <c r="BI24" s="57"/>
      <c r="BJ24" s="57"/>
      <c r="BK24" s="57"/>
      <c r="BL24" s="58"/>
    </row>
    <row r="25" spans="1:79" s="43" customFormat="1" ht="13.15" customHeight="1" x14ac:dyDescent="0.2">
      <c r="A25" s="273">
        <v>2250</v>
      </c>
      <c r="B25" s="273"/>
      <c r="C25" s="273"/>
      <c r="D25" s="273"/>
      <c r="E25" s="273"/>
      <c r="F25" s="273"/>
      <c r="G25" s="61" t="s">
        <v>477</v>
      </c>
      <c r="H25" s="57"/>
      <c r="I25" s="57"/>
      <c r="J25" s="57"/>
      <c r="K25" s="57"/>
      <c r="L25" s="57"/>
      <c r="M25" s="57"/>
      <c r="N25" s="57"/>
      <c r="O25" s="57"/>
      <c r="P25" s="57"/>
      <c r="Q25" s="57"/>
      <c r="R25" s="57"/>
      <c r="S25" s="58"/>
      <c r="T25" s="275">
        <v>1278</v>
      </c>
      <c r="U25" s="275"/>
      <c r="V25" s="275"/>
      <c r="W25" s="275"/>
      <c r="X25" s="275"/>
      <c r="Y25" s="275"/>
      <c r="Z25" s="275"/>
      <c r="AA25" s="275">
        <v>2000</v>
      </c>
      <c r="AB25" s="275"/>
      <c r="AC25" s="275"/>
      <c r="AD25" s="275"/>
      <c r="AE25" s="275"/>
      <c r="AF25" s="275"/>
      <c r="AG25" s="275"/>
      <c r="AH25" s="275">
        <v>5000</v>
      </c>
      <c r="AI25" s="275"/>
      <c r="AJ25" s="275"/>
      <c r="AK25" s="275"/>
      <c r="AL25" s="275"/>
      <c r="AM25" s="275"/>
      <c r="AN25" s="275"/>
      <c r="AO25" s="275">
        <v>2100</v>
      </c>
      <c r="AP25" s="275"/>
      <c r="AQ25" s="275"/>
      <c r="AR25" s="275"/>
      <c r="AS25" s="275"/>
      <c r="AT25" s="275"/>
      <c r="AU25" s="275"/>
      <c r="AV25" s="61" t="s">
        <v>736</v>
      </c>
      <c r="AW25" s="57"/>
      <c r="AX25" s="57"/>
      <c r="AY25" s="57"/>
      <c r="AZ25" s="57"/>
      <c r="BA25" s="57"/>
      <c r="BB25" s="57"/>
      <c r="BC25" s="57"/>
      <c r="BD25" s="57"/>
      <c r="BE25" s="57"/>
      <c r="BF25" s="57"/>
      <c r="BG25" s="57"/>
      <c r="BH25" s="57"/>
      <c r="BI25" s="57"/>
      <c r="BJ25" s="57"/>
      <c r="BK25" s="57"/>
      <c r="BL25" s="58"/>
    </row>
    <row r="26" spans="1:79" s="43" customFormat="1" ht="26.45" customHeight="1" x14ac:dyDescent="0.2">
      <c r="A26" s="273">
        <v>2272</v>
      </c>
      <c r="B26" s="273"/>
      <c r="C26" s="273"/>
      <c r="D26" s="273"/>
      <c r="E26" s="273"/>
      <c r="F26" s="273"/>
      <c r="G26" s="61" t="s">
        <v>478</v>
      </c>
      <c r="H26" s="57"/>
      <c r="I26" s="57"/>
      <c r="J26" s="57"/>
      <c r="K26" s="57"/>
      <c r="L26" s="57"/>
      <c r="M26" s="57"/>
      <c r="N26" s="57"/>
      <c r="O26" s="57"/>
      <c r="P26" s="57"/>
      <c r="Q26" s="57"/>
      <c r="R26" s="57"/>
      <c r="S26" s="58"/>
      <c r="T26" s="275">
        <v>111</v>
      </c>
      <c r="U26" s="275"/>
      <c r="V26" s="275"/>
      <c r="W26" s="275"/>
      <c r="X26" s="275"/>
      <c r="Y26" s="275"/>
      <c r="Z26" s="275"/>
      <c r="AA26" s="275">
        <v>200</v>
      </c>
      <c r="AB26" s="275"/>
      <c r="AC26" s="275"/>
      <c r="AD26" s="275"/>
      <c r="AE26" s="275"/>
      <c r="AF26" s="275"/>
      <c r="AG26" s="275"/>
      <c r="AH26" s="275">
        <v>200</v>
      </c>
      <c r="AI26" s="275"/>
      <c r="AJ26" s="275"/>
      <c r="AK26" s="275"/>
      <c r="AL26" s="275"/>
      <c r="AM26" s="275"/>
      <c r="AN26" s="275"/>
      <c r="AO26" s="275">
        <v>0</v>
      </c>
      <c r="AP26" s="275"/>
      <c r="AQ26" s="275"/>
      <c r="AR26" s="275"/>
      <c r="AS26" s="275"/>
      <c r="AT26" s="275"/>
      <c r="AU26" s="275"/>
      <c r="AV26" s="61"/>
      <c r="AW26" s="57"/>
      <c r="AX26" s="57"/>
      <c r="AY26" s="57"/>
      <c r="AZ26" s="57"/>
      <c r="BA26" s="57"/>
      <c r="BB26" s="57"/>
      <c r="BC26" s="57"/>
      <c r="BD26" s="57"/>
      <c r="BE26" s="57"/>
      <c r="BF26" s="57"/>
      <c r="BG26" s="57"/>
      <c r="BH26" s="57"/>
      <c r="BI26" s="57"/>
      <c r="BJ26" s="57"/>
      <c r="BK26" s="57"/>
      <c r="BL26" s="58"/>
    </row>
    <row r="27" spans="1:79" s="43" customFormat="1" ht="13.15" customHeight="1" x14ac:dyDescent="0.2">
      <c r="A27" s="273">
        <v>2273</v>
      </c>
      <c r="B27" s="273"/>
      <c r="C27" s="273"/>
      <c r="D27" s="273"/>
      <c r="E27" s="273"/>
      <c r="F27" s="273"/>
      <c r="G27" s="61" t="s">
        <v>479</v>
      </c>
      <c r="H27" s="57"/>
      <c r="I27" s="57"/>
      <c r="J27" s="57"/>
      <c r="K27" s="57"/>
      <c r="L27" s="57"/>
      <c r="M27" s="57"/>
      <c r="N27" s="57"/>
      <c r="O27" s="57"/>
      <c r="P27" s="57"/>
      <c r="Q27" s="57"/>
      <c r="R27" s="57"/>
      <c r="S27" s="58"/>
      <c r="T27" s="275">
        <v>5801</v>
      </c>
      <c r="U27" s="275"/>
      <c r="V27" s="275"/>
      <c r="W27" s="275"/>
      <c r="X27" s="275"/>
      <c r="Y27" s="275"/>
      <c r="Z27" s="275"/>
      <c r="AA27" s="275">
        <v>8000</v>
      </c>
      <c r="AB27" s="275"/>
      <c r="AC27" s="275"/>
      <c r="AD27" s="275"/>
      <c r="AE27" s="275"/>
      <c r="AF27" s="275"/>
      <c r="AG27" s="275"/>
      <c r="AH27" s="275">
        <v>8000</v>
      </c>
      <c r="AI27" s="275"/>
      <c r="AJ27" s="275"/>
      <c r="AK27" s="275"/>
      <c r="AL27" s="275"/>
      <c r="AM27" s="275"/>
      <c r="AN27" s="275"/>
      <c r="AO27" s="275">
        <v>0</v>
      </c>
      <c r="AP27" s="275"/>
      <c r="AQ27" s="275"/>
      <c r="AR27" s="275"/>
      <c r="AS27" s="275"/>
      <c r="AT27" s="275"/>
      <c r="AU27" s="275"/>
      <c r="AV27" s="61"/>
      <c r="AW27" s="57"/>
      <c r="AX27" s="57"/>
      <c r="AY27" s="57"/>
      <c r="AZ27" s="57"/>
      <c r="BA27" s="57"/>
      <c r="BB27" s="57"/>
      <c r="BC27" s="57"/>
      <c r="BD27" s="57"/>
      <c r="BE27" s="57"/>
      <c r="BF27" s="57"/>
      <c r="BG27" s="57"/>
      <c r="BH27" s="57"/>
      <c r="BI27" s="57"/>
      <c r="BJ27" s="57"/>
      <c r="BK27" s="57"/>
      <c r="BL27" s="58"/>
    </row>
    <row r="28" spans="1:79" s="43" customFormat="1" ht="13.15" customHeight="1" x14ac:dyDescent="0.2">
      <c r="A28" s="273">
        <v>2274</v>
      </c>
      <c r="B28" s="273"/>
      <c r="C28" s="273"/>
      <c r="D28" s="273"/>
      <c r="E28" s="273"/>
      <c r="F28" s="273"/>
      <c r="G28" s="61" t="s">
        <v>480</v>
      </c>
      <c r="H28" s="57"/>
      <c r="I28" s="57"/>
      <c r="J28" s="57"/>
      <c r="K28" s="57"/>
      <c r="L28" s="57"/>
      <c r="M28" s="57"/>
      <c r="N28" s="57"/>
      <c r="O28" s="57"/>
      <c r="P28" s="57"/>
      <c r="Q28" s="57"/>
      <c r="R28" s="57"/>
      <c r="S28" s="58"/>
      <c r="T28" s="275">
        <v>12713</v>
      </c>
      <c r="U28" s="275"/>
      <c r="V28" s="275"/>
      <c r="W28" s="275"/>
      <c r="X28" s="275"/>
      <c r="Y28" s="275"/>
      <c r="Z28" s="275"/>
      <c r="AA28" s="275">
        <v>16560</v>
      </c>
      <c r="AB28" s="275"/>
      <c r="AC28" s="275"/>
      <c r="AD28" s="275"/>
      <c r="AE28" s="275"/>
      <c r="AF28" s="275"/>
      <c r="AG28" s="275"/>
      <c r="AH28" s="275">
        <v>17000</v>
      </c>
      <c r="AI28" s="275"/>
      <c r="AJ28" s="275"/>
      <c r="AK28" s="275"/>
      <c r="AL28" s="275"/>
      <c r="AM28" s="275"/>
      <c r="AN28" s="275"/>
      <c r="AO28" s="275">
        <v>0</v>
      </c>
      <c r="AP28" s="275"/>
      <c r="AQ28" s="275"/>
      <c r="AR28" s="275"/>
      <c r="AS28" s="275"/>
      <c r="AT28" s="275"/>
      <c r="AU28" s="275"/>
      <c r="AV28" s="61"/>
      <c r="AW28" s="57"/>
      <c r="AX28" s="57"/>
      <c r="AY28" s="57"/>
      <c r="AZ28" s="57"/>
      <c r="BA28" s="57"/>
      <c r="BB28" s="57"/>
      <c r="BC28" s="57"/>
      <c r="BD28" s="57"/>
      <c r="BE28" s="57"/>
      <c r="BF28" s="57"/>
      <c r="BG28" s="57"/>
      <c r="BH28" s="57"/>
      <c r="BI28" s="57"/>
      <c r="BJ28" s="57"/>
      <c r="BK28" s="57"/>
      <c r="BL28" s="58"/>
    </row>
    <row r="29" spans="1:79" s="43" customFormat="1" ht="26.45" customHeight="1" x14ac:dyDescent="0.2">
      <c r="A29" s="273">
        <v>2275</v>
      </c>
      <c r="B29" s="273"/>
      <c r="C29" s="273"/>
      <c r="D29" s="273"/>
      <c r="E29" s="273"/>
      <c r="F29" s="273"/>
      <c r="G29" s="61" t="s">
        <v>481</v>
      </c>
      <c r="H29" s="57"/>
      <c r="I29" s="57"/>
      <c r="J29" s="57"/>
      <c r="K29" s="57"/>
      <c r="L29" s="57"/>
      <c r="M29" s="57"/>
      <c r="N29" s="57"/>
      <c r="O29" s="57"/>
      <c r="P29" s="57"/>
      <c r="Q29" s="57"/>
      <c r="R29" s="57"/>
      <c r="S29" s="58"/>
      <c r="T29" s="275">
        <v>0</v>
      </c>
      <c r="U29" s="275"/>
      <c r="V29" s="275"/>
      <c r="W29" s="275"/>
      <c r="X29" s="275"/>
      <c r="Y29" s="275"/>
      <c r="Z29" s="275"/>
      <c r="AA29" s="275">
        <v>240</v>
      </c>
      <c r="AB29" s="275"/>
      <c r="AC29" s="275"/>
      <c r="AD29" s="275"/>
      <c r="AE29" s="275"/>
      <c r="AF29" s="275"/>
      <c r="AG29" s="275"/>
      <c r="AH29" s="275">
        <v>300</v>
      </c>
      <c r="AI29" s="275"/>
      <c r="AJ29" s="275"/>
      <c r="AK29" s="275"/>
      <c r="AL29" s="275"/>
      <c r="AM29" s="275"/>
      <c r="AN29" s="275"/>
      <c r="AO29" s="275">
        <v>0</v>
      </c>
      <c r="AP29" s="275"/>
      <c r="AQ29" s="275"/>
      <c r="AR29" s="275"/>
      <c r="AS29" s="275"/>
      <c r="AT29" s="275"/>
      <c r="AU29" s="275"/>
      <c r="AV29" s="61"/>
      <c r="AW29" s="57"/>
      <c r="AX29" s="57"/>
      <c r="AY29" s="57"/>
      <c r="AZ29" s="57"/>
      <c r="BA29" s="57"/>
      <c r="BB29" s="57"/>
      <c r="BC29" s="57"/>
      <c r="BD29" s="57"/>
      <c r="BE29" s="57"/>
      <c r="BF29" s="57"/>
      <c r="BG29" s="57"/>
      <c r="BH29" s="57"/>
      <c r="BI29" s="57"/>
      <c r="BJ29" s="57"/>
      <c r="BK29" s="57"/>
      <c r="BL29" s="58"/>
    </row>
    <row r="30" spans="1:79" s="43" customFormat="1" ht="39.6" customHeight="1" x14ac:dyDescent="0.2">
      <c r="A30" s="273">
        <v>2282</v>
      </c>
      <c r="B30" s="273"/>
      <c r="C30" s="273"/>
      <c r="D30" s="273"/>
      <c r="E30" s="273"/>
      <c r="F30" s="273"/>
      <c r="G30" s="61" t="s">
        <v>482</v>
      </c>
      <c r="H30" s="57"/>
      <c r="I30" s="57"/>
      <c r="J30" s="57"/>
      <c r="K30" s="57"/>
      <c r="L30" s="57"/>
      <c r="M30" s="57"/>
      <c r="N30" s="57"/>
      <c r="O30" s="57"/>
      <c r="P30" s="57"/>
      <c r="Q30" s="57"/>
      <c r="R30" s="57"/>
      <c r="S30" s="58"/>
      <c r="T30" s="275">
        <v>402</v>
      </c>
      <c r="U30" s="275"/>
      <c r="V30" s="275"/>
      <c r="W30" s="275"/>
      <c r="X30" s="275"/>
      <c r="Y30" s="275"/>
      <c r="Z30" s="275"/>
      <c r="AA30" s="275">
        <v>700</v>
      </c>
      <c r="AB30" s="275"/>
      <c r="AC30" s="275"/>
      <c r="AD30" s="275"/>
      <c r="AE30" s="275"/>
      <c r="AF30" s="275"/>
      <c r="AG30" s="275"/>
      <c r="AH30" s="275">
        <v>1300</v>
      </c>
      <c r="AI30" s="275"/>
      <c r="AJ30" s="275"/>
      <c r="AK30" s="275"/>
      <c r="AL30" s="275"/>
      <c r="AM30" s="275"/>
      <c r="AN30" s="275"/>
      <c r="AO30" s="275">
        <v>0</v>
      </c>
      <c r="AP30" s="275"/>
      <c r="AQ30" s="275"/>
      <c r="AR30" s="275"/>
      <c r="AS30" s="275"/>
      <c r="AT30" s="275"/>
      <c r="AU30" s="275"/>
      <c r="AV30" s="61"/>
      <c r="AW30" s="57"/>
      <c r="AX30" s="57"/>
      <c r="AY30" s="57"/>
      <c r="AZ30" s="57"/>
      <c r="BA30" s="57"/>
      <c r="BB30" s="57"/>
      <c r="BC30" s="57"/>
      <c r="BD30" s="57"/>
      <c r="BE30" s="57"/>
      <c r="BF30" s="57"/>
      <c r="BG30" s="57"/>
      <c r="BH30" s="57"/>
      <c r="BI30" s="57"/>
      <c r="BJ30" s="57"/>
      <c r="BK30" s="57"/>
      <c r="BL30" s="58"/>
    </row>
    <row r="31" spans="1:79" s="43" customFormat="1" ht="13.15" customHeight="1" x14ac:dyDescent="0.2">
      <c r="A31" s="273">
        <v>2800</v>
      </c>
      <c r="B31" s="273"/>
      <c r="C31" s="273"/>
      <c r="D31" s="273"/>
      <c r="E31" s="273"/>
      <c r="F31" s="273"/>
      <c r="G31" s="61" t="s">
        <v>483</v>
      </c>
      <c r="H31" s="57"/>
      <c r="I31" s="57"/>
      <c r="J31" s="57"/>
      <c r="K31" s="57"/>
      <c r="L31" s="57"/>
      <c r="M31" s="57"/>
      <c r="N31" s="57"/>
      <c r="O31" s="57"/>
      <c r="P31" s="57"/>
      <c r="Q31" s="57"/>
      <c r="R31" s="57"/>
      <c r="S31" s="58"/>
      <c r="T31" s="275">
        <v>100</v>
      </c>
      <c r="U31" s="275"/>
      <c r="V31" s="275"/>
      <c r="W31" s="275"/>
      <c r="X31" s="275"/>
      <c r="Y31" s="275"/>
      <c r="Z31" s="275"/>
      <c r="AA31" s="275">
        <v>150</v>
      </c>
      <c r="AB31" s="275"/>
      <c r="AC31" s="275"/>
      <c r="AD31" s="275"/>
      <c r="AE31" s="275"/>
      <c r="AF31" s="275"/>
      <c r="AG31" s="275"/>
      <c r="AH31" s="275">
        <v>200</v>
      </c>
      <c r="AI31" s="275"/>
      <c r="AJ31" s="275"/>
      <c r="AK31" s="275"/>
      <c r="AL31" s="275"/>
      <c r="AM31" s="275"/>
      <c r="AN31" s="275"/>
      <c r="AO31" s="275">
        <v>0</v>
      </c>
      <c r="AP31" s="275"/>
      <c r="AQ31" s="275"/>
      <c r="AR31" s="275"/>
      <c r="AS31" s="275"/>
      <c r="AT31" s="275"/>
      <c r="AU31" s="275"/>
      <c r="AV31" s="61"/>
      <c r="AW31" s="57"/>
      <c r="AX31" s="57"/>
      <c r="AY31" s="57"/>
      <c r="AZ31" s="57"/>
      <c r="BA31" s="57"/>
      <c r="BB31" s="57"/>
      <c r="BC31" s="57"/>
      <c r="BD31" s="57"/>
      <c r="BE31" s="57"/>
      <c r="BF31" s="57"/>
      <c r="BG31" s="57"/>
      <c r="BH31" s="57"/>
      <c r="BI31" s="57"/>
      <c r="BJ31" s="57"/>
      <c r="BK31" s="57"/>
      <c r="BL31" s="58"/>
    </row>
    <row r="33" spans="1:79" ht="15" customHeight="1" x14ac:dyDescent="0.2">
      <c r="A33" s="124" t="s">
        <v>264</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5" spans="1:79" ht="48" customHeight="1" x14ac:dyDescent="0.2">
      <c r="A35" s="72" t="s">
        <v>611</v>
      </c>
      <c r="B35" s="72"/>
      <c r="C35" s="72"/>
      <c r="D35" s="72"/>
      <c r="E35" s="72"/>
      <c r="F35" s="72"/>
      <c r="G35" s="113" t="s">
        <v>624</v>
      </c>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5"/>
      <c r="AF35" s="72" t="s">
        <v>613</v>
      </c>
      <c r="AG35" s="72"/>
      <c r="AH35" s="72"/>
      <c r="AI35" s="72"/>
      <c r="AJ35" s="72"/>
      <c r="AK35" s="72" t="s">
        <v>612</v>
      </c>
      <c r="AL35" s="72"/>
      <c r="AM35" s="72"/>
      <c r="AN35" s="72"/>
      <c r="AO35" s="72"/>
      <c r="AP35" s="72"/>
      <c r="AQ35" s="72"/>
      <c r="AR35" s="72"/>
      <c r="AS35" s="72"/>
      <c r="AT35" s="72"/>
      <c r="AU35" s="72" t="s">
        <v>740</v>
      </c>
      <c r="AV35" s="72"/>
      <c r="AW35" s="72"/>
      <c r="AX35" s="72"/>
      <c r="AY35" s="72"/>
      <c r="AZ35" s="72"/>
      <c r="BA35" s="72"/>
      <c r="BB35" s="72"/>
      <c r="BC35" s="72"/>
      <c r="BD35" s="72"/>
      <c r="BE35" s="72" t="s">
        <v>741</v>
      </c>
      <c r="BF35" s="72"/>
      <c r="BG35" s="72"/>
      <c r="BH35" s="72"/>
      <c r="BI35" s="72"/>
      <c r="BJ35" s="72"/>
      <c r="BK35" s="72"/>
      <c r="BL35" s="72"/>
      <c r="BM35" s="72"/>
      <c r="BN35" s="72"/>
    </row>
    <row r="36" spans="1:79" ht="15" customHeight="1" x14ac:dyDescent="0.2">
      <c r="A36" s="72">
        <v>1</v>
      </c>
      <c r="B36" s="72"/>
      <c r="C36" s="72"/>
      <c r="D36" s="72"/>
      <c r="E36" s="72"/>
      <c r="F36" s="72"/>
      <c r="G36" s="113">
        <v>2</v>
      </c>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5"/>
      <c r="AF36" s="72">
        <v>3</v>
      </c>
      <c r="AG36" s="72"/>
      <c r="AH36" s="72"/>
      <c r="AI36" s="72"/>
      <c r="AJ36" s="72"/>
      <c r="AK36" s="72">
        <v>4</v>
      </c>
      <c r="AL36" s="72"/>
      <c r="AM36" s="72"/>
      <c r="AN36" s="72"/>
      <c r="AO36" s="72"/>
      <c r="AP36" s="72"/>
      <c r="AQ36" s="72"/>
      <c r="AR36" s="72"/>
      <c r="AS36" s="72"/>
      <c r="AT36" s="72"/>
      <c r="AU36" s="72">
        <v>5</v>
      </c>
      <c r="AV36" s="72"/>
      <c r="AW36" s="72"/>
      <c r="AX36" s="72"/>
      <c r="AY36" s="72"/>
      <c r="AZ36" s="72"/>
      <c r="BA36" s="72"/>
      <c r="BB36" s="72"/>
      <c r="BC36" s="72"/>
      <c r="BD36" s="72"/>
      <c r="BE36" s="72">
        <v>6</v>
      </c>
      <c r="BF36" s="72"/>
      <c r="BG36" s="72"/>
      <c r="BH36" s="72"/>
      <c r="BI36" s="72"/>
      <c r="BJ36" s="72"/>
      <c r="BK36" s="72"/>
      <c r="BL36" s="72"/>
      <c r="BM36" s="72"/>
      <c r="BN36" s="72"/>
    </row>
    <row r="37" spans="1:79" ht="15" hidden="1" customHeight="1" x14ac:dyDescent="0.2">
      <c r="A37" s="284" t="s">
        <v>265</v>
      </c>
      <c r="B37" s="284"/>
      <c r="C37" s="284"/>
      <c r="D37" s="284"/>
      <c r="E37" s="284"/>
      <c r="F37" s="284"/>
      <c r="G37" s="285" t="s">
        <v>680</v>
      </c>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7"/>
      <c r="AF37" s="284" t="s">
        <v>693</v>
      </c>
      <c r="AG37" s="284"/>
      <c r="AH37" s="284"/>
      <c r="AI37" s="284"/>
      <c r="AJ37" s="284"/>
      <c r="AK37" s="284" t="s">
        <v>694</v>
      </c>
      <c r="AL37" s="284"/>
      <c r="AM37" s="284"/>
      <c r="AN37" s="284"/>
      <c r="AO37" s="284"/>
      <c r="AP37" s="284"/>
      <c r="AQ37" s="284"/>
      <c r="AR37" s="284"/>
      <c r="AS37" s="284"/>
      <c r="AT37" s="284"/>
      <c r="AU37" s="284" t="s">
        <v>217</v>
      </c>
      <c r="AV37" s="284"/>
      <c r="AW37" s="284"/>
      <c r="AX37" s="284"/>
      <c r="AY37" s="284"/>
      <c r="AZ37" s="284"/>
      <c r="BA37" s="284"/>
      <c r="BB37" s="284"/>
      <c r="BC37" s="284"/>
      <c r="BD37" s="284"/>
      <c r="BE37" s="284" t="s">
        <v>219</v>
      </c>
      <c r="BF37" s="284"/>
      <c r="BG37" s="284"/>
      <c r="BH37" s="284"/>
      <c r="BI37" s="284"/>
      <c r="BJ37" s="284"/>
      <c r="BK37" s="284"/>
      <c r="BL37" s="284"/>
      <c r="BM37" s="284"/>
      <c r="BN37" s="284"/>
      <c r="CA37" t="s">
        <v>668</v>
      </c>
    </row>
    <row r="38" spans="1:79" s="9" customFormat="1" x14ac:dyDescent="0.2">
      <c r="A38" s="274">
        <v>0</v>
      </c>
      <c r="B38" s="274"/>
      <c r="C38" s="274"/>
      <c r="D38" s="274"/>
      <c r="E38" s="274"/>
      <c r="F38" s="274"/>
      <c r="G38" s="173" t="s">
        <v>486</v>
      </c>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5"/>
      <c r="AF38" s="274"/>
      <c r="AG38" s="274"/>
      <c r="AH38" s="274"/>
      <c r="AI38" s="274"/>
      <c r="AJ38" s="274"/>
      <c r="AK38" s="274"/>
      <c r="AL38" s="274"/>
      <c r="AM38" s="274"/>
      <c r="AN38" s="274"/>
      <c r="AO38" s="274"/>
      <c r="AP38" s="274"/>
      <c r="AQ38" s="274"/>
      <c r="AR38" s="274"/>
      <c r="AS38" s="274"/>
      <c r="AT38" s="274"/>
      <c r="AU38" s="272"/>
      <c r="AV38" s="272"/>
      <c r="AW38" s="272"/>
      <c r="AX38" s="272"/>
      <c r="AY38" s="272"/>
      <c r="AZ38" s="272"/>
      <c r="BA38" s="272"/>
      <c r="BB38" s="272"/>
      <c r="BC38" s="272"/>
      <c r="BD38" s="272"/>
      <c r="BE38" s="272"/>
      <c r="BF38" s="272"/>
      <c r="BG38" s="272"/>
      <c r="BH38" s="272"/>
      <c r="BI38" s="272"/>
      <c r="BJ38" s="272"/>
      <c r="BK38" s="272"/>
      <c r="BL38" s="272"/>
      <c r="BM38" s="272"/>
      <c r="BN38" s="272"/>
      <c r="CA38" s="9" t="s">
        <v>669</v>
      </c>
    </row>
    <row r="39" spans="1:79" s="43" customFormat="1" ht="13.15" customHeight="1" x14ac:dyDescent="0.2">
      <c r="A39" s="273">
        <v>1</v>
      </c>
      <c r="B39" s="273"/>
      <c r="C39" s="273"/>
      <c r="D39" s="273"/>
      <c r="E39" s="273"/>
      <c r="F39" s="273"/>
      <c r="G39" s="61" t="s">
        <v>297</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273" t="s">
        <v>298</v>
      </c>
      <c r="AG39" s="273"/>
      <c r="AH39" s="273"/>
      <c r="AI39" s="273"/>
      <c r="AJ39" s="273"/>
      <c r="AK39" s="273" t="s">
        <v>487</v>
      </c>
      <c r="AL39" s="273"/>
      <c r="AM39" s="273"/>
      <c r="AN39" s="273"/>
      <c r="AO39" s="273"/>
      <c r="AP39" s="273"/>
      <c r="AQ39" s="273"/>
      <c r="AR39" s="273"/>
      <c r="AS39" s="273"/>
      <c r="AT39" s="273"/>
      <c r="AU39" s="271">
        <v>9</v>
      </c>
      <c r="AV39" s="271"/>
      <c r="AW39" s="271"/>
      <c r="AX39" s="271"/>
      <c r="AY39" s="271"/>
      <c r="AZ39" s="271"/>
      <c r="BA39" s="271"/>
      <c r="BB39" s="271"/>
      <c r="BC39" s="271"/>
      <c r="BD39" s="271"/>
      <c r="BE39" s="271">
        <v>9</v>
      </c>
      <c r="BF39" s="271"/>
      <c r="BG39" s="271"/>
      <c r="BH39" s="271"/>
      <c r="BI39" s="271"/>
      <c r="BJ39" s="271"/>
      <c r="BK39" s="271"/>
      <c r="BL39" s="271"/>
      <c r="BM39" s="271"/>
      <c r="BN39" s="271"/>
    </row>
    <row r="40" spans="1:79" s="9" customFormat="1" x14ac:dyDescent="0.2">
      <c r="A40" s="274">
        <v>0</v>
      </c>
      <c r="B40" s="274"/>
      <c r="C40" s="274"/>
      <c r="D40" s="274"/>
      <c r="E40" s="274"/>
      <c r="F40" s="274"/>
      <c r="G40" s="69" t="s">
        <v>489</v>
      </c>
      <c r="H40" s="65"/>
      <c r="I40" s="65"/>
      <c r="J40" s="65"/>
      <c r="K40" s="65"/>
      <c r="L40" s="65"/>
      <c r="M40" s="65"/>
      <c r="N40" s="65"/>
      <c r="O40" s="65"/>
      <c r="P40" s="65"/>
      <c r="Q40" s="65"/>
      <c r="R40" s="65"/>
      <c r="S40" s="65"/>
      <c r="T40" s="65"/>
      <c r="U40" s="65"/>
      <c r="V40" s="65"/>
      <c r="W40" s="65"/>
      <c r="X40" s="65"/>
      <c r="Y40" s="65"/>
      <c r="Z40" s="65"/>
      <c r="AA40" s="65"/>
      <c r="AB40" s="65"/>
      <c r="AC40" s="65"/>
      <c r="AD40" s="65"/>
      <c r="AE40" s="66"/>
      <c r="AF40" s="274"/>
      <c r="AG40" s="274"/>
      <c r="AH40" s="274"/>
      <c r="AI40" s="274"/>
      <c r="AJ40" s="274"/>
      <c r="AK40" s="274"/>
      <c r="AL40" s="274"/>
      <c r="AM40" s="274"/>
      <c r="AN40" s="274"/>
      <c r="AO40" s="274"/>
      <c r="AP40" s="274"/>
      <c r="AQ40" s="274"/>
      <c r="AR40" s="274"/>
      <c r="AS40" s="274"/>
      <c r="AT40" s="274"/>
      <c r="AU40" s="272"/>
      <c r="AV40" s="272"/>
      <c r="AW40" s="272"/>
      <c r="AX40" s="272"/>
      <c r="AY40" s="272"/>
      <c r="AZ40" s="272"/>
      <c r="BA40" s="272"/>
      <c r="BB40" s="272"/>
      <c r="BC40" s="272"/>
      <c r="BD40" s="272"/>
      <c r="BE40" s="272"/>
      <c r="BF40" s="272"/>
      <c r="BG40" s="272"/>
      <c r="BH40" s="272"/>
      <c r="BI40" s="272"/>
      <c r="BJ40" s="272"/>
      <c r="BK40" s="272"/>
      <c r="BL40" s="272"/>
      <c r="BM40" s="272"/>
      <c r="BN40" s="272"/>
    </row>
    <row r="41" spans="1:79" s="43" customFormat="1" ht="13.15" customHeight="1" x14ac:dyDescent="0.2">
      <c r="A41" s="273">
        <v>2</v>
      </c>
      <c r="B41" s="273"/>
      <c r="C41" s="273"/>
      <c r="D41" s="273"/>
      <c r="E41" s="273"/>
      <c r="F41" s="273"/>
      <c r="G41" s="61" t="s">
        <v>490</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273" t="s">
        <v>298</v>
      </c>
      <c r="AG41" s="273"/>
      <c r="AH41" s="273"/>
      <c r="AI41" s="273"/>
      <c r="AJ41" s="273"/>
      <c r="AK41" s="61" t="s">
        <v>491</v>
      </c>
      <c r="AL41" s="57"/>
      <c r="AM41" s="57"/>
      <c r="AN41" s="57"/>
      <c r="AO41" s="57"/>
      <c r="AP41" s="57"/>
      <c r="AQ41" s="57"/>
      <c r="AR41" s="57"/>
      <c r="AS41" s="57"/>
      <c r="AT41" s="58"/>
      <c r="AU41" s="271">
        <v>2700</v>
      </c>
      <c r="AV41" s="271"/>
      <c r="AW41" s="271"/>
      <c r="AX41" s="271"/>
      <c r="AY41" s="271"/>
      <c r="AZ41" s="271"/>
      <c r="BA41" s="271"/>
      <c r="BB41" s="271"/>
      <c r="BC41" s="271"/>
      <c r="BD41" s="271"/>
      <c r="BE41" s="271">
        <v>2700</v>
      </c>
      <c r="BF41" s="271"/>
      <c r="BG41" s="271"/>
      <c r="BH41" s="271"/>
      <c r="BI41" s="271"/>
      <c r="BJ41" s="271"/>
      <c r="BK41" s="271"/>
      <c r="BL41" s="271"/>
      <c r="BM41" s="271"/>
      <c r="BN41" s="271"/>
    </row>
    <row r="42" spans="1:79" s="43" customFormat="1" ht="13.15" customHeight="1" x14ac:dyDescent="0.2">
      <c r="A42" s="273">
        <v>3</v>
      </c>
      <c r="B42" s="273"/>
      <c r="C42" s="273"/>
      <c r="D42" s="273"/>
      <c r="E42" s="273"/>
      <c r="F42" s="273"/>
      <c r="G42" s="61" t="s">
        <v>300</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273" t="s">
        <v>298</v>
      </c>
      <c r="AG42" s="273"/>
      <c r="AH42" s="273"/>
      <c r="AI42" s="273"/>
      <c r="AJ42" s="273"/>
      <c r="AK42" s="61" t="s">
        <v>491</v>
      </c>
      <c r="AL42" s="57"/>
      <c r="AM42" s="57"/>
      <c r="AN42" s="57"/>
      <c r="AO42" s="57"/>
      <c r="AP42" s="57"/>
      <c r="AQ42" s="57"/>
      <c r="AR42" s="57"/>
      <c r="AS42" s="57"/>
      <c r="AT42" s="58"/>
      <c r="AU42" s="271">
        <v>450</v>
      </c>
      <c r="AV42" s="271"/>
      <c r="AW42" s="271"/>
      <c r="AX42" s="271"/>
      <c r="AY42" s="271"/>
      <c r="AZ42" s="271"/>
      <c r="BA42" s="271"/>
      <c r="BB42" s="271"/>
      <c r="BC42" s="271"/>
      <c r="BD42" s="271"/>
      <c r="BE42" s="271">
        <v>450</v>
      </c>
      <c r="BF42" s="271"/>
      <c r="BG42" s="271"/>
      <c r="BH42" s="271"/>
      <c r="BI42" s="271"/>
      <c r="BJ42" s="271"/>
      <c r="BK42" s="271"/>
      <c r="BL42" s="271"/>
      <c r="BM42" s="271"/>
      <c r="BN42" s="271"/>
    </row>
    <row r="43" spans="1:79" s="9" customFormat="1" x14ac:dyDescent="0.2">
      <c r="A43" s="274">
        <v>0</v>
      </c>
      <c r="B43" s="274"/>
      <c r="C43" s="274"/>
      <c r="D43" s="274"/>
      <c r="E43" s="274"/>
      <c r="F43" s="274"/>
      <c r="G43" s="69" t="s">
        <v>493</v>
      </c>
      <c r="H43" s="65"/>
      <c r="I43" s="65"/>
      <c r="J43" s="65"/>
      <c r="K43" s="65"/>
      <c r="L43" s="65"/>
      <c r="M43" s="65"/>
      <c r="N43" s="65"/>
      <c r="O43" s="65"/>
      <c r="P43" s="65"/>
      <c r="Q43" s="65"/>
      <c r="R43" s="65"/>
      <c r="S43" s="65"/>
      <c r="T43" s="65"/>
      <c r="U43" s="65"/>
      <c r="V43" s="65"/>
      <c r="W43" s="65"/>
      <c r="X43" s="65"/>
      <c r="Y43" s="65"/>
      <c r="Z43" s="65"/>
      <c r="AA43" s="65"/>
      <c r="AB43" s="65"/>
      <c r="AC43" s="65"/>
      <c r="AD43" s="65"/>
      <c r="AE43" s="66"/>
      <c r="AF43" s="274"/>
      <c r="AG43" s="274"/>
      <c r="AH43" s="274"/>
      <c r="AI43" s="274"/>
      <c r="AJ43" s="274"/>
      <c r="AK43" s="69"/>
      <c r="AL43" s="65"/>
      <c r="AM43" s="65"/>
      <c r="AN43" s="65"/>
      <c r="AO43" s="65"/>
      <c r="AP43" s="65"/>
      <c r="AQ43" s="65"/>
      <c r="AR43" s="65"/>
      <c r="AS43" s="65"/>
      <c r="AT43" s="66"/>
      <c r="AU43" s="272"/>
      <c r="AV43" s="272"/>
      <c r="AW43" s="272"/>
      <c r="AX43" s="272"/>
      <c r="AY43" s="272"/>
      <c r="AZ43" s="272"/>
      <c r="BA43" s="272"/>
      <c r="BB43" s="272"/>
      <c r="BC43" s="272"/>
      <c r="BD43" s="272"/>
      <c r="BE43" s="272"/>
      <c r="BF43" s="272"/>
      <c r="BG43" s="272"/>
      <c r="BH43" s="272"/>
      <c r="BI43" s="272"/>
      <c r="BJ43" s="272"/>
      <c r="BK43" s="272"/>
      <c r="BL43" s="272"/>
      <c r="BM43" s="272"/>
      <c r="BN43" s="272"/>
    </row>
    <row r="44" spans="1:79" s="43" customFormat="1" ht="26.45" customHeight="1" x14ac:dyDescent="0.2">
      <c r="A44" s="273">
        <v>4</v>
      </c>
      <c r="B44" s="273"/>
      <c r="C44" s="273"/>
      <c r="D44" s="273"/>
      <c r="E44" s="273"/>
      <c r="F44" s="273"/>
      <c r="G44" s="61" t="s">
        <v>494</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273" t="s">
        <v>298</v>
      </c>
      <c r="AG44" s="273"/>
      <c r="AH44" s="273"/>
      <c r="AI44" s="273"/>
      <c r="AJ44" s="273"/>
      <c r="AK44" s="61" t="s">
        <v>383</v>
      </c>
      <c r="AL44" s="57"/>
      <c r="AM44" s="57"/>
      <c r="AN44" s="57"/>
      <c r="AO44" s="57"/>
      <c r="AP44" s="57"/>
      <c r="AQ44" s="57"/>
      <c r="AR44" s="57"/>
      <c r="AS44" s="57"/>
      <c r="AT44" s="58"/>
      <c r="AU44" s="271">
        <v>300</v>
      </c>
      <c r="AV44" s="271"/>
      <c r="AW44" s="271"/>
      <c r="AX44" s="271"/>
      <c r="AY44" s="271"/>
      <c r="AZ44" s="271"/>
      <c r="BA44" s="271"/>
      <c r="BB44" s="271"/>
      <c r="BC44" s="271"/>
      <c r="BD44" s="271"/>
      <c r="BE44" s="271">
        <v>300</v>
      </c>
      <c r="BF44" s="271"/>
      <c r="BG44" s="271"/>
      <c r="BH44" s="271"/>
      <c r="BI44" s="271"/>
      <c r="BJ44" s="271"/>
      <c r="BK44" s="271"/>
      <c r="BL44" s="271"/>
      <c r="BM44" s="271"/>
      <c r="BN44" s="271"/>
    </row>
    <row r="45" spans="1:79" s="43" customFormat="1" ht="13.15" customHeight="1" x14ac:dyDescent="0.2">
      <c r="A45" s="273">
        <v>5</v>
      </c>
      <c r="B45" s="273"/>
      <c r="C45" s="273"/>
      <c r="D45" s="273"/>
      <c r="E45" s="273"/>
      <c r="F45" s="273"/>
      <c r="G45" s="61" t="s">
        <v>302</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273" t="s">
        <v>298</v>
      </c>
      <c r="AG45" s="273"/>
      <c r="AH45" s="273"/>
      <c r="AI45" s="273"/>
      <c r="AJ45" s="273"/>
      <c r="AK45" s="61" t="s">
        <v>383</v>
      </c>
      <c r="AL45" s="57"/>
      <c r="AM45" s="57"/>
      <c r="AN45" s="57"/>
      <c r="AO45" s="57"/>
      <c r="AP45" s="57"/>
      <c r="AQ45" s="57"/>
      <c r="AR45" s="57"/>
      <c r="AS45" s="57"/>
      <c r="AT45" s="58"/>
      <c r="AU45" s="271">
        <v>50</v>
      </c>
      <c r="AV45" s="271"/>
      <c r="AW45" s="271"/>
      <c r="AX45" s="271"/>
      <c r="AY45" s="271"/>
      <c r="AZ45" s="271"/>
      <c r="BA45" s="271"/>
      <c r="BB45" s="271"/>
      <c r="BC45" s="271"/>
      <c r="BD45" s="271"/>
      <c r="BE45" s="271">
        <v>50</v>
      </c>
      <c r="BF45" s="271"/>
      <c r="BG45" s="271"/>
      <c r="BH45" s="271"/>
      <c r="BI45" s="271"/>
      <c r="BJ45" s="271"/>
      <c r="BK45" s="271"/>
      <c r="BL45" s="271"/>
      <c r="BM45" s="271"/>
      <c r="BN45" s="271"/>
    </row>
    <row r="46" spans="1:79" s="43" customFormat="1" ht="13.15" customHeight="1" x14ac:dyDescent="0.2">
      <c r="A46" s="273">
        <v>6</v>
      </c>
      <c r="B46" s="273"/>
      <c r="C46" s="273"/>
      <c r="D46" s="273"/>
      <c r="E46" s="273"/>
      <c r="F46" s="273"/>
      <c r="G46" s="61" t="s">
        <v>303</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273" t="s">
        <v>304</v>
      </c>
      <c r="AG46" s="273"/>
      <c r="AH46" s="273"/>
      <c r="AI46" s="273"/>
      <c r="AJ46" s="273"/>
      <c r="AK46" s="61" t="s">
        <v>383</v>
      </c>
      <c r="AL46" s="57"/>
      <c r="AM46" s="57"/>
      <c r="AN46" s="57"/>
      <c r="AO46" s="57"/>
      <c r="AP46" s="57"/>
      <c r="AQ46" s="57"/>
      <c r="AR46" s="57"/>
      <c r="AS46" s="57"/>
      <c r="AT46" s="58"/>
      <c r="AU46" s="271">
        <v>160611.10999999999</v>
      </c>
      <c r="AV46" s="271"/>
      <c r="AW46" s="271"/>
      <c r="AX46" s="271"/>
      <c r="AY46" s="271"/>
      <c r="AZ46" s="271"/>
      <c r="BA46" s="271"/>
      <c r="BB46" s="271"/>
      <c r="BC46" s="271"/>
      <c r="BD46" s="271"/>
      <c r="BE46" s="271">
        <v>210537.78</v>
      </c>
      <c r="BF46" s="271"/>
      <c r="BG46" s="271"/>
      <c r="BH46" s="271"/>
      <c r="BI46" s="271"/>
      <c r="BJ46" s="271"/>
      <c r="BK46" s="271"/>
      <c r="BL46" s="271"/>
      <c r="BM46" s="271"/>
      <c r="BN46" s="271"/>
    </row>
    <row r="47" spans="1:79" s="9" customFormat="1" x14ac:dyDescent="0.2">
      <c r="A47" s="274">
        <v>0</v>
      </c>
      <c r="B47" s="274"/>
      <c r="C47" s="274"/>
      <c r="D47" s="274"/>
      <c r="E47" s="274"/>
      <c r="F47" s="274"/>
      <c r="G47" s="69" t="s">
        <v>3</v>
      </c>
      <c r="H47" s="65"/>
      <c r="I47" s="65"/>
      <c r="J47" s="65"/>
      <c r="K47" s="65"/>
      <c r="L47" s="65"/>
      <c r="M47" s="65"/>
      <c r="N47" s="65"/>
      <c r="O47" s="65"/>
      <c r="P47" s="65"/>
      <c r="Q47" s="65"/>
      <c r="R47" s="65"/>
      <c r="S47" s="65"/>
      <c r="T47" s="65"/>
      <c r="U47" s="65"/>
      <c r="V47" s="65"/>
      <c r="W47" s="65"/>
      <c r="X47" s="65"/>
      <c r="Y47" s="65"/>
      <c r="Z47" s="65"/>
      <c r="AA47" s="65"/>
      <c r="AB47" s="65"/>
      <c r="AC47" s="65"/>
      <c r="AD47" s="65"/>
      <c r="AE47" s="66"/>
      <c r="AF47" s="274"/>
      <c r="AG47" s="274"/>
      <c r="AH47" s="274"/>
      <c r="AI47" s="274"/>
      <c r="AJ47" s="274"/>
      <c r="AK47" s="69"/>
      <c r="AL47" s="65"/>
      <c r="AM47" s="65"/>
      <c r="AN47" s="65"/>
      <c r="AO47" s="65"/>
      <c r="AP47" s="65"/>
      <c r="AQ47" s="65"/>
      <c r="AR47" s="65"/>
      <c r="AS47" s="65"/>
      <c r="AT47" s="66"/>
      <c r="AU47" s="272"/>
      <c r="AV47" s="272"/>
      <c r="AW47" s="272"/>
      <c r="AX47" s="272"/>
      <c r="AY47" s="272"/>
      <c r="AZ47" s="272"/>
      <c r="BA47" s="272"/>
      <c r="BB47" s="272"/>
      <c r="BC47" s="272"/>
      <c r="BD47" s="272"/>
      <c r="BE47" s="272"/>
      <c r="BF47" s="272"/>
      <c r="BG47" s="272"/>
      <c r="BH47" s="272"/>
      <c r="BI47" s="272"/>
      <c r="BJ47" s="272"/>
      <c r="BK47" s="272"/>
      <c r="BL47" s="272"/>
      <c r="BM47" s="272"/>
      <c r="BN47" s="272"/>
    </row>
    <row r="48" spans="1:79" s="43" customFormat="1" ht="26.45" customHeight="1" x14ac:dyDescent="0.2">
      <c r="A48" s="273">
        <v>7</v>
      </c>
      <c r="B48" s="273"/>
      <c r="C48" s="273"/>
      <c r="D48" s="273"/>
      <c r="E48" s="273"/>
      <c r="F48" s="273"/>
      <c r="G48" s="61" t="s">
        <v>6</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273" t="s">
        <v>306</v>
      </c>
      <c r="AG48" s="273"/>
      <c r="AH48" s="273"/>
      <c r="AI48" s="273"/>
      <c r="AJ48" s="273"/>
      <c r="AK48" s="61" t="s">
        <v>383</v>
      </c>
      <c r="AL48" s="57"/>
      <c r="AM48" s="57"/>
      <c r="AN48" s="57"/>
      <c r="AO48" s="57"/>
      <c r="AP48" s="57"/>
      <c r="AQ48" s="57"/>
      <c r="AR48" s="57"/>
      <c r="AS48" s="57"/>
      <c r="AT48" s="58"/>
      <c r="AU48" s="271">
        <v>100</v>
      </c>
      <c r="AV48" s="271"/>
      <c r="AW48" s="271"/>
      <c r="AX48" s="271"/>
      <c r="AY48" s="271"/>
      <c r="AZ48" s="271"/>
      <c r="BA48" s="271"/>
      <c r="BB48" s="271"/>
      <c r="BC48" s="271"/>
      <c r="BD48" s="271"/>
      <c r="BE48" s="271">
        <v>100</v>
      </c>
      <c r="BF48" s="271"/>
      <c r="BG48" s="271"/>
      <c r="BH48" s="271"/>
      <c r="BI48" s="271"/>
      <c r="BJ48" s="271"/>
      <c r="BK48" s="271"/>
      <c r="BL48" s="271"/>
      <c r="BM48" s="271"/>
      <c r="BN48" s="271"/>
    </row>
    <row r="50" spans="1:79" ht="14.25" customHeight="1" x14ac:dyDescent="0.2">
      <c r="A50" s="100" t="s">
        <v>742</v>
      </c>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row>
    <row r="51" spans="1:79" ht="15" customHeight="1" x14ac:dyDescent="0.2">
      <c r="A51" s="101" t="s">
        <v>737</v>
      </c>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row>
    <row r="53" spans="1:79" s="1" customFormat="1" ht="28.5" hidden="1" customHeight="1" x14ac:dyDescent="0.2">
      <c r="A53" s="125"/>
      <c r="B53" s="125"/>
      <c r="C53" s="125"/>
      <c r="D53" s="125"/>
      <c r="E53" s="125"/>
      <c r="F53" s="125"/>
      <c r="G53" s="139" t="s">
        <v>605</v>
      </c>
      <c r="H53" s="140"/>
      <c r="I53" s="140"/>
      <c r="J53" s="140"/>
      <c r="K53" s="140"/>
      <c r="L53" s="140"/>
      <c r="M53" s="140"/>
      <c r="N53" s="140"/>
      <c r="O53" s="140"/>
      <c r="P53" s="140"/>
      <c r="Q53" s="140"/>
      <c r="R53" s="140"/>
      <c r="S53" s="140"/>
      <c r="T53" s="140" t="s">
        <v>703</v>
      </c>
      <c r="U53" s="140"/>
      <c r="V53" s="140"/>
      <c r="W53" s="140"/>
      <c r="X53" s="140"/>
      <c r="Y53" s="140"/>
      <c r="Z53" s="140"/>
      <c r="AA53" s="140" t="s">
        <v>704</v>
      </c>
      <c r="AB53" s="140"/>
      <c r="AC53" s="140"/>
      <c r="AD53" s="140"/>
      <c r="AE53" s="140"/>
      <c r="AF53" s="140"/>
      <c r="AG53" s="140"/>
      <c r="AH53" s="140" t="s">
        <v>705</v>
      </c>
      <c r="AI53" s="140"/>
      <c r="AJ53" s="140"/>
      <c r="AK53" s="140"/>
      <c r="AL53" s="140"/>
      <c r="AM53" s="140"/>
      <c r="AN53" s="163"/>
      <c r="AO53" s="139" t="s">
        <v>706</v>
      </c>
      <c r="AP53" s="140"/>
      <c r="AQ53" s="140"/>
      <c r="AR53" s="140"/>
      <c r="AS53" s="140"/>
      <c r="AT53" s="140"/>
      <c r="AU53" s="140"/>
      <c r="AV53" s="12"/>
      <c r="AW53" s="12"/>
      <c r="AX53" s="12"/>
      <c r="AY53" s="12"/>
      <c r="AZ53" s="12"/>
      <c r="BA53" s="12"/>
      <c r="BB53" s="12"/>
      <c r="BC53" s="12"/>
      <c r="BD53" s="13"/>
      <c r="BE53" s="11"/>
      <c r="BF53" s="12"/>
      <c r="BG53" s="12"/>
      <c r="BH53" s="12"/>
      <c r="BI53" s="12"/>
      <c r="BJ53" s="12"/>
      <c r="BK53" s="12"/>
      <c r="BL53" s="12"/>
      <c r="BM53" s="12"/>
      <c r="BN53" s="13"/>
      <c r="CA53" t="s">
        <v>731</v>
      </c>
    </row>
    <row r="54" spans="1:79" s="9" customFormat="1" ht="12.75" customHeight="1" x14ac:dyDescent="0.2">
      <c r="A54" s="125" t="s">
        <v>257</v>
      </c>
      <c r="B54" s="125"/>
      <c r="C54" s="125"/>
      <c r="D54" s="125"/>
      <c r="E54" s="125"/>
      <c r="F54" s="125"/>
      <c r="G54" s="274"/>
      <c r="H54" s="274"/>
      <c r="I54" s="274"/>
      <c r="J54" s="274"/>
      <c r="K54" s="274"/>
      <c r="L54" s="274"/>
      <c r="M54" s="274"/>
      <c r="N54" s="274"/>
      <c r="O54" s="274"/>
      <c r="P54" s="274"/>
      <c r="Q54" s="274"/>
      <c r="R54" s="274"/>
      <c r="S54" s="274"/>
      <c r="T54" s="290">
        <v>1054561</v>
      </c>
      <c r="U54" s="290"/>
      <c r="V54" s="290"/>
      <c r="W54" s="290"/>
      <c r="X54" s="290"/>
      <c r="Y54" s="290"/>
      <c r="Z54" s="290"/>
      <c r="AA54" s="290">
        <v>1385800</v>
      </c>
      <c r="AB54" s="290"/>
      <c r="AC54" s="290"/>
      <c r="AD54" s="290"/>
      <c r="AE54" s="290"/>
      <c r="AF54" s="290"/>
      <c r="AG54" s="290"/>
      <c r="AH54" s="290">
        <v>1445500</v>
      </c>
      <c r="AI54" s="290"/>
      <c r="AJ54" s="290"/>
      <c r="AK54" s="290"/>
      <c r="AL54" s="290"/>
      <c r="AM54" s="290"/>
      <c r="AN54" s="290"/>
      <c r="AO54" s="290">
        <v>449340</v>
      </c>
      <c r="AP54" s="290"/>
      <c r="AQ54" s="290"/>
      <c r="AR54" s="290"/>
      <c r="AS54" s="290"/>
      <c r="AT54" s="290"/>
      <c r="AU54" s="290"/>
      <c r="AV54" s="14"/>
      <c r="AW54" s="15"/>
      <c r="AX54" s="15"/>
      <c r="AY54" s="15"/>
      <c r="AZ54" s="15"/>
      <c r="BA54" s="15"/>
      <c r="BB54" s="15"/>
      <c r="BC54" s="15"/>
      <c r="BD54" s="15"/>
      <c r="BE54" s="15"/>
      <c r="BF54" s="15"/>
      <c r="BG54" s="15"/>
      <c r="BH54" s="15"/>
      <c r="BI54" s="15"/>
      <c r="BJ54" s="15"/>
      <c r="BK54" s="15"/>
      <c r="BL54" s="15"/>
      <c r="BM54" s="15"/>
      <c r="BN54" s="15"/>
      <c r="BO54" s="15"/>
      <c r="CA54" s="9" t="s">
        <v>732</v>
      </c>
    </row>
    <row r="57" spans="1:79" ht="14.25" customHeight="1" x14ac:dyDescent="0.2">
      <c r="A57" s="194" t="s">
        <v>746</v>
      </c>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c r="AO57" s="194"/>
      <c r="AP57" s="194"/>
      <c r="AQ57" s="194"/>
      <c r="AR57" s="194"/>
      <c r="AS57" s="194"/>
      <c r="AT57" s="194"/>
      <c r="AU57" s="194"/>
      <c r="AV57" s="194"/>
      <c r="AW57" s="194"/>
      <c r="AX57" s="194"/>
      <c r="AY57" s="194"/>
      <c r="AZ57" s="194"/>
      <c r="BA57" s="194"/>
      <c r="BB57" s="194"/>
      <c r="BC57" s="194"/>
      <c r="BD57" s="194"/>
      <c r="BE57" s="194"/>
      <c r="BF57" s="194"/>
      <c r="BG57" s="194"/>
      <c r="BH57" s="194"/>
      <c r="BI57" s="194"/>
      <c r="BJ57" s="194"/>
      <c r="BK57" s="194"/>
      <c r="BL57" s="194"/>
    </row>
    <row r="58" spans="1:79" ht="15" x14ac:dyDescent="0.25">
      <c r="A58" s="289" t="s">
        <v>462</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BG58" s="289"/>
      <c r="BH58" s="289"/>
      <c r="BI58" s="289"/>
      <c r="BJ58" s="289"/>
      <c r="BK58" s="289"/>
      <c r="BL58" s="289"/>
      <c r="BM58" s="289"/>
      <c r="BN58" s="289"/>
      <c r="BO58" s="289"/>
      <c r="BP58" s="289"/>
      <c r="BQ58" s="289"/>
    </row>
    <row r="59" spans="1:79" ht="12.95" customHeight="1" x14ac:dyDescent="0.2">
      <c r="A59" s="72" t="s">
        <v>607</v>
      </c>
      <c r="B59" s="72"/>
      <c r="C59" s="72"/>
      <c r="D59" s="72"/>
      <c r="E59" s="72"/>
      <c r="F59" s="72"/>
      <c r="G59" s="72" t="s">
        <v>624</v>
      </c>
      <c r="H59" s="72"/>
      <c r="I59" s="72"/>
      <c r="J59" s="72"/>
      <c r="K59" s="72"/>
      <c r="L59" s="72"/>
      <c r="M59" s="72"/>
      <c r="N59" s="72"/>
      <c r="O59" s="72"/>
      <c r="P59" s="72"/>
      <c r="Q59" s="72"/>
      <c r="R59" s="72"/>
      <c r="S59" s="72"/>
      <c r="T59" s="72" t="s">
        <v>466</v>
      </c>
      <c r="U59" s="72"/>
      <c r="V59" s="72"/>
      <c r="W59" s="72"/>
      <c r="X59" s="72"/>
      <c r="Y59" s="72"/>
      <c r="Z59" s="72"/>
      <c r="AA59" s="72"/>
      <c r="AB59" s="72"/>
      <c r="AC59" s="72"/>
      <c r="AD59" s="72"/>
      <c r="AE59" s="72"/>
      <c r="AF59" s="72"/>
      <c r="AG59" s="72"/>
      <c r="AH59" s="72" t="s">
        <v>468</v>
      </c>
      <c r="AI59" s="72"/>
      <c r="AJ59" s="72"/>
      <c r="AK59" s="72"/>
      <c r="AL59" s="72"/>
      <c r="AM59" s="72"/>
      <c r="AN59" s="72"/>
      <c r="AO59" s="72"/>
      <c r="AP59" s="72"/>
      <c r="AQ59" s="72"/>
      <c r="AR59" s="72"/>
      <c r="AS59" s="72"/>
      <c r="AT59" s="72"/>
      <c r="AU59" s="72"/>
      <c r="AV59" s="72" t="s">
        <v>747</v>
      </c>
      <c r="AW59" s="72"/>
      <c r="AX59" s="72"/>
      <c r="AY59" s="72"/>
      <c r="AZ59" s="72"/>
      <c r="BA59" s="72"/>
      <c r="BB59" s="72"/>
      <c r="BC59" s="72"/>
      <c r="BD59" s="72"/>
      <c r="BE59" s="72"/>
      <c r="BF59" s="72"/>
      <c r="BG59" s="72"/>
      <c r="BH59" s="72"/>
      <c r="BI59" s="72"/>
      <c r="BJ59" s="72"/>
      <c r="BK59" s="72"/>
      <c r="BL59" s="72"/>
      <c r="BM59" s="72"/>
      <c r="BN59" s="72"/>
      <c r="BO59" s="72"/>
      <c r="BP59" s="72"/>
      <c r="BQ59" s="72"/>
    </row>
    <row r="60" spans="1:79" ht="47.1" customHeight="1" x14ac:dyDescent="0.2">
      <c r="A60" s="72"/>
      <c r="B60" s="72"/>
      <c r="C60" s="72"/>
      <c r="D60" s="72"/>
      <c r="E60" s="72"/>
      <c r="F60" s="72"/>
      <c r="G60" s="72"/>
      <c r="H60" s="72"/>
      <c r="I60" s="72"/>
      <c r="J60" s="72"/>
      <c r="K60" s="72"/>
      <c r="L60" s="72"/>
      <c r="M60" s="72"/>
      <c r="N60" s="72"/>
      <c r="O60" s="72"/>
      <c r="P60" s="72"/>
      <c r="Q60" s="72"/>
      <c r="R60" s="72"/>
      <c r="S60" s="72"/>
      <c r="T60" s="72" t="s">
        <v>626</v>
      </c>
      <c r="U60" s="72"/>
      <c r="V60" s="72"/>
      <c r="W60" s="72"/>
      <c r="X60" s="72"/>
      <c r="Y60" s="72"/>
      <c r="Z60" s="72"/>
      <c r="AA60" s="72" t="s">
        <v>723</v>
      </c>
      <c r="AB60" s="72"/>
      <c r="AC60" s="72"/>
      <c r="AD60" s="72"/>
      <c r="AE60" s="72"/>
      <c r="AF60" s="72"/>
      <c r="AG60" s="72"/>
      <c r="AH60" s="72" t="s">
        <v>626</v>
      </c>
      <c r="AI60" s="72"/>
      <c r="AJ60" s="72"/>
      <c r="AK60" s="72"/>
      <c r="AL60" s="72"/>
      <c r="AM60" s="72"/>
      <c r="AN60" s="72"/>
      <c r="AO60" s="72" t="s">
        <v>723</v>
      </c>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row>
    <row r="61" spans="1:79" ht="15" customHeight="1" x14ac:dyDescent="0.2">
      <c r="A61" s="72">
        <v>1</v>
      </c>
      <c r="B61" s="72"/>
      <c r="C61" s="72"/>
      <c r="D61" s="72"/>
      <c r="E61" s="72"/>
      <c r="F61" s="72"/>
      <c r="G61" s="72">
        <v>2</v>
      </c>
      <c r="H61" s="72"/>
      <c r="I61" s="72"/>
      <c r="J61" s="72"/>
      <c r="K61" s="72"/>
      <c r="L61" s="72"/>
      <c r="M61" s="72"/>
      <c r="N61" s="72"/>
      <c r="O61" s="72"/>
      <c r="P61" s="72"/>
      <c r="Q61" s="72"/>
      <c r="R61" s="72"/>
      <c r="S61" s="72"/>
      <c r="T61" s="72">
        <v>3</v>
      </c>
      <c r="U61" s="72"/>
      <c r="V61" s="72"/>
      <c r="W61" s="72"/>
      <c r="X61" s="72"/>
      <c r="Y61" s="72"/>
      <c r="Z61" s="72"/>
      <c r="AA61" s="72">
        <v>4</v>
      </c>
      <c r="AB61" s="72"/>
      <c r="AC61" s="72"/>
      <c r="AD61" s="72"/>
      <c r="AE61" s="72"/>
      <c r="AF61" s="72"/>
      <c r="AG61" s="72"/>
      <c r="AH61" s="72">
        <v>5</v>
      </c>
      <c r="AI61" s="72"/>
      <c r="AJ61" s="72"/>
      <c r="AK61" s="72"/>
      <c r="AL61" s="72"/>
      <c r="AM61" s="72"/>
      <c r="AN61" s="72"/>
      <c r="AO61" s="72">
        <v>6</v>
      </c>
      <c r="AP61" s="72"/>
      <c r="AQ61" s="72"/>
      <c r="AR61" s="72"/>
      <c r="AS61" s="72"/>
      <c r="AT61" s="72"/>
      <c r="AU61" s="72"/>
      <c r="AV61" s="72">
        <v>7</v>
      </c>
      <c r="AW61" s="72"/>
      <c r="AX61" s="72"/>
      <c r="AY61" s="72"/>
      <c r="AZ61" s="72"/>
      <c r="BA61" s="72"/>
      <c r="BB61" s="72"/>
      <c r="BC61" s="72"/>
      <c r="BD61" s="72"/>
      <c r="BE61" s="72"/>
      <c r="BF61" s="72"/>
      <c r="BG61" s="72"/>
      <c r="BH61" s="72"/>
      <c r="BI61" s="72"/>
      <c r="BJ61" s="72"/>
      <c r="BK61" s="72"/>
      <c r="BL61" s="72"/>
      <c r="BM61" s="72"/>
      <c r="BN61" s="72"/>
      <c r="BO61" s="72"/>
      <c r="BP61" s="72"/>
      <c r="BQ61" s="72"/>
    </row>
    <row r="62" spans="1:79" s="2" customFormat="1" ht="12.75" hidden="1" customHeight="1" x14ac:dyDescent="0.2">
      <c r="A62" s="74" t="s">
        <v>730</v>
      </c>
      <c r="B62" s="74"/>
      <c r="C62" s="74"/>
      <c r="D62" s="74"/>
      <c r="E62" s="74"/>
      <c r="F62" s="74"/>
      <c r="G62" s="123" t="s">
        <v>680</v>
      </c>
      <c r="H62" s="123"/>
      <c r="I62" s="123"/>
      <c r="J62" s="123"/>
      <c r="K62" s="123"/>
      <c r="L62" s="123"/>
      <c r="M62" s="123"/>
      <c r="N62" s="123"/>
      <c r="O62" s="123"/>
      <c r="P62" s="123"/>
      <c r="Q62" s="123"/>
      <c r="R62" s="123"/>
      <c r="S62" s="123"/>
      <c r="T62" s="71" t="s">
        <v>703</v>
      </c>
      <c r="U62" s="71"/>
      <c r="V62" s="71"/>
      <c r="W62" s="71"/>
      <c r="X62" s="71"/>
      <c r="Y62" s="71"/>
      <c r="Z62" s="71"/>
      <c r="AA62" s="71" t="s">
        <v>704</v>
      </c>
      <c r="AB62" s="71"/>
      <c r="AC62" s="71"/>
      <c r="AD62" s="71"/>
      <c r="AE62" s="71"/>
      <c r="AF62" s="71"/>
      <c r="AG62" s="71"/>
      <c r="AH62" s="71" t="s">
        <v>705</v>
      </c>
      <c r="AI62" s="71"/>
      <c r="AJ62" s="71"/>
      <c r="AK62" s="71"/>
      <c r="AL62" s="71"/>
      <c r="AM62" s="71"/>
      <c r="AN62" s="71"/>
      <c r="AO62" s="71" t="s">
        <v>706</v>
      </c>
      <c r="AP62" s="71"/>
      <c r="AQ62" s="71"/>
      <c r="AR62" s="71"/>
      <c r="AS62" s="71"/>
      <c r="AT62" s="71"/>
      <c r="AU62" s="71"/>
      <c r="AV62" s="74" t="s">
        <v>712</v>
      </c>
      <c r="AW62" s="74"/>
      <c r="AX62" s="74"/>
      <c r="AY62" s="74"/>
      <c r="AZ62" s="74"/>
      <c r="BA62" s="74"/>
      <c r="BB62" s="74"/>
      <c r="BC62" s="74"/>
      <c r="BD62" s="74"/>
      <c r="BE62" s="74"/>
      <c r="BF62" s="74"/>
      <c r="BG62" s="74"/>
      <c r="BH62" s="74"/>
      <c r="BI62" s="74"/>
      <c r="BJ62" s="74"/>
      <c r="BK62" s="74"/>
      <c r="BL62" s="74"/>
      <c r="BM62" s="74"/>
      <c r="BN62" s="74"/>
      <c r="BO62" s="74"/>
      <c r="BP62" s="74"/>
      <c r="BQ62" s="74"/>
      <c r="CA62" s="2" t="s">
        <v>670</v>
      </c>
    </row>
    <row r="63" spans="1:79" s="8" customFormat="1" ht="12.75" customHeight="1" x14ac:dyDescent="0.2">
      <c r="A63" s="74" t="s">
        <v>605</v>
      </c>
      <c r="B63" s="74"/>
      <c r="C63" s="74"/>
      <c r="D63" s="74"/>
      <c r="E63" s="74"/>
      <c r="F63" s="74"/>
      <c r="G63" s="123"/>
      <c r="H63" s="123"/>
      <c r="I63" s="123"/>
      <c r="J63" s="123"/>
      <c r="K63" s="123"/>
      <c r="L63" s="123"/>
      <c r="M63" s="123"/>
      <c r="N63" s="123"/>
      <c r="O63" s="123"/>
      <c r="P63" s="123"/>
      <c r="Q63" s="123"/>
      <c r="R63" s="123"/>
      <c r="S63" s="123"/>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74"/>
      <c r="AW63" s="74"/>
      <c r="AX63" s="74"/>
      <c r="AY63" s="74"/>
      <c r="AZ63" s="74"/>
      <c r="BA63" s="74"/>
      <c r="BB63" s="74"/>
      <c r="BC63" s="74"/>
      <c r="BD63" s="74"/>
      <c r="BE63" s="74"/>
      <c r="BF63" s="74"/>
      <c r="BG63" s="74"/>
      <c r="BH63" s="74"/>
      <c r="BI63" s="74"/>
      <c r="BJ63" s="74"/>
      <c r="BK63" s="74"/>
      <c r="BL63" s="74"/>
      <c r="BM63" s="74"/>
      <c r="BN63" s="74"/>
      <c r="BO63" s="74"/>
      <c r="BP63" s="74"/>
      <c r="BQ63" s="74"/>
      <c r="CA63" s="8" t="s">
        <v>671</v>
      </c>
    </row>
    <row r="65" spans="1:79" ht="15" customHeight="1" x14ac:dyDescent="0.2">
      <c r="A65" s="194" t="s">
        <v>267</v>
      </c>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c r="AN65" s="194"/>
      <c r="AO65" s="194"/>
      <c r="AP65" s="194"/>
      <c r="AQ65" s="194"/>
      <c r="AR65" s="194"/>
      <c r="AS65" s="194"/>
      <c r="AT65" s="194"/>
      <c r="AU65" s="194"/>
      <c r="AV65" s="194"/>
      <c r="AW65" s="194"/>
      <c r="AX65" s="194"/>
      <c r="AY65" s="194"/>
      <c r="AZ65" s="194"/>
      <c r="BA65" s="194"/>
      <c r="BB65" s="194"/>
      <c r="BC65" s="194"/>
      <c r="BD65" s="194"/>
      <c r="BE65" s="194"/>
      <c r="BF65" s="194"/>
      <c r="BG65" s="194"/>
      <c r="BH65" s="194"/>
      <c r="BI65" s="194"/>
      <c r="BJ65" s="194"/>
      <c r="BK65" s="194"/>
      <c r="BL65" s="194"/>
    </row>
    <row r="67" spans="1:79" ht="90.95" customHeight="1" x14ac:dyDescent="0.2">
      <c r="A67" s="72" t="s">
        <v>611</v>
      </c>
      <c r="B67" s="72"/>
      <c r="C67" s="72"/>
      <c r="D67" s="72"/>
      <c r="E67" s="72"/>
      <c r="F67" s="72"/>
      <c r="G67" s="113" t="s">
        <v>624</v>
      </c>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5"/>
      <c r="AF67" s="72" t="s">
        <v>613</v>
      </c>
      <c r="AG67" s="72"/>
      <c r="AH67" s="72"/>
      <c r="AI67" s="72"/>
      <c r="AJ67" s="72"/>
      <c r="AK67" s="72" t="s">
        <v>612</v>
      </c>
      <c r="AL67" s="72"/>
      <c r="AM67" s="72"/>
      <c r="AN67" s="72"/>
      <c r="AO67" s="72"/>
      <c r="AP67" s="72"/>
      <c r="AQ67" s="72"/>
      <c r="AR67" s="72"/>
      <c r="AS67" s="72"/>
      <c r="AT67" s="72"/>
      <c r="AU67" s="72" t="s">
        <v>743</v>
      </c>
      <c r="AV67" s="72"/>
      <c r="AW67" s="72"/>
      <c r="AX67" s="72"/>
      <c r="AY67" s="72"/>
      <c r="AZ67" s="72"/>
      <c r="BA67" s="72" t="s">
        <v>744</v>
      </c>
      <c r="BB67" s="72"/>
      <c r="BC67" s="72"/>
      <c r="BD67" s="72"/>
      <c r="BE67" s="72"/>
      <c r="BF67" s="72"/>
      <c r="BG67" s="72" t="s">
        <v>748</v>
      </c>
      <c r="BH67" s="72"/>
      <c r="BI67" s="72"/>
      <c r="BJ67" s="72"/>
      <c r="BK67" s="72"/>
      <c r="BL67" s="72"/>
      <c r="BM67" s="72" t="s">
        <v>749</v>
      </c>
      <c r="BN67" s="72"/>
      <c r="BO67" s="72"/>
      <c r="BP67" s="72"/>
      <c r="BQ67" s="72"/>
      <c r="BR67" s="72"/>
    </row>
    <row r="68" spans="1:79" ht="15" customHeight="1" x14ac:dyDescent="0.2">
      <c r="A68" s="72">
        <v>1</v>
      </c>
      <c r="B68" s="72"/>
      <c r="C68" s="72"/>
      <c r="D68" s="72"/>
      <c r="E68" s="72"/>
      <c r="F68" s="72"/>
      <c r="G68" s="113">
        <v>2</v>
      </c>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5"/>
      <c r="AF68" s="72">
        <v>3</v>
      </c>
      <c r="AG68" s="72"/>
      <c r="AH68" s="72"/>
      <c r="AI68" s="72"/>
      <c r="AJ68" s="72"/>
      <c r="AK68" s="72">
        <v>4</v>
      </c>
      <c r="AL68" s="72"/>
      <c r="AM68" s="72"/>
      <c r="AN68" s="72"/>
      <c r="AO68" s="72"/>
      <c r="AP68" s="72"/>
      <c r="AQ68" s="72"/>
      <c r="AR68" s="72"/>
      <c r="AS68" s="72"/>
      <c r="AT68" s="72"/>
      <c r="AU68" s="72">
        <v>5</v>
      </c>
      <c r="AV68" s="72"/>
      <c r="AW68" s="72"/>
      <c r="AX68" s="72"/>
      <c r="AY68" s="72"/>
      <c r="AZ68" s="72"/>
      <c r="BA68" s="72">
        <v>6</v>
      </c>
      <c r="BB68" s="72"/>
      <c r="BC68" s="72"/>
      <c r="BD68" s="72"/>
      <c r="BE68" s="72"/>
      <c r="BF68" s="72"/>
      <c r="BG68" s="72">
        <v>7</v>
      </c>
      <c r="BH68" s="72"/>
      <c r="BI68" s="72"/>
      <c r="BJ68" s="72"/>
      <c r="BK68" s="72"/>
      <c r="BL68" s="72"/>
      <c r="BM68" s="72">
        <v>8</v>
      </c>
      <c r="BN68" s="72"/>
      <c r="BO68" s="72"/>
      <c r="BP68" s="72"/>
      <c r="BQ68" s="72"/>
      <c r="BR68" s="72"/>
    </row>
    <row r="69" spans="1:79" ht="9.75" hidden="1" customHeight="1" x14ac:dyDescent="0.2">
      <c r="A69" s="284" t="s">
        <v>265</v>
      </c>
      <c r="B69" s="284"/>
      <c r="C69" s="284"/>
      <c r="D69" s="284"/>
      <c r="E69" s="284"/>
      <c r="F69" s="284"/>
      <c r="G69" s="285" t="s">
        <v>680</v>
      </c>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7"/>
      <c r="AF69" s="284" t="s">
        <v>693</v>
      </c>
      <c r="AG69" s="284"/>
      <c r="AH69" s="284"/>
      <c r="AI69" s="284"/>
      <c r="AJ69" s="284"/>
      <c r="AK69" s="284" t="s">
        <v>694</v>
      </c>
      <c r="AL69" s="284"/>
      <c r="AM69" s="284"/>
      <c r="AN69" s="284"/>
      <c r="AO69" s="284"/>
      <c r="AP69" s="284"/>
      <c r="AQ69" s="284"/>
      <c r="AR69" s="284"/>
      <c r="AS69" s="284"/>
      <c r="AT69" s="284"/>
      <c r="AU69" s="284" t="s">
        <v>217</v>
      </c>
      <c r="AV69" s="284"/>
      <c r="AW69" s="284"/>
      <c r="AX69" s="284"/>
      <c r="AY69" s="284"/>
      <c r="AZ69" s="284"/>
      <c r="BA69" s="284" t="s">
        <v>219</v>
      </c>
      <c r="BB69" s="284"/>
      <c r="BC69" s="284"/>
      <c r="BD69" s="284"/>
      <c r="BE69" s="284"/>
      <c r="BF69" s="284"/>
      <c r="BG69" s="284" t="s">
        <v>211</v>
      </c>
      <c r="BH69" s="284"/>
      <c r="BI69" s="284"/>
      <c r="BJ69" s="284"/>
      <c r="BK69" s="284"/>
      <c r="BL69" s="284"/>
      <c r="BM69" s="284" t="s">
        <v>213</v>
      </c>
      <c r="BN69" s="284"/>
      <c r="BO69" s="284"/>
      <c r="BP69" s="284"/>
      <c r="BQ69" s="284"/>
      <c r="BR69" s="284"/>
      <c r="CA69" t="s">
        <v>672</v>
      </c>
    </row>
    <row r="70" spans="1:79" s="7" customFormat="1" x14ac:dyDescent="0.2">
      <c r="A70" s="280"/>
      <c r="B70" s="280"/>
      <c r="C70" s="280"/>
      <c r="D70" s="280"/>
      <c r="E70" s="280"/>
      <c r="F70" s="280"/>
      <c r="G70" s="281"/>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3"/>
      <c r="AF70" s="280"/>
      <c r="AG70" s="280"/>
      <c r="AH70" s="280"/>
      <c r="AI70" s="280"/>
      <c r="AJ70" s="280"/>
      <c r="AK70" s="280"/>
      <c r="AL70" s="280"/>
      <c r="AM70" s="280"/>
      <c r="AN70" s="280"/>
      <c r="AO70" s="280"/>
      <c r="AP70" s="280"/>
      <c r="AQ70" s="280"/>
      <c r="AR70" s="280"/>
      <c r="AS70" s="280"/>
      <c r="AT70" s="280"/>
      <c r="AU70" s="278"/>
      <c r="AV70" s="278"/>
      <c r="AW70" s="278"/>
      <c r="AX70" s="278"/>
      <c r="AY70" s="278"/>
      <c r="AZ70" s="278"/>
      <c r="BA70" s="278"/>
      <c r="BB70" s="278"/>
      <c r="BC70" s="278"/>
      <c r="BD70" s="278"/>
      <c r="BE70" s="278"/>
      <c r="BF70" s="278"/>
      <c r="BG70" s="278"/>
      <c r="BH70" s="278"/>
      <c r="BI70" s="278"/>
      <c r="BJ70" s="278"/>
      <c r="BK70" s="278"/>
      <c r="BL70" s="278"/>
      <c r="BM70" s="278"/>
      <c r="BN70" s="278"/>
      <c r="BO70" s="278"/>
      <c r="BP70" s="278"/>
      <c r="BQ70" s="278"/>
      <c r="BR70" s="278"/>
      <c r="CA70" s="7" t="s">
        <v>673</v>
      </c>
    </row>
    <row r="72" spans="1:79" ht="28.5" customHeight="1" x14ac:dyDescent="0.2">
      <c r="A72" s="104" t="s">
        <v>750</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row>
    <row r="73" spans="1:79" ht="15" customHeight="1" x14ac:dyDescent="0.2">
      <c r="A73" s="279"/>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c r="BD73" s="279"/>
      <c r="BE73" s="279"/>
      <c r="BF73" s="279"/>
      <c r="BG73" s="279"/>
      <c r="BH73" s="279"/>
      <c r="BI73" s="279"/>
      <c r="BJ73" s="279"/>
      <c r="BK73" s="279"/>
      <c r="BL73" s="279"/>
    </row>
    <row r="74" spans="1:79" s="21" customFormat="1" ht="15" customHeight="1"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x14ac:dyDescent="0.2">
      <c r="A75" s="74"/>
      <c r="B75" s="74"/>
      <c r="C75" s="74"/>
      <c r="D75" s="74"/>
      <c r="E75" s="74"/>
      <c r="F75" s="74"/>
      <c r="G75" s="107" t="s">
        <v>605</v>
      </c>
      <c r="H75" s="108"/>
      <c r="I75" s="108"/>
      <c r="J75" s="108"/>
      <c r="K75" s="108"/>
      <c r="L75" s="108"/>
      <c r="M75" s="108"/>
      <c r="N75" s="108"/>
      <c r="O75" s="108"/>
      <c r="P75" s="108"/>
      <c r="Q75" s="108"/>
      <c r="R75" s="108"/>
      <c r="S75" s="108"/>
      <c r="T75" s="108" t="s">
        <v>703</v>
      </c>
      <c r="U75" s="108"/>
      <c r="V75" s="108"/>
      <c r="W75" s="108"/>
      <c r="X75" s="108"/>
      <c r="Y75" s="108"/>
      <c r="Z75" s="108"/>
      <c r="AA75" s="108" t="s">
        <v>704</v>
      </c>
      <c r="AB75" s="108"/>
      <c r="AC75" s="108"/>
      <c r="AD75" s="108"/>
      <c r="AE75" s="108"/>
      <c r="AF75" s="108"/>
      <c r="AG75" s="108"/>
      <c r="AH75" s="108" t="s">
        <v>705</v>
      </c>
      <c r="AI75" s="108"/>
      <c r="AJ75" s="108"/>
      <c r="AK75" s="108"/>
      <c r="AL75" s="108"/>
      <c r="AM75" s="108"/>
      <c r="AN75" s="108"/>
      <c r="AO75" s="276" t="s">
        <v>706</v>
      </c>
      <c r="AP75" s="276"/>
      <c r="AQ75" s="276"/>
      <c r="AR75" s="276"/>
      <c r="AS75" s="276"/>
      <c r="AT75" s="276"/>
      <c r="AU75" s="277"/>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209</v>
      </c>
    </row>
    <row r="76" spans="1:79" s="9" customFormat="1" ht="15" customHeight="1" x14ac:dyDescent="0.2">
      <c r="A76" s="125" t="s">
        <v>257</v>
      </c>
      <c r="B76" s="125"/>
      <c r="C76" s="125"/>
      <c r="D76" s="125"/>
      <c r="E76" s="125"/>
      <c r="F76" s="125"/>
      <c r="G76" s="119"/>
      <c r="H76" s="119"/>
      <c r="I76" s="119"/>
      <c r="J76" s="119"/>
      <c r="K76" s="119"/>
      <c r="L76" s="119"/>
      <c r="M76" s="119"/>
      <c r="N76" s="119"/>
      <c r="O76" s="119"/>
      <c r="P76" s="119"/>
      <c r="Q76" s="119"/>
      <c r="R76" s="119"/>
      <c r="S76" s="119"/>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5"/>
      <c r="CA76" s="9" t="s">
        <v>210</v>
      </c>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x14ac:dyDescent="0.2">
      <c r="A80" s="94" t="s">
        <v>955</v>
      </c>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40"/>
      <c r="AC80" s="40"/>
      <c r="AD80" s="40"/>
      <c r="AE80" s="40"/>
      <c r="AF80" s="40"/>
      <c r="AG80" s="40"/>
      <c r="AH80" s="116"/>
      <c r="AI80" s="116"/>
      <c r="AJ80" s="116"/>
      <c r="AK80" s="116"/>
      <c r="AL80" s="116"/>
      <c r="AM80" s="116"/>
      <c r="AN80" s="116"/>
      <c r="AO80" s="116"/>
      <c r="AP80" s="116"/>
      <c r="AQ80" s="40"/>
      <c r="AR80" s="40"/>
      <c r="AS80" s="40"/>
      <c r="AT80" s="40"/>
      <c r="AU80" s="95" t="s">
        <v>954</v>
      </c>
      <c r="AV80" s="95"/>
      <c r="AW80" s="95"/>
      <c r="AX80" s="95"/>
      <c r="AY80" s="95"/>
      <c r="AZ80" s="95"/>
      <c r="BA80" s="95"/>
      <c r="BB80" s="95"/>
      <c r="BC80" s="95"/>
      <c r="BD80" s="95"/>
      <c r="BE80" s="95"/>
      <c r="BF80" s="95"/>
    </row>
    <row r="81" spans="1:58" ht="12.75" customHeight="1" x14ac:dyDescent="0.2">
      <c r="AB81" s="41"/>
      <c r="AC81" s="41"/>
      <c r="AD81" s="41"/>
      <c r="AE81" s="41"/>
      <c r="AF81" s="41"/>
      <c r="AG81" s="41"/>
      <c r="AH81" s="92" t="s">
        <v>606</v>
      </c>
      <c r="AI81" s="92"/>
      <c r="AJ81" s="92"/>
      <c r="AK81" s="92"/>
      <c r="AL81" s="92"/>
      <c r="AM81" s="92"/>
      <c r="AN81" s="92"/>
      <c r="AO81" s="92"/>
      <c r="AP81" s="92"/>
      <c r="AQ81" s="41"/>
      <c r="AR81" s="41"/>
      <c r="AS81" s="41"/>
      <c r="AT81" s="41"/>
      <c r="AU81" s="92" t="s">
        <v>283</v>
      </c>
      <c r="AV81" s="92"/>
      <c r="AW81" s="92"/>
      <c r="AX81" s="92"/>
      <c r="AY81" s="92"/>
      <c r="AZ81" s="92"/>
      <c r="BA81" s="92"/>
      <c r="BB81" s="92"/>
      <c r="BC81" s="92"/>
      <c r="BD81" s="92"/>
      <c r="BE81" s="92"/>
      <c r="BF81" s="92"/>
    </row>
    <row r="82" spans="1:58" ht="15" x14ac:dyDescent="0.2">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18" customHeight="1" x14ac:dyDescent="0.2">
      <c r="A83" s="94" t="s">
        <v>957</v>
      </c>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41"/>
      <c r="AC83" s="41"/>
      <c r="AD83" s="41"/>
      <c r="AE83" s="41"/>
      <c r="AF83" s="41"/>
      <c r="AG83" s="41"/>
      <c r="AH83" s="117"/>
      <c r="AI83" s="117"/>
      <c r="AJ83" s="117"/>
      <c r="AK83" s="117"/>
      <c r="AL83" s="117"/>
      <c r="AM83" s="117"/>
      <c r="AN83" s="117"/>
      <c r="AO83" s="117"/>
      <c r="AP83" s="117"/>
      <c r="AQ83" s="41"/>
      <c r="AR83" s="41"/>
      <c r="AS83" s="41"/>
      <c r="AT83" s="41"/>
      <c r="AU83" s="93" t="s">
        <v>956</v>
      </c>
      <c r="AV83" s="93"/>
      <c r="AW83" s="93"/>
      <c r="AX83" s="93"/>
      <c r="AY83" s="93"/>
      <c r="AZ83" s="93"/>
      <c r="BA83" s="93"/>
      <c r="BB83" s="93"/>
      <c r="BC83" s="93"/>
      <c r="BD83" s="93"/>
      <c r="BE83" s="93"/>
      <c r="BF83" s="93"/>
    </row>
    <row r="84" spans="1:58" ht="12" customHeight="1" x14ac:dyDescent="0.2">
      <c r="AB84" s="41"/>
      <c r="AC84" s="41"/>
      <c r="AD84" s="41"/>
      <c r="AE84" s="41"/>
      <c r="AF84" s="41"/>
      <c r="AG84" s="41"/>
      <c r="AH84" s="92" t="s">
        <v>606</v>
      </c>
      <c r="AI84" s="92"/>
      <c r="AJ84" s="92"/>
      <c r="AK84" s="92"/>
      <c r="AL84" s="92"/>
      <c r="AM84" s="92"/>
      <c r="AN84" s="92"/>
      <c r="AO84" s="92"/>
      <c r="AP84" s="92"/>
      <c r="AQ84" s="41"/>
      <c r="AR84" s="41"/>
      <c r="AS84" s="41"/>
      <c r="AT84" s="41"/>
      <c r="AU84" s="92" t="s">
        <v>283</v>
      </c>
      <c r="AV84" s="92"/>
      <c r="AW84" s="92"/>
      <c r="AX84" s="92"/>
      <c r="AY84" s="92"/>
      <c r="AZ84" s="92"/>
      <c r="BA84" s="92"/>
      <c r="BB84" s="92"/>
      <c r="BC84" s="92"/>
      <c r="BD84" s="92"/>
      <c r="BE84" s="92"/>
      <c r="BF84" s="92"/>
    </row>
  </sheetData>
  <mergeCells count="314">
    <mergeCell ref="A5:AF5"/>
    <mergeCell ref="AH5:AR5"/>
    <mergeCell ref="AT5:BA5"/>
    <mergeCell ref="AX1:BL1"/>
    <mergeCell ref="A2:BL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4:BL14"/>
    <mergeCell ref="A15:BL15"/>
    <mergeCell ref="A16:BL16"/>
    <mergeCell ref="A17:F18"/>
    <mergeCell ref="G17:S18"/>
    <mergeCell ref="T17:Z18"/>
    <mergeCell ref="AA17:AG18"/>
    <mergeCell ref="AH17:AU17"/>
    <mergeCell ref="AV17:BL18"/>
    <mergeCell ref="AH18:AN18"/>
    <mergeCell ref="T20:Z20"/>
    <mergeCell ref="AA20:AG20"/>
    <mergeCell ref="AO18:AU18"/>
    <mergeCell ref="A19:F19"/>
    <mergeCell ref="G19:S19"/>
    <mergeCell ref="T19:Z19"/>
    <mergeCell ref="AA19:AG19"/>
    <mergeCell ref="AH19:AN19"/>
    <mergeCell ref="AO19:AU19"/>
    <mergeCell ref="A23:F23"/>
    <mergeCell ref="AA21:AG21"/>
    <mergeCell ref="AH21:AN21"/>
    <mergeCell ref="AO21:AU21"/>
    <mergeCell ref="AV19:BL19"/>
    <mergeCell ref="AH20:AN20"/>
    <mergeCell ref="AO20:AU20"/>
    <mergeCell ref="AV20:BL20"/>
    <mergeCell ref="A20:F20"/>
    <mergeCell ref="G20:S20"/>
    <mergeCell ref="A21:F21"/>
    <mergeCell ref="G21:S21"/>
    <mergeCell ref="T21:Z21"/>
    <mergeCell ref="A22:F22"/>
    <mergeCell ref="G22:S22"/>
    <mergeCell ref="T22:Z22"/>
    <mergeCell ref="AV21:BL21"/>
    <mergeCell ref="A33:BL33"/>
    <mergeCell ref="A35:F35"/>
    <mergeCell ref="G35:AE35"/>
    <mergeCell ref="AF35:AJ35"/>
    <mergeCell ref="AK35:AT35"/>
    <mergeCell ref="AU35:BD35"/>
    <mergeCell ref="BE35:BN35"/>
    <mergeCell ref="G23:S23"/>
    <mergeCell ref="T23:Z23"/>
    <mergeCell ref="A36:F36"/>
    <mergeCell ref="G36:AE36"/>
    <mergeCell ref="AF36:AJ36"/>
    <mergeCell ref="AK36:AT36"/>
    <mergeCell ref="AU36:BD36"/>
    <mergeCell ref="BE36:BN36"/>
    <mergeCell ref="AU38:BD38"/>
    <mergeCell ref="BE38:BN38"/>
    <mergeCell ref="A37:F37"/>
    <mergeCell ref="G37:AE37"/>
    <mergeCell ref="AF37:AJ37"/>
    <mergeCell ref="AK37:AT37"/>
    <mergeCell ref="AU37:BD37"/>
    <mergeCell ref="BE37:BN37"/>
    <mergeCell ref="A38:F38"/>
    <mergeCell ref="G38:AE38"/>
    <mergeCell ref="AF38:AJ38"/>
    <mergeCell ref="AK38:AT38"/>
    <mergeCell ref="AH54:AN54"/>
    <mergeCell ref="AO54:AU54"/>
    <mergeCell ref="A50:BQ50"/>
    <mergeCell ref="A51:BL51"/>
    <mergeCell ref="A53:F53"/>
    <mergeCell ref="G53:S53"/>
    <mergeCell ref="T53:Z53"/>
    <mergeCell ref="AA53:AG53"/>
    <mergeCell ref="AH53:AN53"/>
    <mergeCell ref="AO53:AU53"/>
    <mergeCell ref="A54:F54"/>
    <mergeCell ref="G54:S54"/>
    <mergeCell ref="T54:Z54"/>
    <mergeCell ref="AA54:AG54"/>
    <mergeCell ref="A57:BL57"/>
    <mergeCell ref="A58:BQ58"/>
    <mergeCell ref="A59:F60"/>
    <mergeCell ref="G59:S60"/>
    <mergeCell ref="T59:AG59"/>
    <mergeCell ref="AH59:AU59"/>
    <mergeCell ref="AV59:BQ60"/>
    <mergeCell ref="T60:Z60"/>
    <mergeCell ref="AA60:AG60"/>
    <mergeCell ref="AH60:AN60"/>
    <mergeCell ref="AO60:AU60"/>
    <mergeCell ref="A61:F61"/>
    <mergeCell ref="G61:S61"/>
    <mergeCell ref="T61:Z61"/>
    <mergeCell ref="AA61:AG61"/>
    <mergeCell ref="AH61:AN61"/>
    <mergeCell ref="AO61:AU61"/>
    <mergeCell ref="AV61:BQ61"/>
    <mergeCell ref="A62:F62"/>
    <mergeCell ref="G62:S62"/>
    <mergeCell ref="T62:Z62"/>
    <mergeCell ref="AA62:AG62"/>
    <mergeCell ref="AH62:AN62"/>
    <mergeCell ref="AO62:AU62"/>
    <mergeCell ref="AV62:BQ62"/>
    <mergeCell ref="A63:F63"/>
    <mergeCell ref="G63:S63"/>
    <mergeCell ref="T63:Z63"/>
    <mergeCell ref="AA63:AG63"/>
    <mergeCell ref="AH63:AN63"/>
    <mergeCell ref="AO63:AU63"/>
    <mergeCell ref="AV63:BQ63"/>
    <mergeCell ref="A65:BL65"/>
    <mergeCell ref="A67:F67"/>
    <mergeCell ref="G67:AE67"/>
    <mergeCell ref="AF67:AJ67"/>
    <mergeCell ref="AK67:AT67"/>
    <mergeCell ref="AU67:AZ67"/>
    <mergeCell ref="BA67:BF67"/>
    <mergeCell ref="BG67:BL67"/>
    <mergeCell ref="BM67:BR67"/>
    <mergeCell ref="BG69:BL69"/>
    <mergeCell ref="BM69:BR69"/>
    <mergeCell ref="A68:F68"/>
    <mergeCell ref="G68:AE68"/>
    <mergeCell ref="AF68:AJ68"/>
    <mergeCell ref="AK68:AT68"/>
    <mergeCell ref="AU68:AZ68"/>
    <mergeCell ref="BA68:BF68"/>
    <mergeCell ref="AU70:AZ70"/>
    <mergeCell ref="BG70:BL70"/>
    <mergeCell ref="BG68:BL68"/>
    <mergeCell ref="BM68:BR68"/>
    <mergeCell ref="A69:F69"/>
    <mergeCell ref="G69:AE69"/>
    <mergeCell ref="AF69:AJ69"/>
    <mergeCell ref="AK69:AT69"/>
    <mergeCell ref="AU69:AZ69"/>
    <mergeCell ref="BA69:BF69"/>
    <mergeCell ref="AO76:AU76"/>
    <mergeCell ref="A80:AA80"/>
    <mergeCell ref="BM70:BR70"/>
    <mergeCell ref="A72:BL72"/>
    <mergeCell ref="A73:BL73"/>
    <mergeCell ref="BA70:BF70"/>
    <mergeCell ref="A70:F70"/>
    <mergeCell ref="G70:AE70"/>
    <mergeCell ref="AF70:AJ70"/>
    <mergeCell ref="AK70:AT70"/>
    <mergeCell ref="A75:F75"/>
    <mergeCell ref="G75:S75"/>
    <mergeCell ref="T75:Z75"/>
    <mergeCell ref="AA75:AG75"/>
    <mergeCell ref="A83:AA83"/>
    <mergeCell ref="AH83:AP83"/>
    <mergeCell ref="A76:F76"/>
    <mergeCell ref="G76:S76"/>
    <mergeCell ref="T76:Z76"/>
    <mergeCell ref="AA76:AG76"/>
    <mergeCell ref="AH81:AP81"/>
    <mergeCell ref="AU81:BF81"/>
    <mergeCell ref="AH84:AP84"/>
    <mergeCell ref="AU84:BF84"/>
    <mergeCell ref="AH75:AN75"/>
    <mergeCell ref="AO75:AU75"/>
    <mergeCell ref="AH80:AP80"/>
    <mergeCell ref="AU80:BF80"/>
    <mergeCell ref="AU83:BF83"/>
    <mergeCell ref="AH76:AN76"/>
    <mergeCell ref="AH24:AN24"/>
    <mergeCell ref="AO24:AU24"/>
    <mergeCell ref="AA22:AG22"/>
    <mergeCell ref="AH22:AN22"/>
    <mergeCell ref="AO22:AU22"/>
    <mergeCell ref="AV22:BL22"/>
    <mergeCell ref="AO25:AU25"/>
    <mergeCell ref="AV25:BL25"/>
    <mergeCell ref="A24:F24"/>
    <mergeCell ref="G24:S24"/>
    <mergeCell ref="AA23:AG23"/>
    <mergeCell ref="AH23:AN23"/>
    <mergeCell ref="AO23:AU23"/>
    <mergeCell ref="AV23:BL23"/>
    <mergeCell ref="T24:Z24"/>
    <mergeCell ref="AA24:AG24"/>
    <mergeCell ref="T26:Z26"/>
    <mergeCell ref="AA26:AG26"/>
    <mergeCell ref="AH26:AN26"/>
    <mergeCell ref="AO26:AU26"/>
    <mergeCell ref="AV24:BL24"/>
    <mergeCell ref="A25:F25"/>
    <mergeCell ref="G25:S25"/>
    <mergeCell ref="T25:Z25"/>
    <mergeCell ref="AA25:AG25"/>
    <mergeCell ref="AH25:AN25"/>
    <mergeCell ref="AV26:BL26"/>
    <mergeCell ref="A27:F27"/>
    <mergeCell ref="G27:S27"/>
    <mergeCell ref="T27:Z27"/>
    <mergeCell ref="AA27:AG27"/>
    <mergeCell ref="AH27:AN27"/>
    <mergeCell ref="AO27:AU27"/>
    <mergeCell ref="AV27:BL27"/>
    <mergeCell ref="A26:F26"/>
    <mergeCell ref="G26:S26"/>
    <mergeCell ref="AO29:AU29"/>
    <mergeCell ref="AV29:BL29"/>
    <mergeCell ref="A28:F28"/>
    <mergeCell ref="G28:S28"/>
    <mergeCell ref="T28:Z28"/>
    <mergeCell ref="AA28:AG28"/>
    <mergeCell ref="AH28:AN28"/>
    <mergeCell ref="AO28:AU28"/>
    <mergeCell ref="T30:Z30"/>
    <mergeCell ref="AA30:AG30"/>
    <mergeCell ref="AH30:AN30"/>
    <mergeCell ref="AO30:AU30"/>
    <mergeCell ref="AV28:BL28"/>
    <mergeCell ref="A29:F29"/>
    <mergeCell ref="G29:S29"/>
    <mergeCell ref="T29:Z29"/>
    <mergeCell ref="AA29:AG29"/>
    <mergeCell ref="AH29:AN29"/>
    <mergeCell ref="AV30:BL30"/>
    <mergeCell ref="A31:F31"/>
    <mergeCell ref="G31:S31"/>
    <mergeCell ref="T31:Z31"/>
    <mergeCell ref="AA31:AG31"/>
    <mergeCell ref="AH31:AN31"/>
    <mergeCell ref="AO31:AU31"/>
    <mergeCell ref="AV31:BL31"/>
    <mergeCell ref="A30:F30"/>
    <mergeCell ref="G30:S30"/>
    <mergeCell ref="A40:F40"/>
    <mergeCell ref="G40:AE40"/>
    <mergeCell ref="A39:F39"/>
    <mergeCell ref="G39:AE39"/>
    <mergeCell ref="AF39:AJ39"/>
    <mergeCell ref="AK39:AT39"/>
    <mergeCell ref="AF40:AJ40"/>
    <mergeCell ref="AK40:AT40"/>
    <mergeCell ref="AU42:BD42"/>
    <mergeCell ref="BE42:BN42"/>
    <mergeCell ref="AU41:BD41"/>
    <mergeCell ref="BE41:BN41"/>
    <mergeCell ref="AU39:BD39"/>
    <mergeCell ref="BE39:BN39"/>
    <mergeCell ref="A42:F42"/>
    <mergeCell ref="G42:AE42"/>
    <mergeCell ref="AF42:AJ42"/>
    <mergeCell ref="AK42:AT42"/>
    <mergeCell ref="AU40:BD40"/>
    <mergeCell ref="BE40:BN40"/>
    <mergeCell ref="A41:F41"/>
    <mergeCell ref="G41:AE41"/>
    <mergeCell ref="AF41:AJ41"/>
    <mergeCell ref="AK41:AT41"/>
    <mergeCell ref="AU43:BD43"/>
    <mergeCell ref="BE43:BN43"/>
    <mergeCell ref="AU44:BD44"/>
    <mergeCell ref="BE44:BN44"/>
    <mergeCell ref="A43:F43"/>
    <mergeCell ref="G43:AE43"/>
    <mergeCell ref="AF43:AJ43"/>
    <mergeCell ref="AK43:AT43"/>
    <mergeCell ref="A44:F44"/>
    <mergeCell ref="G44:AE44"/>
    <mergeCell ref="AU46:BD46"/>
    <mergeCell ref="BE46:BN46"/>
    <mergeCell ref="AU45:BD45"/>
    <mergeCell ref="BE45:BN45"/>
    <mergeCell ref="AF44:AJ44"/>
    <mergeCell ref="AK44:AT44"/>
    <mergeCell ref="A45:F45"/>
    <mergeCell ref="G45:AE45"/>
    <mergeCell ref="AF48:AJ48"/>
    <mergeCell ref="AK48:AT48"/>
    <mergeCell ref="AF45:AJ45"/>
    <mergeCell ref="AK45:AT45"/>
    <mergeCell ref="A46:F46"/>
    <mergeCell ref="G46:AE46"/>
    <mergeCell ref="AF46:AJ46"/>
    <mergeCell ref="AK46:AT46"/>
    <mergeCell ref="AU48:BD48"/>
    <mergeCell ref="BE48:BN48"/>
    <mergeCell ref="AU47:BD47"/>
    <mergeCell ref="BE47:BN47"/>
    <mergeCell ref="A48:F48"/>
    <mergeCell ref="G48:AE48"/>
    <mergeCell ref="A47:F47"/>
    <mergeCell ref="G47:AE47"/>
    <mergeCell ref="AF47:AJ47"/>
    <mergeCell ref="AK47:AT47"/>
  </mergeCells>
  <phoneticPr fontId="7" type="noConversion"/>
  <conditionalFormatting sqref="A70:F70 A38:F48">
    <cfRule type="cellIs" dxfId="11" priority="1" stopIfTrue="1" operator="equal">
      <formula>0</formula>
    </cfRule>
  </conditionalFormatting>
  <pageMargins left="0.32" right="0.33" top="0.39370078740157499" bottom="0.39370078740157499" header="0" footer="0"/>
  <pageSetup paperSize="9" scale="64"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3"/>
  <sheetViews>
    <sheetView view="pageBreakPreview" zoomScale="60" zoomScaleNormal="100" workbookViewId="0">
      <selection activeCell="AM79" sqref="AM79"/>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193</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986</v>
      </c>
      <c r="C10" s="106"/>
      <c r="D10" s="106"/>
      <c r="E10" s="106"/>
      <c r="F10" s="106"/>
      <c r="G10" s="106"/>
      <c r="H10" s="106"/>
      <c r="I10" s="106"/>
      <c r="J10" s="106"/>
      <c r="K10" s="106"/>
      <c r="L10" s="106"/>
      <c r="N10" s="106" t="s">
        <v>987</v>
      </c>
      <c r="O10" s="106"/>
      <c r="P10" s="106"/>
      <c r="Q10" s="106"/>
      <c r="R10" s="106"/>
      <c r="S10" s="106"/>
      <c r="T10" s="106"/>
      <c r="U10" s="106"/>
      <c r="V10" s="106"/>
      <c r="W10" s="106"/>
      <c r="X10" s="106"/>
      <c r="Y10" s="106"/>
      <c r="Z10" s="31"/>
      <c r="AA10" s="106" t="s">
        <v>988</v>
      </c>
      <c r="AB10" s="106"/>
      <c r="AC10" s="106"/>
      <c r="AD10" s="106"/>
      <c r="AE10" s="106"/>
      <c r="AF10" s="106"/>
      <c r="AG10" s="106"/>
      <c r="AH10" s="106"/>
      <c r="AI10" s="106"/>
      <c r="AJ10" s="31"/>
      <c r="AK10" s="201" t="s">
        <v>198</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idden="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43" customFormat="1" ht="26.45" customHeight="1" x14ac:dyDescent="0.2">
      <c r="A21" s="273">
        <v>2210</v>
      </c>
      <c r="B21" s="273"/>
      <c r="C21" s="273"/>
      <c r="D21" s="273"/>
      <c r="E21" s="273"/>
      <c r="F21" s="273"/>
      <c r="G21" s="61" t="s">
        <v>475</v>
      </c>
      <c r="H21" s="57"/>
      <c r="I21" s="57"/>
      <c r="J21" s="57"/>
      <c r="K21" s="57"/>
      <c r="L21" s="57"/>
      <c r="M21" s="57"/>
      <c r="N21" s="57"/>
      <c r="O21" s="57"/>
      <c r="P21" s="57"/>
      <c r="Q21" s="57"/>
      <c r="R21" s="57"/>
      <c r="S21" s="58"/>
      <c r="T21" s="275">
        <v>7000</v>
      </c>
      <c r="U21" s="275"/>
      <c r="V21" s="275"/>
      <c r="W21" s="275"/>
      <c r="X21" s="275"/>
      <c r="Y21" s="275"/>
      <c r="Z21" s="275"/>
      <c r="AA21" s="275">
        <v>10000</v>
      </c>
      <c r="AB21" s="275"/>
      <c r="AC21" s="275"/>
      <c r="AD21" s="275"/>
      <c r="AE21" s="275"/>
      <c r="AF21" s="275"/>
      <c r="AG21" s="275"/>
      <c r="AH21" s="275">
        <v>20000</v>
      </c>
      <c r="AI21" s="275"/>
      <c r="AJ21" s="275"/>
      <c r="AK21" s="275"/>
      <c r="AL21" s="275"/>
      <c r="AM21" s="275"/>
      <c r="AN21" s="275"/>
      <c r="AO21" s="275">
        <v>0</v>
      </c>
      <c r="AP21" s="275"/>
      <c r="AQ21" s="275"/>
      <c r="AR21" s="275"/>
      <c r="AS21" s="275"/>
      <c r="AT21" s="275"/>
      <c r="AU21" s="275"/>
      <c r="AV21" s="273"/>
      <c r="AW21" s="273"/>
      <c r="AX21" s="273"/>
      <c r="AY21" s="273"/>
      <c r="AZ21" s="273"/>
      <c r="BA21" s="273"/>
      <c r="BB21" s="273"/>
      <c r="BC21" s="273"/>
      <c r="BD21" s="273"/>
      <c r="BE21" s="273"/>
      <c r="BF21" s="273"/>
      <c r="BG21" s="273"/>
      <c r="BH21" s="273"/>
      <c r="BI21" s="273"/>
      <c r="BJ21" s="273"/>
      <c r="BK21" s="273"/>
      <c r="BL21" s="273"/>
      <c r="CA21" s="43" t="s">
        <v>667</v>
      </c>
    </row>
    <row r="22" spans="1:79" s="43" customFormat="1" ht="26.45" customHeight="1" x14ac:dyDescent="0.2">
      <c r="A22" s="273">
        <v>2240</v>
      </c>
      <c r="B22" s="273"/>
      <c r="C22" s="273"/>
      <c r="D22" s="273"/>
      <c r="E22" s="273"/>
      <c r="F22" s="273"/>
      <c r="G22" s="61" t="s">
        <v>476</v>
      </c>
      <c r="H22" s="57"/>
      <c r="I22" s="57"/>
      <c r="J22" s="57"/>
      <c r="K22" s="57"/>
      <c r="L22" s="57"/>
      <c r="M22" s="57"/>
      <c r="N22" s="57"/>
      <c r="O22" s="57"/>
      <c r="P22" s="57"/>
      <c r="Q22" s="57"/>
      <c r="R22" s="57"/>
      <c r="S22" s="58"/>
      <c r="T22" s="275">
        <v>35400</v>
      </c>
      <c r="U22" s="275"/>
      <c r="V22" s="275"/>
      <c r="W22" s="275"/>
      <c r="X22" s="275"/>
      <c r="Y22" s="275"/>
      <c r="Z22" s="275"/>
      <c r="AA22" s="275">
        <v>12000</v>
      </c>
      <c r="AB22" s="275"/>
      <c r="AC22" s="275"/>
      <c r="AD22" s="275"/>
      <c r="AE22" s="275"/>
      <c r="AF22" s="275"/>
      <c r="AG22" s="275"/>
      <c r="AH22" s="275">
        <v>2000</v>
      </c>
      <c r="AI22" s="275"/>
      <c r="AJ22" s="275"/>
      <c r="AK22" s="275"/>
      <c r="AL22" s="275"/>
      <c r="AM22" s="275"/>
      <c r="AN22" s="275"/>
      <c r="AO22" s="275">
        <v>12000</v>
      </c>
      <c r="AP22" s="275"/>
      <c r="AQ22" s="275"/>
      <c r="AR22" s="275"/>
      <c r="AS22" s="275"/>
      <c r="AT22" s="275"/>
      <c r="AU22" s="275"/>
      <c r="AV22" s="61" t="s">
        <v>751</v>
      </c>
      <c r="AW22" s="57"/>
      <c r="AX22" s="57"/>
      <c r="AY22" s="57"/>
      <c r="AZ22" s="57"/>
      <c r="BA22" s="57"/>
      <c r="BB22" s="57"/>
      <c r="BC22" s="57"/>
      <c r="BD22" s="57"/>
      <c r="BE22" s="57"/>
      <c r="BF22" s="57"/>
      <c r="BG22" s="57"/>
      <c r="BH22" s="57"/>
      <c r="BI22" s="57"/>
      <c r="BJ22" s="57"/>
      <c r="BK22" s="57"/>
      <c r="BL22" s="58"/>
    </row>
    <row r="24" spans="1:79" ht="15" customHeight="1" x14ac:dyDescent="0.2">
      <c r="A24" s="124" t="s">
        <v>264</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row>
    <row r="26" spans="1:79" ht="48" customHeight="1" x14ac:dyDescent="0.2">
      <c r="A26" s="72" t="s">
        <v>611</v>
      </c>
      <c r="B26" s="72"/>
      <c r="C26" s="72"/>
      <c r="D26" s="72"/>
      <c r="E26" s="72"/>
      <c r="F26" s="72"/>
      <c r="G26" s="113" t="s">
        <v>624</v>
      </c>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5"/>
      <c r="AF26" s="72" t="s">
        <v>613</v>
      </c>
      <c r="AG26" s="72"/>
      <c r="AH26" s="72"/>
      <c r="AI26" s="72"/>
      <c r="AJ26" s="72"/>
      <c r="AK26" s="72" t="s">
        <v>612</v>
      </c>
      <c r="AL26" s="72"/>
      <c r="AM26" s="72"/>
      <c r="AN26" s="72"/>
      <c r="AO26" s="72"/>
      <c r="AP26" s="72"/>
      <c r="AQ26" s="72"/>
      <c r="AR26" s="72"/>
      <c r="AS26" s="72"/>
      <c r="AT26" s="72"/>
      <c r="AU26" s="72" t="s">
        <v>740</v>
      </c>
      <c r="AV26" s="72"/>
      <c r="AW26" s="72"/>
      <c r="AX26" s="72"/>
      <c r="AY26" s="72"/>
      <c r="AZ26" s="72"/>
      <c r="BA26" s="72"/>
      <c r="BB26" s="72"/>
      <c r="BC26" s="72"/>
      <c r="BD26" s="72"/>
      <c r="BE26" s="72" t="s">
        <v>741</v>
      </c>
      <c r="BF26" s="72"/>
      <c r="BG26" s="72"/>
      <c r="BH26" s="72"/>
      <c r="BI26" s="72"/>
      <c r="BJ26" s="72"/>
      <c r="BK26" s="72"/>
      <c r="BL26" s="72"/>
      <c r="BM26" s="72"/>
      <c r="BN26" s="72"/>
    </row>
    <row r="27" spans="1:79" ht="15" customHeight="1" x14ac:dyDescent="0.2">
      <c r="A27" s="72">
        <v>1</v>
      </c>
      <c r="B27" s="72"/>
      <c r="C27" s="72"/>
      <c r="D27" s="72"/>
      <c r="E27" s="72"/>
      <c r="F27" s="72"/>
      <c r="G27" s="113">
        <v>2</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5"/>
      <c r="AF27" s="72">
        <v>3</v>
      </c>
      <c r="AG27" s="72"/>
      <c r="AH27" s="72"/>
      <c r="AI27" s="72"/>
      <c r="AJ27" s="72"/>
      <c r="AK27" s="72">
        <v>4</v>
      </c>
      <c r="AL27" s="72"/>
      <c r="AM27" s="72"/>
      <c r="AN27" s="72"/>
      <c r="AO27" s="72"/>
      <c r="AP27" s="72"/>
      <c r="AQ27" s="72"/>
      <c r="AR27" s="72"/>
      <c r="AS27" s="72"/>
      <c r="AT27" s="72"/>
      <c r="AU27" s="72">
        <v>5</v>
      </c>
      <c r="AV27" s="72"/>
      <c r="AW27" s="72"/>
      <c r="AX27" s="72"/>
      <c r="AY27" s="72"/>
      <c r="AZ27" s="72"/>
      <c r="BA27" s="72"/>
      <c r="BB27" s="72"/>
      <c r="BC27" s="72"/>
      <c r="BD27" s="72"/>
      <c r="BE27" s="72">
        <v>6</v>
      </c>
      <c r="BF27" s="72"/>
      <c r="BG27" s="72"/>
      <c r="BH27" s="72"/>
      <c r="BI27" s="72"/>
      <c r="BJ27" s="72"/>
      <c r="BK27" s="72"/>
      <c r="BL27" s="72"/>
      <c r="BM27" s="72"/>
      <c r="BN27" s="72"/>
    </row>
    <row r="28" spans="1:79" ht="15" hidden="1" customHeight="1" x14ac:dyDescent="0.2">
      <c r="A28" s="284" t="s">
        <v>265</v>
      </c>
      <c r="B28" s="284"/>
      <c r="C28" s="284"/>
      <c r="D28" s="284"/>
      <c r="E28" s="284"/>
      <c r="F28" s="284"/>
      <c r="G28" s="285" t="s">
        <v>680</v>
      </c>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7"/>
      <c r="AF28" s="284" t="s">
        <v>693</v>
      </c>
      <c r="AG28" s="284"/>
      <c r="AH28" s="284"/>
      <c r="AI28" s="284"/>
      <c r="AJ28" s="284"/>
      <c r="AK28" s="284" t="s">
        <v>694</v>
      </c>
      <c r="AL28" s="284"/>
      <c r="AM28" s="284"/>
      <c r="AN28" s="284"/>
      <c r="AO28" s="284"/>
      <c r="AP28" s="284"/>
      <c r="AQ28" s="284"/>
      <c r="AR28" s="284"/>
      <c r="AS28" s="284"/>
      <c r="AT28" s="284"/>
      <c r="AU28" s="284" t="s">
        <v>217</v>
      </c>
      <c r="AV28" s="284"/>
      <c r="AW28" s="284"/>
      <c r="AX28" s="284"/>
      <c r="AY28" s="284"/>
      <c r="AZ28" s="284"/>
      <c r="BA28" s="284"/>
      <c r="BB28" s="284"/>
      <c r="BC28" s="284"/>
      <c r="BD28" s="284"/>
      <c r="BE28" s="284" t="s">
        <v>219</v>
      </c>
      <c r="BF28" s="284"/>
      <c r="BG28" s="284"/>
      <c r="BH28" s="284"/>
      <c r="BI28" s="284"/>
      <c r="BJ28" s="284"/>
      <c r="BK28" s="284"/>
      <c r="BL28" s="284"/>
      <c r="BM28" s="284"/>
      <c r="BN28" s="284"/>
      <c r="CA28" t="s">
        <v>668</v>
      </c>
    </row>
    <row r="29" spans="1:79" s="9" customFormat="1" x14ac:dyDescent="0.2">
      <c r="A29" s="274">
        <v>1</v>
      </c>
      <c r="B29" s="274"/>
      <c r="C29" s="274"/>
      <c r="D29" s="274"/>
      <c r="E29" s="274"/>
      <c r="F29" s="274"/>
      <c r="G29" s="173" t="s">
        <v>486</v>
      </c>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5"/>
      <c r="AF29" s="274"/>
      <c r="AG29" s="274"/>
      <c r="AH29" s="274"/>
      <c r="AI29" s="274"/>
      <c r="AJ29" s="274"/>
      <c r="AK29" s="274"/>
      <c r="AL29" s="274"/>
      <c r="AM29" s="274"/>
      <c r="AN29" s="274"/>
      <c r="AO29" s="274"/>
      <c r="AP29" s="274"/>
      <c r="AQ29" s="274"/>
      <c r="AR29" s="274"/>
      <c r="AS29" s="274"/>
      <c r="AT29" s="274"/>
      <c r="AU29" s="272"/>
      <c r="AV29" s="272"/>
      <c r="AW29" s="272"/>
      <c r="AX29" s="272"/>
      <c r="AY29" s="272"/>
      <c r="AZ29" s="272"/>
      <c r="BA29" s="272"/>
      <c r="BB29" s="272"/>
      <c r="BC29" s="272"/>
      <c r="BD29" s="272"/>
      <c r="BE29" s="272"/>
      <c r="BF29" s="272"/>
      <c r="BG29" s="272"/>
      <c r="BH29" s="272"/>
      <c r="BI29" s="272"/>
      <c r="BJ29" s="272"/>
      <c r="BK29" s="272"/>
      <c r="BL29" s="272"/>
      <c r="BM29" s="272"/>
      <c r="BN29" s="272"/>
      <c r="CA29" s="9" t="s">
        <v>669</v>
      </c>
    </row>
    <row r="30" spans="1:79" s="43" customFormat="1" ht="26.45" customHeight="1" x14ac:dyDescent="0.2">
      <c r="A30" s="273">
        <f>1+A29</f>
        <v>2</v>
      </c>
      <c r="B30" s="273"/>
      <c r="C30" s="273"/>
      <c r="D30" s="273"/>
      <c r="E30" s="273"/>
      <c r="F30" s="273"/>
      <c r="G30" s="61" t="s">
        <v>64</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273" t="s">
        <v>304</v>
      </c>
      <c r="AG30" s="273"/>
      <c r="AH30" s="273"/>
      <c r="AI30" s="273"/>
      <c r="AJ30" s="273"/>
      <c r="AK30" s="273" t="s">
        <v>65</v>
      </c>
      <c r="AL30" s="273"/>
      <c r="AM30" s="273"/>
      <c r="AN30" s="273"/>
      <c r="AO30" s="273"/>
      <c r="AP30" s="273"/>
      <c r="AQ30" s="273"/>
      <c r="AR30" s="273"/>
      <c r="AS30" s="273"/>
      <c r="AT30" s="273"/>
      <c r="AU30" s="275">
        <v>20000</v>
      </c>
      <c r="AV30" s="275"/>
      <c r="AW30" s="275"/>
      <c r="AX30" s="275"/>
      <c r="AY30" s="275"/>
      <c r="AZ30" s="275"/>
      <c r="BA30" s="275"/>
      <c r="BB30" s="275"/>
      <c r="BC30" s="275"/>
      <c r="BD30" s="275"/>
      <c r="BE30" s="275">
        <v>25000</v>
      </c>
      <c r="BF30" s="275"/>
      <c r="BG30" s="275"/>
      <c r="BH30" s="275"/>
      <c r="BI30" s="275"/>
      <c r="BJ30" s="275"/>
      <c r="BK30" s="275"/>
      <c r="BL30" s="275"/>
      <c r="BM30" s="275"/>
      <c r="BN30" s="275"/>
    </row>
    <row r="31" spans="1:79" s="43" customFormat="1" ht="52.9" customHeight="1" x14ac:dyDescent="0.2">
      <c r="A31" s="273">
        <f t="shared" ref="A31:A37" si="0">1+A30</f>
        <v>3</v>
      </c>
      <c r="B31" s="273"/>
      <c r="C31" s="273"/>
      <c r="D31" s="273"/>
      <c r="E31" s="273"/>
      <c r="F31" s="273"/>
      <c r="G31" s="61" t="s">
        <v>66</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273" t="s">
        <v>304</v>
      </c>
      <c r="AG31" s="273"/>
      <c r="AH31" s="273"/>
      <c r="AI31" s="273"/>
      <c r="AJ31" s="273"/>
      <c r="AK31" s="273" t="s">
        <v>65</v>
      </c>
      <c r="AL31" s="273"/>
      <c r="AM31" s="273"/>
      <c r="AN31" s="273"/>
      <c r="AO31" s="273"/>
      <c r="AP31" s="273"/>
      <c r="AQ31" s="273"/>
      <c r="AR31" s="273"/>
      <c r="AS31" s="273"/>
      <c r="AT31" s="273"/>
      <c r="AU31" s="275">
        <v>2000</v>
      </c>
      <c r="AV31" s="275"/>
      <c r="AW31" s="275"/>
      <c r="AX31" s="275"/>
      <c r="AY31" s="275"/>
      <c r="AZ31" s="275"/>
      <c r="BA31" s="275"/>
      <c r="BB31" s="275"/>
      <c r="BC31" s="275"/>
      <c r="BD31" s="275"/>
      <c r="BE31" s="275">
        <v>9000</v>
      </c>
      <c r="BF31" s="275"/>
      <c r="BG31" s="275"/>
      <c r="BH31" s="275"/>
      <c r="BI31" s="275"/>
      <c r="BJ31" s="275"/>
      <c r="BK31" s="275"/>
      <c r="BL31" s="275"/>
      <c r="BM31" s="275"/>
      <c r="BN31" s="275"/>
    </row>
    <row r="32" spans="1:79" s="9" customFormat="1" x14ac:dyDescent="0.2">
      <c r="A32" s="273">
        <f t="shared" si="0"/>
        <v>4</v>
      </c>
      <c r="B32" s="273"/>
      <c r="C32" s="273"/>
      <c r="D32" s="273"/>
      <c r="E32" s="273"/>
      <c r="F32" s="273"/>
      <c r="G32" s="69" t="s">
        <v>489</v>
      </c>
      <c r="H32" s="65"/>
      <c r="I32" s="65"/>
      <c r="J32" s="65"/>
      <c r="K32" s="65"/>
      <c r="L32" s="65"/>
      <c r="M32" s="65"/>
      <c r="N32" s="65"/>
      <c r="O32" s="65"/>
      <c r="P32" s="65"/>
      <c r="Q32" s="65"/>
      <c r="R32" s="65"/>
      <c r="S32" s="65"/>
      <c r="T32" s="65"/>
      <c r="U32" s="65"/>
      <c r="V32" s="65"/>
      <c r="W32" s="65"/>
      <c r="X32" s="65"/>
      <c r="Y32" s="65"/>
      <c r="Z32" s="65"/>
      <c r="AA32" s="65"/>
      <c r="AB32" s="65"/>
      <c r="AC32" s="65"/>
      <c r="AD32" s="65"/>
      <c r="AE32" s="66"/>
      <c r="AF32" s="274"/>
      <c r="AG32" s="274"/>
      <c r="AH32" s="274"/>
      <c r="AI32" s="274"/>
      <c r="AJ32" s="274"/>
      <c r="AK32" s="274"/>
      <c r="AL32" s="274"/>
      <c r="AM32" s="274"/>
      <c r="AN32" s="274"/>
      <c r="AO32" s="274"/>
      <c r="AP32" s="274"/>
      <c r="AQ32" s="274"/>
      <c r="AR32" s="274"/>
      <c r="AS32" s="274"/>
      <c r="AT32" s="274"/>
      <c r="AU32" s="290"/>
      <c r="AV32" s="290"/>
      <c r="AW32" s="290"/>
      <c r="AX32" s="290"/>
      <c r="AY32" s="290"/>
      <c r="AZ32" s="290"/>
      <c r="BA32" s="290"/>
      <c r="BB32" s="290"/>
      <c r="BC32" s="290"/>
      <c r="BD32" s="290"/>
      <c r="BE32" s="290"/>
      <c r="BF32" s="290"/>
      <c r="BG32" s="290"/>
      <c r="BH32" s="290"/>
      <c r="BI32" s="290"/>
      <c r="BJ32" s="290"/>
      <c r="BK32" s="290"/>
      <c r="BL32" s="290"/>
      <c r="BM32" s="290"/>
      <c r="BN32" s="290"/>
    </row>
    <row r="33" spans="1:79" s="43" customFormat="1" ht="26.45" customHeight="1" x14ac:dyDescent="0.2">
      <c r="A33" s="273">
        <f t="shared" si="0"/>
        <v>5</v>
      </c>
      <c r="B33" s="273"/>
      <c r="C33" s="273"/>
      <c r="D33" s="273"/>
      <c r="E33" s="273"/>
      <c r="F33" s="273"/>
      <c r="G33" s="61" t="s">
        <v>68</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273" t="s">
        <v>298</v>
      </c>
      <c r="AG33" s="273"/>
      <c r="AH33" s="273"/>
      <c r="AI33" s="273"/>
      <c r="AJ33" s="273"/>
      <c r="AK33" s="273" t="s">
        <v>752</v>
      </c>
      <c r="AL33" s="273"/>
      <c r="AM33" s="273"/>
      <c r="AN33" s="273"/>
      <c r="AO33" s="273"/>
      <c r="AP33" s="273"/>
      <c r="AQ33" s="273"/>
      <c r="AR33" s="273"/>
      <c r="AS33" s="273"/>
      <c r="AT33" s="273"/>
      <c r="AU33" s="275">
        <v>1</v>
      </c>
      <c r="AV33" s="275"/>
      <c r="AW33" s="275"/>
      <c r="AX33" s="275"/>
      <c r="AY33" s="275"/>
      <c r="AZ33" s="275"/>
      <c r="BA33" s="275"/>
      <c r="BB33" s="275"/>
      <c r="BC33" s="275"/>
      <c r="BD33" s="275"/>
      <c r="BE33" s="275">
        <v>1</v>
      </c>
      <c r="BF33" s="275"/>
      <c r="BG33" s="275"/>
      <c r="BH33" s="275"/>
      <c r="BI33" s="275"/>
      <c r="BJ33" s="275"/>
      <c r="BK33" s="275"/>
      <c r="BL33" s="275"/>
      <c r="BM33" s="275"/>
      <c r="BN33" s="275"/>
    </row>
    <row r="34" spans="1:79" s="43" customFormat="1" ht="39.6" customHeight="1" x14ac:dyDescent="0.2">
      <c r="A34" s="273">
        <f t="shared" si="0"/>
        <v>6</v>
      </c>
      <c r="B34" s="273"/>
      <c r="C34" s="273"/>
      <c r="D34" s="273"/>
      <c r="E34" s="273"/>
      <c r="F34" s="273"/>
      <c r="G34" s="61" t="s">
        <v>311</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273" t="s">
        <v>298</v>
      </c>
      <c r="AG34" s="273"/>
      <c r="AH34" s="273"/>
      <c r="AI34" s="273"/>
      <c r="AJ34" s="273"/>
      <c r="AK34" s="273" t="s">
        <v>752</v>
      </c>
      <c r="AL34" s="273"/>
      <c r="AM34" s="273"/>
      <c r="AN34" s="273"/>
      <c r="AO34" s="273"/>
      <c r="AP34" s="273"/>
      <c r="AQ34" s="273"/>
      <c r="AR34" s="273"/>
      <c r="AS34" s="273"/>
      <c r="AT34" s="273"/>
      <c r="AU34" s="275">
        <v>3</v>
      </c>
      <c r="AV34" s="275"/>
      <c r="AW34" s="275"/>
      <c r="AX34" s="275"/>
      <c r="AY34" s="275"/>
      <c r="AZ34" s="275"/>
      <c r="BA34" s="275"/>
      <c r="BB34" s="275"/>
      <c r="BC34" s="275"/>
      <c r="BD34" s="275"/>
      <c r="BE34" s="275">
        <v>8</v>
      </c>
      <c r="BF34" s="275"/>
      <c r="BG34" s="275"/>
      <c r="BH34" s="275"/>
      <c r="BI34" s="275"/>
      <c r="BJ34" s="275"/>
      <c r="BK34" s="275"/>
      <c r="BL34" s="275"/>
      <c r="BM34" s="275"/>
      <c r="BN34" s="275"/>
    </row>
    <row r="35" spans="1:79" s="9" customFormat="1" x14ac:dyDescent="0.2">
      <c r="A35" s="273">
        <f t="shared" si="0"/>
        <v>7</v>
      </c>
      <c r="B35" s="273"/>
      <c r="C35" s="273"/>
      <c r="D35" s="273"/>
      <c r="E35" s="273"/>
      <c r="F35" s="273"/>
      <c r="G35" s="69" t="s">
        <v>493</v>
      </c>
      <c r="H35" s="65"/>
      <c r="I35" s="65"/>
      <c r="J35" s="65"/>
      <c r="K35" s="65"/>
      <c r="L35" s="65"/>
      <c r="M35" s="65"/>
      <c r="N35" s="65"/>
      <c r="O35" s="65"/>
      <c r="P35" s="65"/>
      <c r="Q35" s="65"/>
      <c r="R35" s="65"/>
      <c r="S35" s="65"/>
      <c r="T35" s="65"/>
      <c r="U35" s="65"/>
      <c r="V35" s="65"/>
      <c r="W35" s="65"/>
      <c r="X35" s="65"/>
      <c r="Y35" s="65"/>
      <c r="Z35" s="65"/>
      <c r="AA35" s="65"/>
      <c r="AB35" s="65"/>
      <c r="AC35" s="65"/>
      <c r="AD35" s="65"/>
      <c r="AE35" s="66"/>
      <c r="AF35" s="274"/>
      <c r="AG35" s="274"/>
      <c r="AH35" s="274"/>
      <c r="AI35" s="274"/>
      <c r="AJ35" s="274"/>
      <c r="AK35" s="274"/>
      <c r="AL35" s="274"/>
      <c r="AM35" s="274"/>
      <c r="AN35" s="274"/>
      <c r="AO35" s="274"/>
      <c r="AP35" s="274"/>
      <c r="AQ35" s="274"/>
      <c r="AR35" s="274"/>
      <c r="AS35" s="274"/>
      <c r="AT35" s="274"/>
      <c r="AU35" s="290"/>
      <c r="AV35" s="290"/>
      <c r="AW35" s="290"/>
      <c r="AX35" s="290"/>
      <c r="AY35" s="290"/>
      <c r="AZ35" s="290"/>
      <c r="BA35" s="290"/>
      <c r="BB35" s="290"/>
      <c r="BC35" s="290"/>
      <c r="BD35" s="290"/>
      <c r="BE35" s="290"/>
      <c r="BF35" s="290"/>
      <c r="BG35" s="290"/>
      <c r="BH35" s="290"/>
      <c r="BI35" s="290"/>
      <c r="BJ35" s="290"/>
      <c r="BK35" s="290"/>
      <c r="BL35" s="290"/>
      <c r="BM35" s="290"/>
      <c r="BN35" s="290"/>
    </row>
    <row r="36" spans="1:79" s="43" customFormat="1" ht="30" customHeight="1" x14ac:dyDescent="0.2">
      <c r="A36" s="273">
        <f t="shared" si="0"/>
        <v>8</v>
      </c>
      <c r="B36" s="273"/>
      <c r="C36" s="273"/>
      <c r="D36" s="273"/>
      <c r="E36" s="273"/>
      <c r="F36" s="273"/>
      <c r="G36" s="61" t="s">
        <v>70</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273" t="s">
        <v>304</v>
      </c>
      <c r="AG36" s="273"/>
      <c r="AH36" s="273"/>
      <c r="AI36" s="273"/>
      <c r="AJ36" s="273"/>
      <c r="AK36" s="273" t="s">
        <v>383</v>
      </c>
      <c r="AL36" s="273"/>
      <c r="AM36" s="273"/>
      <c r="AN36" s="273"/>
      <c r="AO36" s="273"/>
      <c r="AP36" s="273"/>
      <c r="AQ36" s="273"/>
      <c r="AR36" s="273"/>
      <c r="AS36" s="273"/>
      <c r="AT36" s="273"/>
      <c r="AU36" s="275">
        <v>20000</v>
      </c>
      <c r="AV36" s="275"/>
      <c r="AW36" s="275"/>
      <c r="AX36" s="275"/>
      <c r="AY36" s="275"/>
      <c r="AZ36" s="275"/>
      <c r="BA36" s="275"/>
      <c r="BB36" s="275"/>
      <c r="BC36" s="275"/>
      <c r="BD36" s="275"/>
      <c r="BE36" s="275">
        <v>25000</v>
      </c>
      <c r="BF36" s="275"/>
      <c r="BG36" s="275"/>
      <c r="BH36" s="275"/>
      <c r="BI36" s="275"/>
      <c r="BJ36" s="275"/>
      <c r="BK36" s="275"/>
      <c r="BL36" s="275"/>
      <c r="BM36" s="275"/>
      <c r="BN36" s="275"/>
    </row>
    <row r="37" spans="1:79" s="43" customFormat="1" ht="52.9" customHeight="1" x14ac:dyDescent="0.2">
      <c r="A37" s="273">
        <f t="shared" si="0"/>
        <v>9</v>
      </c>
      <c r="B37" s="273"/>
      <c r="C37" s="273"/>
      <c r="D37" s="273"/>
      <c r="E37" s="273"/>
      <c r="F37" s="273"/>
      <c r="G37" s="61" t="s">
        <v>72</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273" t="s">
        <v>304</v>
      </c>
      <c r="AG37" s="273"/>
      <c r="AH37" s="273"/>
      <c r="AI37" s="273"/>
      <c r="AJ37" s="273"/>
      <c r="AK37" s="273" t="s">
        <v>383</v>
      </c>
      <c r="AL37" s="273"/>
      <c r="AM37" s="273"/>
      <c r="AN37" s="273"/>
      <c r="AO37" s="273"/>
      <c r="AP37" s="273"/>
      <c r="AQ37" s="273"/>
      <c r="AR37" s="273"/>
      <c r="AS37" s="273"/>
      <c r="AT37" s="273"/>
      <c r="AU37" s="271">
        <v>666.67</v>
      </c>
      <c r="AV37" s="271"/>
      <c r="AW37" s="271"/>
      <c r="AX37" s="271"/>
      <c r="AY37" s="271"/>
      <c r="AZ37" s="271"/>
      <c r="BA37" s="271"/>
      <c r="BB37" s="271"/>
      <c r="BC37" s="271"/>
      <c r="BD37" s="271"/>
      <c r="BE37" s="271">
        <v>1125</v>
      </c>
      <c r="BF37" s="271"/>
      <c r="BG37" s="271"/>
      <c r="BH37" s="271"/>
      <c r="BI37" s="271"/>
      <c r="BJ37" s="271"/>
      <c r="BK37" s="271"/>
      <c r="BL37" s="271"/>
      <c r="BM37" s="271"/>
      <c r="BN37" s="271"/>
    </row>
    <row r="39" spans="1:79" ht="14.25" customHeight="1" x14ac:dyDescent="0.2">
      <c r="A39" s="100" t="s">
        <v>742</v>
      </c>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row>
    <row r="40" spans="1:79" ht="27.6" customHeight="1" x14ac:dyDescent="0.2">
      <c r="A40" s="101" t="s">
        <v>877</v>
      </c>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row>
    <row r="42" spans="1:79" s="1" customFormat="1" ht="28.5" hidden="1" customHeight="1" x14ac:dyDescent="0.2">
      <c r="A42" s="125"/>
      <c r="B42" s="125"/>
      <c r="C42" s="125"/>
      <c r="D42" s="125"/>
      <c r="E42" s="125"/>
      <c r="F42" s="125"/>
      <c r="G42" s="139" t="s">
        <v>605</v>
      </c>
      <c r="H42" s="140"/>
      <c r="I42" s="140"/>
      <c r="J42" s="140"/>
      <c r="K42" s="140"/>
      <c r="L42" s="140"/>
      <c r="M42" s="140"/>
      <c r="N42" s="140"/>
      <c r="O42" s="140"/>
      <c r="P42" s="140"/>
      <c r="Q42" s="140"/>
      <c r="R42" s="140"/>
      <c r="S42" s="140"/>
      <c r="T42" s="140" t="s">
        <v>703</v>
      </c>
      <c r="U42" s="140"/>
      <c r="V42" s="140"/>
      <c r="W42" s="140"/>
      <c r="X42" s="140"/>
      <c r="Y42" s="140"/>
      <c r="Z42" s="140"/>
      <c r="AA42" s="140" t="s">
        <v>704</v>
      </c>
      <c r="AB42" s="140"/>
      <c r="AC42" s="140"/>
      <c r="AD42" s="140"/>
      <c r="AE42" s="140"/>
      <c r="AF42" s="140"/>
      <c r="AG42" s="140"/>
      <c r="AH42" s="140" t="s">
        <v>705</v>
      </c>
      <c r="AI42" s="140"/>
      <c r="AJ42" s="140"/>
      <c r="AK42" s="140"/>
      <c r="AL42" s="140"/>
      <c r="AM42" s="140"/>
      <c r="AN42" s="163"/>
      <c r="AO42" s="139" t="s">
        <v>706</v>
      </c>
      <c r="AP42" s="140"/>
      <c r="AQ42" s="140"/>
      <c r="AR42" s="140"/>
      <c r="AS42" s="140"/>
      <c r="AT42" s="140"/>
      <c r="AU42" s="140"/>
      <c r="AV42" s="12"/>
      <c r="AW42" s="12"/>
      <c r="AX42" s="12"/>
      <c r="AY42" s="12"/>
      <c r="AZ42" s="12"/>
      <c r="BA42" s="12"/>
      <c r="BB42" s="12"/>
      <c r="BC42" s="12"/>
      <c r="BD42" s="13"/>
      <c r="BE42" s="11"/>
      <c r="BF42" s="12"/>
      <c r="BG42" s="12"/>
      <c r="BH42" s="12"/>
      <c r="BI42" s="12"/>
      <c r="BJ42" s="12"/>
      <c r="BK42" s="12"/>
      <c r="BL42" s="12"/>
      <c r="BM42" s="12"/>
      <c r="BN42" s="13"/>
      <c r="CA42" t="s">
        <v>731</v>
      </c>
    </row>
    <row r="43" spans="1:79" s="9" customFormat="1" ht="12.75" customHeight="1" x14ac:dyDescent="0.2">
      <c r="A43" s="125" t="s">
        <v>257</v>
      </c>
      <c r="B43" s="125"/>
      <c r="C43" s="125"/>
      <c r="D43" s="125"/>
      <c r="E43" s="125"/>
      <c r="F43" s="125"/>
      <c r="G43" s="274"/>
      <c r="H43" s="274"/>
      <c r="I43" s="274"/>
      <c r="J43" s="274"/>
      <c r="K43" s="274"/>
      <c r="L43" s="274"/>
      <c r="M43" s="274"/>
      <c r="N43" s="274"/>
      <c r="O43" s="274"/>
      <c r="P43" s="274"/>
      <c r="Q43" s="274"/>
      <c r="R43" s="274"/>
      <c r="S43" s="274"/>
      <c r="T43" s="290">
        <v>42400</v>
      </c>
      <c r="U43" s="290"/>
      <c r="V43" s="290"/>
      <c r="W43" s="290"/>
      <c r="X43" s="290"/>
      <c r="Y43" s="290"/>
      <c r="Z43" s="290"/>
      <c r="AA43" s="290">
        <v>22000</v>
      </c>
      <c r="AB43" s="290"/>
      <c r="AC43" s="290"/>
      <c r="AD43" s="290"/>
      <c r="AE43" s="290"/>
      <c r="AF43" s="290"/>
      <c r="AG43" s="290"/>
      <c r="AH43" s="290">
        <v>22000</v>
      </c>
      <c r="AI43" s="290"/>
      <c r="AJ43" s="290"/>
      <c r="AK43" s="290"/>
      <c r="AL43" s="290"/>
      <c r="AM43" s="290"/>
      <c r="AN43" s="290"/>
      <c r="AO43" s="290">
        <v>12000</v>
      </c>
      <c r="AP43" s="290"/>
      <c r="AQ43" s="290"/>
      <c r="AR43" s="290"/>
      <c r="AS43" s="290"/>
      <c r="AT43" s="290"/>
      <c r="AU43" s="290"/>
      <c r="AV43" s="14"/>
      <c r="AW43" s="15"/>
      <c r="AX43" s="15"/>
      <c r="AY43" s="15"/>
      <c r="AZ43" s="15"/>
      <c r="BA43" s="15"/>
      <c r="BB43" s="15"/>
      <c r="BC43" s="15"/>
      <c r="BD43" s="15"/>
      <c r="BE43" s="15"/>
      <c r="BF43" s="15"/>
      <c r="BG43" s="15"/>
      <c r="BH43" s="15"/>
      <c r="BI43" s="15"/>
      <c r="BJ43" s="15"/>
      <c r="BK43" s="15"/>
      <c r="BL43" s="15"/>
      <c r="BM43" s="15"/>
      <c r="BN43" s="15"/>
      <c r="BO43" s="15"/>
      <c r="CA43" s="9" t="s">
        <v>732</v>
      </c>
    </row>
    <row r="46" spans="1:79" ht="14.25" customHeight="1" x14ac:dyDescent="0.2">
      <c r="A46" s="194" t="s">
        <v>746</v>
      </c>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194"/>
      <c r="BE46" s="194"/>
      <c r="BF46" s="194"/>
      <c r="BG46" s="194"/>
      <c r="BH46" s="194"/>
      <c r="BI46" s="194"/>
      <c r="BJ46" s="194"/>
      <c r="BK46" s="194"/>
      <c r="BL46" s="194"/>
    </row>
    <row r="47" spans="1:79" ht="15" x14ac:dyDescent="0.25">
      <c r="A47" s="289" t="s">
        <v>462</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c r="BM47" s="289"/>
      <c r="BN47" s="289"/>
      <c r="BO47" s="289"/>
      <c r="BP47" s="289"/>
      <c r="BQ47" s="289"/>
    </row>
    <row r="48" spans="1:79" ht="12.95" customHeight="1" x14ac:dyDescent="0.2">
      <c r="A48" s="72" t="s">
        <v>607</v>
      </c>
      <c r="B48" s="72"/>
      <c r="C48" s="72"/>
      <c r="D48" s="72"/>
      <c r="E48" s="72"/>
      <c r="F48" s="72"/>
      <c r="G48" s="72" t="s">
        <v>624</v>
      </c>
      <c r="H48" s="72"/>
      <c r="I48" s="72"/>
      <c r="J48" s="72"/>
      <c r="K48" s="72"/>
      <c r="L48" s="72"/>
      <c r="M48" s="72"/>
      <c r="N48" s="72"/>
      <c r="O48" s="72"/>
      <c r="P48" s="72"/>
      <c r="Q48" s="72"/>
      <c r="R48" s="72"/>
      <c r="S48" s="72"/>
      <c r="T48" s="72" t="s">
        <v>466</v>
      </c>
      <c r="U48" s="72"/>
      <c r="V48" s="72"/>
      <c r="W48" s="72"/>
      <c r="X48" s="72"/>
      <c r="Y48" s="72"/>
      <c r="Z48" s="72"/>
      <c r="AA48" s="72"/>
      <c r="AB48" s="72"/>
      <c r="AC48" s="72"/>
      <c r="AD48" s="72"/>
      <c r="AE48" s="72"/>
      <c r="AF48" s="72"/>
      <c r="AG48" s="72"/>
      <c r="AH48" s="72" t="s">
        <v>468</v>
      </c>
      <c r="AI48" s="72"/>
      <c r="AJ48" s="72"/>
      <c r="AK48" s="72"/>
      <c r="AL48" s="72"/>
      <c r="AM48" s="72"/>
      <c r="AN48" s="72"/>
      <c r="AO48" s="72"/>
      <c r="AP48" s="72"/>
      <c r="AQ48" s="72"/>
      <c r="AR48" s="72"/>
      <c r="AS48" s="72"/>
      <c r="AT48" s="72"/>
      <c r="AU48" s="72"/>
      <c r="AV48" s="72" t="s">
        <v>747</v>
      </c>
      <c r="AW48" s="72"/>
      <c r="AX48" s="72"/>
      <c r="AY48" s="72"/>
      <c r="AZ48" s="72"/>
      <c r="BA48" s="72"/>
      <c r="BB48" s="72"/>
      <c r="BC48" s="72"/>
      <c r="BD48" s="72"/>
      <c r="BE48" s="72"/>
      <c r="BF48" s="72"/>
      <c r="BG48" s="72"/>
      <c r="BH48" s="72"/>
      <c r="BI48" s="72"/>
      <c r="BJ48" s="72"/>
      <c r="BK48" s="72"/>
      <c r="BL48" s="72"/>
      <c r="BM48" s="72"/>
      <c r="BN48" s="72"/>
      <c r="BO48" s="72"/>
      <c r="BP48" s="72"/>
      <c r="BQ48" s="72"/>
    </row>
    <row r="49" spans="1:79" ht="47.1" customHeight="1" x14ac:dyDescent="0.2">
      <c r="A49" s="72"/>
      <c r="B49" s="72"/>
      <c r="C49" s="72"/>
      <c r="D49" s="72"/>
      <c r="E49" s="72"/>
      <c r="F49" s="72"/>
      <c r="G49" s="72"/>
      <c r="H49" s="72"/>
      <c r="I49" s="72"/>
      <c r="J49" s="72"/>
      <c r="K49" s="72"/>
      <c r="L49" s="72"/>
      <c r="M49" s="72"/>
      <c r="N49" s="72"/>
      <c r="O49" s="72"/>
      <c r="P49" s="72"/>
      <c r="Q49" s="72"/>
      <c r="R49" s="72"/>
      <c r="S49" s="72"/>
      <c r="T49" s="72" t="s">
        <v>626</v>
      </c>
      <c r="U49" s="72"/>
      <c r="V49" s="72"/>
      <c r="W49" s="72"/>
      <c r="X49" s="72"/>
      <c r="Y49" s="72"/>
      <c r="Z49" s="72"/>
      <c r="AA49" s="72" t="s">
        <v>723</v>
      </c>
      <c r="AB49" s="72"/>
      <c r="AC49" s="72"/>
      <c r="AD49" s="72"/>
      <c r="AE49" s="72"/>
      <c r="AF49" s="72"/>
      <c r="AG49" s="72"/>
      <c r="AH49" s="72" t="s">
        <v>626</v>
      </c>
      <c r="AI49" s="72"/>
      <c r="AJ49" s="72"/>
      <c r="AK49" s="72"/>
      <c r="AL49" s="72"/>
      <c r="AM49" s="72"/>
      <c r="AN49" s="72"/>
      <c r="AO49" s="72" t="s">
        <v>723</v>
      </c>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row>
    <row r="50" spans="1:79" ht="15" customHeight="1" x14ac:dyDescent="0.2">
      <c r="A50" s="72">
        <v>1</v>
      </c>
      <c r="B50" s="72"/>
      <c r="C50" s="72"/>
      <c r="D50" s="72"/>
      <c r="E50" s="72"/>
      <c r="F50" s="72"/>
      <c r="G50" s="72">
        <v>2</v>
      </c>
      <c r="H50" s="72"/>
      <c r="I50" s="72"/>
      <c r="J50" s="72"/>
      <c r="K50" s="72"/>
      <c r="L50" s="72"/>
      <c r="M50" s="72"/>
      <c r="N50" s="72"/>
      <c r="O50" s="72"/>
      <c r="P50" s="72"/>
      <c r="Q50" s="72"/>
      <c r="R50" s="72"/>
      <c r="S50" s="72"/>
      <c r="T50" s="72">
        <v>3</v>
      </c>
      <c r="U50" s="72"/>
      <c r="V50" s="72"/>
      <c r="W50" s="72"/>
      <c r="X50" s="72"/>
      <c r="Y50" s="72"/>
      <c r="Z50" s="72"/>
      <c r="AA50" s="72">
        <v>4</v>
      </c>
      <c r="AB50" s="72"/>
      <c r="AC50" s="72"/>
      <c r="AD50" s="72"/>
      <c r="AE50" s="72"/>
      <c r="AF50" s="72"/>
      <c r="AG50" s="72"/>
      <c r="AH50" s="72">
        <v>5</v>
      </c>
      <c r="AI50" s="72"/>
      <c r="AJ50" s="72"/>
      <c r="AK50" s="72"/>
      <c r="AL50" s="72"/>
      <c r="AM50" s="72"/>
      <c r="AN50" s="72"/>
      <c r="AO50" s="72">
        <v>6</v>
      </c>
      <c r="AP50" s="72"/>
      <c r="AQ50" s="72"/>
      <c r="AR50" s="72"/>
      <c r="AS50" s="72"/>
      <c r="AT50" s="72"/>
      <c r="AU50" s="72"/>
      <c r="AV50" s="72">
        <v>7</v>
      </c>
      <c r="AW50" s="72"/>
      <c r="AX50" s="72"/>
      <c r="AY50" s="72"/>
      <c r="AZ50" s="72"/>
      <c r="BA50" s="72"/>
      <c r="BB50" s="72"/>
      <c r="BC50" s="72"/>
      <c r="BD50" s="72"/>
      <c r="BE50" s="72"/>
      <c r="BF50" s="72"/>
      <c r="BG50" s="72"/>
      <c r="BH50" s="72"/>
      <c r="BI50" s="72"/>
      <c r="BJ50" s="72"/>
      <c r="BK50" s="72"/>
      <c r="BL50" s="72"/>
      <c r="BM50" s="72"/>
      <c r="BN50" s="72"/>
      <c r="BO50" s="72"/>
      <c r="BP50" s="72"/>
      <c r="BQ50" s="72"/>
    </row>
    <row r="51" spans="1:79" s="2" customFormat="1" ht="12.75" hidden="1" customHeight="1" x14ac:dyDescent="0.2">
      <c r="A51" s="74" t="s">
        <v>730</v>
      </c>
      <c r="B51" s="74"/>
      <c r="C51" s="74"/>
      <c r="D51" s="74"/>
      <c r="E51" s="74"/>
      <c r="F51" s="74"/>
      <c r="G51" s="123" t="s">
        <v>680</v>
      </c>
      <c r="H51" s="123"/>
      <c r="I51" s="123"/>
      <c r="J51" s="123"/>
      <c r="K51" s="123"/>
      <c r="L51" s="123"/>
      <c r="M51" s="123"/>
      <c r="N51" s="123"/>
      <c r="O51" s="123"/>
      <c r="P51" s="123"/>
      <c r="Q51" s="123"/>
      <c r="R51" s="123"/>
      <c r="S51" s="123"/>
      <c r="T51" s="71" t="s">
        <v>703</v>
      </c>
      <c r="U51" s="71"/>
      <c r="V51" s="71"/>
      <c r="W51" s="71"/>
      <c r="X51" s="71"/>
      <c r="Y51" s="71"/>
      <c r="Z51" s="71"/>
      <c r="AA51" s="71" t="s">
        <v>704</v>
      </c>
      <c r="AB51" s="71"/>
      <c r="AC51" s="71"/>
      <c r="AD51" s="71"/>
      <c r="AE51" s="71"/>
      <c r="AF51" s="71"/>
      <c r="AG51" s="71"/>
      <c r="AH51" s="71" t="s">
        <v>705</v>
      </c>
      <c r="AI51" s="71"/>
      <c r="AJ51" s="71"/>
      <c r="AK51" s="71"/>
      <c r="AL51" s="71"/>
      <c r="AM51" s="71"/>
      <c r="AN51" s="71"/>
      <c r="AO51" s="71" t="s">
        <v>706</v>
      </c>
      <c r="AP51" s="71"/>
      <c r="AQ51" s="71"/>
      <c r="AR51" s="71"/>
      <c r="AS51" s="71"/>
      <c r="AT51" s="71"/>
      <c r="AU51" s="71"/>
      <c r="AV51" s="74" t="s">
        <v>712</v>
      </c>
      <c r="AW51" s="74"/>
      <c r="AX51" s="74"/>
      <c r="AY51" s="74"/>
      <c r="AZ51" s="74"/>
      <c r="BA51" s="74"/>
      <c r="BB51" s="74"/>
      <c r="BC51" s="74"/>
      <c r="BD51" s="74"/>
      <c r="BE51" s="74"/>
      <c r="BF51" s="74"/>
      <c r="BG51" s="74"/>
      <c r="BH51" s="74"/>
      <c r="BI51" s="74"/>
      <c r="BJ51" s="74"/>
      <c r="BK51" s="74"/>
      <c r="BL51" s="74"/>
      <c r="BM51" s="74"/>
      <c r="BN51" s="74"/>
      <c r="BO51" s="74"/>
      <c r="BP51" s="74"/>
      <c r="BQ51" s="74"/>
      <c r="CA51" s="2" t="s">
        <v>670</v>
      </c>
    </row>
    <row r="52" spans="1:79" s="43" customFormat="1" ht="26.45" customHeight="1" x14ac:dyDescent="0.2">
      <c r="A52" s="122">
        <v>2210</v>
      </c>
      <c r="B52" s="122"/>
      <c r="C52" s="122"/>
      <c r="D52" s="122"/>
      <c r="E52" s="122"/>
      <c r="F52" s="122"/>
      <c r="G52" s="61" t="s">
        <v>475</v>
      </c>
      <c r="H52" s="57"/>
      <c r="I52" s="57"/>
      <c r="J52" s="57"/>
      <c r="K52" s="57"/>
      <c r="L52" s="57"/>
      <c r="M52" s="57"/>
      <c r="N52" s="57"/>
      <c r="O52" s="57"/>
      <c r="P52" s="57"/>
      <c r="Q52" s="57"/>
      <c r="R52" s="57"/>
      <c r="S52" s="58"/>
      <c r="T52" s="121">
        <v>22000</v>
      </c>
      <c r="U52" s="121"/>
      <c r="V52" s="121"/>
      <c r="W52" s="121"/>
      <c r="X52" s="121"/>
      <c r="Y52" s="121"/>
      <c r="Z52" s="121"/>
      <c r="AA52" s="121">
        <v>0</v>
      </c>
      <c r="AB52" s="121"/>
      <c r="AC52" s="121"/>
      <c r="AD52" s="121"/>
      <c r="AE52" s="121"/>
      <c r="AF52" s="121"/>
      <c r="AG52" s="121"/>
      <c r="AH52" s="121">
        <v>24000</v>
      </c>
      <c r="AI52" s="121"/>
      <c r="AJ52" s="121"/>
      <c r="AK52" s="121"/>
      <c r="AL52" s="121"/>
      <c r="AM52" s="121"/>
      <c r="AN52" s="121"/>
      <c r="AO52" s="121">
        <v>0</v>
      </c>
      <c r="AP52" s="121"/>
      <c r="AQ52" s="121"/>
      <c r="AR52" s="121"/>
      <c r="AS52" s="121"/>
      <c r="AT52" s="121"/>
      <c r="AU52" s="121"/>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CA52" s="43" t="s">
        <v>671</v>
      </c>
    </row>
    <row r="53" spans="1:79" s="43" customFormat="1" ht="13.15" customHeight="1" x14ac:dyDescent="0.2">
      <c r="A53" s="122">
        <v>2240</v>
      </c>
      <c r="B53" s="122"/>
      <c r="C53" s="122"/>
      <c r="D53" s="122"/>
      <c r="E53" s="122"/>
      <c r="F53" s="122"/>
      <c r="G53" s="61" t="s">
        <v>476</v>
      </c>
      <c r="H53" s="57"/>
      <c r="I53" s="57"/>
      <c r="J53" s="57"/>
      <c r="K53" s="57"/>
      <c r="L53" s="57"/>
      <c r="M53" s="57"/>
      <c r="N53" s="57"/>
      <c r="O53" s="57"/>
      <c r="P53" s="57"/>
      <c r="Q53" s="57"/>
      <c r="R53" s="57"/>
      <c r="S53" s="58"/>
      <c r="T53" s="121">
        <v>17500</v>
      </c>
      <c r="U53" s="121"/>
      <c r="V53" s="121"/>
      <c r="W53" s="121"/>
      <c r="X53" s="121"/>
      <c r="Y53" s="121"/>
      <c r="Z53" s="121"/>
      <c r="AA53" s="121">
        <v>0</v>
      </c>
      <c r="AB53" s="121"/>
      <c r="AC53" s="121"/>
      <c r="AD53" s="121"/>
      <c r="AE53" s="121"/>
      <c r="AF53" s="121"/>
      <c r="AG53" s="121"/>
      <c r="AH53" s="121">
        <v>21000</v>
      </c>
      <c r="AI53" s="121"/>
      <c r="AJ53" s="121"/>
      <c r="AK53" s="121"/>
      <c r="AL53" s="121"/>
      <c r="AM53" s="121"/>
      <c r="AN53" s="121"/>
      <c r="AO53" s="121">
        <v>0</v>
      </c>
      <c r="AP53" s="121"/>
      <c r="AQ53" s="121"/>
      <c r="AR53" s="121"/>
      <c r="AS53" s="121"/>
      <c r="AT53" s="121"/>
      <c r="AU53" s="121"/>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row>
    <row r="55" spans="1:79" ht="15" customHeight="1" x14ac:dyDescent="0.2">
      <c r="A55" s="194" t="s">
        <v>267</v>
      </c>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BC55" s="194"/>
      <c r="BD55" s="194"/>
      <c r="BE55" s="194"/>
      <c r="BF55" s="194"/>
      <c r="BG55" s="194"/>
      <c r="BH55" s="194"/>
      <c r="BI55" s="194"/>
      <c r="BJ55" s="194"/>
      <c r="BK55" s="194"/>
      <c r="BL55" s="194"/>
    </row>
    <row r="57" spans="1:79" ht="90.95" customHeight="1" x14ac:dyDescent="0.2">
      <c r="A57" s="72" t="s">
        <v>611</v>
      </c>
      <c r="B57" s="72"/>
      <c r="C57" s="72"/>
      <c r="D57" s="72"/>
      <c r="E57" s="72"/>
      <c r="F57" s="72"/>
      <c r="G57" s="113" t="s">
        <v>624</v>
      </c>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5"/>
      <c r="AF57" s="72" t="s">
        <v>613</v>
      </c>
      <c r="AG57" s="72"/>
      <c r="AH57" s="72"/>
      <c r="AI57" s="72"/>
      <c r="AJ57" s="72"/>
      <c r="AK57" s="72" t="s">
        <v>612</v>
      </c>
      <c r="AL57" s="72"/>
      <c r="AM57" s="72"/>
      <c r="AN57" s="72"/>
      <c r="AO57" s="72"/>
      <c r="AP57" s="72"/>
      <c r="AQ57" s="72"/>
      <c r="AR57" s="72"/>
      <c r="AS57" s="72"/>
      <c r="AT57" s="72"/>
      <c r="AU57" s="72" t="s">
        <v>743</v>
      </c>
      <c r="AV57" s="72"/>
      <c r="AW57" s="72"/>
      <c r="AX57" s="72"/>
      <c r="AY57" s="72"/>
      <c r="AZ57" s="72"/>
      <c r="BA57" s="72" t="s">
        <v>744</v>
      </c>
      <c r="BB57" s="72"/>
      <c r="BC57" s="72"/>
      <c r="BD57" s="72"/>
      <c r="BE57" s="72"/>
      <c r="BF57" s="72"/>
      <c r="BG57" s="72" t="s">
        <v>748</v>
      </c>
      <c r="BH57" s="72"/>
      <c r="BI57" s="72"/>
      <c r="BJ57" s="72"/>
      <c r="BK57" s="72"/>
      <c r="BL57" s="72"/>
      <c r="BM57" s="72" t="s">
        <v>749</v>
      </c>
      <c r="BN57" s="72"/>
      <c r="BO57" s="72"/>
      <c r="BP57" s="72"/>
      <c r="BQ57" s="72"/>
      <c r="BR57" s="72"/>
    </row>
    <row r="58" spans="1:79" ht="15" customHeight="1" x14ac:dyDescent="0.2">
      <c r="A58" s="72">
        <v>1</v>
      </c>
      <c r="B58" s="72"/>
      <c r="C58" s="72"/>
      <c r="D58" s="72"/>
      <c r="E58" s="72"/>
      <c r="F58" s="72"/>
      <c r="G58" s="113">
        <v>2</v>
      </c>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5"/>
      <c r="AF58" s="72">
        <v>3</v>
      </c>
      <c r="AG58" s="72"/>
      <c r="AH58" s="72"/>
      <c r="AI58" s="72"/>
      <c r="AJ58" s="72"/>
      <c r="AK58" s="72">
        <v>4</v>
      </c>
      <c r="AL58" s="72"/>
      <c r="AM58" s="72"/>
      <c r="AN58" s="72"/>
      <c r="AO58" s="72"/>
      <c r="AP58" s="72"/>
      <c r="AQ58" s="72"/>
      <c r="AR58" s="72"/>
      <c r="AS58" s="72"/>
      <c r="AT58" s="72"/>
      <c r="AU58" s="72">
        <v>5</v>
      </c>
      <c r="AV58" s="72"/>
      <c r="AW58" s="72"/>
      <c r="AX58" s="72"/>
      <c r="AY58" s="72"/>
      <c r="AZ58" s="72"/>
      <c r="BA58" s="72">
        <v>6</v>
      </c>
      <c r="BB58" s="72"/>
      <c r="BC58" s="72"/>
      <c r="BD58" s="72"/>
      <c r="BE58" s="72"/>
      <c r="BF58" s="72"/>
      <c r="BG58" s="72">
        <v>7</v>
      </c>
      <c r="BH58" s="72"/>
      <c r="BI58" s="72"/>
      <c r="BJ58" s="72"/>
      <c r="BK58" s="72"/>
      <c r="BL58" s="72"/>
      <c r="BM58" s="72">
        <v>8</v>
      </c>
      <c r="BN58" s="72"/>
      <c r="BO58" s="72"/>
      <c r="BP58" s="72"/>
      <c r="BQ58" s="72"/>
      <c r="BR58" s="72"/>
    </row>
    <row r="59" spans="1:79" ht="9.75" hidden="1" customHeight="1" x14ac:dyDescent="0.2">
      <c r="A59" s="284" t="s">
        <v>265</v>
      </c>
      <c r="B59" s="284"/>
      <c r="C59" s="284"/>
      <c r="D59" s="284"/>
      <c r="E59" s="284"/>
      <c r="F59" s="284"/>
      <c r="G59" s="285" t="s">
        <v>680</v>
      </c>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7"/>
      <c r="AF59" s="284" t="s">
        <v>693</v>
      </c>
      <c r="AG59" s="284"/>
      <c r="AH59" s="284"/>
      <c r="AI59" s="284"/>
      <c r="AJ59" s="284"/>
      <c r="AK59" s="284" t="s">
        <v>694</v>
      </c>
      <c r="AL59" s="284"/>
      <c r="AM59" s="284"/>
      <c r="AN59" s="284"/>
      <c r="AO59" s="284"/>
      <c r="AP59" s="284"/>
      <c r="AQ59" s="284"/>
      <c r="AR59" s="284"/>
      <c r="AS59" s="284"/>
      <c r="AT59" s="284"/>
      <c r="AU59" s="284" t="s">
        <v>217</v>
      </c>
      <c r="AV59" s="284"/>
      <c r="AW59" s="284"/>
      <c r="AX59" s="284"/>
      <c r="AY59" s="284"/>
      <c r="AZ59" s="284"/>
      <c r="BA59" s="284" t="s">
        <v>219</v>
      </c>
      <c r="BB59" s="284"/>
      <c r="BC59" s="284"/>
      <c r="BD59" s="284"/>
      <c r="BE59" s="284"/>
      <c r="BF59" s="284"/>
      <c r="BG59" s="284" t="s">
        <v>211</v>
      </c>
      <c r="BH59" s="284"/>
      <c r="BI59" s="284"/>
      <c r="BJ59" s="284"/>
      <c r="BK59" s="284"/>
      <c r="BL59" s="284"/>
      <c r="BM59" s="284" t="s">
        <v>213</v>
      </c>
      <c r="BN59" s="284"/>
      <c r="BO59" s="284"/>
      <c r="BP59" s="284"/>
      <c r="BQ59" s="284"/>
      <c r="BR59" s="284"/>
      <c r="CA59" t="s">
        <v>672</v>
      </c>
    </row>
    <row r="61" spans="1:79" ht="28.5" customHeight="1" x14ac:dyDescent="0.2">
      <c r="A61" s="104" t="s">
        <v>750</v>
      </c>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row>
    <row r="62" spans="1:79" ht="15" customHeight="1" x14ac:dyDescent="0.2">
      <c r="A62" s="279"/>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c r="BD62" s="279"/>
      <c r="BE62" s="279"/>
      <c r="BF62" s="279"/>
      <c r="BG62" s="279"/>
      <c r="BH62" s="279"/>
      <c r="BI62" s="279"/>
      <c r="BJ62" s="279"/>
      <c r="BK62" s="279"/>
      <c r="BL62" s="279"/>
    </row>
    <row r="63" spans="1:79" s="21" customFormat="1" ht="15" customHeight="1" x14ac:dyDescent="0.2">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x14ac:dyDescent="0.2">
      <c r="A64" s="74"/>
      <c r="B64" s="74"/>
      <c r="C64" s="74"/>
      <c r="D64" s="74"/>
      <c r="E64" s="74"/>
      <c r="F64" s="74"/>
      <c r="G64" s="107" t="s">
        <v>605</v>
      </c>
      <c r="H64" s="108"/>
      <c r="I64" s="108"/>
      <c r="J64" s="108"/>
      <c r="K64" s="108"/>
      <c r="L64" s="108"/>
      <c r="M64" s="108"/>
      <c r="N64" s="108"/>
      <c r="O64" s="108"/>
      <c r="P64" s="108"/>
      <c r="Q64" s="108"/>
      <c r="R64" s="108"/>
      <c r="S64" s="108"/>
      <c r="T64" s="108" t="s">
        <v>703</v>
      </c>
      <c r="U64" s="108"/>
      <c r="V64" s="108"/>
      <c r="W64" s="108"/>
      <c r="X64" s="108"/>
      <c r="Y64" s="108"/>
      <c r="Z64" s="108"/>
      <c r="AA64" s="108" t="s">
        <v>704</v>
      </c>
      <c r="AB64" s="108"/>
      <c r="AC64" s="108"/>
      <c r="AD64" s="108"/>
      <c r="AE64" s="108"/>
      <c r="AF64" s="108"/>
      <c r="AG64" s="108"/>
      <c r="AH64" s="108" t="s">
        <v>705</v>
      </c>
      <c r="AI64" s="108"/>
      <c r="AJ64" s="108"/>
      <c r="AK64" s="108"/>
      <c r="AL64" s="108"/>
      <c r="AM64" s="108"/>
      <c r="AN64" s="108"/>
      <c r="AO64" s="276" t="s">
        <v>706</v>
      </c>
      <c r="AP64" s="276"/>
      <c r="AQ64" s="276"/>
      <c r="AR64" s="276"/>
      <c r="AS64" s="276"/>
      <c r="AT64" s="276"/>
      <c r="AU64" s="277"/>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209</v>
      </c>
    </row>
    <row r="65" spans="1:79" s="9" customFormat="1" ht="15" customHeight="1" x14ac:dyDescent="0.2">
      <c r="A65" s="125" t="s">
        <v>257</v>
      </c>
      <c r="B65" s="125"/>
      <c r="C65" s="125"/>
      <c r="D65" s="125"/>
      <c r="E65" s="125"/>
      <c r="F65" s="125"/>
      <c r="G65" s="119"/>
      <c r="H65" s="119"/>
      <c r="I65" s="119"/>
      <c r="J65" s="119"/>
      <c r="K65" s="119"/>
      <c r="L65" s="119"/>
      <c r="M65" s="119"/>
      <c r="N65" s="119"/>
      <c r="O65" s="119"/>
      <c r="P65" s="119"/>
      <c r="Q65" s="119"/>
      <c r="R65" s="119"/>
      <c r="S65" s="119"/>
      <c r="T65" s="120">
        <v>39500</v>
      </c>
      <c r="U65" s="120"/>
      <c r="V65" s="120"/>
      <c r="W65" s="120"/>
      <c r="X65" s="120"/>
      <c r="Y65" s="120"/>
      <c r="Z65" s="120"/>
      <c r="AA65" s="120">
        <v>0</v>
      </c>
      <c r="AB65" s="120"/>
      <c r="AC65" s="120"/>
      <c r="AD65" s="120"/>
      <c r="AE65" s="120"/>
      <c r="AF65" s="120"/>
      <c r="AG65" s="120"/>
      <c r="AH65" s="120">
        <v>45000</v>
      </c>
      <c r="AI65" s="120"/>
      <c r="AJ65" s="120"/>
      <c r="AK65" s="120"/>
      <c r="AL65" s="120"/>
      <c r="AM65" s="120"/>
      <c r="AN65" s="120"/>
      <c r="AO65" s="120">
        <v>0</v>
      </c>
      <c r="AP65" s="120"/>
      <c r="AQ65" s="120"/>
      <c r="AR65" s="120"/>
      <c r="AS65" s="120"/>
      <c r="AT65" s="120"/>
      <c r="AU65" s="120"/>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5"/>
      <c r="CA65" s="9" t="s">
        <v>210</v>
      </c>
    </row>
    <row r="66" spans="1:79"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x14ac:dyDescent="0.2">
      <c r="A69" s="94" t="s">
        <v>955</v>
      </c>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40"/>
      <c r="AC69" s="40"/>
      <c r="AD69" s="40"/>
      <c r="AE69" s="40"/>
      <c r="AF69" s="40"/>
      <c r="AG69" s="40"/>
      <c r="AH69" s="116"/>
      <c r="AI69" s="116"/>
      <c r="AJ69" s="116"/>
      <c r="AK69" s="116"/>
      <c r="AL69" s="116"/>
      <c r="AM69" s="116"/>
      <c r="AN69" s="116"/>
      <c r="AO69" s="116"/>
      <c r="AP69" s="116"/>
      <c r="AQ69" s="40"/>
      <c r="AR69" s="40"/>
      <c r="AS69" s="40"/>
      <c r="AT69" s="40"/>
      <c r="AU69" s="95" t="s">
        <v>954</v>
      </c>
      <c r="AV69" s="95"/>
      <c r="AW69" s="95"/>
      <c r="AX69" s="95"/>
      <c r="AY69" s="95"/>
      <c r="AZ69" s="95"/>
      <c r="BA69" s="95"/>
      <c r="BB69" s="95"/>
      <c r="BC69" s="95"/>
      <c r="BD69" s="95"/>
      <c r="BE69" s="95"/>
      <c r="BF69" s="95"/>
    </row>
    <row r="70" spans="1:79" ht="12.75" customHeight="1" x14ac:dyDescent="0.2">
      <c r="AB70" s="41"/>
      <c r="AC70" s="41"/>
      <c r="AD70" s="41"/>
      <c r="AE70" s="41"/>
      <c r="AF70" s="41"/>
      <c r="AG70" s="41"/>
      <c r="AH70" s="92" t="s">
        <v>606</v>
      </c>
      <c r="AI70" s="92"/>
      <c r="AJ70" s="92"/>
      <c r="AK70" s="92"/>
      <c r="AL70" s="92"/>
      <c r="AM70" s="92"/>
      <c r="AN70" s="92"/>
      <c r="AO70" s="92"/>
      <c r="AP70" s="92"/>
      <c r="AQ70" s="41"/>
      <c r="AR70" s="41"/>
      <c r="AS70" s="41"/>
      <c r="AT70" s="41"/>
      <c r="AU70" s="92" t="s">
        <v>283</v>
      </c>
      <c r="AV70" s="92"/>
      <c r="AW70" s="92"/>
      <c r="AX70" s="92"/>
      <c r="AY70" s="92"/>
      <c r="AZ70" s="92"/>
      <c r="BA70" s="92"/>
      <c r="BB70" s="92"/>
      <c r="BC70" s="92"/>
      <c r="BD70" s="92"/>
      <c r="BE70" s="92"/>
      <c r="BF70" s="92"/>
    </row>
    <row r="71" spans="1:79" ht="15" x14ac:dyDescent="0.2">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x14ac:dyDescent="0.2">
      <c r="A72" s="94" t="s">
        <v>957</v>
      </c>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41"/>
      <c r="AC72" s="41"/>
      <c r="AD72" s="41"/>
      <c r="AE72" s="41"/>
      <c r="AF72" s="41"/>
      <c r="AG72" s="41"/>
      <c r="AH72" s="117"/>
      <c r="AI72" s="117"/>
      <c r="AJ72" s="117"/>
      <c r="AK72" s="117"/>
      <c r="AL72" s="117"/>
      <c r="AM72" s="117"/>
      <c r="AN72" s="117"/>
      <c r="AO72" s="117"/>
      <c r="AP72" s="117"/>
      <c r="AQ72" s="41"/>
      <c r="AR72" s="41"/>
      <c r="AS72" s="41"/>
      <c r="AT72" s="41"/>
      <c r="AU72" s="93" t="s">
        <v>956</v>
      </c>
      <c r="AV72" s="93"/>
      <c r="AW72" s="93"/>
      <c r="AX72" s="93"/>
      <c r="AY72" s="93"/>
      <c r="AZ72" s="93"/>
      <c r="BA72" s="93"/>
      <c r="BB72" s="93"/>
      <c r="BC72" s="93"/>
      <c r="BD72" s="93"/>
      <c r="BE72" s="93"/>
      <c r="BF72" s="93"/>
    </row>
    <row r="73" spans="1:79" ht="12" customHeight="1" x14ac:dyDescent="0.2">
      <c r="AB73" s="41"/>
      <c r="AC73" s="41"/>
      <c r="AD73" s="41"/>
      <c r="AE73" s="41"/>
      <c r="AF73" s="41"/>
      <c r="AG73" s="41"/>
      <c r="AH73" s="92" t="s">
        <v>606</v>
      </c>
      <c r="AI73" s="92"/>
      <c r="AJ73" s="92"/>
      <c r="AK73" s="92"/>
      <c r="AL73" s="92"/>
      <c r="AM73" s="92"/>
      <c r="AN73" s="92"/>
      <c r="AO73" s="92"/>
      <c r="AP73" s="92"/>
      <c r="AQ73" s="41"/>
      <c r="AR73" s="41"/>
      <c r="AS73" s="41"/>
      <c r="AT73" s="41"/>
      <c r="AU73" s="92" t="s">
        <v>283</v>
      </c>
      <c r="AV73" s="92"/>
      <c r="AW73" s="92"/>
      <c r="AX73" s="92"/>
      <c r="AY73" s="92"/>
      <c r="AZ73" s="92"/>
      <c r="BA73" s="92"/>
      <c r="BB73" s="92"/>
      <c r="BC73" s="92"/>
      <c r="BD73" s="92"/>
      <c r="BE73" s="92"/>
      <c r="BF73" s="92"/>
    </row>
  </sheetData>
  <mergeCells count="238">
    <mergeCell ref="A5:AF5"/>
    <mergeCell ref="AH5:AR5"/>
    <mergeCell ref="AT5:BA5"/>
    <mergeCell ref="AX1:BL1"/>
    <mergeCell ref="A2:BL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4:BL14"/>
    <mergeCell ref="A15:BL15"/>
    <mergeCell ref="A16:BL16"/>
    <mergeCell ref="A17:F18"/>
    <mergeCell ref="G17:S18"/>
    <mergeCell ref="T17:Z18"/>
    <mergeCell ref="AA17:AG18"/>
    <mergeCell ref="AH17:AU17"/>
    <mergeCell ref="AV17:BL18"/>
    <mergeCell ref="AH18:AN18"/>
    <mergeCell ref="AO20:AU20"/>
    <mergeCell ref="AV20:BL20"/>
    <mergeCell ref="AO18:AU18"/>
    <mergeCell ref="A19:F19"/>
    <mergeCell ref="G19:S19"/>
    <mergeCell ref="T19:Z19"/>
    <mergeCell ref="AA19:AG19"/>
    <mergeCell ref="AH19:AN19"/>
    <mergeCell ref="AO19:AU19"/>
    <mergeCell ref="T21:Z21"/>
    <mergeCell ref="AA21:AG21"/>
    <mergeCell ref="AH21:AN21"/>
    <mergeCell ref="AO21:AU21"/>
    <mergeCell ref="AV19:BL19"/>
    <mergeCell ref="A20:F20"/>
    <mergeCell ref="G20:S20"/>
    <mergeCell ref="T20:Z20"/>
    <mergeCell ref="AA20:AG20"/>
    <mergeCell ref="AH20:AN20"/>
    <mergeCell ref="AV21:BL21"/>
    <mergeCell ref="A24:BL24"/>
    <mergeCell ref="A26:F26"/>
    <mergeCell ref="G26:AE26"/>
    <mergeCell ref="AF26:AJ26"/>
    <mergeCell ref="AK26:AT26"/>
    <mergeCell ref="AU26:BD26"/>
    <mergeCell ref="BE26:BN26"/>
    <mergeCell ref="A21:F21"/>
    <mergeCell ref="G21:S21"/>
    <mergeCell ref="A27:F27"/>
    <mergeCell ref="G27:AE27"/>
    <mergeCell ref="AF27:AJ27"/>
    <mergeCell ref="AK27:AT27"/>
    <mergeCell ref="AU27:BD27"/>
    <mergeCell ref="BE27:BN27"/>
    <mergeCell ref="AU29:BD29"/>
    <mergeCell ref="BE29:BN29"/>
    <mergeCell ref="A28:F28"/>
    <mergeCell ref="G28:AE28"/>
    <mergeCell ref="AF28:AJ28"/>
    <mergeCell ref="AK28:AT28"/>
    <mergeCell ref="AU28:BD28"/>
    <mergeCell ref="BE28:BN28"/>
    <mergeCell ref="A29:F29"/>
    <mergeCell ref="G29:AE29"/>
    <mergeCell ref="AF29:AJ29"/>
    <mergeCell ref="AK29:AT29"/>
    <mergeCell ref="AH43:AN43"/>
    <mergeCell ref="AO43:AU43"/>
    <mergeCell ref="A39:BQ39"/>
    <mergeCell ref="A40:BL40"/>
    <mergeCell ref="A42:F42"/>
    <mergeCell ref="G42:S42"/>
    <mergeCell ref="T42:Z42"/>
    <mergeCell ref="AA42:AG42"/>
    <mergeCell ref="T49:Z49"/>
    <mergeCell ref="AA49:AG49"/>
    <mergeCell ref="AH49:AN49"/>
    <mergeCell ref="AH42:AN42"/>
    <mergeCell ref="AO42:AU42"/>
    <mergeCell ref="A43:F43"/>
    <mergeCell ref="G43:S43"/>
    <mergeCell ref="T43:Z43"/>
    <mergeCell ref="AA43:AG43"/>
    <mergeCell ref="A50:F50"/>
    <mergeCell ref="G50:S50"/>
    <mergeCell ref="T50:Z50"/>
    <mergeCell ref="AA50:AG50"/>
    <mergeCell ref="A46:BL46"/>
    <mergeCell ref="A47:BQ47"/>
    <mergeCell ref="A48:F49"/>
    <mergeCell ref="G48:S49"/>
    <mergeCell ref="T48:AG48"/>
    <mergeCell ref="AH48:AU48"/>
    <mergeCell ref="AH51:AN51"/>
    <mergeCell ref="AO51:AU51"/>
    <mergeCell ref="AV51:BQ51"/>
    <mergeCell ref="AO49:AU49"/>
    <mergeCell ref="AH50:AN50"/>
    <mergeCell ref="AO50:AU50"/>
    <mergeCell ref="AV48:BQ49"/>
    <mergeCell ref="A53:F53"/>
    <mergeCell ref="G53:S53"/>
    <mergeCell ref="A51:F51"/>
    <mergeCell ref="G51:S51"/>
    <mergeCell ref="T51:Z51"/>
    <mergeCell ref="AA51:AG51"/>
    <mergeCell ref="A52:F52"/>
    <mergeCell ref="G52:S52"/>
    <mergeCell ref="T52:Z52"/>
    <mergeCell ref="AA52:AG52"/>
    <mergeCell ref="AH52:AN52"/>
    <mergeCell ref="AO52:AU52"/>
    <mergeCell ref="AV52:BQ52"/>
    <mergeCell ref="A55:BL55"/>
    <mergeCell ref="A57:F57"/>
    <mergeCell ref="G57:AE57"/>
    <mergeCell ref="AF57:AJ57"/>
    <mergeCell ref="AK57:AT57"/>
    <mergeCell ref="AU57:AZ57"/>
    <mergeCell ref="BA57:BF57"/>
    <mergeCell ref="BG57:BL57"/>
    <mergeCell ref="BM57:BR57"/>
    <mergeCell ref="A58:F58"/>
    <mergeCell ref="G58:AE58"/>
    <mergeCell ref="AF58:AJ58"/>
    <mergeCell ref="AK58:AT58"/>
    <mergeCell ref="AU58:AZ58"/>
    <mergeCell ref="BA58:BF58"/>
    <mergeCell ref="BG58:BL58"/>
    <mergeCell ref="BM58:BR58"/>
    <mergeCell ref="A59:F59"/>
    <mergeCell ref="G59:AE59"/>
    <mergeCell ref="AF59:AJ59"/>
    <mergeCell ref="AK59:AT59"/>
    <mergeCell ref="AU59:AZ59"/>
    <mergeCell ref="BA59:BF59"/>
    <mergeCell ref="BG59:BL59"/>
    <mergeCell ref="BM59:BR59"/>
    <mergeCell ref="A62:BL62"/>
    <mergeCell ref="A64:F64"/>
    <mergeCell ref="G64:S64"/>
    <mergeCell ref="T64:Z64"/>
    <mergeCell ref="AA64:AG64"/>
    <mergeCell ref="AH64:AN64"/>
    <mergeCell ref="AO64:AU64"/>
    <mergeCell ref="A61:BL61"/>
    <mergeCell ref="AH73:AP73"/>
    <mergeCell ref="AU73:BF73"/>
    <mergeCell ref="A72:AA72"/>
    <mergeCell ref="AH72:AP72"/>
    <mergeCell ref="AU72:BF72"/>
    <mergeCell ref="A65:F65"/>
    <mergeCell ref="G65:S65"/>
    <mergeCell ref="T65:Z65"/>
    <mergeCell ref="AA65:AG65"/>
    <mergeCell ref="A22:F22"/>
    <mergeCell ref="G22:S22"/>
    <mergeCell ref="T22:Z22"/>
    <mergeCell ref="AA22:AG22"/>
    <mergeCell ref="AU69:BF69"/>
    <mergeCell ref="AH70:AP70"/>
    <mergeCell ref="AU70:BF70"/>
    <mergeCell ref="AO65:AU65"/>
    <mergeCell ref="AH69:AP69"/>
    <mergeCell ref="AH65:AN65"/>
    <mergeCell ref="AH22:AN22"/>
    <mergeCell ref="AO22:AU22"/>
    <mergeCell ref="AV22:BL22"/>
    <mergeCell ref="A69:AA69"/>
    <mergeCell ref="AU31:BD31"/>
    <mergeCell ref="BE31:BN31"/>
    <mergeCell ref="A30:F30"/>
    <mergeCell ref="G30:AE30"/>
    <mergeCell ref="AF30:AJ30"/>
    <mergeCell ref="AK30:AT30"/>
    <mergeCell ref="AF33:AJ33"/>
    <mergeCell ref="AK33:AT33"/>
    <mergeCell ref="AU30:BD30"/>
    <mergeCell ref="BE30:BN30"/>
    <mergeCell ref="A31:F31"/>
    <mergeCell ref="G31:AE31"/>
    <mergeCell ref="AF31:AJ31"/>
    <mergeCell ref="AK31:AT31"/>
    <mergeCell ref="AU34:BD34"/>
    <mergeCell ref="BE34:BN34"/>
    <mergeCell ref="AU32:BD32"/>
    <mergeCell ref="BE32:BN32"/>
    <mergeCell ref="A33:F33"/>
    <mergeCell ref="G33:AE33"/>
    <mergeCell ref="A32:F32"/>
    <mergeCell ref="G32:AE32"/>
    <mergeCell ref="AF32:AJ32"/>
    <mergeCell ref="AK32:AT32"/>
    <mergeCell ref="AF36:AJ36"/>
    <mergeCell ref="AK35:AT35"/>
    <mergeCell ref="AU33:BD33"/>
    <mergeCell ref="BE33:BN33"/>
    <mergeCell ref="A34:F34"/>
    <mergeCell ref="G34:AE34"/>
    <mergeCell ref="AF34:AJ34"/>
    <mergeCell ref="AK34:AT34"/>
    <mergeCell ref="AU35:BD35"/>
    <mergeCell ref="BE35:BN35"/>
    <mergeCell ref="AH53:AN53"/>
    <mergeCell ref="AV50:BQ50"/>
    <mergeCell ref="A37:F37"/>
    <mergeCell ref="G37:AE37"/>
    <mergeCell ref="AF37:AJ37"/>
    <mergeCell ref="A35:F35"/>
    <mergeCell ref="G35:AE35"/>
    <mergeCell ref="AF35:AJ35"/>
    <mergeCell ref="A36:F36"/>
    <mergeCell ref="G36:AE36"/>
    <mergeCell ref="BE37:BN37"/>
    <mergeCell ref="AK36:AT36"/>
    <mergeCell ref="AU36:BD36"/>
    <mergeCell ref="BE36:BN36"/>
    <mergeCell ref="AK37:AT37"/>
    <mergeCell ref="T53:Z53"/>
    <mergeCell ref="AA53:AG53"/>
    <mergeCell ref="AO53:AU53"/>
    <mergeCell ref="AU37:BD37"/>
    <mergeCell ref="AV53:BQ53"/>
  </mergeCells>
  <phoneticPr fontId="7" type="noConversion"/>
  <conditionalFormatting sqref="A29:F37">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view="pageBreakPreview" topLeftCell="A85" zoomScale="60" zoomScaleNormal="100" workbookViewId="0">
      <selection activeCell="BB69" sqref="BB69"/>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878</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878</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396</v>
      </c>
      <c r="C10" s="106"/>
      <c r="D10" s="106"/>
      <c r="E10" s="106"/>
      <c r="F10" s="106"/>
      <c r="G10" s="106"/>
      <c r="H10" s="106"/>
      <c r="I10" s="106"/>
      <c r="J10" s="106"/>
      <c r="K10" s="106"/>
      <c r="L10" s="106"/>
      <c r="N10" s="106" t="s">
        <v>397</v>
      </c>
      <c r="O10" s="106"/>
      <c r="P10" s="106"/>
      <c r="Q10" s="106"/>
      <c r="R10" s="106"/>
      <c r="S10" s="106"/>
      <c r="T10" s="106"/>
      <c r="U10" s="106"/>
      <c r="V10" s="106"/>
      <c r="W10" s="106"/>
      <c r="X10" s="106"/>
      <c r="Y10" s="106"/>
      <c r="Z10" s="31"/>
      <c r="AA10" s="106" t="s">
        <v>398</v>
      </c>
      <c r="AB10" s="106"/>
      <c r="AC10" s="106"/>
      <c r="AD10" s="106"/>
      <c r="AE10" s="106"/>
      <c r="AF10" s="106"/>
      <c r="AG10" s="106"/>
      <c r="AH10" s="106"/>
      <c r="AI10" s="106"/>
      <c r="AJ10" s="31"/>
      <c r="AK10" s="201" t="s">
        <v>201</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idden="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43" customFormat="1" ht="105.6" customHeight="1" x14ac:dyDescent="0.2">
      <c r="A21" s="273">
        <v>2111</v>
      </c>
      <c r="B21" s="273"/>
      <c r="C21" s="273"/>
      <c r="D21" s="273"/>
      <c r="E21" s="273"/>
      <c r="F21" s="273"/>
      <c r="G21" s="61" t="s">
        <v>473</v>
      </c>
      <c r="H21" s="57"/>
      <c r="I21" s="57"/>
      <c r="J21" s="57"/>
      <c r="K21" s="57"/>
      <c r="L21" s="57"/>
      <c r="M21" s="57"/>
      <c r="N21" s="57"/>
      <c r="O21" s="57"/>
      <c r="P21" s="57"/>
      <c r="Q21" s="57"/>
      <c r="R21" s="57"/>
      <c r="S21" s="58"/>
      <c r="T21" s="275">
        <v>25665414</v>
      </c>
      <c r="U21" s="275"/>
      <c r="V21" s="275"/>
      <c r="W21" s="275"/>
      <c r="X21" s="275"/>
      <c r="Y21" s="275"/>
      <c r="Z21" s="275"/>
      <c r="AA21" s="275">
        <v>31493431</v>
      </c>
      <c r="AB21" s="275"/>
      <c r="AC21" s="275"/>
      <c r="AD21" s="275"/>
      <c r="AE21" s="275"/>
      <c r="AF21" s="275"/>
      <c r="AG21" s="275"/>
      <c r="AH21" s="275">
        <v>33250000</v>
      </c>
      <c r="AI21" s="275"/>
      <c r="AJ21" s="275"/>
      <c r="AK21" s="275"/>
      <c r="AL21" s="275"/>
      <c r="AM21" s="275"/>
      <c r="AN21" s="275"/>
      <c r="AO21" s="275">
        <v>5180400</v>
      </c>
      <c r="AP21" s="275"/>
      <c r="AQ21" s="275"/>
      <c r="AR21" s="275"/>
      <c r="AS21" s="275"/>
      <c r="AT21" s="275"/>
      <c r="AU21" s="275"/>
      <c r="AV21" s="61" t="s">
        <v>753</v>
      </c>
      <c r="AW21" s="57"/>
      <c r="AX21" s="57"/>
      <c r="AY21" s="57"/>
      <c r="AZ21" s="57"/>
      <c r="BA21" s="57"/>
      <c r="BB21" s="57"/>
      <c r="BC21" s="57"/>
      <c r="BD21" s="57"/>
      <c r="BE21" s="57"/>
      <c r="BF21" s="57"/>
      <c r="BG21" s="57"/>
      <c r="BH21" s="57"/>
      <c r="BI21" s="57"/>
      <c r="BJ21" s="57"/>
      <c r="BK21" s="57"/>
      <c r="BL21" s="58"/>
      <c r="CA21" s="43" t="s">
        <v>667</v>
      </c>
    </row>
    <row r="22" spans="1:79" s="43" customFormat="1" ht="52.9" customHeight="1" x14ac:dyDescent="0.2">
      <c r="A22" s="273">
        <v>2120</v>
      </c>
      <c r="B22" s="273"/>
      <c r="C22" s="273"/>
      <c r="D22" s="273"/>
      <c r="E22" s="273"/>
      <c r="F22" s="273"/>
      <c r="G22" s="61" t="s">
        <v>474</v>
      </c>
      <c r="H22" s="57"/>
      <c r="I22" s="57"/>
      <c r="J22" s="57"/>
      <c r="K22" s="57"/>
      <c r="L22" s="57"/>
      <c r="M22" s="57"/>
      <c r="N22" s="57"/>
      <c r="O22" s="57"/>
      <c r="P22" s="57"/>
      <c r="Q22" s="57"/>
      <c r="R22" s="57"/>
      <c r="S22" s="58"/>
      <c r="T22" s="275">
        <v>5675234</v>
      </c>
      <c r="U22" s="275"/>
      <c r="V22" s="275"/>
      <c r="W22" s="275"/>
      <c r="X22" s="275"/>
      <c r="Y22" s="275"/>
      <c r="Z22" s="275"/>
      <c r="AA22" s="275">
        <v>6940306</v>
      </c>
      <c r="AB22" s="275"/>
      <c r="AC22" s="275"/>
      <c r="AD22" s="275"/>
      <c r="AE22" s="275"/>
      <c r="AF22" s="275"/>
      <c r="AG22" s="275"/>
      <c r="AH22" s="275">
        <v>7315000</v>
      </c>
      <c r="AI22" s="275"/>
      <c r="AJ22" s="275"/>
      <c r="AK22" s="275"/>
      <c r="AL22" s="275"/>
      <c r="AM22" s="275"/>
      <c r="AN22" s="275"/>
      <c r="AO22" s="275">
        <v>1139700</v>
      </c>
      <c r="AP22" s="275"/>
      <c r="AQ22" s="275"/>
      <c r="AR22" s="275"/>
      <c r="AS22" s="275"/>
      <c r="AT22" s="275"/>
      <c r="AU22" s="275"/>
      <c r="AV22" s="61" t="s">
        <v>754</v>
      </c>
      <c r="AW22" s="57"/>
      <c r="AX22" s="57"/>
      <c r="AY22" s="57"/>
      <c r="AZ22" s="57"/>
      <c r="BA22" s="57"/>
      <c r="BB22" s="57"/>
      <c r="BC22" s="57"/>
      <c r="BD22" s="57"/>
      <c r="BE22" s="57"/>
      <c r="BF22" s="57"/>
      <c r="BG22" s="57"/>
      <c r="BH22" s="57"/>
      <c r="BI22" s="57"/>
      <c r="BJ22" s="57"/>
      <c r="BK22" s="57"/>
      <c r="BL22" s="58"/>
    </row>
    <row r="23" spans="1:79" s="43" customFormat="1" ht="92.45" customHeight="1" x14ac:dyDescent="0.2">
      <c r="A23" s="273">
        <v>2210</v>
      </c>
      <c r="B23" s="273"/>
      <c r="C23" s="273"/>
      <c r="D23" s="273"/>
      <c r="E23" s="273"/>
      <c r="F23" s="273"/>
      <c r="G23" s="61" t="s">
        <v>475</v>
      </c>
      <c r="H23" s="57"/>
      <c r="I23" s="57"/>
      <c r="J23" s="57"/>
      <c r="K23" s="57"/>
      <c r="L23" s="57"/>
      <c r="M23" s="57"/>
      <c r="N23" s="57"/>
      <c r="O23" s="57"/>
      <c r="P23" s="57"/>
      <c r="Q23" s="57"/>
      <c r="R23" s="57"/>
      <c r="S23" s="58"/>
      <c r="T23" s="275">
        <v>868298</v>
      </c>
      <c r="U23" s="275"/>
      <c r="V23" s="275"/>
      <c r="W23" s="275"/>
      <c r="X23" s="275"/>
      <c r="Y23" s="275"/>
      <c r="Z23" s="275"/>
      <c r="AA23" s="275">
        <v>1180600</v>
      </c>
      <c r="AB23" s="275"/>
      <c r="AC23" s="275"/>
      <c r="AD23" s="275"/>
      <c r="AE23" s="275"/>
      <c r="AF23" s="275"/>
      <c r="AG23" s="275"/>
      <c r="AH23" s="275">
        <v>1000000</v>
      </c>
      <c r="AI23" s="275"/>
      <c r="AJ23" s="275"/>
      <c r="AK23" s="275"/>
      <c r="AL23" s="275"/>
      <c r="AM23" s="275"/>
      <c r="AN23" s="275"/>
      <c r="AO23" s="275">
        <v>300000</v>
      </c>
      <c r="AP23" s="275"/>
      <c r="AQ23" s="275"/>
      <c r="AR23" s="275"/>
      <c r="AS23" s="275"/>
      <c r="AT23" s="275"/>
      <c r="AU23" s="275"/>
      <c r="AV23" s="61" t="s">
        <v>755</v>
      </c>
      <c r="AW23" s="57"/>
      <c r="AX23" s="57"/>
      <c r="AY23" s="57"/>
      <c r="AZ23" s="57"/>
      <c r="BA23" s="57"/>
      <c r="BB23" s="57"/>
      <c r="BC23" s="57"/>
      <c r="BD23" s="57"/>
      <c r="BE23" s="57"/>
      <c r="BF23" s="57"/>
      <c r="BG23" s="57"/>
      <c r="BH23" s="57"/>
      <c r="BI23" s="57"/>
      <c r="BJ23" s="57"/>
      <c r="BK23" s="57"/>
      <c r="BL23" s="58"/>
    </row>
    <row r="24" spans="1:79" s="43" customFormat="1" ht="26.45" customHeight="1" x14ac:dyDescent="0.2">
      <c r="A24" s="273">
        <v>2220</v>
      </c>
      <c r="B24" s="273"/>
      <c r="C24" s="273"/>
      <c r="D24" s="273"/>
      <c r="E24" s="273"/>
      <c r="F24" s="273"/>
      <c r="G24" s="61" t="s">
        <v>998</v>
      </c>
      <c r="H24" s="57"/>
      <c r="I24" s="57"/>
      <c r="J24" s="57"/>
      <c r="K24" s="57"/>
      <c r="L24" s="57"/>
      <c r="M24" s="57"/>
      <c r="N24" s="57"/>
      <c r="O24" s="57"/>
      <c r="P24" s="57"/>
      <c r="Q24" s="57"/>
      <c r="R24" s="57"/>
      <c r="S24" s="58"/>
      <c r="T24" s="275">
        <v>40450</v>
      </c>
      <c r="U24" s="275"/>
      <c r="V24" s="275"/>
      <c r="W24" s="275"/>
      <c r="X24" s="275"/>
      <c r="Y24" s="275"/>
      <c r="Z24" s="275"/>
      <c r="AA24" s="275">
        <v>87200</v>
      </c>
      <c r="AB24" s="275"/>
      <c r="AC24" s="275"/>
      <c r="AD24" s="275"/>
      <c r="AE24" s="275"/>
      <c r="AF24" s="275"/>
      <c r="AG24" s="275"/>
      <c r="AH24" s="275">
        <v>38000</v>
      </c>
      <c r="AI24" s="275"/>
      <c r="AJ24" s="275"/>
      <c r="AK24" s="275"/>
      <c r="AL24" s="275"/>
      <c r="AM24" s="275"/>
      <c r="AN24" s="275"/>
      <c r="AO24" s="275">
        <v>0</v>
      </c>
      <c r="AP24" s="275"/>
      <c r="AQ24" s="275"/>
      <c r="AR24" s="275"/>
      <c r="AS24" s="275"/>
      <c r="AT24" s="275"/>
      <c r="AU24" s="275"/>
      <c r="AV24" s="61"/>
      <c r="AW24" s="57"/>
      <c r="AX24" s="57"/>
      <c r="AY24" s="57"/>
      <c r="AZ24" s="57"/>
      <c r="BA24" s="57"/>
      <c r="BB24" s="57"/>
      <c r="BC24" s="57"/>
      <c r="BD24" s="57"/>
      <c r="BE24" s="57"/>
      <c r="BF24" s="57"/>
      <c r="BG24" s="57"/>
      <c r="BH24" s="57"/>
      <c r="BI24" s="57"/>
      <c r="BJ24" s="57"/>
      <c r="BK24" s="57"/>
      <c r="BL24" s="58"/>
    </row>
    <row r="25" spans="1:79" s="43" customFormat="1" ht="184.9" customHeight="1" x14ac:dyDescent="0.2">
      <c r="A25" s="273">
        <v>2230</v>
      </c>
      <c r="B25" s="273"/>
      <c r="C25" s="273"/>
      <c r="D25" s="273"/>
      <c r="E25" s="273"/>
      <c r="F25" s="273"/>
      <c r="G25" s="61" t="s">
        <v>999</v>
      </c>
      <c r="H25" s="57"/>
      <c r="I25" s="57"/>
      <c r="J25" s="57"/>
      <c r="K25" s="57"/>
      <c r="L25" s="57"/>
      <c r="M25" s="57"/>
      <c r="N25" s="57"/>
      <c r="O25" s="57"/>
      <c r="P25" s="57"/>
      <c r="Q25" s="57"/>
      <c r="R25" s="57"/>
      <c r="S25" s="58"/>
      <c r="T25" s="275">
        <v>2838419</v>
      </c>
      <c r="U25" s="275"/>
      <c r="V25" s="275"/>
      <c r="W25" s="275"/>
      <c r="X25" s="275"/>
      <c r="Y25" s="275"/>
      <c r="Z25" s="275"/>
      <c r="AA25" s="275">
        <v>3918223</v>
      </c>
      <c r="AB25" s="275"/>
      <c r="AC25" s="275"/>
      <c r="AD25" s="275"/>
      <c r="AE25" s="275"/>
      <c r="AF25" s="275"/>
      <c r="AG25" s="275"/>
      <c r="AH25" s="275">
        <v>4000000</v>
      </c>
      <c r="AI25" s="275"/>
      <c r="AJ25" s="275"/>
      <c r="AK25" s="275"/>
      <c r="AL25" s="275"/>
      <c r="AM25" s="275"/>
      <c r="AN25" s="275"/>
      <c r="AO25" s="275">
        <v>555700</v>
      </c>
      <c r="AP25" s="275"/>
      <c r="AQ25" s="275"/>
      <c r="AR25" s="275"/>
      <c r="AS25" s="275"/>
      <c r="AT25" s="275"/>
      <c r="AU25" s="275"/>
      <c r="AV25" s="61" t="s">
        <v>756</v>
      </c>
      <c r="AW25" s="57"/>
      <c r="AX25" s="57"/>
      <c r="AY25" s="57"/>
      <c r="AZ25" s="57"/>
      <c r="BA25" s="57"/>
      <c r="BB25" s="57"/>
      <c r="BC25" s="57"/>
      <c r="BD25" s="57"/>
      <c r="BE25" s="57"/>
      <c r="BF25" s="57"/>
      <c r="BG25" s="57"/>
      <c r="BH25" s="57"/>
      <c r="BI25" s="57"/>
      <c r="BJ25" s="57"/>
      <c r="BK25" s="57"/>
      <c r="BL25" s="58"/>
    </row>
    <row r="26" spans="1:79" s="43" customFormat="1" ht="237.6" customHeight="1" x14ac:dyDescent="0.2">
      <c r="A26" s="273">
        <v>2240</v>
      </c>
      <c r="B26" s="273"/>
      <c r="C26" s="273"/>
      <c r="D26" s="273"/>
      <c r="E26" s="273"/>
      <c r="F26" s="273"/>
      <c r="G26" s="61" t="s">
        <v>476</v>
      </c>
      <c r="H26" s="57"/>
      <c r="I26" s="57"/>
      <c r="J26" s="57"/>
      <c r="K26" s="57"/>
      <c r="L26" s="57"/>
      <c r="M26" s="57"/>
      <c r="N26" s="57"/>
      <c r="O26" s="57"/>
      <c r="P26" s="57"/>
      <c r="Q26" s="57"/>
      <c r="R26" s="57"/>
      <c r="S26" s="58"/>
      <c r="T26" s="275">
        <v>963601</v>
      </c>
      <c r="U26" s="275"/>
      <c r="V26" s="275"/>
      <c r="W26" s="275"/>
      <c r="X26" s="275"/>
      <c r="Y26" s="275"/>
      <c r="Z26" s="275"/>
      <c r="AA26" s="275">
        <v>1656250</v>
      </c>
      <c r="AB26" s="275"/>
      <c r="AC26" s="275"/>
      <c r="AD26" s="275"/>
      <c r="AE26" s="275"/>
      <c r="AF26" s="275"/>
      <c r="AG26" s="275"/>
      <c r="AH26" s="275">
        <v>1250000</v>
      </c>
      <c r="AI26" s="275"/>
      <c r="AJ26" s="275"/>
      <c r="AK26" s="275"/>
      <c r="AL26" s="275"/>
      <c r="AM26" s="275"/>
      <c r="AN26" s="275"/>
      <c r="AO26" s="275">
        <v>1529000</v>
      </c>
      <c r="AP26" s="275"/>
      <c r="AQ26" s="275"/>
      <c r="AR26" s="275"/>
      <c r="AS26" s="275"/>
      <c r="AT26" s="275"/>
      <c r="AU26" s="275"/>
      <c r="AV26" s="61" t="s">
        <v>757</v>
      </c>
      <c r="AW26" s="57"/>
      <c r="AX26" s="57"/>
      <c r="AY26" s="57"/>
      <c r="AZ26" s="57"/>
      <c r="BA26" s="57"/>
      <c r="BB26" s="57"/>
      <c r="BC26" s="57"/>
      <c r="BD26" s="57"/>
      <c r="BE26" s="57"/>
      <c r="BF26" s="57"/>
      <c r="BG26" s="57"/>
      <c r="BH26" s="57"/>
      <c r="BI26" s="57"/>
      <c r="BJ26" s="57"/>
      <c r="BK26" s="57"/>
      <c r="BL26" s="58"/>
    </row>
    <row r="27" spans="1:79" s="43" customFormat="1" ht="145.15" customHeight="1" x14ac:dyDescent="0.2">
      <c r="A27" s="273">
        <v>2250</v>
      </c>
      <c r="B27" s="273"/>
      <c r="C27" s="273"/>
      <c r="D27" s="273"/>
      <c r="E27" s="273"/>
      <c r="F27" s="273"/>
      <c r="G27" s="61" t="s">
        <v>477</v>
      </c>
      <c r="H27" s="57"/>
      <c r="I27" s="57"/>
      <c r="J27" s="57"/>
      <c r="K27" s="57"/>
      <c r="L27" s="57"/>
      <c r="M27" s="57"/>
      <c r="N27" s="57"/>
      <c r="O27" s="57"/>
      <c r="P27" s="57"/>
      <c r="Q27" s="57"/>
      <c r="R27" s="57"/>
      <c r="S27" s="58"/>
      <c r="T27" s="275">
        <v>39011</v>
      </c>
      <c r="U27" s="275"/>
      <c r="V27" s="275"/>
      <c r="W27" s="275"/>
      <c r="X27" s="275"/>
      <c r="Y27" s="275"/>
      <c r="Z27" s="275"/>
      <c r="AA27" s="275">
        <v>29000</v>
      </c>
      <c r="AB27" s="275"/>
      <c r="AC27" s="275"/>
      <c r="AD27" s="275"/>
      <c r="AE27" s="275"/>
      <c r="AF27" s="275"/>
      <c r="AG27" s="275"/>
      <c r="AH27" s="275">
        <v>39000</v>
      </c>
      <c r="AI27" s="275"/>
      <c r="AJ27" s="275"/>
      <c r="AK27" s="275"/>
      <c r="AL27" s="275"/>
      <c r="AM27" s="275"/>
      <c r="AN27" s="275"/>
      <c r="AO27" s="275">
        <v>2200</v>
      </c>
      <c r="AP27" s="275"/>
      <c r="AQ27" s="275"/>
      <c r="AR27" s="275"/>
      <c r="AS27" s="275"/>
      <c r="AT27" s="275"/>
      <c r="AU27" s="275"/>
      <c r="AV27" s="61" t="s">
        <v>758</v>
      </c>
      <c r="AW27" s="57"/>
      <c r="AX27" s="57"/>
      <c r="AY27" s="57"/>
      <c r="AZ27" s="57"/>
      <c r="BA27" s="57"/>
      <c r="BB27" s="57"/>
      <c r="BC27" s="57"/>
      <c r="BD27" s="57"/>
      <c r="BE27" s="57"/>
      <c r="BF27" s="57"/>
      <c r="BG27" s="57"/>
      <c r="BH27" s="57"/>
      <c r="BI27" s="57"/>
      <c r="BJ27" s="57"/>
      <c r="BK27" s="57"/>
      <c r="BL27" s="58"/>
    </row>
    <row r="28" spans="1:79" s="43" customFormat="1" ht="13.15" customHeight="1" x14ac:dyDescent="0.2">
      <c r="A28" s="273">
        <v>2271</v>
      </c>
      <c r="B28" s="273"/>
      <c r="C28" s="273"/>
      <c r="D28" s="273"/>
      <c r="E28" s="273"/>
      <c r="F28" s="273"/>
      <c r="G28" s="61" t="s">
        <v>1000</v>
      </c>
      <c r="H28" s="57"/>
      <c r="I28" s="57"/>
      <c r="J28" s="57"/>
      <c r="K28" s="57"/>
      <c r="L28" s="57"/>
      <c r="M28" s="57"/>
      <c r="N28" s="57"/>
      <c r="O28" s="57"/>
      <c r="P28" s="57"/>
      <c r="Q28" s="57"/>
      <c r="R28" s="57"/>
      <c r="S28" s="58"/>
      <c r="T28" s="275">
        <v>3138064</v>
      </c>
      <c r="U28" s="275"/>
      <c r="V28" s="275"/>
      <c r="W28" s="275"/>
      <c r="X28" s="275"/>
      <c r="Y28" s="275"/>
      <c r="Z28" s="275"/>
      <c r="AA28" s="275">
        <v>5192000</v>
      </c>
      <c r="AB28" s="275"/>
      <c r="AC28" s="275"/>
      <c r="AD28" s="275"/>
      <c r="AE28" s="275"/>
      <c r="AF28" s="275"/>
      <c r="AG28" s="275"/>
      <c r="AH28" s="275">
        <v>5500000</v>
      </c>
      <c r="AI28" s="275"/>
      <c r="AJ28" s="275"/>
      <c r="AK28" s="275"/>
      <c r="AL28" s="275"/>
      <c r="AM28" s="275"/>
      <c r="AN28" s="275"/>
      <c r="AO28" s="275">
        <v>0</v>
      </c>
      <c r="AP28" s="275"/>
      <c r="AQ28" s="275"/>
      <c r="AR28" s="275"/>
      <c r="AS28" s="275"/>
      <c r="AT28" s="275"/>
      <c r="AU28" s="275"/>
      <c r="AV28" s="61"/>
      <c r="AW28" s="57"/>
      <c r="AX28" s="57"/>
      <c r="AY28" s="57"/>
      <c r="AZ28" s="57"/>
      <c r="BA28" s="57"/>
      <c r="BB28" s="57"/>
      <c r="BC28" s="57"/>
      <c r="BD28" s="57"/>
      <c r="BE28" s="57"/>
      <c r="BF28" s="57"/>
      <c r="BG28" s="57"/>
      <c r="BH28" s="57"/>
      <c r="BI28" s="57"/>
      <c r="BJ28" s="57"/>
      <c r="BK28" s="57"/>
      <c r="BL28" s="58"/>
    </row>
    <row r="29" spans="1:79" s="43" customFormat="1" ht="26.45" customHeight="1" x14ac:dyDescent="0.2">
      <c r="A29" s="273">
        <v>2272</v>
      </c>
      <c r="B29" s="273"/>
      <c r="C29" s="273"/>
      <c r="D29" s="273"/>
      <c r="E29" s="273"/>
      <c r="F29" s="273"/>
      <c r="G29" s="61" t="s">
        <v>478</v>
      </c>
      <c r="H29" s="57"/>
      <c r="I29" s="57"/>
      <c r="J29" s="57"/>
      <c r="K29" s="57"/>
      <c r="L29" s="57"/>
      <c r="M29" s="57"/>
      <c r="N29" s="57"/>
      <c r="O29" s="57"/>
      <c r="P29" s="57"/>
      <c r="Q29" s="57"/>
      <c r="R29" s="57"/>
      <c r="S29" s="58"/>
      <c r="T29" s="275">
        <v>520046</v>
      </c>
      <c r="U29" s="275"/>
      <c r="V29" s="275"/>
      <c r="W29" s="275"/>
      <c r="X29" s="275"/>
      <c r="Y29" s="275"/>
      <c r="Z29" s="275"/>
      <c r="AA29" s="275">
        <v>312850</v>
      </c>
      <c r="AB29" s="275"/>
      <c r="AC29" s="275"/>
      <c r="AD29" s="275"/>
      <c r="AE29" s="275"/>
      <c r="AF29" s="275"/>
      <c r="AG29" s="275"/>
      <c r="AH29" s="275">
        <v>454800</v>
      </c>
      <c r="AI29" s="275"/>
      <c r="AJ29" s="275"/>
      <c r="AK29" s="275"/>
      <c r="AL29" s="275"/>
      <c r="AM29" s="275"/>
      <c r="AN29" s="275"/>
      <c r="AO29" s="275">
        <v>0</v>
      </c>
      <c r="AP29" s="275"/>
      <c r="AQ29" s="275"/>
      <c r="AR29" s="275"/>
      <c r="AS29" s="275"/>
      <c r="AT29" s="275"/>
      <c r="AU29" s="275"/>
      <c r="AV29" s="61"/>
      <c r="AW29" s="57"/>
      <c r="AX29" s="57"/>
      <c r="AY29" s="57"/>
      <c r="AZ29" s="57"/>
      <c r="BA29" s="57"/>
      <c r="BB29" s="57"/>
      <c r="BC29" s="57"/>
      <c r="BD29" s="57"/>
      <c r="BE29" s="57"/>
      <c r="BF29" s="57"/>
      <c r="BG29" s="57"/>
      <c r="BH29" s="57"/>
      <c r="BI29" s="57"/>
      <c r="BJ29" s="57"/>
      <c r="BK29" s="57"/>
      <c r="BL29" s="58"/>
    </row>
    <row r="30" spans="1:79" s="43" customFormat="1" ht="13.15" customHeight="1" x14ac:dyDescent="0.2">
      <c r="A30" s="273">
        <v>2273</v>
      </c>
      <c r="B30" s="273"/>
      <c r="C30" s="273"/>
      <c r="D30" s="273"/>
      <c r="E30" s="273"/>
      <c r="F30" s="273"/>
      <c r="G30" s="61" t="s">
        <v>479</v>
      </c>
      <c r="H30" s="57"/>
      <c r="I30" s="57"/>
      <c r="J30" s="57"/>
      <c r="K30" s="57"/>
      <c r="L30" s="57"/>
      <c r="M30" s="57"/>
      <c r="N30" s="57"/>
      <c r="O30" s="57"/>
      <c r="P30" s="57"/>
      <c r="Q30" s="57"/>
      <c r="R30" s="57"/>
      <c r="S30" s="58"/>
      <c r="T30" s="275">
        <v>1177463</v>
      </c>
      <c r="U30" s="275"/>
      <c r="V30" s="275"/>
      <c r="W30" s="275"/>
      <c r="X30" s="275"/>
      <c r="Y30" s="275"/>
      <c r="Z30" s="275"/>
      <c r="AA30" s="275">
        <v>1468830</v>
      </c>
      <c r="AB30" s="275"/>
      <c r="AC30" s="275"/>
      <c r="AD30" s="275"/>
      <c r="AE30" s="275"/>
      <c r="AF30" s="275"/>
      <c r="AG30" s="275"/>
      <c r="AH30" s="275">
        <v>1496000</v>
      </c>
      <c r="AI30" s="275"/>
      <c r="AJ30" s="275"/>
      <c r="AK30" s="275"/>
      <c r="AL30" s="275"/>
      <c r="AM30" s="275"/>
      <c r="AN30" s="275"/>
      <c r="AO30" s="275">
        <v>0</v>
      </c>
      <c r="AP30" s="275"/>
      <c r="AQ30" s="275"/>
      <c r="AR30" s="275"/>
      <c r="AS30" s="275"/>
      <c r="AT30" s="275"/>
      <c r="AU30" s="275"/>
      <c r="AV30" s="61"/>
      <c r="AW30" s="57"/>
      <c r="AX30" s="57"/>
      <c r="AY30" s="57"/>
      <c r="AZ30" s="57"/>
      <c r="BA30" s="57"/>
      <c r="BB30" s="57"/>
      <c r="BC30" s="57"/>
      <c r="BD30" s="57"/>
      <c r="BE30" s="57"/>
      <c r="BF30" s="57"/>
      <c r="BG30" s="57"/>
      <c r="BH30" s="57"/>
      <c r="BI30" s="57"/>
      <c r="BJ30" s="57"/>
      <c r="BK30" s="57"/>
      <c r="BL30" s="58"/>
    </row>
    <row r="31" spans="1:79" s="43" customFormat="1" ht="13.15" customHeight="1" x14ac:dyDescent="0.2">
      <c r="A31" s="273">
        <v>2274</v>
      </c>
      <c r="B31" s="273"/>
      <c r="C31" s="273"/>
      <c r="D31" s="273"/>
      <c r="E31" s="273"/>
      <c r="F31" s="273"/>
      <c r="G31" s="61" t="s">
        <v>480</v>
      </c>
      <c r="H31" s="57"/>
      <c r="I31" s="57"/>
      <c r="J31" s="57"/>
      <c r="K31" s="57"/>
      <c r="L31" s="57"/>
      <c r="M31" s="57"/>
      <c r="N31" s="57"/>
      <c r="O31" s="57"/>
      <c r="P31" s="57"/>
      <c r="Q31" s="57"/>
      <c r="R31" s="57"/>
      <c r="S31" s="58"/>
      <c r="T31" s="275">
        <v>1208</v>
      </c>
      <c r="U31" s="275"/>
      <c r="V31" s="275"/>
      <c r="W31" s="275"/>
      <c r="X31" s="275"/>
      <c r="Y31" s="275"/>
      <c r="Z31" s="275"/>
      <c r="AA31" s="275">
        <v>48450</v>
      </c>
      <c r="AB31" s="275"/>
      <c r="AC31" s="275"/>
      <c r="AD31" s="275"/>
      <c r="AE31" s="275"/>
      <c r="AF31" s="275"/>
      <c r="AG31" s="275"/>
      <c r="AH31" s="275">
        <v>120000</v>
      </c>
      <c r="AI31" s="275"/>
      <c r="AJ31" s="275"/>
      <c r="AK31" s="275"/>
      <c r="AL31" s="275"/>
      <c r="AM31" s="275"/>
      <c r="AN31" s="275"/>
      <c r="AO31" s="275">
        <v>0</v>
      </c>
      <c r="AP31" s="275"/>
      <c r="AQ31" s="275"/>
      <c r="AR31" s="275"/>
      <c r="AS31" s="275"/>
      <c r="AT31" s="275"/>
      <c r="AU31" s="275"/>
      <c r="AV31" s="61"/>
      <c r="AW31" s="57"/>
      <c r="AX31" s="57"/>
      <c r="AY31" s="57"/>
      <c r="AZ31" s="57"/>
      <c r="BA31" s="57"/>
      <c r="BB31" s="57"/>
      <c r="BC31" s="57"/>
      <c r="BD31" s="57"/>
      <c r="BE31" s="57"/>
      <c r="BF31" s="57"/>
      <c r="BG31" s="57"/>
      <c r="BH31" s="57"/>
      <c r="BI31" s="57"/>
      <c r="BJ31" s="57"/>
      <c r="BK31" s="57"/>
      <c r="BL31" s="58"/>
    </row>
    <row r="32" spans="1:79" s="43" customFormat="1" ht="26.45" customHeight="1" x14ac:dyDescent="0.2">
      <c r="A32" s="273">
        <v>2275</v>
      </c>
      <c r="B32" s="273"/>
      <c r="C32" s="273"/>
      <c r="D32" s="273"/>
      <c r="E32" s="273"/>
      <c r="F32" s="273"/>
      <c r="G32" s="61" t="s">
        <v>481</v>
      </c>
      <c r="H32" s="57"/>
      <c r="I32" s="57"/>
      <c r="J32" s="57"/>
      <c r="K32" s="57"/>
      <c r="L32" s="57"/>
      <c r="M32" s="57"/>
      <c r="N32" s="57"/>
      <c r="O32" s="57"/>
      <c r="P32" s="57"/>
      <c r="Q32" s="57"/>
      <c r="R32" s="57"/>
      <c r="S32" s="58"/>
      <c r="T32" s="275">
        <v>112075</v>
      </c>
      <c r="U32" s="275"/>
      <c r="V32" s="275"/>
      <c r="W32" s="275"/>
      <c r="X32" s="275"/>
      <c r="Y32" s="275"/>
      <c r="Z32" s="275"/>
      <c r="AA32" s="275">
        <v>271000</v>
      </c>
      <c r="AB32" s="275"/>
      <c r="AC32" s="275"/>
      <c r="AD32" s="275"/>
      <c r="AE32" s="275"/>
      <c r="AF32" s="275"/>
      <c r="AG32" s="275"/>
      <c r="AH32" s="275">
        <v>180000</v>
      </c>
      <c r="AI32" s="275"/>
      <c r="AJ32" s="275"/>
      <c r="AK32" s="275"/>
      <c r="AL32" s="275"/>
      <c r="AM32" s="275"/>
      <c r="AN32" s="275"/>
      <c r="AO32" s="275">
        <v>0</v>
      </c>
      <c r="AP32" s="275"/>
      <c r="AQ32" s="275"/>
      <c r="AR32" s="275"/>
      <c r="AS32" s="275"/>
      <c r="AT32" s="275"/>
      <c r="AU32" s="275"/>
      <c r="AV32" s="61"/>
      <c r="AW32" s="57"/>
      <c r="AX32" s="57"/>
      <c r="AY32" s="57"/>
      <c r="AZ32" s="57"/>
      <c r="BA32" s="57"/>
      <c r="BB32" s="57"/>
      <c r="BC32" s="57"/>
      <c r="BD32" s="57"/>
      <c r="BE32" s="57"/>
      <c r="BF32" s="57"/>
      <c r="BG32" s="57"/>
      <c r="BH32" s="57"/>
      <c r="BI32" s="57"/>
      <c r="BJ32" s="57"/>
      <c r="BK32" s="57"/>
      <c r="BL32" s="58"/>
    </row>
    <row r="33" spans="1:79" s="43" customFormat="1" ht="39.6" customHeight="1" x14ac:dyDescent="0.2">
      <c r="A33" s="273">
        <v>2282</v>
      </c>
      <c r="B33" s="273"/>
      <c r="C33" s="273"/>
      <c r="D33" s="273"/>
      <c r="E33" s="273"/>
      <c r="F33" s="273"/>
      <c r="G33" s="61" t="s">
        <v>482</v>
      </c>
      <c r="H33" s="57"/>
      <c r="I33" s="57"/>
      <c r="J33" s="57"/>
      <c r="K33" s="57"/>
      <c r="L33" s="57"/>
      <c r="M33" s="57"/>
      <c r="N33" s="57"/>
      <c r="O33" s="57"/>
      <c r="P33" s="57"/>
      <c r="Q33" s="57"/>
      <c r="R33" s="57"/>
      <c r="S33" s="58"/>
      <c r="T33" s="275">
        <v>6298</v>
      </c>
      <c r="U33" s="275"/>
      <c r="V33" s="275"/>
      <c r="W33" s="275"/>
      <c r="X33" s="275"/>
      <c r="Y33" s="275"/>
      <c r="Z33" s="275"/>
      <c r="AA33" s="275">
        <v>1450</v>
      </c>
      <c r="AB33" s="275"/>
      <c r="AC33" s="275"/>
      <c r="AD33" s="275"/>
      <c r="AE33" s="275"/>
      <c r="AF33" s="275"/>
      <c r="AG33" s="275"/>
      <c r="AH33" s="275">
        <v>10000</v>
      </c>
      <c r="AI33" s="275"/>
      <c r="AJ33" s="275"/>
      <c r="AK33" s="275"/>
      <c r="AL33" s="275"/>
      <c r="AM33" s="275"/>
      <c r="AN33" s="275"/>
      <c r="AO33" s="275">
        <v>0</v>
      </c>
      <c r="AP33" s="275"/>
      <c r="AQ33" s="275"/>
      <c r="AR33" s="275"/>
      <c r="AS33" s="275"/>
      <c r="AT33" s="275"/>
      <c r="AU33" s="275"/>
      <c r="AV33" s="61"/>
      <c r="AW33" s="57"/>
      <c r="AX33" s="57"/>
      <c r="AY33" s="57"/>
      <c r="AZ33" s="57"/>
      <c r="BA33" s="57"/>
      <c r="BB33" s="57"/>
      <c r="BC33" s="57"/>
      <c r="BD33" s="57"/>
      <c r="BE33" s="57"/>
      <c r="BF33" s="57"/>
      <c r="BG33" s="57"/>
      <c r="BH33" s="57"/>
      <c r="BI33" s="57"/>
      <c r="BJ33" s="57"/>
      <c r="BK33" s="57"/>
      <c r="BL33" s="58"/>
    </row>
    <row r="34" spans="1:79" s="43" customFormat="1" ht="13.15" customHeight="1" x14ac:dyDescent="0.2">
      <c r="A34" s="273">
        <v>2800</v>
      </c>
      <c r="B34" s="273"/>
      <c r="C34" s="273"/>
      <c r="D34" s="273"/>
      <c r="E34" s="273"/>
      <c r="F34" s="273"/>
      <c r="G34" s="61" t="s">
        <v>483</v>
      </c>
      <c r="H34" s="57"/>
      <c r="I34" s="57"/>
      <c r="J34" s="57"/>
      <c r="K34" s="57"/>
      <c r="L34" s="57"/>
      <c r="M34" s="57"/>
      <c r="N34" s="57"/>
      <c r="O34" s="57"/>
      <c r="P34" s="57"/>
      <c r="Q34" s="57"/>
      <c r="R34" s="57"/>
      <c r="S34" s="58"/>
      <c r="T34" s="275">
        <v>19660</v>
      </c>
      <c r="U34" s="275"/>
      <c r="V34" s="275"/>
      <c r="W34" s="275"/>
      <c r="X34" s="275"/>
      <c r="Y34" s="275"/>
      <c r="Z34" s="275"/>
      <c r="AA34" s="275">
        <v>13000</v>
      </c>
      <c r="AB34" s="275"/>
      <c r="AC34" s="275"/>
      <c r="AD34" s="275"/>
      <c r="AE34" s="275"/>
      <c r="AF34" s="275"/>
      <c r="AG34" s="275"/>
      <c r="AH34" s="275">
        <v>19000</v>
      </c>
      <c r="AI34" s="275"/>
      <c r="AJ34" s="275"/>
      <c r="AK34" s="275"/>
      <c r="AL34" s="275"/>
      <c r="AM34" s="275"/>
      <c r="AN34" s="275"/>
      <c r="AO34" s="275">
        <v>0</v>
      </c>
      <c r="AP34" s="275"/>
      <c r="AQ34" s="275"/>
      <c r="AR34" s="275"/>
      <c r="AS34" s="275"/>
      <c r="AT34" s="275"/>
      <c r="AU34" s="275"/>
      <c r="AV34" s="61"/>
      <c r="AW34" s="57"/>
      <c r="AX34" s="57"/>
      <c r="AY34" s="57"/>
      <c r="AZ34" s="57"/>
      <c r="BA34" s="57"/>
      <c r="BB34" s="57"/>
      <c r="BC34" s="57"/>
      <c r="BD34" s="57"/>
      <c r="BE34" s="57"/>
      <c r="BF34" s="57"/>
      <c r="BG34" s="57"/>
      <c r="BH34" s="57"/>
      <c r="BI34" s="57"/>
      <c r="BJ34" s="57"/>
      <c r="BK34" s="57"/>
      <c r="BL34" s="58"/>
    </row>
    <row r="35" spans="1:79" s="43" customFormat="1" ht="26.45" customHeight="1" x14ac:dyDescent="0.2">
      <c r="A35" s="273">
        <v>3110</v>
      </c>
      <c r="B35" s="273"/>
      <c r="C35" s="273"/>
      <c r="D35" s="273"/>
      <c r="E35" s="273"/>
      <c r="F35" s="273"/>
      <c r="G35" s="61" t="s">
        <v>1001</v>
      </c>
      <c r="H35" s="57"/>
      <c r="I35" s="57"/>
      <c r="J35" s="57"/>
      <c r="K35" s="57"/>
      <c r="L35" s="57"/>
      <c r="M35" s="57"/>
      <c r="N35" s="57"/>
      <c r="O35" s="57"/>
      <c r="P35" s="57"/>
      <c r="Q35" s="57"/>
      <c r="R35" s="57"/>
      <c r="S35" s="58"/>
      <c r="T35" s="275">
        <v>28700</v>
      </c>
      <c r="U35" s="275"/>
      <c r="V35" s="275"/>
      <c r="W35" s="275"/>
      <c r="X35" s="275"/>
      <c r="Y35" s="275"/>
      <c r="Z35" s="275"/>
      <c r="AA35" s="275">
        <v>24000</v>
      </c>
      <c r="AB35" s="275"/>
      <c r="AC35" s="275"/>
      <c r="AD35" s="275"/>
      <c r="AE35" s="275"/>
      <c r="AF35" s="275"/>
      <c r="AG35" s="275"/>
      <c r="AH35" s="275">
        <v>227000</v>
      </c>
      <c r="AI35" s="275"/>
      <c r="AJ35" s="275"/>
      <c r="AK35" s="275"/>
      <c r="AL35" s="275"/>
      <c r="AM35" s="275"/>
      <c r="AN35" s="275"/>
      <c r="AO35" s="275">
        <v>28000</v>
      </c>
      <c r="AP35" s="275"/>
      <c r="AQ35" s="275"/>
      <c r="AR35" s="275"/>
      <c r="AS35" s="275"/>
      <c r="AT35" s="275"/>
      <c r="AU35" s="275"/>
      <c r="AV35" s="61" t="s">
        <v>759</v>
      </c>
      <c r="AW35" s="57"/>
      <c r="AX35" s="57"/>
      <c r="AY35" s="57"/>
      <c r="AZ35" s="57"/>
      <c r="BA35" s="57"/>
      <c r="BB35" s="57"/>
      <c r="BC35" s="57"/>
      <c r="BD35" s="57"/>
      <c r="BE35" s="57"/>
      <c r="BF35" s="57"/>
      <c r="BG35" s="57"/>
      <c r="BH35" s="57"/>
      <c r="BI35" s="57"/>
      <c r="BJ35" s="57"/>
      <c r="BK35" s="57"/>
      <c r="BL35" s="58"/>
    </row>
    <row r="36" spans="1:79" s="43" customFormat="1" ht="26.45" customHeight="1" x14ac:dyDescent="0.2">
      <c r="A36" s="273">
        <v>3132</v>
      </c>
      <c r="B36" s="273"/>
      <c r="C36" s="273"/>
      <c r="D36" s="273"/>
      <c r="E36" s="273"/>
      <c r="F36" s="273"/>
      <c r="G36" s="61" t="s">
        <v>1002</v>
      </c>
      <c r="H36" s="57"/>
      <c r="I36" s="57"/>
      <c r="J36" s="57"/>
      <c r="K36" s="57"/>
      <c r="L36" s="57"/>
      <c r="M36" s="57"/>
      <c r="N36" s="57"/>
      <c r="O36" s="57"/>
      <c r="P36" s="57"/>
      <c r="Q36" s="57"/>
      <c r="R36" s="57"/>
      <c r="S36" s="58"/>
      <c r="T36" s="275">
        <v>489718</v>
      </c>
      <c r="U36" s="275"/>
      <c r="V36" s="275"/>
      <c r="W36" s="275"/>
      <c r="X36" s="275"/>
      <c r="Y36" s="275"/>
      <c r="Z36" s="275"/>
      <c r="AA36" s="275">
        <v>0</v>
      </c>
      <c r="AB36" s="275"/>
      <c r="AC36" s="275"/>
      <c r="AD36" s="275"/>
      <c r="AE36" s="275"/>
      <c r="AF36" s="275"/>
      <c r="AG36" s="275"/>
      <c r="AH36" s="275">
        <v>0</v>
      </c>
      <c r="AI36" s="275"/>
      <c r="AJ36" s="275"/>
      <c r="AK36" s="275"/>
      <c r="AL36" s="275"/>
      <c r="AM36" s="275"/>
      <c r="AN36" s="275"/>
      <c r="AO36" s="275">
        <v>2000000</v>
      </c>
      <c r="AP36" s="275"/>
      <c r="AQ36" s="275"/>
      <c r="AR36" s="275"/>
      <c r="AS36" s="275"/>
      <c r="AT36" s="275"/>
      <c r="AU36" s="275"/>
      <c r="AV36" s="61" t="s">
        <v>760</v>
      </c>
      <c r="AW36" s="57"/>
      <c r="AX36" s="57"/>
      <c r="AY36" s="57"/>
      <c r="AZ36" s="57"/>
      <c r="BA36" s="57"/>
      <c r="BB36" s="57"/>
      <c r="BC36" s="57"/>
      <c r="BD36" s="57"/>
      <c r="BE36" s="57"/>
      <c r="BF36" s="57"/>
      <c r="BG36" s="57"/>
      <c r="BH36" s="57"/>
      <c r="BI36" s="57"/>
      <c r="BJ36" s="57"/>
      <c r="BK36" s="57"/>
      <c r="BL36" s="58"/>
    </row>
    <row r="38" spans="1:79" ht="15" customHeight="1" x14ac:dyDescent="0.2">
      <c r="A38" s="124" t="s">
        <v>264</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row>
    <row r="40" spans="1:79" ht="48" customHeight="1" x14ac:dyDescent="0.2">
      <c r="A40" s="72" t="s">
        <v>611</v>
      </c>
      <c r="B40" s="72"/>
      <c r="C40" s="72"/>
      <c r="D40" s="72"/>
      <c r="E40" s="72"/>
      <c r="F40" s="72"/>
      <c r="G40" s="113" t="s">
        <v>624</v>
      </c>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5"/>
      <c r="AF40" s="72" t="s">
        <v>613</v>
      </c>
      <c r="AG40" s="72"/>
      <c r="AH40" s="72"/>
      <c r="AI40" s="72"/>
      <c r="AJ40" s="72"/>
      <c r="AK40" s="72" t="s">
        <v>612</v>
      </c>
      <c r="AL40" s="72"/>
      <c r="AM40" s="72"/>
      <c r="AN40" s="72"/>
      <c r="AO40" s="72"/>
      <c r="AP40" s="72"/>
      <c r="AQ40" s="72"/>
      <c r="AR40" s="72"/>
      <c r="AS40" s="72"/>
      <c r="AT40" s="72"/>
      <c r="AU40" s="72" t="s">
        <v>740</v>
      </c>
      <c r="AV40" s="72"/>
      <c r="AW40" s="72"/>
      <c r="AX40" s="72"/>
      <c r="AY40" s="72"/>
      <c r="AZ40" s="72"/>
      <c r="BA40" s="72"/>
      <c r="BB40" s="72"/>
      <c r="BC40" s="72"/>
      <c r="BD40" s="72"/>
      <c r="BE40" s="72" t="s">
        <v>741</v>
      </c>
      <c r="BF40" s="72"/>
      <c r="BG40" s="72"/>
      <c r="BH40" s="72"/>
      <c r="BI40" s="72"/>
      <c r="BJ40" s="72"/>
      <c r="BK40" s="72"/>
      <c r="BL40" s="72"/>
      <c r="BM40" s="72"/>
      <c r="BN40" s="72"/>
    </row>
    <row r="41" spans="1:79" ht="15" customHeight="1" x14ac:dyDescent="0.2">
      <c r="A41" s="72">
        <v>1</v>
      </c>
      <c r="B41" s="72"/>
      <c r="C41" s="72"/>
      <c r="D41" s="72"/>
      <c r="E41" s="72"/>
      <c r="F41" s="72"/>
      <c r="G41" s="113">
        <v>2</v>
      </c>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5"/>
      <c r="AF41" s="72">
        <v>3</v>
      </c>
      <c r="AG41" s="72"/>
      <c r="AH41" s="72"/>
      <c r="AI41" s="72"/>
      <c r="AJ41" s="72"/>
      <c r="AK41" s="72">
        <v>4</v>
      </c>
      <c r="AL41" s="72"/>
      <c r="AM41" s="72"/>
      <c r="AN41" s="72"/>
      <c r="AO41" s="72"/>
      <c r="AP41" s="72"/>
      <c r="AQ41" s="72"/>
      <c r="AR41" s="72"/>
      <c r="AS41" s="72"/>
      <c r="AT41" s="72"/>
      <c r="AU41" s="72">
        <v>5</v>
      </c>
      <c r="AV41" s="72"/>
      <c r="AW41" s="72"/>
      <c r="AX41" s="72"/>
      <c r="AY41" s="72"/>
      <c r="AZ41" s="72"/>
      <c r="BA41" s="72"/>
      <c r="BB41" s="72"/>
      <c r="BC41" s="72"/>
      <c r="BD41" s="72"/>
      <c r="BE41" s="72">
        <v>6</v>
      </c>
      <c r="BF41" s="72"/>
      <c r="BG41" s="72"/>
      <c r="BH41" s="72"/>
      <c r="BI41" s="72"/>
      <c r="BJ41" s="72"/>
      <c r="BK41" s="72"/>
      <c r="BL41" s="72"/>
      <c r="BM41" s="72"/>
      <c r="BN41" s="72"/>
    </row>
    <row r="42" spans="1:79" ht="15" hidden="1" customHeight="1" x14ac:dyDescent="0.2">
      <c r="A42" s="284" t="s">
        <v>265</v>
      </c>
      <c r="B42" s="284"/>
      <c r="C42" s="284"/>
      <c r="D42" s="284"/>
      <c r="E42" s="284"/>
      <c r="F42" s="284"/>
      <c r="G42" s="285" t="s">
        <v>680</v>
      </c>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7"/>
      <c r="AF42" s="284" t="s">
        <v>693</v>
      </c>
      <c r="AG42" s="284"/>
      <c r="AH42" s="284"/>
      <c r="AI42" s="284"/>
      <c r="AJ42" s="284"/>
      <c r="AK42" s="284" t="s">
        <v>694</v>
      </c>
      <c r="AL42" s="284"/>
      <c r="AM42" s="284"/>
      <c r="AN42" s="284"/>
      <c r="AO42" s="284"/>
      <c r="AP42" s="284"/>
      <c r="AQ42" s="284"/>
      <c r="AR42" s="284"/>
      <c r="AS42" s="284"/>
      <c r="AT42" s="284"/>
      <c r="AU42" s="284" t="s">
        <v>217</v>
      </c>
      <c r="AV42" s="284"/>
      <c r="AW42" s="284"/>
      <c r="AX42" s="284"/>
      <c r="AY42" s="284"/>
      <c r="AZ42" s="284"/>
      <c r="BA42" s="284"/>
      <c r="BB42" s="284"/>
      <c r="BC42" s="284"/>
      <c r="BD42" s="284"/>
      <c r="BE42" s="284" t="s">
        <v>219</v>
      </c>
      <c r="BF42" s="284"/>
      <c r="BG42" s="284"/>
      <c r="BH42" s="284"/>
      <c r="BI42" s="284"/>
      <c r="BJ42" s="284"/>
      <c r="BK42" s="284"/>
      <c r="BL42" s="284"/>
      <c r="BM42" s="284"/>
      <c r="BN42" s="284"/>
      <c r="CA42" t="s">
        <v>668</v>
      </c>
    </row>
    <row r="43" spans="1:79" s="9" customFormat="1" x14ac:dyDescent="0.2">
      <c r="A43" s="274">
        <v>1</v>
      </c>
      <c r="B43" s="274"/>
      <c r="C43" s="274"/>
      <c r="D43" s="274"/>
      <c r="E43" s="274"/>
      <c r="F43" s="274"/>
      <c r="G43" s="173" t="s">
        <v>486</v>
      </c>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5"/>
      <c r="AF43" s="274"/>
      <c r="AG43" s="274"/>
      <c r="AH43" s="274"/>
      <c r="AI43" s="274"/>
      <c r="AJ43" s="274"/>
      <c r="AK43" s="274"/>
      <c r="AL43" s="274"/>
      <c r="AM43" s="274"/>
      <c r="AN43" s="274"/>
      <c r="AO43" s="274"/>
      <c r="AP43" s="274"/>
      <c r="AQ43" s="274"/>
      <c r="AR43" s="274"/>
      <c r="AS43" s="274"/>
      <c r="AT43" s="274"/>
      <c r="AU43" s="272"/>
      <c r="AV43" s="272"/>
      <c r="AW43" s="272"/>
      <c r="AX43" s="272"/>
      <c r="AY43" s="272"/>
      <c r="AZ43" s="272"/>
      <c r="BA43" s="272"/>
      <c r="BB43" s="272"/>
      <c r="BC43" s="272"/>
      <c r="BD43" s="272"/>
      <c r="BE43" s="272"/>
      <c r="BF43" s="272"/>
      <c r="BG43" s="272"/>
      <c r="BH43" s="272"/>
      <c r="BI43" s="272"/>
      <c r="BJ43" s="272"/>
      <c r="BK43" s="272"/>
      <c r="BL43" s="272"/>
      <c r="BM43" s="272"/>
      <c r="BN43" s="272"/>
      <c r="CA43" s="9" t="s">
        <v>669</v>
      </c>
    </row>
    <row r="44" spans="1:79" s="43" customFormat="1" ht="13.15" customHeight="1" x14ac:dyDescent="0.2">
      <c r="A44" s="273">
        <f>1+A43</f>
        <v>2</v>
      </c>
      <c r="B44" s="273"/>
      <c r="C44" s="273"/>
      <c r="D44" s="273"/>
      <c r="E44" s="273"/>
      <c r="F44" s="273"/>
      <c r="G44" s="61" t="s">
        <v>373</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273" t="s">
        <v>298</v>
      </c>
      <c r="AG44" s="273"/>
      <c r="AH44" s="273"/>
      <c r="AI44" s="273"/>
      <c r="AJ44" s="273"/>
      <c r="AK44" s="273" t="s">
        <v>374</v>
      </c>
      <c r="AL44" s="273"/>
      <c r="AM44" s="273"/>
      <c r="AN44" s="273"/>
      <c r="AO44" s="273"/>
      <c r="AP44" s="273"/>
      <c r="AQ44" s="273"/>
      <c r="AR44" s="273"/>
      <c r="AS44" s="273"/>
      <c r="AT44" s="273"/>
      <c r="AU44" s="271">
        <v>15</v>
      </c>
      <c r="AV44" s="271"/>
      <c r="AW44" s="271"/>
      <c r="AX44" s="271"/>
      <c r="AY44" s="271"/>
      <c r="AZ44" s="271"/>
      <c r="BA44" s="271"/>
      <c r="BB44" s="271"/>
      <c r="BC44" s="271"/>
      <c r="BD44" s="271"/>
      <c r="BE44" s="271">
        <v>15</v>
      </c>
      <c r="BF44" s="271"/>
      <c r="BG44" s="271"/>
      <c r="BH44" s="271"/>
      <c r="BI44" s="271"/>
      <c r="BJ44" s="271"/>
      <c r="BK44" s="271"/>
      <c r="BL44" s="271"/>
      <c r="BM44" s="271"/>
      <c r="BN44" s="271"/>
    </row>
    <row r="45" spans="1:79" s="43" customFormat="1" x14ac:dyDescent="0.2">
      <c r="A45" s="273">
        <f t="shared" ref="A45:A61" si="0">1+A44</f>
        <v>3</v>
      </c>
      <c r="B45" s="273"/>
      <c r="C45" s="273"/>
      <c r="D45" s="273"/>
      <c r="E45" s="273"/>
      <c r="F45" s="273"/>
      <c r="G45" s="61" t="s">
        <v>317</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273" t="s">
        <v>298</v>
      </c>
      <c r="AG45" s="273"/>
      <c r="AH45" s="273"/>
      <c r="AI45" s="273"/>
      <c r="AJ45" s="273"/>
      <c r="AK45" s="273" t="s">
        <v>374</v>
      </c>
      <c r="AL45" s="273"/>
      <c r="AM45" s="273"/>
      <c r="AN45" s="273"/>
      <c r="AO45" s="273"/>
      <c r="AP45" s="273"/>
      <c r="AQ45" s="273"/>
      <c r="AR45" s="273"/>
      <c r="AS45" s="273"/>
      <c r="AT45" s="273"/>
      <c r="AU45" s="271">
        <v>80</v>
      </c>
      <c r="AV45" s="271"/>
      <c r="AW45" s="271"/>
      <c r="AX45" s="271"/>
      <c r="AY45" s="271"/>
      <c r="AZ45" s="271"/>
      <c r="BA45" s="271"/>
      <c r="BB45" s="271"/>
      <c r="BC45" s="271"/>
      <c r="BD45" s="271"/>
      <c r="BE45" s="271">
        <v>80</v>
      </c>
      <c r="BF45" s="271"/>
      <c r="BG45" s="271"/>
      <c r="BH45" s="271"/>
      <c r="BI45" s="271"/>
      <c r="BJ45" s="271"/>
      <c r="BK45" s="271"/>
      <c r="BL45" s="271"/>
      <c r="BM45" s="271"/>
      <c r="BN45" s="271"/>
    </row>
    <row r="46" spans="1:79" s="43" customFormat="1" ht="13.15" customHeight="1" x14ac:dyDescent="0.2">
      <c r="A46" s="273">
        <f t="shared" si="0"/>
        <v>4</v>
      </c>
      <c r="B46" s="273"/>
      <c r="C46" s="273"/>
      <c r="D46" s="273"/>
      <c r="E46" s="273"/>
      <c r="F46" s="273"/>
      <c r="G46" s="61" t="s">
        <v>318</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273" t="s">
        <v>298</v>
      </c>
      <c r="AG46" s="273"/>
      <c r="AH46" s="273"/>
      <c r="AI46" s="273"/>
      <c r="AJ46" s="273"/>
      <c r="AK46" s="273" t="s">
        <v>487</v>
      </c>
      <c r="AL46" s="273"/>
      <c r="AM46" s="273"/>
      <c r="AN46" s="273"/>
      <c r="AO46" s="273"/>
      <c r="AP46" s="273"/>
      <c r="AQ46" s="273"/>
      <c r="AR46" s="273"/>
      <c r="AS46" s="273"/>
      <c r="AT46" s="273"/>
      <c r="AU46" s="271">
        <v>473.53</v>
      </c>
      <c r="AV46" s="271"/>
      <c r="AW46" s="271"/>
      <c r="AX46" s="271"/>
      <c r="AY46" s="271"/>
      <c r="AZ46" s="271"/>
      <c r="BA46" s="271"/>
      <c r="BB46" s="271"/>
      <c r="BC46" s="271"/>
      <c r="BD46" s="271"/>
      <c r="BE46" s="271">
        <v>473.53</v>
      </c>
      <c r="BF46" s="271"/>
      <c r="BG46" s="271"/>
      <c r="BH46" s="271"/>
      <c r="BI46" s="271"/>
      <c r="BJ46" s="271"/>
      <c r="BK46" s="271"/>
      <c r="BL46" s="271"/>
      <c r="BM46" s="271"/>
      <c r="BN46" s="271"/>
    </row>
    <row r="47" spans="1:79" s="43" customFormat="1" ht="13.15" customHeight="1" x14ac:dyDescent="0.2">
      <c r="A47" s="273">
        <f t="shared" si="0"/>
        <v>5</v>
      </c>
      <c r="B47" s="273"/>
      <c r="C47" s="273"/>
      <c r="D47" s="273"/>
      <c r="E47" s="273"/>
      <c r="F47" s="273"/>
      <c r="G47" s="61" t="s">
        <v>375</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273" t="s">
        <v>298</v>
      </c>
      <c r="AG47" s="273"/>
      <c r="AH47" s="273"/>
      <c r="AI47" s="273"/>
      <c r="AJ47" s="273"/>
      <c r="AK47" s="273" t="s">
        <v>487</v>
      </c>
      <c r="AL47" s="273"/>
      <c r="AM47" s="273"/>
      <c r="AN47" s="273"/>
      <c r="AO47" s="273"/>
      <c r="AP47" s="273"/>
      <c r="AQ47" s="273"/>
      <c r="AR47" s="273"/>
      <c r="AS47" s="273"/>
      <c r="AT47" s="273"/>
      <c r="AU47" s="271">
        <v>170.02</v>
      </c>
      <c r="AV47" s="271"/>
      <c r="AW47" s="271"/>
      <c r="AX47" s="271"/>
      <c r="AY47" s="271"/>
      <c r="AZ47" s="271"/>
      <c r="BA47" s="271"/>
      <c r="BB47" s="271"/>
      <c r="BC47" s="271"/>
      <c r="BD47" s="271"/>
      <c r="BE47" s="271">
        <v>170.02</v>
      </c>
      <c r="BF47" s="271"/>
      <c r="BG47" s="271"/>
      <c r="BH47" s="271"/>
      <c r="BI47" s="271"/>
      <c r="BJ47" s="271"/>
      <c r="BK47" s="271"/>
      <c r="BL47" s="271"/>
      <c r="BM47" s="271"/>
      <c r="BN47" s="271"/>
    </row>
    <row r="48" spans="1:79" s="43" customFormat="1" ht="26.45" customHeight="1" x14ac:dyDescent="0.2">
      <c r="A48" s="273">
        <f t="shared" si="0"/>
        <v>6</v>
      </c>
      <c r="B48" s="273"/>
      <c r="C48" s="273"/>
      <c r="D48" s="273"/>
      <c r="E48" s="273"/>
      <c r="F48" s="273"/>
      <c r="G48" s="81" t="s">
        <v>331</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273" t="s">
        <v>304</v>
      </c>
      <c r="AG48" s="273"/>
      <c r="AH48" s="273"/>
      <c r="AI48" s="273"/>
      <c r="AJ48" s="273"/>
      <c r="AK48" s="61" t="s">
        <v>376</v>
      </c>
      <c r="AL48" s="57"/>
      <c r="AM48" s="57"/>
      <c r="AN48" s="57"/>
      <c r="AO48" s="57"/>
      <c r="AP48" s="57"/>
      <c r="AQ48" s="57"/>
      <c r="AR48" s="57"/>
      <c r="AS48" s="57"/>
      <c r="AT48" s="58"/>
      <c r="AU48" s="275">
        <v>227000</v>
      </c>
      <c r="AV48" s="275"/>
      <c r="AW48" s="275"/>
      <c r="AX48" s="275"/>
      <c r="AY48" s="275"/>
      <c r="AZ48" s="275"/>
      <c r="BA48" s="275"/>
      <c r="BB48" s="275"/>
      <c r="BC48" s="275"/>
      <c r="BD48" s="275"/>
      <c r="BE48" s="275">
        <v>255000</v>
      </c>
      <c r="BF48" s="275"/>
      <c r="BG48" s="275"/>
      <c r="BH48" s="275"/>
      <c r="BI48" s="275"/>
      <c r="BJ48" s="275"/>
      <c r="BK48" s="275"/>
      <c r="BL48" s="275"/>
      <c r="BM48" s="275"/>
      <c r="BN48" s="275"/>
    </row>
    <row r="49" spans="1:69" s="9" customFormat="1" x14ac:dyDescent="0.2">
      <c r="A49" s="273">
        <f t="shared" si="0"/>
        <v>7</v>
      </c>
      <c r="B49" s="273"/>
      <c r="C49" s="273"/>
      <c r="D49" s="273"/>
      <c r="E49" s="273"/>
      <c r="F49" s="273"/>
      <c r="G49" s="69" t="s">
        <v>489</v>
      </c>
      <c r="H49" s="65"/>
      <c r="I49" s="65"/>
      <c r="J49" s="65"/>
      <c r="K49" s="65"/>
      <c r="L49" s="65"/>
      <c r="M49" s="65"/>
      <c r="N49" s="65"/>
      <c r="O49" s="65"/>
      <c r="P49" s="65"/>
      <c r="Q49" s="65"/>
      <c r="R49" s="65"/>
      <c r="S49" s="65"/>
      <c r="T49" s="65"/>
      <c r="U49" s="65"/>
      <c r="V49" s="65"/>
      <c r="W49" s="65"/>
      <c r="X49" s="65"/>
      <c r="Y49" s="65"/>
      <c r="Z49" s="65"/>
      <c r="AA49" s="65"/>
      <c r="AB49" s="65"/>
      <c r="AC49" s="65"/>
      <c r="AD49" s="65"/>
      <c r="AE49" s="66"/>
      <c r="AF49" s="274"/>
      <c r="AG49" s="274"/>
      <c r="AH49" s="274"/>
      <c r="AI49" s="274"/>
      <c r="AJ49" s="274"/>
      <c r="AK49" s="69"/>
      <c r="AL49" s="65"/>
      <c r="AM49" s="65"/>
      <c r="AN49" s="65"/>
      <c r="AO49" s="65"/>
      <c r="AP49" s="65"/>
      <c r="AQ49" s="65"/>
      <c r="AR49" s="65"/>
      <c r="AS49" s="65"/>
      <c r="AT49" s="66"/>
      <c r="AU49" s="272"/>
      <c r="AV49" s="272"/>
      <c r="AW49" s="272"/>
      <c r="AX49" s="272"/>
      <c r="AY49" s="272"/>
      <c r="AZ49" s="272"/>
      <c r="BA49" s="272"/>
      <c r="BB49" s="272"/>
      <c r="BC49" s="272"/>
      <c r="BD49" s="272"/>
      <c r="BE49" s="272"/>
      <c r="BF49" s="272"/>
      <c r="BG49" s="272"/>
      <c r="BH49" s="272"/>
      <c r="BI49" s="272"/>
      <c r="BJ49" s="272"/>
      <c r="BK49" s="272"/>
      <c r="BL49" s="272"/>
      <c r="BM49" s="272"/>
      <c r="BN49" s="272"/>
    </row>
    <row r="50" spans="1:69" s="43" customFormat="1" ht="13.15" customHeight="1" x14ac:dyDescent="0.2">
      <c r="A50" s="273">
        <f t="shared" si="0"/>
        <v>8</v>
      </c>
      <c r="B50" s="273"/>
      <c r="C50" s="273"/>
      <c r="D50" s="273"/>
      <c r="E50" s="273"/>
      <c r="F50" s="273"/>
      <c r="G50" s="61" t="s">
        <v>377</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273" t="s">
        <v>322</v>
      </c>
      <c r="AG50" s="273"/>
      <c r="AH50" s="273"/>
      <c r="AI50" s="273"/>
      <c r="AJ50" s="273"/>
      <c r="AK50" s="61" t="s">
        <v>90</v>
      </c>
      <c r="AL50" s="57"/>
      <c r="AM50" s="57"/>
      <c r="AN50" s="57"/>
      <c r="AO50" s="57"/>
      <c r="AP50" s="57"/>
      <c r="AQ50" s="57"/>
      <c r="AR50" s="57"/>
      <c r="AS50" s="57"/>
      <c r="AT50" s="58"/>
      <c r="AU50" s="275">
        <v>2117</v>
      </c>
      <c r="AV50" s="275"/>
      <c r="AW50" s="275"/>
      <c r="AX50" s="275"/>
      <c r="AY50" s="275"/>
      <c r="AZ50" s="275"/>
      <c r="BA50" s="275"/>
      <c r="BB50" s="275"/>
      <c r="BC50" s="275"/>
      <c r="BD50" s="275"/>
      <c r="BE50" s="275">
        <v>2117</v>
      </c>
      <c r="BF50" s="275"/>
      <c r="BG50" s="275"/>
      <c r="BH50" s="275"/>
      <c r="BI50" s="275"/>
      <c r="BJ50" s="275"/>
      <c r="BK50" s="275"/>
      <c r="BL50" s="275"/>
      <c r="BM50" s="275"/>
      <c r="BN50" s="275"/>
    </row>
    <row r="51" spans="1:69" s="43" customFormat="1" ht="13.15" customHeight="1" x14ac:dyDescent="0.2">
      <c r="A51" s="273">
        <f t="shared" si="0"/>
        <v>9</v>
      </c>
      <c r="B51" s="273"/>
      <c r="C51" s="273"/>
      <c r="D51" s="273"/>
      <c r="E51" s="273"/>
      <c r="F51" s="273"/>
      <c r="G51" s="61" t="s">
        <v>379</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273" t="s">
        <v>322</v>
      </c>
      <c r="AG51" s="273"/>
      <c r="AH51" s="273"/>
      <c r="AI51" s="273"/>
      <c r="AJ51" s="273"/>
      <c r="AK51" s="61" t="s">
        <v>90</v>
      </c>
      <c r="AL51" s="57"/>
      <c r="AM51" s="57"/>
      <c r="AN51" s="57"/>
      <c r="AO51" s="57"/>
      <c r="AP51" s="57"/>
      <c r="AQ51" s="57"/>
      <c r="AR51" s="57"/>
      <c r="AS51" s="57"/>
      <c r="AT51" s="58"/>
      <c r="AU51" s="275">
        <v>3108</v>
      </c>
      <c r="AV51" s="275"/>
      <c r="AW51" s="275"/>
      <c r="AX51" s="275"/>
      <c r="AY51" s="275"/>
      <c r="AZ51" s="275"/>
      <c r="BA51" s="275"/>
      <c r="BB51" s="275"/>
      <c r="BC51" s="275"/>
      <c r="BD51" s="275"/>
      <c r="BE51" s="275">
        <v>3108</v>
      </c>
      <c r="BF51" s="275"/>
      <c r="BG51" s="275"/>
      <c r="BH51" s="275"/>
      <c r="BI51" s="275"/>
      <c r="BJ51" s="275"/>
      <c r="BK51" s="275"/>
      <c r="BL51" s="275"/>
      <c r="BM51" s="275"/>
      <c r="BN51" s="275"/>
    </row>
    <row r="52" spans="1:69" s="43" customFormat="1" x14ac:dyDescent="0.2">
      <c r="A52" s="273">
        <f t="shared" si="0"/>
        <v>10</v>
      </c>
      <c r="B52" s="273"/>
      <c r="C52" s="273"/>
      <c r="D52" s="273"/>
      <c r="E52" s="273"/>
      <c r="F52" s="273"/>
      <c r="G52" s="61" t="s">
        <v>324</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273" t="s">
        <v>322</v>
      </c>
      <c r="AG52" s="273"/>
      <c r="AH52" s="273"/>
      <c r="AI52" s="273"/>
      <c r="AJ52" s="273"/>
      <c r="AK52" s="61" t="s">
        <v>90</v>
      </c>
      <c r="AL52" s="57"/>
      <c r="AM52" s="57"/>
      <c r="AN52" s="57"/>
      <c r="AO52" s="57"/>
      <c r="AP52" s="57"/>
      <c r="AQ52" s="57"/>
      <c r="AR52" s="57"/>
      <c r="AS52" s="57"/>
      <c r="AT52" s="58"/>
      <c r="AU52" s="275">
        <v>1734</v>
      </c>
      <c r="AV52" s="275"/>
      <c r="AW52" s="275"/>
      <c r="AX52" s="275"/>
      <c r="AY52" s="275"/>
      <c r="AZ52" s="275"/>
      <c r="BA52" s="275"/>
      <c r="BB52" s="275"/>
      <c r="BC52" s="275"/>
      <c r="BD52" s="275"/>
      <c r="BE52" s="275">
        <v>1734</v>
      </c>
      <c r="BF52" s="275"/>
      <c r="BG52" s="275"/>
      <c r="BH52" s="275"/>
      <c r="BI52" s="275"/>
      <c r="BJ52" s="275"/>
      <c r="BK52" s="275"/>
      <c r="BL52" s="275"/>
      <c r="BM52" s="275"/>
      <c r="BN52" s="275"/>
    </row>
    <row r="53" spans="1:69" s="43" customFormat="1" x14ac:dyDescent="0.2">
      <c r="A53" s="273">
        <f t="shared" si="0"/>
        <v>11</v>
      </c>
      <c r="B53" s="273"/>
      <c r="C53" s="273"/>
      <c r="D53" s="273"/>
      <c r="E53" s="273"/>
      <c r="F53" s="273"/>
      <c r="G53" s="61" t="s">
        <v>325</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273" t="s">
        <v>322</v>
      </c>
      <c r="AG53" s="273"/>
      <c r="AH53" s="273"/>
      <c r="AI53" s="273"/>
      <c r="AJ53" s="273"/>
      <c r="AK53" s="61" t="s">
        <v>90</v>
      </c>
      <c r="AL53" s="57"/>
      <c r="AM53" s="57"/>
      <c r="AN53" s="57"/>
      <c r="AO53" s="57"/>
      <c r="AP53" s="57"/>
      <c r="AQ53" s="57"/>
      <c r="AR53" s="57"/>
      <c r="AS53" s="57"/>
      <c r="AT53" s="58"/>
      <c r="AU53" s="275">
        <v>1374</v>
      </c>
      <c r="AV53" s="275"/>
      <c r="AW53" s="275"/>
      <c r="AX53" s="275"/>
      <c r="AY53" s="275"/>
      <c r="AZ53" s="275"/>
      <c r="BA53" s="275"/>
      <c r="BB53" s="275"/>
      <c r="BC53" s="275"/>
      <c r="BD53" s="275"/>
      <c r="BE53" s="275">
        <v>1374</v>
      </c>
      <c r="BF53" s="275"/>
      <c r="BG53" s="275"/>
      <c r="BH53" s="275"/>
      <c r="BI53" s="275"/>
      <c r="BJ53" s="275"/>
      <c r="BK53" s="275"/>
      <c r="BL53" s="275"/>
      <c r="BM53" s="275"/>
      <c r="BN53" s="275"/>
    </row>
    <row r="54" spans="1:69" s="43" customFormat="1" ht="13.15" customHeight="1" x14ac:dyDescent="0.2">
      <c r="A54" s="273">
        <f t="shared" si="0"/>
        <v>12</v>
      </c>
      <c r="B54" s="273"/>
      <c r="C54" s="273"/>
      <c r="D54" s="273"/>
      <c r="E54" s="273"/>
      <c r="F54" s="273"/>
      <c r="G54" s="81" t="s">
        <v>960</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273" t="s">
        <v>298</v>
      </c>
      <c r="AG54" s="273"/>
      <c r="AH54" s="273"/>
      <c r="AI54" s="273"/>
      <c r="AJ54" s="273"/>
      <c r="AK54" s="61" t="s">
        <v>761</v>
      </c>
      <c r="AL54" s="57"/>
      <c r="AM54" s="57"/>
      <c r="AN54" s="57"/>
      <c r="AO54" s="57"/>
      <c r="AP54" s="57"/>
      <c r="AQ54" s="57"/>
      <c r="AR54" s="57"/>
      <c r="AS54" s="57"/>
      <c r="AT54" s="58"/>
      <c r="AU54" s="271">
        <v>10</v>
      </c>
      <c r="AV54" s="271"/>
      <c r="AW54" s="271"/>
      <c r="AX54" s="271"/>
      <c r="AY54" s="271"/>
      <c r="AZ54" s="271"/>
      <c r="BA54" s="271"/>
      <c r="BB54" s="271"/>
      <c r="BC54" s="271"/>
      <c r="BD54" s="271"/>
      <c r="BE54" s="271">
        <v>12</v>
      </c>
      <c r="BF54" s="271"/>
      <c r="BG54" s="271"/>
      <c r="BH54" s="271"/>
      <c r="BI54" s="271"/>
      <c r="BJ54" s="271"/>
      <c r="BK54" s="271"/>
      <c r="BL54" s="271"/>
      <c r="BM54" s="271"/>
      <c r="BN54" s="271"/>
    </row>
    <row r="55" spans="1:69" s="9" customFormat="1" x14ac:dyDescent="0.2">
      <c r="A55" s="273">
        <f t="shared" si="0"/>
        <v>13</v>
      </c>
      <c r="B55" s="273"/>
      <c r="C55" s="273"/>
      <c r="D55" s="273"/>
      <c r="E55" s="273"/>
      <c r="F55" s="273"/>
      <c r="G55" s="69" t="s">
        <v>493</v>
      </c>
      <c r="H55" s="65"/>
      <c r="I55" s="65"/>
      <c r="J55" s="65"/>
      <c r="K55" s="65"/>
      <c r="L55" s="65"/>
      <c r="M55" s="65"/>
      <c r="N55" s="65"/>
      <c r="O55" s="65"/>
      <c r="P55" s="65"/>
      <c r="Q55" s="65"/>
      <c r="R55" s="65"/>
      <c r="S55" s="65"/>
      <c r="T55" s="65"/>
      <c r="U55" s="65"/>
      <c r="V55" s="65"/>
      <c r="W55" s="65"/>
      <c r="X55" s="65"/>
      <c r="Y55" s="65"/>
      <c r="Z55" s="65"/>
      <c r="AA55" s="65"/>
      <c r="AB55" s="65"/>
      <c r="AC55" s="65"/>
      <c r="AD55" s="65"/>
      <c r="AE55" s="66"/>
      <c r="AF55" s="274"/>
      <c r="AG55" s="274"/>
      <c r="AH55" s="274"/>
      <c r="AI55" s="274"/>
      <c r="AJ55" s="274"/>
      <c r="AK55" s="69"/>
      <c r="AL55" s="65"/>
      <c r="AM55" s="65"/>
      <c r="AN55" s="65"/>
      <c r="AO55" s="65"/>
      <c r="AP55" s="65"/>
      <c r="AQ55" s="65"/>
      <c r="AR55" s="65"/>
      <c r="AS55" s="65"/>
      <c r="AT55" s="66"/>
      <c r="AU55" s="290"/>
      <c r="AV55" s="290"/>
      <c r="AW55" s="290"/>
      <c r="AX55" s="290"/>
      <c r="AY55" s="290"/>
      <c r="AZ55" s="290"/>
      <c r="BA55" s="290"/>
      <c r="BB55" s="290"/>
      <c r="BC55" s="290"/>
      <c r="BD55" s="290"/>
      <c r="BE55" s="290"/>
      <c r="BF55" s="290"/>
      <c r="BG55" s="290"/>
      <c r="BH55" s="290"/>
      <c r="BI55" s="290"/>
      <c r="BJ55" s="290"/>
      <c r="BK55" s="290"/>
      <c r="BL55" s="290"/>
      <c r="BM55" s="290"/>
      <c r="BN55" s="290"/>
    </row>
    <row r="56" spans="1:69" s="43" customFormat="1" ht="13.15" customHeight="1" x14ac:dyDescent="0.2">
      <c r="A56" s="273">
        <f t="shared" si="0"/>
        <v>14</v>
      </c>
      <c r="B56" s="273"/>
      <c r="C56" s="273"/>
      <c r="D56" s="273"/>
      <c r="E56" s="273"/>
      <c r="F56" s="273"/>
      <c r="G56" s="61" t="s">
        <v>382</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273" t="s">
        <v>304</v>
      </c>
      <c r="AG56" s="273"/>
      <c r="AH56" s="273"/>
      <c r="AI56" s="273"/>
      <c r="AJ56" s="273"/>
      <c r="AK56" s="61" t="s">
        <v>383</v>
      </c>
      <c r="AL56" s="57"/>
      <c r="AM56" s="57"/>
      <c r="AN56" s="57"/>
      <c r="AO56" s="57"/>
      <c r="AP56" s="57"/>
      <c r="AQ56" s="57"/>
      <c r="AR56" s="57"/>
      <c r="AS56" s="57"/>
      <c r="AT56" s="58"/>
      <c r="AU56" s="292">
        <v>28213.89</v>
      </c>
      <c r="AV56" s="292"/>
      <c r="AW56" s="292"/>
      <c r="AX56" s="292"/>
      <c r="AY56" s="292"/>
      <c r="AZ56" s="292"/>
      <c r="BA56" s="292"/>
      <c r="BB56" s="292"/>
      <c r="BC56" s="292"/>
      <c r="BD56" s="292"/>
      <c r="BE56" s="292">
        <v>33284.74</v>
      </c>
      <c r="BF56" s="292"/>
      <c r="BG56" s="292"/>
      <c r="BH56" s="292"/>
      <c r="BI56" s="292"/>
      <c r="BJ56" s="292"/>
      <c r="BK56" s="292"/>
      <c r="BL56" s="292"/>
      <c r="BM56" s="292"/>
      <c r="BN56" s="292"/>
    </row>
    <row r="57" spans="1:69" s="43" customFormat="1" ht="13.15" customHeight="1" x14ac:dyDescent="0.2">
      <c r="A57" s="273">
        <f t="shared" si="0"/>
        <v>15</v>
      </c>
      <c r="B57" s="273"/>
      <c r="C57" s="273"/>
      <c r="D57" s="273"/>
      <c r="E57" s="273"/>
      <c r="F57" s="273"/>
      <c r="G57" s="61" t="s">
        <v>328</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273" t="s">
        <v>322</v>
      </c>
      <c r="AG57" s="273"/>
      <c r="AH57" s="273"/>
      <c r="AI57" s="273"/>
      <c r="AJ57" s="273"/>
      <c r="AK57" s="61" t="s">
        <v>383</v>
      </c>
      <c r="AL57" s="57"/>
      <c r="AM57" s="57"/>
      <c r="AN57" s="57"/>
      <c r="AO57" s="57"/>
      <c r="AP57" s="57"/>
      <c r="AQ57" s="57"/>
      <c r="AR57" s="57"/>
      <c r="AS57" s="57"/>
      <c r="AT57" s="58"/>
      <c r="AU57" s="271">
        <v>12</v>
      </c>
      <c r="AV57" s="271"/>
      <c r="AW57" s="271"/>
      <c r="AX57" s="271"/>
      <c r="AY57" s="271"/>
      <c r="AZ57" s="271"/>
      <c r="BA57" s="271"/>
      <c r="BB57" s="271"/>
      <c r="BC57" s="271"/>
      <c r="BD57" s="271"/>
      <c r="BE57" s="271">
        <v>12</v>
      </c>
      <c r="BF57" s="271"/>
      <c r="BG57" s="271"/>
      <c r="BH57" s="271"/>
      <c r="BI57" s="271"/>
      <c r="BJ57" s="271"/>
      <c r="BK57" s="271"/>
      <c r="BL57" s="271"/>
      <c r="BM57" s="271"/>
      <c r="BN57" s="271"/>
    </row>
    <row r="58" spans="1:69" s="43" customFormat="1" ht="26.45" customHeight="1" x14ac:dyDescent="0.2">
      <c r="A58" s="273">
        <f t="shared" si="0"/>
        <v>16</v>
      </c>
      <c r="B58" s="273"/>
      <c r="C58" s="273"/>
      <c r="D58" s="273"/>
      <c r="E58" s="273"/>
      <c r="F58" s="273"/>
      <c r="G58" s="81" t="s">
        <v>333</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273" t="s">
        <v>304</v>
      </c>
      <c r="AG58" s="273"/>
      <c r="AH58" s="273"/>
      <c r="AI58" s="273"/>
      <c r="AJ58" s="273"/>
      <c r="AK58" s="61" t="s">
        <v>383</v>
      </c>
      <c r="AL58" s="57"/>
      <c r="AM58" s="57"/>
      <c r="AN58" s="57"/>
      <c r="AO58" s="57"/>
      <c r="AP58" s="57"/>
      <c r="AQ58" s="57"/>
      <c r="AR58" s="57"/>
      <c r="AS58" s="57"/>
      <c r="AT58" s="58"/>
      <c r="AU58" s="275">
        <v>22700</v>
      </c>
      <c r="AV58" s="275"/>
      <c r="AW58" s="275"/>
      <c r="AX58" s="275"/>
      <c r="AY58" s="275"/>
      <c r="AZ58" s="275"/>
      <c r="BA58" s="275"/>
      <c r="BB58" s="275"/>
      <c r="BC58" s="275"/>
      <c r="BD58" s="275"/>
      <c r="BE58" s="275">
        <v>21250</v>
      </c>
      <c r="BF58" s="275"/>
      <c r="BG58" s="275"/>
      <c r="BH58" s="275"/>
      <c r="BI58" s="275"/>
      <c r="BJ58" s="275"/>
      <c r="BK58" s="275"/>
      <c r="BL58" s="275"/>
      <c r="BM58" s="275"/>
      <c r="BN58" s="275"/>
    </row>
    <row r="59" spans="1:69" s="9" customFormat="1" x14ac:dyDescent="0.2">
      <c r="A59" s="273">
        <f t="shared" si="0"/>
        <v>17</v>
      </c>
      <c r="B59" s="273"/>
      <c r="C59" s="273"/>
      <c r="D59" s="273"/>
      <c r="E59" s="273"/>
      <c r="F59" s="273"/>
      <c r="G59" s="69" t="s">
        <v>3</v>
      </c>
      <c r="H59" s="65"/>
      <c r="I59" s="65"/>
      <c r="J59" s="65"/>
      <c r="K59" s="65"/>
      <c r="L59" s="65"/>
      <c r="M59" s="65"/>
      <c r="N59" s="65"/>
      <c r="O59" s="65"/>
      <c r="P59" s="65"/>
      <c r="Q59" s="65"/>
      <c r="R59" s="65"/>
      <c r="S59" s="65"/>
      <c r="T59" s="65"/>
      <c r="U59" s="65"/>
      <c r="V59" s="65"/>
      <c r="W59" s="65"/>
      <c r="X59" s="65"/>
      <c r="Y59" s="65"/>
      <c r="Z59" s="65"/>
      <c r="AA59" s="65"/>
      <c r="AB59" s="65"/>
      <c r="AC59" s="65"/>
      <c r="AD59" s="65"/>
      <c r="AE59" s="66"/>
      <c r="AF59" s="274"/>
      <c r="AG59" s="274"/>
      <c r="AH59" s="274"/>
      <c r="AI59" s="274"/>
      <c r="AJ59" s="274"/>
      <c r="AK59" s="69"/>
      <c r="AL59" s="65"/>
      <c r="AM59" s="65"/>
      <c r="AN59" s="65"/>
      <c r="AO59" s="65"/>
      <c r="AP59" s="65"/>
      <c r="AQ59" s="65"/>
      <c r="AR59" s="65"/>
      <c r="AS59" s="65"/>
      <c r="AT59" s="66"/>
      <c r="AU59" s="272"/>
      <c r="AV59" s="272"/>
      <c r="AW59" s="272"/>
      <c r="AX59" s="272"/>
      <c r="AY59" s="272"/>
      <c r="AZ59" s="272"/>
      <c r="BA59" s="272"/>
      <c r="BB59" s="272"/>
      <c r="BC59" s="272"/>
      <c r="BD59" s="272"/>
      <c r="BE59" s="272"/>
      <c r="BF59" s="272"/>
      <c r="BG59" s="272"/>
      <c r="BH59" s="272"/>
      <c r="BI59" s="272"/>
      <c r="BJ59" s="272"/>
      <c r="BK59" s="272"/>
      <c r="BL59" s="272"/>
      <c r="BM59" s="272"/>
      <c r="BN59" s="272"/>
    </row>
    <row r="60" spans="1:69" s="43" customFormat="1" ht="13.15" customHeight="1" x14ac:dyDescent="0.2">
      <c r="A60" s="273">
        <f t="shared" si="0"/>
        <v>18</v>
      </c>
      <c r="B60" s="273"/>
      <c r="C60" s="273"/>
      <c r="D60" s="273"/>
      <c r="E60" s="273"/>
      <c r="F60" s="273"/>
      <c r="G60" s="61" t="s">
        <v>329</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273" t="s">
        <v>306</v>
      </c>
      <c r="AG60" s="273"/>
      <c r="AH60" s="273"/>
      <c r="AI60" s="273"/>
      <c r="AJ60" s="273"/>
      <c r="AK60" s="61" t="s">
        <v>383</v>
      </c>
      <c r="AL60" s="57"/>
      <c r="AM60" s="57"/>
      <c r="AN60" s="57"/>
      <c r="AO60" s="57"/>
      <c r="AP60" s="57"/>
      <c r="AQ60" s="57"/>
      <c r="AR60" s="57"/>
      <c r="AS60" s="57"/>
      <c r="AT60" s="58"/>
      <c r="AU60" s="271">
        <v>68</v>
      </c>
      <c r="AV60" s="271"/>
      <c r="AW60" s="271"/>
      <c r="AX60" s="271"/>
      <c r="AY60" s="271"/>
      <c r="AZ60" s="271"/>
      <c r="BA60" s="271"/>
      <c r="BB60" s="271"/>
      <c r="BC60" s="271"/>
      <c r="BD60" s="271"/>
      <c r="BE60" s="271">
        <v>100</v>
      </c>
      <c r="BF60" s="271"/>
      <c r="BG60" s="271"/>
      <c r="BH60" s="271"/>
      <c r="BI60" s="271"/>
      <c r="BJ60" s="271"/>
      <c r="BK60" s="271"/>
      <c r="BL60" s="271"/>
      <c r="BM60" s="271"/>
      <c r="BN60" s="271"/>
    </row>
    <row r="61" spans="1:69" s="43" customFormat="1" ht="26.45" customHeight="1" x14ac:dyDescent="0.2">
      <c r="A61" s="273">
        <f t="shared" si="0"/>
        <v>19</v>
      </c>
      <c r="B61" s="273"/>
      <c r="C61" s="273"/>
      <c r="D61" s="273"/>
      <c r="E61" s="273"/>
      <c r="F61" s="273"/>
      <c r="G61" s="81" t="s">
        <v>334</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273" t="s">
        <v>306</v>
      </c>
      <c r="AG61" s="273"/>
      <c r="AH61" s="273"/>
      <c r="AI61" s="273"/>
      <c r="AJ61" s="273"/>
      <c r="AK61" s="61" t="s">
        <v>762</v>
      </c>
      <c r="AL61" s="57"/>
      <c r="AM61" s="57"/>
      <c r="AN61" s="57"/>
      <c r="AO61" s="57"/>
      <c r="AP61" s="57"/>
      <c r="AQ61" s="57"/>
      <c r="AR61" s="57"/>
      <c r="AS61" s="57"/>
      <c r="AT61" s="58"/>
      <c r="AU61" s="271">
        <v>89</v>
      </c>
      <c r="AV61" s="271"/>
      <c r="AW61" s="271"/>
      <c r="AX61" s="271"/>
      <c r="AY61" s="271"/>
      <c r="AZ61" s="271"/>
      <c r="BA61" s="271"/>
      <c r="BB61" s="271"/>
      <c r="BC61" s="271"/>
      <c r="BD61" s="271"/>
      <c r="BE61" s="271">
        <v>100</v>
      </c>
      <c r="BF61" s="271"/>
      <c r="BG61" s="271"/>
      <c r="BH61" s="271"/>
      <c r="BI61" s="271"/>
      <c r="BJ61" s="271"/>
      <c r="BK61" s="271"/>
      <c r="BL61" s="271"/>
      <c r="BM61" s="271"/>
      <c r="BN61" s="271"/>
    </row>
    <row r="63" spans="1:69" ht="14.25" customHeight="1" x14ac:dyDescent="0.2">
      <c r="A63" s="100" t="s">
        <v>742</v>
      </c>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row>
    <row r="64" spans="1:69" ht="69" customHeight="1" x14ac:dyDescent="0.2">
      <c r="A64" s="101" t="s">
        <v>763</v>
      </c>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row>
    <row r="66" spans="1:79" s="1" customFormat="1" ht="28.5" hidden="1" customHeight="1" x14ac:dyDescent="0.2">
      <c r="A66" s="125"/>
      <c r="B66" s="125"/>
      <c r="C66" s="125"/>
      <c r="D66" s="125"/>
      <c r="E66" s="125"/>
      <c r="F66" s="125"/>
      <c r="G66" s="139" t="s">
        <v>605</v>
      </c>
      <c r="H66" s="140"/>
      <c r="I66" s="140"/>
      <c r="J66" s="140"/>
      <c r="K66" s="140"/>
      <c r="L66" s="140"/>
      <c r="M66" s="140"/>
      <c r="N66" s="140"/>
      <c r="O66" s="140"/>
      <c r="P66" s="140"/>
      <c r="Q66" s="140"/>
      <c r="R66" s="140"/>
      <c r="S66" s="140"/>
      <c r="T66" s="140" t="s">
        <v>703</v>
      </c>
      <c r="U66" s="140"/>
      <c r="V66" s="140"/>
      <c r="W66" s="140"/>
      <c r="X66" s="140"/>
      <c r="Y66" s="140"/>
      <c r="Z66" s="140"/>
      <c r="AA66" s="140" t="s">
        <v>704</v>
      </c>
      <c r="AB66" s="140"/>
      <c r="AC66" s="140"/>
      <c r="AD66" s="140"/>
      <c r="AE66" s="140"/>
      <c r="AF66" s="140"/>
      <c r="AG66" s="140"/>
      <c r="AH66" s="140" t="s">
        <v>705</v>
      </c>
      <c r="AI66" s="140"/>
      <c r="AJ66" s="140"/>
      <c r="AK66" s="140"/>
      <c r="AL66" s="140"/>
      <c r="AM66" s="140"/>
      <c r="AN66" s="163"/>
      <c r="AO66" s="139" t="s">
        <v>706</v>
      </c>
      <c r="AP66" s="140"/>
      <c r="AQ66" s="140"/>
      <c r="AR66" s="140"/>
      <c r="AS66" s="140"/>
      <c r="AT66" s="140"/>
      <c r="AU66" s="140"/>
      <c r="AV66" s="12"/>
      <c r="AW66" s="12"/>
      <c r="AX66" s="12"/>
      <c r="AY66" s="12"/>
      <c r="AZ66" s="12"/>
      <c r="BA66" s="12"/>
      <c r="BB66" s="12"/>
      <c r="BC66" s="12"/>
      <c r="BD66" s="13"/>
      <c r="BE66" s="11"/>
      <c r="BF66" s="12"/>
      <c r="BG66" s="12"/>
      <c r="BH66" s="12"/>
      <c r="BI66" s="12"/>
      <c r="BJ66" s="12"/>
      <c r="BK66" s="12"/>
      <c r="BL66" s="12"/>
      <c r="BM66" s="12"/>
      <c r="BN66" s="13"/>
      <c r="CA66" t="s">
        <v>731</v>
      </c>
    </row>
    <row r="67" spans="1:79" s="9" customFormat="1" ht="12.75" customHeight="1" x14ac:dyDescent="0.2">
      <c r="A67" s="125" t="s">
        <v>257</v>
      </c>
      <c r="B67" s="125"/>
      <c r="C67" s="125"/>
      <c r="D67" s="125"/>
      <c r="E67" s="125"/>
      <c r="F67" s="125"/>
      <c r="G67" s="274"/>
      <c r="H67" s="274"/>
      <c r="I67" s="274"/>
      <c r="J67" s="274"/>
      <c r="K67" s="274"/>
      <c r="L67" s="274"/>
      <c r="M67" s="274"/>
      <c r="N67" s="274"/>
      <c r="O67" s="274"/>
      <c r="P67" s="274"/>
      <c r="Q67" s="274"/>
      <c r="R67" s="274"/>
      <c r="S67" s="274"/>
      <c r="T67" s="290">
        <v>41583659</v>
      </c>
      <c r="U67" s="290"/>
      <c r="V67" s="290"/>
      <c r="W67" s="290"/>
      <c r="X67" s="290"/>
      <c r="Y67" s="290"/>
      <c r="Z67" s="290"/>
      <c r="AA67" s="290">
        <v>52636590</v>
      </c>
      <c r="AB67" s="290"/>
      <c r="AC67" s="290"/>
      <c r="AD67" s="290"/>
      <c r="AE67" s="290"/>
      <c r="AF67" s="290"/>
      <c r="AG67" s="290"/>
      <c r="AH67" s="290">
        <v>54898800</v>
      </c>
      <c r="AI67" s="290"/>
      <c r="AJ67" s="290"/>
      <c r="AK67" s="290"/>
      <c r="AL67" s="290"/>
      <c r="AM67" s="290"/>
      <c r="AN67" s="290"/>
      <c r="AO67" s="290">
        <v>10735000</v>
      </c>
      <c r="AP67" s="290"/>
      <c r="AQ67" s="290"/>
      <c r="AR67" s="290"/>
      <c r="AS67" s="290"/>
      <c r="AT67" s="290"/>
      <c r="AU67" s="290"/>
      <c r="AV67" s="14"/>
      <c r="AW67" s="15"/>
      <c r="AX67" s="15"/>
      <c r="AY67" s="15"/>
      <c r="AZ67" s="15"/>
      <c r="BA67" s="15"/>
      <c r="BB67" s="15"/>
      <c r="BC67" s="15"/>
      <c r="BD67" s="15"/>
      <c r="BE67" s="15"/>
      <c r="BF67" s="15"/>
      <c r="BG67" s="15"/>
      <c r="BH67" s="15"/>
      <c r="BI67" s="15"/>
      <c r="BJ67" s="15"/>
      <c r="BK67" s="15"/>
      <c r="BL67" s="15"/>
      <c r="BM67" s="15"/>
      <c r="BN67" s="15"/>
      <c r="BO67" s="15"/>
      <c r="CA67" s="9" t="s">
        <v>732</v>
      </c>
    </row>
    <row r="70" spans="1:79" ht="14.25" customHeight="1" x14ac:dyDescent="0.2">
      <c r="A70" s="194" t="s">
        <v>746</v>
      </c>
      <c r="B70" s="194"/>
      <c r="C70" s="194"/>
      <c r="D70" s="194"/>
      <c r="E70" s="194"/>
      <c r="F70" s="194"/>
      <c r="G70" s="194"/>
      <c r="H70" s="194"/>
      <c r="I70" s="194"/>
      <c r="J70" s="194"/>
      <c r="K70" s="194"/>
      <c r="L70" s="194"/>
      <c r="M70" s="194"/>
      <c r="N70" s="194"/>
      <c r="O70" s="194"/>
      <c r="P70" s="194"/>
      <c r="Q70" s="194"/>
      <c r="R70" s="194"/>
      <c r="S70" s="194"/>
      <c r="T70" s="194"/>
      <c r="U70" s="194"/>
      <c r="V70" s="194"/>
      <c r="W70" s="194"/>
      <c r="X70" s="194"/>
      <c r="Y70" s="194"/>
      <c r="Z70" s="194"/>
      <c r="AA70" s="194"/>
      <c r="AB70" s="194"/>
      <c r="AC70" s="194"/>
      <c r="AD70" s="194"/>
      <c r="AE70" s="194"/>
      <c r="AF70" s="194"/>
      <c r="AG70" s="194"/>
      <c r="AH70" s="194"/>
      <c r="AI70" s="194"/>
      <c r="AJ70" s="194"/>
      <c r="AK70" s="194"/>
      <c r="AL70" s="194"/>
      <c r="AM70" s="194"/>
      <c r="AN70" s="194"/>
      <c r="AO70" s="194"/>
      <c r="AP70" s="194"/>
      <c r="AQ70" s="194"/>
      <c r="AR70" s="194"/>
      <c r="AS70" s="194"/>
      <c r="AT70" s="194"/>
      <c r="AU70" s="194"/>
      <c r="AV70" s="194"/>
      <c r="AW70" s="194"/>
      <c r="AX70" s="194"/>
      <c r="AY70" s="194"/>
      <c r="AZ70" s="194"/>
      <c r="BA70" s="194"/>
      <c r="BB70" s="194"/>
      <c r="BC70" s="194"/>
      <c r="BD70" s="194"/>
      <c r="BE70" s="194"/>
      <c r="BF70" s="194"/>
      <c r="BG70" s="194"/>
      <c r="BH70" s="194"/>
      <c r="BI70" s="194"/>
      <c r="BJ70" s="194"/>
      <c r="BK70" s="194"/>
      <c r="BL70" s="194"/>
    </row>
    <row r="71" spans="1:79" ht="15" x14ac:dyDescent="0.25">
      <c r="A71" s="289" t="s">
        <v>462</v>
      </c>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c r="BA71" s="289"/>
      <c r="BB71" s="289"/>
      <c r="BC71" s="289"/>
      <c r="BD71" s="289"/>
      <c r="BE71" s="289"/>
      <c r="BF71" s="289"/>
      <c r="BG71" s="289"/>
      <c r="BH71" s="289"/>
      <c r="BI71" s="289"/>
      <c r="BJ71" s="289"/>
      <c r="BK71" s="289"/>
      <c r="BL71" s="289"/>
      <c r="BM71" s="289"/>
      <c r="BN71" s="289"/>
      <c r="BO71" s="289"/>
      <c r="BP71" s="289"/>
      <c r="BQ71" s="289"/>
    </row>
    <row r="72" spans="1:79" ht="12.95" customHeight="1" x14ac:dyDescent="0.2">
      <c r="A72" s="72" t="s">
        <v>607</v>
      </c>
      <c r="B72" s="72"/>
      <c r="C72" s="72"/>
      <c r="D72" s="72"/>
      <c r="E72" s="72"/>
      <c r="F72" s="72"/>
      <c r="G72" s="72" t="s">
        <v>624</v>
      </c>
      <c r="H72" s="72"/>
      <c r="I72" s="72"/>
      <c r="J72" s="72"/>
      <c r="K72" s="72"/>
      <c r="L72" s="72"/>
      <c r="M72" s="72"/>
      <c r="N72" s="72"/>
      <c r="O72" s="72"/>
      <c r="P72" s="72"/>
      <c r="Q72" s="72"/>
      <c r="R72" s="72"/>
      <c r="S72" s="72"/>
      <c r="T72" s="72" t="s">
        <v>466</v>
      </c>
      <c r="U72" s="72"/>
      <c r="V72" s="72"/>
      <c r="W72" s="72"/>
      <c r="X72" s="72"/>
      <c r="Y72" s="72"/>
      <c r="Z72" s="72"/>
      <c r="AA72" s="72"/>
      <c r="AB72" s="72"/>
      <c r="AC72" s="72"/>
      <c r="AD72" s="72"/>
      <c r="AE72" s="72"/>
      <c r="AF72" s="72"/>
      <c r="AG72" s="72"/>
      <c r="AH72" s="72" t="s">
        <v>468</v>
      </c>
      <c r="AI72" s="72"/>
      <c r="AJ72" s="72"/>
      <c r="AK72" s="72"/>
      <c r="AL72" s="72"/>
      <c r="AM72" s="72"/>
      <c r="AN72" s="72"/>
      <c r="AO72" s="72"/>
      <c r="AP72" s="72"/>
      <c r="AQ72" s="72"/>
      <c r="AR72" s="72"/>
      <c r="AS72" s="72"/>
      <c r="AT72" s="72"/>
      <c r="AU72" s="72"/>
      <c r="AV72" s="72" t="s">
        <v>747</v>
      </c>
      <c r="AW72" s="72"/>
      <c r="AX72" s="72"/>
      <c r="AY72" s="72"/>
      <c r="AZ72" s="72"/>
      <c r="BA72" s="72"/>
      <c r="BB72" s="72"/>
      <c r="BC72" s="72"/>
      <c r="BD72" s="72"/>
      <c r="BE72" s="72"/>
      <c r="BF72" s="72"/>
      <c r="BG72" s="72"/>
      <c r="BH72" s="72"/>
      <c r="BI72" s="72"/>
      <c r="BJ72" s="72"/>
      <c r="BK72" s="72"/>
      <c r="BL72" s="72"/>
      <c r="BM72" s="72"/>
      <c r="BN72" s="72"/>
      <c r="BO72" s="72"/>
      <c r="BP72" s="72"/>
      <c r="BQ72" s="72"/>
    </row>
    <row r="73" spans="1:79" ht="47.1" customHeight="1" x14ac:dyDescent="0.2">
      <c r="A73" s="72"/>
      <c r="B73" s="72"/>
      <c r="C73" s="72"/>
      <c r="D73" s="72"/>
      <c r="E73" s="72"/>
      <c r="F73" s="72"/>
      <c r="G73" s="72"/>
      <c r="H73" s="72"/>
      <c r="I73" s="72"/>
      <c r="J73" s="72"/>
      <c r="K73" s="72"/>
      <c r="L73" s="72"/>
      <c r="M73" s="72"/>
      <c r="N73" s="72"/>
      <c r="O73" s="72"/>
      <c r="P73" s="72"/>
      <c r="Q73" s="72"/>
      <c r="R73" s="72"/>
      <c r="S73" s="72"/>
      <c r="T73" s="72" t="s">
        <v>626</v>
      </c>
      <c r="U73" s="72"/>
      <c r="V73" s="72"/>
      <c r="W73" s="72"/>
      <c r="X73" s="72"/>
      <c r="Y73" s="72"/>
      <c r="Z73" s="72"/>
      <c r="AA73" s="72" t="s">
        <v>723</v>
      </c>
      <c r="AB73" s="72"/>
      <c r="AC73" s="72"/>
      <c r="AD73" s="72"/>
      <c r="AE73" s="72"/>
      <c r="AF73" s="72"/>
      <c r="AG73" s="72"/>
      <c r="AH73" s="72" t="s">
        <v>626</v>
      </c>
      <c r="AI73" s="72"/>
      <c r="AJ73" s="72"/>
      <c r="AK73" s="72"/>
      <c r="AL73" s="72"/>
      <c r="AM73" s="72"/>
      <c r="AN73" s="72"/>
      <c r="AO73" s="72" t="s">
        <v>723</v>
      </c>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row>
    <row r="74" spans="1:79" ht="15" customHeight="1" x14ac:dyDescent="0.2">
      <c r="A74" s="72">
        <v>1</v>
      </c>
      <c r="B74" s="72"/>
      <c r="C74" s="72"/>
      <c r="D74" s="72"/>
      <c r="E74" s="72"/>
      <c r="F74" s="72"/>
      <c r="G74" s="72">
        <v>2</v>
      </c>
      <c r="H74" s="72"/>
      <c r="I74" s="72"/>
      <c r="J74" s="72"/>
      <c r="K74" s="72"/>
      <c r="L74" s="72"/>
      <c r="M74" s="72"/>
      <c r="N74" s="72"/>
      <c r="O74" s="72"/>
      <c r="P74" s="72"/>
      <c r="Q74" s="72"/>
      <c r="R74" s="72"/>
      <c r="S74" s="72"/>
      <c r="T74" s="72">
        <v>3</v>
      </c>
      <c r="U74" s="72"/>
      <c r="V74" s="72"/>
      <c r="W74" s="72"/>
      <c r="X74" s="72"/>
      <c r="Y74" s="72"/>
      <c r="Z74" s="72"/>
      <c r="AA74" s="72">
        <v>4</v>
      </c>
      <c r="AB74" s="72"/>
      <c r="AC74" s="72"/>
      <c r="AD74" s="72"/>
      <c r="AE74" s="72"/>
      <c r="AF74" s="72"/>
      <c r="AG74" s="72"/>
      <c r="AH74" s="72">
        <v>5</v>
      </c>
      <c r="AI74" s="72"/>
      <c r="AJ74" s="72"/>
      <c r="AK74" s="72"/>
      <c r="AL74" s="72"/>
      <c r="AM74" s="72"/>
      <c r="AN74" s="72"/>
      <c r="AO74" s="72">
        <v>6</v>
      </c>
      <c r="AP74" s="72"/>
      <c r="AQ74" s="72"/>
      <c r="AR74" s="72"/>
      <c r="AS74" s="72"/>
      <c r="AT74" s="72"/>
      <c r="AU74" s="72"/>
      <c r="AV74" s="72">
        <v>7</v>
      </c>
      <c r="AW74" s="72"/>
      <c r="AX74" s="72"/>
      <c r="AY74" s="72"/>
      <c r="AZ74" s="72"/>
      <c r="BA74" s="72"/>
      <c r="BB74" s="72"/>
      <c r="BC74" s="72"/>
      <c r="BD74" s="72"/>
      <c r="BE74" s="72"/>
      <c r="BF74" s="72"/>
      <c r="BG74" s="72"/>
      <c r="BH74" s="72"/>
      <c r="BI74" s="72"/>
      <c r="BJ74" s="72"/>
      <c r="BK74" s="72"/>
      <c r="BL74" s="72"/>
      <c r="BM74" s="72"/>
      <c r="BN74" s="72"/>
      <c r="BO74" s="72"/>
      <c r="BP74" s="72"/>
      <c r="BQ74" s="72"/>
    </row>
    <row r="75" spans="1:79" s="2" customFormat="1" ht="12.75" hidden="1" customHeight="1" x14ac:dyDescent="0.2">
      <c r="A75" s="74" t="s">
        <v>730</v>
      </c>
      <c r="B75" s="74"/>
      <c r="C75" s="74"/>
      <c r="D75" s="74"/>
      <c r="E75" s="74"/>
      <c r="F75" s="74"/>
      <c r="G75" s="123" t="s">
        <v>680</v>
      </c>
      <c r="H75" s="123"/>
      <c r="I75" s="123"/>
      <c r="J75" s="123"/>
      <c r="K75" s="123"/>
      <c r="L75" s="123"/>
      <c r="M75" s="123"/>
      <c r="N75" s="123"/>
      <c r="O75" s="123"/>
      <c r="P75" s="123"/>
      <c r="Q75" s="123"/>
      <c r="R75" s="123"/>
      <c r="S75" s="123"/>
      <c r="T75" s="71" t="s">
        <v>703</v>
      </c>
      <c r="U75" s="71"/>
      <c r="V75" s="71"/>
      <c r="W75" s="71"/>
      <c r="X75" s="71"/>
      <c r="Y75" s="71"/>
      <c r="Z75" s="71"/>
      <c r="AA75" s="71" t="s">
        <v>704</v>
      </c>
      <c r="AB75" s="71"/>
      <c r="AC75" s="71"/>
      <c r="AD75" s="71"/>
      <c r="AE75" s="71"/>
      <c r="AF75" s="71"/>
      <c r="AG75" s="71"/>
      <c r="AH75" s="71" t="s">
        <v>705</v>
      </c>
      <c r="AI75" s="71"/>
      <c r="AJ75" s="71"/>
      <c r="AK75" s="71"/>
      <c r="AL75" s="71"/>
      <c r="AM75" s="71"/>
      <c r="AN75" s="71"/>
      <c r="AO75" s="71" t="s">
        <v>706</v>
      </c>
      <c r="AP75" s="71"/>
      <c r="AQ75" s="71"/>
      <c r="AR75" s="71"/>
      <c r="AS75" s="71"/>
      <c r="AT75" s="71"/>
      <c r="AU75" s="71"/>
      <c r="AV75" s="74" t="s">
        <v>712</v>
      </c>
      <c r="AW75" s="74"/>
      <c r="AX75" s="74"/>
      <c r="AY75" s="74"/>
      <c r="AZ75" s="74"/>
      <c r="BA75" s="74"/>
      <c r="BB75" s="74"/>
      <c r="BC75" s="74"/>
      <c r="BD75" s="74"/>
      <c r="BE75" s="74"/>
      <c r="BF75" s="74"/>
      <c r="BG75" s="74"/>
      <c r="BH75" s="74"/>
      <c r="BI75" s="74"/>
      <c r="BJ75" s="74"/>
      <c r="BK75" s="74"/>
      <c r="BL75" s="74"/>
      <c r="BM75" s="74"/>
      <c r="BN75" s="74"/>
      <c r="BO75" s="74"/>
      <c r="BP75" s="74"/>
      <c r="BQ75" s="74"/>
      <c r="CA75" s="2" t="s">
        <v>670</v>
      </c>
    </row>
    <row r="76" spans="1:79" s="43" customFormat="1" ht="13.15" customHeight="1" x14ac:dyDescent="0.2">
      <c r="A76" s="122">
        <v>2111</v>
      </c>
      <c r="B76" s="122"/>
      <c r="C76" s="122"/>
      <c r="D76" s="122"/>
      <c r="E76" s="122"/>
      <c r="F76" s="122"/>
      <c r="G76" s="61" t="s">
        <v>473</v>
      </c>
      <c r="H76" s="57"/>
      <c r="I76" s="57"/>
      <c r="J76" s="57"/>
      <c r="K76" s="57"/>
      <c r="L76" s="57"/>
      <c r="M76" s="57"/>
      <c r="N76" s="57"/>
      <c r="O76" s="57"/>
      <c r="P76" s="57"/>
      <c r="Q76" s="57"/>
      <c r="R76" s="57"/>
      <c r="S76" s="58"/>
      <c r="T76" s="121">
        <v>42274200</v>
      </c>
      <c r="U76" s="121"/>
      <c r="V76" s="121"/>
      <c r="W76" s="121"/>
      <c r="X76" s="121"/>
      <c r="Y76" s="121"/>
      <c r="Z76" s="121"/>
      <c r="AA76" s="121">
        <v>0</v>
      </c>
      <c r="AB76" s="121"/>
      <c r="AC76" s="121"/>
      <c r="AD76" s="121"/>
      <c r="AE76" s="121"/>
      <c r="AF76" s="121"/>
      <c r="AG76" s="121"/>
      <c r="AH76" s="121">
        <v>46500000</v>
      </c>
      <c r="AI76" s="121"/>
      <c r="AJ76" s="121"/>
      <c r="AK76" s="121"/>
      <c r="AL76" s="121"/>
      <c r="AM76" s="121"/>
      <c r="AN76" s="121"/>
      <c r="AO76" s="121">
        <v>0</v>
      </c>
      <c r="AP76" s="121"/>
      <c r="AQ76" s="121"/>
      <c r="AR76" s="121"/>
      <c r="AS76" s="121"/>
      <c r="AT76" s="121"/>
      <c r="AU76" s="121"/>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CA76" s="43" t="s">
        <v>671</v>
      </c>
    </row>
    <row r="77" spans="1:79" s="43" customFormat="1" ht="13.15" customHeight="1" x14ac:dyDescent="0.2">
      <c r="A77" s="122">
        <v>2120</v>
      </c>
      <c r="B77" s="122"/>
      <c r="C77" s="122"/>
      <c r="D77" s="122"/>
      <c r="E77" s="122"/>
      <c r="F77" s="122"/>
      <c r="G77" s="61" t="s">
        <v>474</v>
      </c>
      <c r="H77" s="57"/>
      <c r="I77" s="57"/>
      <c r="J77" s="57"/>
      <c r="K77" s="57"/>
      <c r="L77" s="57"/>
      <c r="M77" s="57"/>
      <c r="N77" s="57"/>
      <c r="O77" s="57"/>
      <c r="P77" s="57"/>
      <c r="Q77" s="57"/>
      <c r="R77" s="57"/>
      <c r="S77" s="58"/>
      <c r="T77" s="121">
        <v>9300330</v>
      </c>
      <c r="U77" s="121"/>
      <c r="V77" s="121"/>
      <c r="W77" s="121"/>
      <c r="X77" s="121"/>
      <c r="Y77" s="121"/>
      <c r="Z77" s="121"/>
      <c r="AA77" s="121">
        <v>0</v>
      </c>
      <c r="AB77" s="121"/>
      <c r="AC77" s="121"/>
      <c r="AD77" s="121"/>
      <c r="AE77" s="121"/>
      <c r="AF77" s="121"/>
      <c r="AG77" s="121"/>
      <c r="AH77" s="121">
        <v>10230000</v>
      </c>
      <c r="AI77" s="121"/>
      <c r="AJ77" s="121"/>
      <c r="AK77" s="121"/>
      <c r="AL77" s="121"/>
      <c r="AM77" s="121"/>
      <c r="AN77" s="121"/>
      <c r="AO77" s="121">
        <v>0</v>
      </c>
      <c r="AP77" s="121"/>
      <c r="AQ77" s="121"/>
      <c r="AR77" s="121"/>
      <c r="AS77" s="121"/>
      <c r="AT77" s="121"/>
      <c r="AU77" s="121"/>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row>
    <row r="78" spans="1:79" s="43" customFormat="1" ht="26.45" customHeight="1" x14ac:dyDescent="0.2">
      <c r="A78" s="122">
        <v>2210</v>
      </c>
      <c r="B78" s="122"/>
      <c r="C78" s="122"/>
      <c r="D78" s="122"/>
      <c r="E78" s="122"/>
      <c r="F78" s="122"/>
      <c r="G78" s="61" t="s">
        <v>475</v>
      </c>
      <c r="H78" s="57"/>
      <c r="I78" s="57"/>
      <c r="J78" s="57"/>
      <c r="K78" s="57"/>
      <c r="L78" s="57"/>
      <c r="M78" s="57"/>
      <c r="N78" s="57"/>
      <c r="O78" s="57"/>
      <c r="P78" s="57"/>
      <c r="Q78" s="57"/>
      <c r="R78" s="57"/>
      <c r="S78" s="58"/>
      <c r="T78" s="121">
        <v>1242000</v>
      </c>
      <c r="U78" s="121"/>
      <c r="V78" s="121"/>
      <c r="W78" s="121"/>
      <c r="X78" s="121"/>
      <c r="Y78" s="121"/>
      <c r="Z78" s="121"/>
      <c r="AA78" s="121">
        <v>0</v>
      </c>
      <c r="AB78" s="121"/>
      <c r="AC78" s="121"/>
      <c r="AD78" s="121"/>
      <c r="AE78" s="121"/>
      <c r="AF78" s="121"/>
      <c r="AG78" s="121"/>
      <c r="AH78" s="121">
        <v>1365000</v>
      </c>
      <c r="AI78" s="121"/>
      <c r="AJ78" s="121"/>
      <c r="AK78" s="121"/>
      <c r="AL78" s="121"/>
      <c r="AM78" s="121"/>
      <c r="AN78" s="121"/>
      <c r="AO78" s="121">
        <v>0</v>
      </c>
      <c r="AP78" s="121"/>
      <c r="AQ78" s="121"/>
      <c r="AR78" s="121"/>
      <c r="AS78" s="121"/>
      <c r="AT78" s="121"/>
      <c r="AU78" s="121"/>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row>
    <row r="79" spans="1:79" s="43" customFormat="1" ht="26.45" customHeight="1" x14ac:dyDescent="0.2">
      <c r="A79" s="122">
        <v>2220</v>
      </c>
      <c r="B79" s="122"/>
      <c r="C79" s="122"/>
      <c r="D79" s="122"/>
      <c r="E79" s="122"/>
      <c r="F79" s="122"/>
      <c r="G79" s="61" t="s">
        <v>998</v>
      </c>
      <c r="H79" s="57"/>
      <c r="I79" s="57"/>
      <c r="J79" s="57"/>
      <c r="K79" s="57"/>
      <c r="L79" s="57"/>
      <c r="M79" s="57"/>
      <c r="N79" s="57"/>
      <c r="O79" s="57"/>
      <c r="P79" s="57"/>
      <c r="Q79" s="57"/>
      <c r="R79" s="57"/>
      <c r="S79" s="58"/>
      <c r="T79" s="121">
        <v>41800</v>
      </c>
      <c r="U79" s="121"/>
      <c r="V79" s="121"/>
      <c r="W79" s="121"/>
      <c r="X79" s="121"/>
      <c r="Y79" s="121"/>
      <c r="Z79" s="121"/>
      <c r="AA79" s="121">
        <v>0</v>
      </c>
      <c r="AB79" s="121"/>
      <c r="AC79" s="121"/>
      <c r="AD79" s="121"/>
      <c r="AE79" s="121"/>
      <c r="AF79" s="121"/>
      <c r="AG79" s="121"/>
      <c r="AH79" s="121">
        <v>45000</v>
      </c>
      <c r="AI79" s="121"/>
      <c r="AJ79" s="121"/>
      <c r="AK79" s="121"/>
      <c r="AL79" s="121"/>
      <c r="AM79" s="121"/>
      <c r="AN79" s="121"/>
      <c r="AO79" s="121">
        <v>0</v>
      </c>
      <c r="AP79" s="121"/>
      <c r="AQ79" s="121"/>
      <c r="AR79" s="121"/>
      <c r="AS79" s="121"/>
      <c r="AT79" s="121"/>
      <c r="AU79" s="121"/>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row>
    <row r="80" spans="1:79" s="43" customFormat="1" ht="13.15" customHeight="1" x14ac:dyDescent="0.2">
      <c r="A80" s="122">
        <v>2230</v>
      </c>
      <c r="B80" s="122"/>
      <c r="C80" s="122"/>
      <c r="D80" s="122"/>
      <c r="E80" s="122"/>
      <c r="F80" s="122"/>
      <c r="G80" s="61" t="s">
        <v>999</v>
      </c>
      <c r="H80" s="57"/>
      <c r="I80" s="57"/>
      <c r="J80" s="57"/>
      <c r="K80" s="57"/>
      <c r="L80" s="57"/>
      <c r="M80" s="57"/>
      <c r="N80" s="57"/>
      <c r="O80" s="57"/>
      <c r="P80" s="57"/>
      <c r="Q80" s="57"/>
      <c r="R80" s="57"/>
      <c r="S80" s="58"/>
      <c r="T80" s="121">
        <v>5000000</v>
      </c>
      <c r="U80" s="121"/>
      <c r="V80" s="121"/>
      <c r="W80" s="121"/>
      <c r="X80" s="121"/>
      <c r="Y80" s="121"/>
      <c r="Z80" s="121"/>
      <c r="AA80" s="121">
        <v>0</v>
      </c>
      <c r="AB80" s="121"/>
      <c r="AC80" s="121"/>
      <c r="AD80" s="121"/>
      <c r="AE80" s="121"/>
      <c r="AF80" s="121"/>
      <c r="AG80" s="121"/>
      <c r="AH80" s="121">
        <v>5500000</v>
      </c>
      <c r="AI80" s="121"/>
      <c r="AJ80" s="121"/>
      <c r="AK80" s="121"/>
      <c r="AL80" s="121"/>
      <c r="AM80" s="121"/>
      <c r="AN80" s="121"/>
      <c r="AO80" s="121">
        <v>0</v>
      </c>
      <c r="AP80" s="121"/>
      <c r="AQ80" s="121"/>
      <c r="AR80" s="121"/>
      <c r="AS80" s="121"/>
      <c r="AT80" s="121"/>
      <c r="AU80" s="121"/>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row>
    <row r="81" spans="1:79" s="43" customFormat="1" ht="13.15" customHeight="1" x14ac:dyDescent="0.2">
      <c r="A81" s="122">
        <v>2240</v>
      </c>
      <c r="B81" s="122"/>
      <c r="C81" s="122"/>
      <c r="D81" s="122"/>
      <c r="E81" s="122"/>
      <c r="F81" s="122"/>
      <c r="G81" s="61" t="s">
        <v>476</v>
      </c>
      <c r="H81" s="57"/>
      <c r="I81" s="57"/>
      <c r="J81" s="57"/>
      <c r="K81" s="57"/>
      <c r="L81" s="57"/>
      <c r="M81" s="57"/>
      <c r="N81" s="57"/>
      <c r="O81" s="57"/>
      <c r="P81" s="57"/>
      <c r="Q81" s="57"/>
      <c r="R81" s="57"/>
      <c r="S81" s="58"/>
      <c r="T81" s="121">
        <v>3193900</v>
      </c>
      <c r="U81" s="121"/>
      <c r="V81" s="121"/>
      <c r="W81" s="121"/>
      <c r="X81" s="121"/>
      <c r="Y81" s="121"/>
      <c r="Z81" s="121"/>
      <c r="AA81" s="121">
        <v>0</v>
      </c>
      <c r="AB81" s="121"/>
      <c r="AC81" s="121"/>
      <c r="AD81" s="121"/>
      <c r="AE81" s="121"/>
      <c r="AF81" s="121"/>
      <c r="AG81" s="121"/>
      <c r="AH81" s="121">
        <v>3535200</v>
      </c>
      <c r="AI81" s="121"/>
      <c r="AJ81" s="121"/>
      <c r="AK81" s="121"/>
      <c r="AL81" s="121"/>
      <c r="AM81" s="121"/>
      <c r="AN81" s="121"/>
      <c r="AO81" s="121">
        <v>0</v>
      </c>
      <c r="AP81" s="121"/>
      <c r="AQ81" s="121"/>
      <c r="AR81" s="121"/>
      <c r="AS81" s="121"/>
      <c r="AT81" s="121"/>
      <c r="AU81" s="121"/>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row>
    <row r="82" spans="1:79" s="43" customFormat="1" ht="13.15" customHeight="1" x14ac:dyDescent="0.2">
      <c r="A82" s="122">
        <v>2250</v>
      </c>
      <c r="B82" s="122"/>
      <c r="C82" s="122"/>
      <c r="D82" s="122"/>
      <c r="E82" s="122"/>
      <c r="F82" s="122"/>
      <c r="G82" s="61" t="s">
        <v>477</v>
      </c>
      <c r="H82" s="57"/>
      <c r="I82" s="57"/>
      <c r="J82" s="57"/>
      <c r="K82" s="57"/>
      <c r="L82" s="57"/>
      <c r="M82" s="57"/>
      <c r="N82" s="57"/>
      <c r="O82" s="57"/>
      <c r="P82" s="57"/>
      <c r="Q82" s="57"/>
      <c r="R82" s="57"/>
      <c r="S82" s="58"/>
      <c r="T82" s="121">
        <v>45300</v>
      </c>
      <c r="U82" s="121"/>
      <c r="V82" s="121"/>
      <c r="W82" s="121"/>
      <c r="X82" s="121"/>
      <c r="Y82" s="121"/>
      <c r="Z82" s="121"/>
      <c r="AA82" s="121">
        <v>0</v>
      </c>
      <c r="AB82" s="121"/>
      <c r="AC82" s="121"/>
      <c r="AD82" s="121"/>
      <c r="AE82" s="121"/>
      <c r="AF82" s="121"/>
      <c r="AG82" s="121"/>
      <c r="AH82" s="121">
        <v>49800</v>
      </c>
      <c r="AI82" s="121"/>
      <c r="AJ82" s="121"/>
      <c r="AK82" s="121"/>
      <c r="AL82" s="121"/>
      <c r="AM82" s="121"/>
      <c r="AN82" s="121"/>
      <c r="AO82" s="121">
        <v>0</v>
      </c>
      <c r="AP82" s="121"/>
      <c r="AQ82" s="121"/>
      <c r="AR82" s="121"/>
      <c r="AS82" s="121"/>
      <c r="AT82" s="121"/>
      <c r="AU82" s="121"/>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row>
    <row r="83" spans="1:79" s="43" customFormat="1" ht="13.15" customHeight="1" x14ac:dyDescent="0.2">
      <c r="A83" s="122">
        <v>2271</v>
      </c>
      <c r="B83" s="122"/>
      <c r="C83" s="122"/>
      <c r="D83" s="122"/>
      <c r="E83" s="122"/>
      <c r="F83" s="122"/>
      <c r="G83" s="61" t="s">
        <v>1000</v>
      </c>
      <c r="H83" s="57"/>
      <c r="I83" s="57"/>
      <c r="J83" s="57"/>
      <c r="K83" s="57"/>
      <c r="L83" s="57"/>
      <c r="M83" s="57"/>
      <c r="N83" s="57"/>
      <c r="O83" s="57"/>
      <c r="P83" s="57"/>
      <c r="Q83" s="57"/>
      <c r="R83" s="57"/>
      <c r="S83" s="58"/>
      <c r="T83" s="121">
        <v>5950000</v>
      </c>
      <c r="U83" s="121"/>
      <c r="V83" s="121"/>
      <c r="W83" s="121"/>
      <c r="X83" s="121"/>
      <c r="Y83" s="121"/>
      <c r="Z83" s="121"/>
      <c r="AA83" s="121">
        <v>0</v>
      </c>
      <c r="AB83" s="121"/>
      <c r="AC83" s="121"/>
      <c r="AD83" s="121"/>
      <c r="AE83" s="121"/>
      <c r="AF83" s="121"/>
      <c r="AG83" s="121"/>
      <c r="AH83" s="121">
        <v>6545000</v>
      </c>
      <c r="AI83" s="121"/>
      <c r="AJ83" s="121"/>
      <c r="AK83" s="121"/>
      <c r="AL83" s="121"/>
      <c r="AM83" s="121"/>
      <c r="AN83" s="121"/>
      <c r="AO83" s="121">
        <v>0</v>
      </c>
      <c r="AP83" s="121"/>
      <c r="AQ83" s="121"/>
      <c r="AR83" s="121"/>
      <c r="AS83" s="121"/>
      <c r="AT83" s="121"/>
      <c r="AU83" s="121"/>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row>
    <row r="84" spans="1:79" s="43" customFormat="1" ht="26.45" customHeight="1" x14ac:dyDescent="0.2">
      <c r="A84" s="122">
        <v>2272</v>
      </c>
      <c r="B84" s="122"/>
      <c r="C84" s="122"/>
      <c r="D84" s="122"/>
      <c r="E84" s="122"/>
      <c r="F84" s="122"/>
      <c r="G84" s="61" t="s">
        <v>478</v>
      </c>
      <c r="H84" s="57"/>
      <c r="I84" s="57"/>
      <c r="J84" s="57"/>
      <c r="K84" s="57"/>
      <c r="L84" s="57"/>
      <c r="M84" s="57"/>
      <c r="N84" s="57"/>
      <c r="O84" s="57"/>
      <c r="P84" s="57"/>
      <c r="Q84" s="57"/>
      <c r="R84" s="57"/>
      <c r="S84" s="58"/>
      <c r="T84" s="121">
        <v>490000</v>
      </c>
      <c r="U84" s="121"/>
      <c r="V84" s="121"/>
      <c r="W84" s="121"/>
      <c r="X84" s="121"/>
      <c r="Y84" s="121"/>
      <c r="Z84" s="121"/>
      <c r="AA84" s="121">
        <v>0</v>
      </c>
      <c r="AB84" s="121"/>
      <c r="AC84" s="121"/>
      <c r="AD84" s="121"/>
      <c r="AE84" s="121"/>
      <c r="AF84" s="121"/>
      <c r="AG84" s="121"/>
      <c r="AH84" s="121">
        <v>539000</v>
      </c>
      <c r="AI84" s="121"/>
      <c r="AJ84" s="121"/>
      <c r="AK84" s="121"/>
      <c r="AL84" s="121"/>
      <c r="AM84" s="121"/>
      <c r="AN84" s="121"/>
      <c r="AO84" s="121">
        <v>0</v>
      </c>
      <c r="AP84" s="121"/>
      <c r="AQ84" s="121"/>
      <c r="AR84" s="121"/>
      <c r="AS84" s="121"/>
      <c r="AT84" s="121"/>
      <c r="AU84" s="121"/>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row>
    <row r="85" spans="1:79" s="43" customFormat="1" ht="13.15" customHeight="1" x14ac:dyDescent="0.2">
      <c r="A85" s="122">
        <v>2273</v>
      </c>
      <c r="B85" s="122"/>
      <c r="C85" s="122"/>
      <c r="D85" s="122"/>
      <c r="E85" s="122"/>
      <c r="F85" s="122"/>
      <c r="G85" s="61" t="s">
        <v>479</v>
      </c>
      <c r="H85" s="57"/>
      <c r="I85" s="57"/>
      <c r="J85" s="57"/>
      <c r="K85" s="57"/>
      <c r="L85" s="57"/>
      <c r="M85" s="57"/>
      <c r="N85" s="57"/>
      <c r="O85" s="57"/>
      <c r="P85" s="57"/>
      <c r="Q85" s="57"/>
      <c r="R85" s="57"/>
      <c r="S85" s="58"/>
      <c r="T85" s="121">
        <v>1645000</v>
      </c>
      <c r="U85" s="121"/>
      <c r="V85" s="121"/>
      <c r="W85" s="121"/>
      <c r="X85" s="121"/>
      <c r="Y85" s="121"/>
      <c r="Z85" s="121"/>
      <c r="AA85" s="121">
        <v>0</v>
      </c>
      <c r="AB85" s="121"/>
      <c r="AC85" s="121"/>
      <c r="AD85" s="121"/>
      <c r="AE85" s="121"/>
      <c r="AF85" s="121"/>
      <c r="AG85" s="121"/>
      <c r="AH85" s="121">
        <v>1809500</v>
      </c>
      <c r="AI85" s="121"/>
      <c r="AJ85" s="121"/>
      <c r="AK85" s="121"/>
      <c r="AL85" s="121"/>
      <c r="AM85" s="121"/>
      <c r="AN85" s="121"/>
      <c r="AO85" s="121">
        <v>0</v>
      </c>
      <c r="AP85" s="121"/>
      <c r="AQ85" s="121"/>
      <c r="AR85" s="121"/>
      <c r="AS85" s="121"/>
      <c r="AT85" s="121"/>
      <c r="AU85" s="121"/>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row>
    <row r="86" spans="1:79" s="43" customFormat="1" ht="13.15" customHeight="1" x14ac:dyDescent="0.2">
      <c r="A86" s="122">
        <v>2274</v>
      </c>
      <c r="B86" s="122"/>
      <c r="C86" s="122"/>
      <c r="D86" s="122"/>
      <c r="E86" s="122"/>
      <c r="F86" s="122"/>
      <c r="G86" s="61" t="s">
        <v>480</v>
      </c>
      <c r="H86" s="57"/>
      <c r="I86" s="57"/>
      <c r="J86" s="57"/>
      <c r="K86" s="57"/>
      <c r="L86" s="57"/>
      <c r="M86" s="57"/>
      <c r="N86" s="57"/>
      <c r="O86" s="57"/>
      <c r="P86" s="57"/>
      <c r="Q86" s="57"/>
      <c r="R86" s="57"/>
      <c r="S86" s="58"/>
      <c r="T86" s="121">
        <v>130000</v>
      </c>
      <c r="U86" s="121"/>
      <c r="V86" s="121"/>
      <c r="W86" s="121"/>
      <c r="X86" s="121"/>
      <c r="Y86" s="121"/>
      <c r="Z86" s="121"/>
      <c r="AA86" s="121">
        <v>0</v>
      </c>
      <c r="AB86" s="121"/>
      <c r="AC86" s="121"/>
      <c r="AD86" s="121"/>
      <c r="AE86" s="121"/>
      <c r="AF86" s="121"/>
      <c r="AG86" s="121"/>
      <c r="AH86" s="121">
        <v>145000</v>
      </c>
      <c r="AI86" s="121"/>
      <c r="AJ86" s="121"/>
      <c r="AK86" s="121"/>
      <c r="AL86" s="121"/>
      <c r="AM86" s="121"/>
      <c r="AN86" s="121"/>
      <c r="AO86" s="121">
        <v>0</v>
      </c>
      <c r="AP86" s="121"/>
      <c r="AQ86" s="121"/>
      <c r="AR86" s="121"/>
      <c r="AS86" s="121"/>
      <c r="AT86" s="121"/>
      <c r="AU86" s="121"/>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row>
    <row r="87" spans="1:79" s="43" customFormat="1" ht="26.45" customHeight="1" x14ac:dyDescent="0.2">
      <c r="A87" s="122">
        <v>2275</v>
      </c>
      <c r="B87" s="122"/>
      <c r="C87" s="122"/>
      <c r="D87" s="122"/>
      <c r="E87" s="122"/>
      <c r="F87" s="122"/>
      <c r="G87" s="61" t="s">
        <v>481</v>
      </c>
      <c r="H87" s="57"/>
      <c r="I87" s="57"/>
      <c r="J87" s="57"/>
      <c r="K87" s="57"/>
      <c r="L87" s="57"/>
      <c r="M87" s="57"/>
      <c r="N87" s="57"/>
      <c r="O87" s="57"/>
      <c r="P87" s="57"/>
      <c r="Q87" s="57"/>
      <c r="R87" s="57"/>
      <c r="S87" s="58"/>
      <c r="T87" s="121">
        <v>198000</v>
      </c>
      <c r="U87" s="121"/>
      <c r="V87" s="121"/>
      <c r="W87" s="121"/>
      <c r="X87" s="121"/>
      <c r="Y87" s="121"/>
      <c r="Z87" s="121"/>
      <c r="AA87" s="121">
        <v>0</v>
      </c>
      <c r="AB87" s="121"/>
      <c r="AC87" s="121"/>
      <c r="AD87" s="121"/>
      <c r="AE87" s="121"/>
      <c r="AF87" s="121"/>
      <c r="AG87" s="121"/>
      <c r="AH87" s="121">
        <v>217800</v>
      </c>
      <c r="AI87" s="121"/>
      <c r="AJ87" s="121"/>
      <c r="AK87" s="121"/>
      <c r="AL87" s="121"/>
      <c r="AM87" s="121"/>
      <c r="AN87" s="121"/>
      <c r="AO87" s="121">
        <v>0</v>
      </c>
      <c r="AP87" s="121"/>
      <c r="AQ87" s="121"/>
      <c r="AR87" s="121"/>
      <c r="AS87" s="121"/>
      <c r="AT87" s="121"/>
      <c r="AU87" s="121"/>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row>
    <row r="88" spans="1:79" s="43" customFormat="1" ht="39.6" customHeight="1" x14ac:dyDescent="0.2">
      <c r="A88" s="122">
        <v>2282</v>
      </c>
      <c r="B88" s="122"/>
      <c r="C88" s="122"/>
      <c r="D88" s="122"/>
      <c r="E88" s="122"/>
      <c r="F88" s="122"/>
      <c r="G88" s="61" t="s">
        <v>482</v>
      </c>
      <c r="H88" s="57"/>
      <c r="I88" s="57"/>
      <c r="J88" s="57"/>
      <c r="K88" s="57"/>
      <c r="L88" s="57"/>
      <c r="M88" s="57"/>
      <c r="N88" s="57"/>
      <c r="O88" s="57"/>
      <c r="P88" s="57"/>
      <c r="Q88" s="57"/>
      <c r="R88" s="57"/>
      <c r="S88" s="58"/>
      <c r="T88" s="121">
        <v>12000</v>
      </c>
      <c r="U88" s="121"/>
      <c r="V88" s="121"/>
      <c r="W88" s="121"/>
      <c r="X88" s="121"/>
      <c r="Y88" s="121"/>
      <c r="Z88" s="121"/>
      <c r="AA88" s="121">
        <v>0</v>
      </c>
      <c r="AB88" s="121"/>
      <c r="AC88" s="121"/>
      <c r="AD88" s="121"/>
      <c r="AE88" s="121"/>
      <c r="AF88" s="121"/>
      <c r="AG88" s="121"/>
      <c r="AH88" s="121">
        <v>13200</v>
      </c>
      <c r="AI88" s="121"/>
      <c r="AJ88" s="121"/>
      <c r="AK88" s="121"/>
      <c r="AL88" s="121"/>
      <c r="AM88" s="121"/>
      <c r="AN88" s="121"/>
      <c r="AO88" s="121">
        <v>0</v>
      </c>
      <c r="AP88" s="121"/>
      <c r="AQ88" s="121"/>
      <c r="AR88" s="121"/>
      <c r="AS88" s="121"/>
      <c r="AT88" s="121"/>
      <c r="AU88" s="121"/>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row>
    <row r="89" spans="1:79" s="43" customFormat="1" ht="13.15" customHeight="1" x14ac:dyDescent="0.2">
      <c r="A89" s="122">
        <v>2800</v>
      </c>
      <c r="B89" s="122"/>
      <c r="C89" s="122"/>
      <c r="D89" s="122"/>
      <c r="E89" s="122"/>
      <c r="F89" s="122"/>
      <c r="G89" s="61" t="s">
        <v>483</v>
      </c>
      <c r="H89" s="57"/>
      <c r="I89" s="57"/>
      <c r="J89" s="57"/>
      <c r="K89" s="57"/>
      <c r="L89" s="57"/>
      <c r="M89" s="57"/>
      <c r="N89" s="57"/>
      <c r="O89" s="57"/>
      <c r="P89" s="57"/>
      <c r="Q89" s="57"/>
      <c r="R89" s="57"/>
      <c r="S89" s="58"/>
      <c r="T89" s="121">
        <v>20000</v>
      </c>
      <c r="U89" s="121"/>
      <c r="V89" s="121"/>
      <c r="W89" s="121"/>
      <c r="X89" s="121"/>
      <c r="Y89" s="121"/>
      <c r="Z89" s="121"/>
      <c r="AA89" s="121">
        <v>0</v>
      </c>
      <c r="AB89" s="121"/>
      <c r="AC89" s="121"/>
      <c r="AD89" s="121"/>
      <c r="AE89" s="121"/>
      <c r="AF89" s="121"/>
      <c r="AG89" s="121"/>
      <c r="AH89" s="121">
        <v>22000</v>
      </c>
      <c r="AI89" s="121"/>
      <c r="AJ89" s="121"/>
      <c r="AK89" s="121"/>
      <c r="AL89" s="121"/>
      <c r="AM89" s="121"/>
      <c r="AN89" s="121"/>
      <c r="AO89" s="121">
        <v>0</v>
      </c>
      <c r="AP89" s="121"/>
      <c r="AQ89" s="121"/>
      <c r="AR89" s="121"/>
      <c r="AS89" s="121"/>
      <c r="AT89" s="121"/>
      <c r="AU89" s="121"/>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row>
    <row r="90" spans="1:79" s="43" customFormat="1" ht="26.45" customHeight="1" x14ac:dyDescent="0.2">
      <c r="A90" s="122">
        <v>3110</v>
      </c>
      <c r="B90" s="122"/>
      <c r="C90" s="122"/>
      <c r="D90" s="122"/>
      <c r="E90" s="122"/>
      <c r="F90" s="122"/>
      <c r="G90" s="61" t="s">
        <v>1001</v>
      </c>
      <c r="H90" s="57"/>
      <c r="I90" s="57"/>
      <c r="J90" s="57"/>
      <c r="K90" s="57"/>
      <c r="L90" s="57"/>
      <c r="M90" s="57"/>
      <c r="N90" s="57"/>
      <c r="O90" s="57"/>
      <c r="P90" s="57"/>
      <c r="Q90" s="57"/>
      <c r="R90" s="57"/>
      <c r="S90" s="58"/>
      <c r="T90" s="121">
        <v>280500</v>
      </c>
      <c r="U90" s="121"/>
      <c r="V90" s="121"/>
      <c r="W90" s="121"/>
      <c r="X90" s="121"/>
      <c r="Y90" s="121"/>
      <c r="Z90" s="121"/>
      <c r="AA90" s="121">
        <v>0</v>
      </c>
      <c r="AB90" s="121"/>
      <c r="AC90" s="121"/>
      <c r="AD90" s="121"/>
      <c r="AE90" s="121"/>
      <c r="AF90" s="121"/>
      <c r="AG90" s="121"/>
      <c r="AH90" s="121">
        <v>308550</v>
      </c>
      <c r="AI90" s="121"/>
      <c r="AJ90" s="121"/>
      <c r="AK90" s="121"/>
      <c r="AL90" s="121"/>
      <c r="AM90" s="121"/>
      <c r="AN90" s="121"/>
      <c r="AO90" s="121">
        <v>0</v>
      </c>
      <c r="AP90" s="121"/>
      <c r="AQ90" s="121"/>
      <c r="AR90" s="121"/>
      <c r="AS90" s="121"/>
      <c r="AT90" s="121"/>
      <c r="AU90" s="121"/>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row>
    <row r="92" spans="1:79" ht="15" customHeight="1" x14ac:dyDescent="0.2">
      <c r="A92" s="194" t="s">
        <v>267</v>
      </c>
      <c r="B92" s="194"/>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row>
    <row r="94" spans="1:79" ht="90.95" customHeight="1" x14ac:dyDescent="0.2">
      <c r="A94" s="72" t="s">
        <v>611</v>
      </c>
      <c r="B94" s="72"/>
      <c r="C94" s="72"/>
      <c r="D94" s="72"/>
      <c r="E94" s="72"/>
      <c r="F94" s="72"/>
      <c r="G94" s="113" t="s">
        <v>624</v>
      </c>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5"/>
      <c r="AF94" s="72" t="s">
        <v>613</v>
      </c>
      <c r="AG94" s="72"/>
      <c r="AH94" s="72"/>
      <c r="AI94" s="72"/>
      <c r="AJ94" s="72"/>
      <c r="AK94" s="72" t="s">
        <v>612</v>
      </c>
      <c r="AL94" s="72"/>
      <c r="AM94" s="72"/>
      <c r="AN94" s="72"/>
      <c r="AO94" s="72"/>
      <c r="AP94" s="72"/>
      <c r="AQ94" s="72"/>
      <c r="AR94" s="72"/>
      <c r="AS94" s="72"/>
      <c r="AT94" s="72"/>
      <c r="AU94" s="72" t="s">
        <v>743</v>
      </c>
      <c r="AV94" s="72"/>
      <c r="AW94" s="72"/>
      <c r="AX94" s="72"/>
      <c r="AY94" s="72"/>
      <c r="AZ94" s="72"/>
      <c r="BA94" s="72" t="s">
        <v>744</v>
      </c>
      <c r="BB94" s="72"/>
      <c r="BC94" s="72"/>
      <c r="BD94" s="72"/>
      <c r="BE94" s="72"/>
      <c r="BF94" s="72"/>
      <c r="BG94" s="72" t="s">
        <v>748</v>
      </c>
      <c r="BH94" s="72"/>
      <c r="BI94" s="72"/>
      <c r="BJ94" s="72"/>
      <c r="BK94" s="72"/>
      <c r="BL94" s="72"/>
      <c r="BM94" s="72" t="s">
        <v>749</v>
      </c>
      <c r="BN94" s="72"/>
      <c r="BO94" s="72"/>
      <c r="BP94" s="72"/>
      <c r="BQ94" s="72"/>
      <c r="BR94" s="72"/>
    </row>
    <row r="95" spans="1:79" ht="15" customHeight="1" x14ac:dyDescent="0.2">
      <c r="A95" s="72">
        <v>1</v>
      </c>
      <c r="B95" s="72"/>
      <c r="C95" s="72"/>
      <c r="D95" s="72"/>
      <c r="E95" s="72"/>
      <c r="F95" s="72"/>
      <c r="G95" s="113">
        <v>2</v>
      </c>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5"/>
      <c r="AF95" s="72">
        <v>3</v>
      </c>
      <c r="AG95" s="72"/>
      <c r="AH95" s="72"/>
      <c r="AI95" s="72"/>
      <c r="AJ95" s="72"/>
      <c r="AK95" s="72">
        <v>4</v>
      </c>
      <c r="AL95" s="72"/>
      <c r="AM95" s="72"/>
      <c r="AN95" s="72"/>
      <c r="AO95" s="72"/>
      <c r="AP95" s="72"/>
      <c r="AQ95" s="72"/>
      <c r="AR95" s="72"/>
      <c r="AS95" s="72"/>
      <c r="AT95" s="72"/>
      <c r="AU95" s="72">
        <v>5</v>
      </c>
      <c r="AV95" s="72"/>
      <c r="AW95" s="72"/>
      <c r="AX95" s="72"/>
      <c r="AY95" s="72"/>
      <c r="AZ95" s="72"/>
      <c r="BA95" s="72">
        <v>6</v>
      </c>
      <c r="BB95" s="72"/>
      <c r="BC95" s="72"/>
      <c r="BD95" s="72"/>
      <c r="BE95" s="72"/>
      <c r="BF95" s="72"/>
      <c r="BG95" s="72">
        <v>7</v>
      </c>
      <c r="BH95" s="72"/>
      <c r="BI95" s="72"/>
      <c r="BJ95" s="72"/>
      <c r="BK95" s="72"/>
      <c r="BL95" s="72"/>
      <c r="BM95" s="72">
        <v>8</v>
      </c>
      <c r="BN95" s="72"/>
      <c r="BO95" s="72"/>
      <c r="BP95" s="72"/>
      <c r="BQ95" s="72"/>
      <c r="BR95" s="72"/>
    </row>
    <row r="96" spans="1:79" ht="9.75" hidden="1" customHeight="1" x14ac:dyDescent="0.2">
      <c r="A96" s="284" t="s">
        <v>265</v>
      </c>
      <c r="B96" s="284"/>
      <c r="C96" s="284"/>
      <c r="D96" s="284"/>
      <c r="E96" s="284"/>
      <c r="F96" s="284"/>
      <c r="G96" s="285" t="s">
        <v>680</v>
      </c>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7"/>
      <c r="AF96" s="284" t="s">
        <v>693</v>
      </c>
      <c r="AG96" s="284"/>
      <c r="AH96" s="284"/>
      <c r="AI96" s="284"/>
      <c r="AJ96" s="284"/>
      <c r="AK96" s="284" t="s">
        <v>694</v>
      </c>
      <c r="AL96" s="284"/>
      <c r="AM96" s="284"/>
      <c r="AN96" s="284"/>
      <c r="AO96" s="284"/>
      <c r="AP96" s="284"/>
      <c r="AQ96" s="284"/>
      <c r="AR96" s="284"/>
      <c r="AS96" s="284"/>
      <c r="AT96" s="284"/>
      <c r="AU96" s="284" t="s">
        <v>217</v>
      </c>
      <c r="AV96" s="284"/>
      <c r="AW96" s="284"/>
      <c r="AX96" s="284"/>
      <c r="AY96" s="284"/>
      <c r="AZ96" s="284"/>
      <c r="BA96" s="284" t="s">
        <v>219</v>
      </c>
      <c r="BB96" s="284"/>
      <c r="BC96" s="284"/>
      <c r="BD96" s="284"/>
      <c r="BE96" s="284"/>
      <c r="BF96" s="284"/>
      <c r="BG96" s="284" t="s">
        <v>211</v>
      </c>
      <c r="BH96" s="284"/>
      <c r="BI96" s="284"/>
      <c r="BJ96" s="284"/>
      <c r="BK96" s="284"/>
      <c r="BL96" s="284"/>
      <c r="BM96" s="284" t="s">
        <v>213</v>
      </c>
      <c r="BN96" s="284"/>
      <c r="BO96" s="284"/>
      <c r="BP96" s="284"/>
      <c r="BQ96" s="284"/>
      <c r="BR96" s="284"/>
      <c r="CA96" t="s">
        <v>672</v>
      </c>
    </row>
    <row r="97" spans="1:79" s="7" customFormat="1" x14ac:dyDescent="0.2">
      <c r="A97" s="280"/>
      <c r="B97" s="280"/>
      <c r="C97" s="280"/>
      <c r="D97" s="280"/>
      <c r="E97" s="280"/>
      <c r="F97" s="280"/>
      <c r="G97" s="281"/>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3"/>
      <c r="AF97" s="280"/>
      <c r="AG97" s="280"/>
      <c r="AH97" s="280"/>
      <c r="AI97" s="280"/>
      <c r="AJ97" s="280"/>
      <c r="AK97" s="280"/>
      <c r="AL97" s="280"/>
      <c r="AM97" s="280"/>
      <c r="AN97" s="280"/>
      <c r="AO97" s="280"/>
      <c r="AP97" s="280"/>
      <c r="AQ97" s="280"/>
      <c r="AR97" s="280"/>
      <c r="AS97" s="280"/>
      <c r="AT97" s="280"/>
      <c r="AU97" s="278"/>
      <c r="AV97" s="278"/>
      <c r="AW97" s="278"/>
      <c r="AX97" s="278"/>
      <c r="AY97" s="278"/>
      <c r="AZ97" s="278"/>
      <c r="BA97" s="278"/>
      <c r="BB97" s="278"/>
      <c r="BC97" s="278"/>
      <c r="BD97" s="278"/>
      <c r="BE97" s="278"/>
      <c r="BF97" s="278"/>
      <c r="BG97" s="278"/>
      <c r="BH97" s="278"/>
      <c r="BI97" s="278"/>
      <c r="BJ97" s="278"/>
      <c r="BK97" s="278"/>
      <c r="BL97" s="278"/>
      <c r="BM97" s="278"/>
      <c r="BN97" s="278"/>
      <c r="BO97" s="278"/>
      <c r="BP97" s="278"/>
      <c r="BQ97" s="278"/>
      <c r="BR97" s="278"/>
      <c r="CA97" s="7" t="s">
        <v>673</v>
      </c>
    </row>
    <row r="99" spans="1:79" ht="28.5" customHeight="1" x14ac:dyDescent="0.2">
      <c r="A99" s="104" t="s">
        <v>750</v>
      </c>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row>
    <row r="100" spans="1:79" ht="15" customHeight="1" x14ac:dyDescent="0.2">
      <c r="A100" s="279"/>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BA100" s="279"/>
      <c r="BB100" s="279"/>
      <c r="BC100" s="279"/>
      <c r="BD100" s="279"/>
      <c r="BE100" s="279"/>
      <c r="BF100" s="279"/>
      <c r="BG100" s="279"/>
      <c r="BH100" s="279"/>
      <c r="BI100" s="279"/>
      <c r="BJ100" s="279"/>
      <c r="BK100" s="279"/>
      <c r="BL100" s="279"/>
    </row>
    <row r="101" spans="1:79" s="21" customFormat="1" ht="15" customHeight="1" x14ac:dyDescent="0.2">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18"/>
      <c r="AF101" s="18"/>
      <c r="AG101" s="18"/>
      <c r="AH101" s="18"/>
      <c r="AI101" s="18"/>
      <c r="AJ101" s="18"/>
      <c r="AK101" s="18"/>
      <c r="AL101" s="18"/>
      <c r="AM101" s="18"/>
      <c r="AN101" s="18"/>
      <c r="AO101" s="18"/>
      <c r="AP101" s="18"/>
      <c r="AQ101" s="18"/>
      <c r="AR101" s="18"/>
      <c r="AS101" s="18"/>
      <c r="AT101" s="18"/>
      <c r="AU101" s="18"/>
      <c r="AV101" s="19"/>
      <c r="AW101" s="19"/>
      <c r="AX101" s="19"/>
      <c r="AY101" s="19"/>
      <c r="AZ101" s="19"/>
      <c r="BA101" s="19"/>
      <c r="BB101" s="19"/>
      <c r="BC101" s="19"/>
      <c r="BD101" s="19"/>
      <c r="BE101" s="19"/>
      <c r="BF101" s="19"/>
      <c r="BG101" s="19"/>
      <c r="BH101" s="19"/>
      <c r="BI101" s="19"/>
      <c r="BJ101" s="19"/>
      <c r="BK101" s="19"/>
      <c r="BL101" s="19"/>
    </row>
    <row r="102" spans="1:79" s="2" customFormat="1" ht="15.75" hidden="1" customHeight="1" x14ac:dyDescent="0.2">
      <c r="A102" s="74"/>
      <c r="B102" s="74"/>
      <c r="C102" s="74"/>
      <c r="D102" s="74"/>
      <c r="E102" s="74"/>
      <c r="F102" s="74"/>
      <c r="G102" s="107" t="s">
        <v>605</v>
      </c>
      <c r="H102" s="108"/>
      <c r="I102" s="108"/>
      <c r="J102" s="108"/>
      <c r="K102" s="108"/>
      <c r="L102" s="108"/>
      <c r="M102" s="108"/>
      <c r="N102" s="108"/>
      <c r="O102" s="108"/>
      <c r="P102" s="108"/>
      <c r="Q102" s="108"/>
      <c r="R102" s="108"/>
      <c r="S102" s="108"/>
      <c r="T102" s="108" t="s">
        <v>703</v>
      </c>
      <c r="U102" s="108"/>
      <c r="V102" s="108"/>
      <c r="W102" s="108"/>
      <c r="X102" s="108"/>
      <c r="Y102" s="108"/>
      <c r="Z102" s="108"/>
      <c r="AA102" s="108" t="s">
        <v>704</v>
      </c>
      <c r="AB102" s="108"/>
      <c r="AC102" s="108"/>
      <c r="AD102" s="108"/>
      <c r="AE102" s="108"/>
      <c r="AF102" s="108"/>
      <c r="AG102" s="108"/>
      <c r="AH102" s="108" t="s">
        <v>705</v>
      </c>
      <c r="AI102" s="108"/>
      <c r="AJ102" s="108"/>
      <c r="AK102" s="108"/>
      <c r="AL102" s="108"/>
      <c r="AM102" s="108"/>
      <c r="AN102" s="108"/>
      <c r="AO102" s="276" t="s">
        <v>706</v>
      </c>
      <c r="AP102" s="276"/>
      <c r="AQ102" s="276"/>
      <c r="AR102" s="276"/>
      <c r="AS102" s="276"/>
      <c r="AT102" s="276"/>
      <c r="AU102" s="277"/>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7"/>
      <c r="CA102" s="2" t="s">
        <v>209</v>
      </c>
    </row>
    <row r="103" spans="1:79" s="9" customFormat="1" ht="15" customHeight="1" x14ac:dyDescent="0.2">
      <c r="A103" s="125" t="s">
        <v>257</v>
      </c>
      <c r="B103" s="125"/>
      <c r="C103" s="125"/>
      <c r="D103" s="125"/>
      <c r="E103" s="125"/>
      <c r="F103" s="125"/>
      <c r="G103" s="119"/>
      <c r="H103" s="119"/>
      <c r="I103" s="119"/>
      <c r="J103" s="119"/>
      <c r="K103" s="119"/>
      <c r="L103" s="119"/>
      <c r="M103" s="119"/>
      <c r="N103" s="119"/>
      <c r="O103" s="119"/>
      <c r="P103" s="119"/>
      <c r="Q103" s="119"/>
      <c r="R103" s="119"/>
      <c r="S103" s="119"/>
      <c r="T103" s="120">
        <v>69823030</v>
      </c>
      <c r="U103" s="120"/>
      <c r="V103" s="120"/>
      <c r="W103" s="120"/>
      <c r="X103" s="120"/>
      <c r="Y103" s="120"/>
      <c r="Z103" s="120"/>
      <c r="AA103" s="120">
        <v>0</v>
      </c>
      <c r="AB103" s="120"/>
      <c r="AC103" s="120"/>
      <c r="AD103" s="120"/>
      <c r="AE103" s="120"/>
      <c r="AF103" s="120"/>
      <c r="AG103" s="120"/>
      <c r="AH103" s="120">
        <v>76825050</v>
      </c>
      <c r="AI103" s="120"/>
      <c r="AJ103" s="120"/>
      <c r="AK103" s="120"/>
      <c r="AL103" s="120"/>
      <c r="AM103" s="120"/>
      <c r="AN103" s="120"/>
      <c r="AO103" s="120">
        <v>0</v>
      </c>
      <c r="AP103" s="120"/>
      <c r="AQ103" s="120"/>
      <c r="AR103" s="120"/>
      <c r="AS103" s="120"/>
      <c r="AT103" s="120"/>
      <c r="AU103" s="120"/>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5"/>
      <c r="CA103" s="9" t="s">
        <v>210</v>
      </c>
    </row>
    <row r="104" spans="1:79" s="1" customFormat="1" ht="12.7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5" spans="1:79" s="1" customFormat="1" ht="12.7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7" spans="1:79" ht="18.95" customHeight="1" x14ac:dyDescent="0.2">
      <c r="A107" s="94" t="s">
        <v>955</v>
      </c>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40"/>
      <c r="AC107" s="40"/>
      <c r="AD107" s="40"/>
      <c r="AE107" s="40"/>
      <c r="AF107" s="40"/>
      <c r="AG107" s="40"/>
      <c r="AH107" s="116"/>
      <c r="AI107" s="116"/>
      <c r="AJ107" s="116"/>
      <c r="AK107" s="116"/>
      <c r="AL107" s="116"/>
      <c r="AM107" s="116"/>
      <c r="AN107" s="116"/>
      <c r="AO107" s="116"/>
      <c r="AP107" s="116"/>
      <c r="AQ107" s="40"/>
      <c r="AR107" s="40"/>
      <c r="AS107" s="40"/>
      <c r="AT107" s="40"/>
      <c r="AU107" s="95" t="s">
        <v>954</v>
      </c>
      <c r="AV107" s="95"/>
      <c r="AW107" s="95"/>
      <c r="AX107" s="95"/>
      <c r="AY107" s="95"/>
      <c r="AZ107" s="95"/>
      <c r="BA107" s="95"/>
      <c r="BB107" s="95"/>
      <c r="BC107" s="95"/>
      <c r="BD107" s="95"/>
      <c r="BE107" s="95"/>
      <c r="BF107" s="95"/>
    </row>
    <row r="108" spans="1:79" ht="12.75" customHeight="1" x14ac:dyDescent="0.2">
      <c r="AB108" s="41"/>
      <c r="AC108" s="41"/>
      <c r="AD108" s="41"/>
      <c r="AE108" s="41"/>
      <c r="AF108" s="41"/>
      <c r="AG108" s="41"/>
      <c r="AH108" s="92" t="s">
        <v>606</v>
      </c>
      <c r="AI108" s="92"/>
      <c r="AJ108" s="92"/>
      <c r="AK108" s="92"/>
      <c r="AL108" s="92"/>
      <c r="AM108" s="92"/>
      <c r="AN108" s="92"/>
      <c r="AO108" s="92"/>
      <c r="AP108" s="92"/>
      <c r="AQ108" s="41"/>
      <c r="AR108" s="41"/>
      <c r="AS108" s="41"/>
      <c r="AT108" s="41"/>
      <c r="AU108" s="92" t="s">
        <v>283</v>
      </c>
      <c r="AV108" s="92"/>
      <c r="AW108" s="92"/>
      <c r="AX108" s="92"/>
      <c r="AY108" s="92"/>
      <c r="AZ108" s="92"/>
      <c r="BA108" s="92"/>
      <c r="BB108" s="92"/>
      <c r="BC108" s="92"/>
      <c r="BD108" s="92"/>
      <c r="BE108" s="92"/>
      <c r="BF108" s="92"/>
    </row>
    <row r="109" spans="1:79" ht="15" x14ac:dyDescent="0.2">
      <c r="AB109" s="41"/>
      <c r="AC109" s="41"/>
      <c r="AD109" s="41"/>
      <c r="AE109" s="41"/>
      <c r="AF109" s="41"/>
      <c r="AG109" s="41"/>
      <c r="AH109" s="42"/>
      <c r="AI109" s="42"/>
      <c r="AJ109" s="42"/>
      <c r="AK109" s="42"/>
      <c r="AL109" s="42"/>
      <c r="AM109" s="42"/>
      <c r="AN109" s="42"/>
      <c r="AO109" s="42"/>
      <c r="AP109" s="42"/>
      <c r="AQ109" s="41"/>
      <c r="AR109" s="41"/>
      <c r="AS109" s="41"/>
      <c r="AT109" s="41"/>
      <c r="AU109" s="42"/>
      <c r="AV109" s="42"/>
      <c r="AW109" s="42"/>
      <c r="AX109" s="42"/>
      <c r="AY109" s="42"/>
      <c r="AZ109" s="42"/>
      <c r="BA109" s="42"/>
      <c r="BB109" s="42"/>
      <c r="BC109" s="42"/>
      <c r="BD109" s="42"/>
      <c r="BE109" s="42"/>
      <c r="BF109" s="42"/>
    </row>
    <row r="110" spans="1:79" ht="18" customHeight="1" x14ac:dyDescent="0.2">
      <c r="A110" s="94" t="s">
        <v>957</v>
      </c>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41"/>
      <c r="AC110" s="41"/>
      <c r="AD110" s="41"/>
      <c r="AE110" s="41"/>
      <c r="AF110" s="41"/>
      <c r="AG110" s="41"/>
      <c r="AH110" s="117"/>
      <c r="AI110" s="117"/>
      <c r="AJ110" s="117"/>
      <c r="AK110" s="117"/>
      <c r="AL110" s="117"/>
      <c r="AM110" s="117"/>
      <c r="AN110" s="117"/>
      <c r="AO110" s="117"/>
      <c r="AP110" s="117"/>
      <c r="AQ110" s="41"/>
      <c r="AR110" s="41"/>
      <c r="AS110" s="41"/>
      <c r="AT110" s="41"/>
      <c r="AU110" s="93" t="s">
        <v>956</v>
      </c>
      <c r="AV110" s="93"/>
      <c r="AW110" s="93"/>
      <c r="AX110" s="93"/>
      <c r="AY110" s="93"/>
      <c r="AZ110" s="93"/>
      <c r="BA110" s="93"/>
      <c r="BB110" s="93"/>
      <c r="BC110" s="93"/>
      <c r="BD110" s="93"/>
      <c r="BE110" s="93"/>
      <c r="BF110" s="93"/>
    </row>
    <row r="111" spans="1:79" ht="12" customHeight="1" x14ac:dyDescent="0.2">
      <c r="AB111" s="41"/>
      <c r="AC111" s="41"/>
      <c r="AD111" s="41"/>
      <c r="AE111" s="41"/>
      <c r="AF111" s="41"/>
      <c r="AG111" s="41"/>
      <c r="AH111" s="92" t="s">
        <v>606</v>
      </c>
      <c r="AI111" s="92"/>
      <c r="AJ111" s="92"/>
      <c r="AK111" s="92"/>
      <c r="AL111" s="92"/>
      <c r="AM111" s="92"/>
      <c r="AN111" s="92"/>
      <c r="AO111" s="92"/>
      <c r="AP111" s="92"/>
      <c r="AQ111" s="41"/>
      <c r="AR111" s="41"/>
      <c r="AS111" s="41"/>
      <c r="AT111" s="41"/>
      <c r="AU111" s="92" t="s">
        <v>283</v>
      </c>
      <c r="AV111" s="92"/>
      <c r="AW111" s="92"/>
      <c r="AX111" s="92"/>
      <c r="AY111" s="92"/>
      <c r="AZ111" s="92"/>
      <c r="BA111" s="92"/>
      <c r="BB111" s="92"/>
      <c r="BC111" s="92"/>
      <c r="BD111" s="92"/>
      <c r="BE111" s="92"/>
      <c r="BF111" s="92"/>
    </row>
  </sheetData>
  <mergeCells count="495">
    <mergeCell ref="A5:AF5"/>
    <mergeCell ref="AH5:AR5"/>
    <mergeCell ref="AT5:BA5"/>
    <mergeCell ref="AX1:BL1"/>
    <mergeCell ref="A2:BL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4:BL14"/>
    <mergeCell ref="A15:BL15"/>
    <mergeCell ref="A16:BL16"/>
    <mergeCell ref="A17:F18"/>
    <mergeCell ref="G17:S18"/>
    <mergeCell ref="T17:Z18"/>
    <mergeCell ref="AA17:AG18"/>
    <mergeCell ref="AH17:AU17"/>
    <mergeCell ref="AV17:BL18"/>
    <mergeCell ref="AH18:AN18"/>
    <mergeCell ref="AO18:AU18"/>
    <mergeCell ref="A19:F19"/>
    <mergeCell ref="G19:S19"/>
    <mergeCell ref="T19:Z19"/>
    <mergeCell ref="AA19:AG19"/>
    <mergeCell ref="AH19:AN19"/>
    <mergeCell ref="AO19:AU19"/>
    <mergeCell ref="AV19:BL19"/>
    <mergeCell ref="AH20:AN20"/>
    <mergeCell ref="AO20:AU20"/>
    <mergeCell ref="AV20:BL20"/>
    <mergeCell ref="A20:F20"/>
    <mergeCell ref="G20:S20"/>
    <mergeCell ref="T20:Z20"/>
    <mergeCell ref="AA20:AG20"/>
    <mergeCell ref="A21:F21"/>
    <mergeCell ref="G21:S21"/>
    <mergeCell ref="T21:Z21"/>
    <mergeCell ref="AA21:AG21"/>
    <mergeCell ref="AH21:AN21"/>
    <mergeCell ref="AO21:AU21"/>
    <mergeCell ref="AV21:BL21"/>
    <mergeCell ref="A38:BL38"/>
    <mergeCell ref="A40:F40"/>
    <mergeCell ref="G40:AE40"/>
    <mergeCell ref="AF40:AJ40"/>
    <mergeCell ref="AK40:AT40"/>
    <mergeCell ref="AU40:BD40"/>
    <mergeCell ref="BE40:BN40"/>
    <mergeCell ref="G23:S23"/>
    <mergeCell ref="T23:Z23"/>
    <mergeCell ref="A41:F41"/>
    <mergeCell ref="G41:AE41"/>
    <mergeCell ref="AF41:AJ41"/>
    <mergeCell ref="AK41:AT41"/>
    <mergeCell ref="AU41:BD41"/>
    <mergeCell ref="BE41:BN41"/>
    <mergeCell ref="AU43:BD43"/>
    <mergeCell ref="BE43:BN43"/>
    <mergeCell ref="A42:F42"/>
    <mergeCell ref="G42:AE42"/>
    <mergeCell ref="AF42:AJ42"/>
    <mergeCell ref="AK42:AT42"/>
    <mergeCell ref="AU42:BD42"/>
    <mergeCell ref="BE42:BN42"/>
    <mergeCell ref="A43:F43"/>
    <mergeCell ref="G43:AE43"/>
    <mergeCell ref="AF43:AJ43"/>
    <mergeCell ref="AK43:AT43"/>
    <mergeCell ref="AH67:AN67"/>
    <mergeCell ref="AO67:AU67"/>
    <mergeCell ref="A63:BQ63"/>
    <mergeCell ref="A64:BL64"/>
    <mergeCell ref="A66:F66"/>
    <mergeCell ref="G66:S66"/>
    <mergeCell ref="T66:Z66"/>
    <mergeCell ref="AA66:AG66"/>
    <mergeCell ref="T73:Z73"/>
    <mergeCell ref="AH66:AN66"/>
    <mergeCell ref="AO66:AU66"/>
    <mergeCell ref="A67:F67"/>
    <mergeCell ref="G67:S67"/>
    <mergeCell ref="T67:Z67"/>
    <mergeCell ref="AA67:AG67"/>
    <mergeCell ref="AH73:AN73"/>
    <mergeCell ref="A75:F75"/>
    <mergeCell ref="G75:S75"/>
    <mergeCell ref="A70:BL70"/>
    <mergeCell ref="A71:BQ71"/>
    <mergeCell ref="A72:F73"/>
    <mergeCell ref="G72:S73"/>
    <mergeCell ref="T72:AG72"/>
    <mergeCell ref="AH72:AU72"/>
    <mergeCell ref="AV72:BQ73"/>
    <mergeCell ref="AV74:BQ74"/>
    <mergeCell ref="AK94:AT94"/>
    <mergeCell ref="AU94:AZ94"/>
    <mergeCell ref="AO73:AU73"/>
    <mergeCell ref="AH74:AN74"/>
    <mergeCell ref="AO74:AU74"/>
    <mergeCell ref="A74:F74"/>
    <mergeCell ref="G74:S74"/>
    <mergeCell ref="T74:Z74"/>
    <mergeCell ref="AA74:AG74"/>
    <mergeCell ref="AA73:AG73"/>
    <mergeCell ref="AO76:AU76"/>
    <mergeCell ref="A92:BL92"/>
    <mergeCell ref="A94:F94"/>
    <mergeCell ref="G94:AE94"/>
    <mergeCell ref="BM94:BR94"/>
    <mergeCell ref="A76:F76"/>
    <mergeCell ref="G76:S76"/>
    <mergeCell ref="T76:Z76"/>
    <mergeCell ref="AA76:AG76"/>
    <mergeCell ref="AH76:AN76"/>
    <mergeCell ref="A95:F95"/>
    <mergeCell ref="G95:AE95"/>
    <mergeCell ref="AF95:AJ95"/>
    <mergeCell ref="AK95:AT95"/>
    <mergeCell ref="AU95:AZ95"/>
    <mergeCell ref="T75:Z75"/>
    <mergeCell ref="AA75:AG75"/>
    <mergeCell ref="AH75:AN75"/>
    <mergeCell ref="AO75:AU75"/>
    <mergeCell ref="AV75:BQ75"/>
    <mergeCell ref="BA94:BF94"/>
    <mergeCell ref="BA95:BF95"/>
    <mergeCell ref="BG95:BL95"/>
    <mergeCell ref="BM95:BR95"/>
    <mergeCell ref="G96:AE96"/>
    <mergeCell ref="AF96:AJ96"/>
    <mergeCell ref="AK96:AT96"/>
    <mergeCell ref="AU96:AZ96"/>
    <mergeCell ref="BG94:BL94"/>
    <mergeCell ref="AF94:AJ94"/>
    <mergeCell ref="BG96:BL96"/>
    <mergeCell ref="BA96:BF96"/>
    <mergeCell ref="BM96:BR96"/>
    <mergeCell ref="A97:F97"/>
    <mergeCell ref="G97:AE97"/>
    <mergeCell ref="AF97:AJ97"/>
    <mergeCell ref="AK97:AT97"/>
    <mergeCell ref="AU97:AZ97"/>
    <mergeCell ref="BA97:BF97"/>
    <mergeCell ref="BG97:BL97"/>
    <mergeCell ref="BM97:BR97"/>
    <mergeCell ref="A96:F96"/>
    <mergeCell ref="A110:AA110"/>
    <mergeCell ref="AH110:AP110"/>
    <mergeCell ref="AU110:BF110"/>
    <mergeCell ref="A103:F103"/>
    <mergeCell ref="G103:S103"/>
    <mergeCell ref="T103:Z103"/>
    <mergeCell ref="AA103:AG103"/>
    <mergeCell ref="AH103:AN103"/>
    <mergeCell ref="A102:F102"/>
    <mergeCell ref="G102:S102"/>
    <mergeCell ref="T102:Z102"/>
    <mergeCell ref="AA102:AG102"/>
    <mergeCell ref="AH102:AN102"/>
    <mergeCell ref="AO102:AU102"/>
    <mergeCell ref="AV22:BL22"/>
    <mergeCell ref="A23:F23"/>
    <mergeCell ref="AH107:AP107"/>
    <mergeCell ref="AU107:BF107"/>
    <mergeCell ref="AH108:AP108"/>
    <mergeCell ref="AU108:BF108"/>
    <mergeCell ref="AO103:AU103"/>
    <mergeCell ref="A107:AA107"/>
    <mergeCell ref="A99:BL99"/>
    <mergeCell ref="A100:BL100"/>
    <mergeCell ref="AH24:AN24"/>
    <mergeCell ref="AO24:AU24"/>
    <mergeCell ref="AH111:AP111"/>
    <mergeCell ref="AU111:BF111"/>
    <mergeCell ref="A22:F22"/>
    <mergeCell ref="G22:S22"/>
    <mergeCell ref="T22:Z22"/>
    <mergeCell ref="AA22:AG22"/>
    <mergeCell ref="AH22:AN22"/>
    <mergeCell ref="AO22:AU22"/>
    <mergeCell ref="AO25:AU25"/>
    <mergeCell ref="AV25:BL25"/>
    <mergeCell ref="A24:F24"/>
    <mergeCell ref="G24:S24"/>
    <mergeCell ref="AA23:AG23"/>
    <mergeCell ref="AH23:AN23"/>
    <mergeCell ref="AO23:AU23"/>
    <mergeCell ref="AV23:BL23"/>
    <mergeCell ref="T24:Z24"/>
    <mergeCell ref="AA24:AG24"/>
    <mergeCell ref="T26:Z26"/>
    <mergeCell ref="AA26:AG26"/>
    <mergeCell ref="AH26:AN26"/>
    <mergeCell ref="AO26:AU26"/>
    <mergeCell ref="AV24:BL24"/>
    <mergeCell ref="A25:F25"/>
    <mergeCell ref="G25:S25"/>
    <mergeCell ref="T25:Z25"/>
    <mergeCell ref="AA25:AG25"/>
    <mergeCell ref="AH25:AN25"/>
    <mergeCell ref="AV26:BL26"/>
    <mergeCell ref="A27:F27"/>
    <mergeCell ref="G27:S27"/>
    <mergeCell ref="T27:Z27"/>
    <mergeCell ref="AA27:AG27"/>
    <mergeCell ref="AH27:AN27"/>
    <mergeCell ref="AO27:AU27"/>
    <mergeCell ref="AV27:BL27"/>
    <mergeCell ref="A26:F26"/>
    <mergeCell ref="G26:S26"/>
    <mergeCell ref="AO29:AU29"/>
    <mergeCell ref="AV29:BL29"/>
    <mergeCell ref="A28:F28"/>
    <mergeCell ref="G28:S28"/>
    <mergeCell ref="T28:Z28"/>
    <mergeCell ref="AA28:AG28"/>
    <mergeCell ref="AH28:AN28"/>
    <mergeCell ref="AO28:AU28"/>
    <mergeCell ref="T30:Z30"/>
    <mergeCell ref="AA30:AG30"/>
    <mergeCell ref="AH30:AN30"/>
    <mergeCell ref="AO30:AU30"/>
    <mergeCell ref="AV28:BL28"/>
    <mergeCell ref="A29:F29"/>
    <mergeCell ref="G29:S29"/>
    <mergeCell ref="T29:Z29"/>
    <mergeCell ref="AA29:AG29"/>
    <mergeCell ref="AH29:AN29"/>
    <mergeCell ref="AV30:BL30"/>
    <mergeCell ref="A31:F31"/>
    <mergeCell ref="G31:S31"/>
    <mergeCell ref="T31:Z31"/>
    <mergeCell ref="AA31:AG31"/>
    <mergeCell ref="AH31:AN31"/>
    <mergeCell ref="AO31:AU31"/>
    <mergeCell ref="AV31:BL31"/>
    <mergeCell ref="A30:F30"/>
    <mergeCell ref="G30:S30"/>
    <mergeCell ref="AO33:AU33"/>
    <mergeCell ref="AV33:BL33"/>
    <mergeCell ref="A32:F32"/>
    <mergeCell ref="G32:S32"/>
    <mergeCell ref="T32:Z32"/>
    <mergeCell ref="AA32:AG32"/>
    <mergeCell ref="AH32:AN32"/>
    <mergeCell ref="AO32:AU32"/>
    <mergeCell ref="T34:Z34"/>
    <mergeCell ref="AA34:AG34"/>
    <mergeCell ref="AH34:AN34"/>
    <mergeCell ref="AO34:AU34"/>
    <mergeCell ref="AV32:BL32"/>
    <mergeCell ref="A33:F33"/>
    <mergeCell ref="G33:S33"/>
    <mergeCell ref="T33:Z33"/>
    <mergeCell ref="AA33:AG33"/>
    <mergeCell ref="AH33:AN33"/>
    <mergeCell ref="AV34:BL34"/>
    <mergeCell ref="A35:F35"/>
    <mergeCell ref="G35:S35"/>
    <mergeCell ref="T35:Z35"/>
    <mergeCell ref="AA35:AG35"/>
    <mergeCell ref="AH35:AN35"/>
    <mergeCell ref="AO35:AU35"/>
    <mergeCell ref="AV35:BL35"/>
    <mergeCell ref="A34:F34"/>
    <mergeCell ref="G34:S34"/>
    <mergeCell ref="AV36:BL36"/>
    <mergeCell ref="A36:F36"/>
    <mergeCell ref="G36:S36"/>
    <mergeCell ref="T36:Z36"/>
    <mergeCell ref="AA36:AG36"/>
    <mergeCell ref="AH36:AN36"/>
    <mergeCell ref="AO36:AU36"/>
    <mergeCell ref="A45:F45"/>
    <mergeCell ref="G45:AE45"/>
    <mergeCell ref="A44:F44"/>
    <mergeCell ref="G44:AE44"/>
    <mergeCell ref="AF44:AJ44"/>
    <mergeCell ref="AK44:AT44"/>
    <mergeCell ref="AF45:AJ45"/>
    <mergeCell ref="AK45:AT45"/>
    <mergeCell ref="AU47:BD47"/>
    <mergeCell ref="BE47:BN47"/>
    <mergeCell ref="AU46:BD46"/>
    <mergeCell ref="BE46:BN46"/>
    <mergeCell ref="AU44:BD44"/>
    <mergeCell ref="BE44:BN44"/>
    <mergeCell ref="A47:F47"/>
    <mergeCell ref="G47:AE47"/>
    <mergeCell ref="AF47:AJ47"/>
    <mergeCell ref="AK47:AT47"/>
    <mergeCell ref="AU45:BD45"/>
    <mergeCell ref="BE45:BN45"/>
    <mergeCell ref="A46:F46"/>
    <mergeCell ref="G46:AE46"/>
    <mergeCell ref="AF46:AJ46"/>
    <mergeCell ref="AK46:AT46"/>
    <mergeCell ref="A49:F49"/>
    <mergeCell ref="G49:AE49"/>
    <mergeCell ref="A48:F48"/>
    <mergeCell ref="G48:AE48"/>
    <mergeCell ref="AF48:AJ48"/>
    <mergeCell ref="AK48:AT48"/>
    <mergeCell ref="AF49:AJ49"/>
    <mergeCell ref="AK49:AT49"/>
    <mergeCell ref="AU51:BD51"/>
    <mergeCell ref="BE51:BN51"/>
    <mergeCell ref="AU50:BD50"/>
    <mergeCell ref="BE50:BN50"/>
    <mergeCell ref="AU48:BD48"/>
    <mergeCell ref="BE48:BN48"/>
    <mergeCell ref="A51:F51"/>
    <mergeCell ref="G51:AE51"/>
    <mergeCell ref="AF51:AJ51"/>
    <mergeCell ref="AK51:AT51"/>
    <mergeCell ref="AU49:BD49"/>
    <mergeCell ref="BE49:BN49"/>
    <mergeCell ref="A50:F50"/>
    <mergeCell ref="G50:AE50"/>
    <mergeCell ref="AF50:AJ50"/>
    <mergeCell ref="AK50:AT50"/>
    <mergeCell ref="A53:F53"/>
    <mergeCell ref="G53:AE53"/>
    <mergeCell ref="A52:F52"/>
    <mergeCell ref="G52:AE52"/>
    <mergeCell ref="AF52:AJ52"/>
    <mergeCell ref="AK52:AT52"/>
    <mergeCell ref="AF53:AJ53"/>
    <mergeCell ref="AK53:AT53"/>
    <mergeCell ref="AU55:BD55"/>
    <mergeCell ref="BE55:BN55"/>
    <mergeCell ref="AU54:BD54"/>
    <mergeCell ref="BE54:BN54"/>
    <mergeCell ref="AU52:BD52"/>
    <mergeCell ref="BE52:BN52"/>
    <mergeCell ref="A55:F55"/>
    <mergeCell ref="G55:AE55"/>
    <mergeCell ref="AF55:AJ55"/>
    <mergeCell ref="AK55:AT55"/>
    <mergeCell ref="AU53:BD53"/>
    <mergeCell ref="BE53:BN53"/>
    <mergeCell ref="A54:F54"/>
    <mergeCell ref="G54:AE54"/>
    <mergeCell ref="AF54:AJ54"/>
    <mergeCell ref="AK54:AT54"/>
    <mergeCell ref="A57:F57"/>
    <mergeCell ref="G57:AE57"/>
    <mergeCell ref="A56:F56"/>
    <mergeCell ref="G56:AE56"/>
    <mergeCell ref="AF56:AJ56"/>
    <mergeCell ref="AK56:AT56"/>
    <mergeCell ref="AF57:AJ57"/>
    <mergeCell ref="AK57:AT57"/>
    <mergeCell ref="AU59:BD59"/>
    <mergeCell ref="BE59:BN59"/>
    <mergeCell ref="AU58:BD58"/>
    <mergeCell ref="BE58:BN58"/>
    <mergeCell ref="AU56:BD56"/>
    <mergeCell ref="BE56:BN56"/>
    <mergeCell ref="A59:F59"/>
    <mergeCell ref="G59:AE59"/>
    <mergeCell ref="AF59:AJ59"/>
    <mergeCell ref="AK59:AT59"/>
    <mergeCell ref="AU57:BD57"/>
    <mergeCell ref="BE57:BN57"/>
    <mergeCell ref="A58:F58"/>
    <mergeCell ref="G58:AE58"/>
    <mergeCell ref="AF58:AJ58"/>
    <mergeCell ref="AK58:AT58"/>
    <mergeCell ref="BE61:BN61"/>
    <mergeCell ref="A60:F60"/>
    <mergeCell ref="G60:AE60"/>
    <mergeCell ref="AF60:AJ60"/>
    <mergeCell ref="AK60:AT60"/>
    <mergeCell ref="AU60:BD60"/>
    <mergeCell ref="BE60:BN60"/>
    <mergeCell ref="T77:Z77"/>
    <mergeCell ref="AA77:AG77"/>
    <mergeCell ref="AH77:AN77"/>
    <mergeCell ref="AO77:AU77"/>
    <mergeCell ref="A61:F61"/>
    <mergeCell ref="G61:AE61"/>
    <mergeCell ref="AF61:AJ61"/>
    <mergeCell ref="AK61:AT61"/>
    <mergeCell ref="AU61:BD61"/>
    <mergeCell ref="AV76:BQ76"/>
    <mergeCell ref="AV77:BQ77"/>
    <mergeCell ref="A78:F78"/>
    <mergeCell ref="G78:S78"/>
    <mergeCell ref="T78:Z78"/>
    <mergeCell ref="AA78:AG78"/>
    <mergeCell ref="AH78:AN78"/>
    <mergeCell ref="AO78:AU78"/>
    <mergeCell ref="AV78:BQ78"/>
    <mergeCell ref="A77:F77"/>
    <mergeCell ref="G77:S77"/>
    <mergeCell ref="AO80:AU80"/>
    <mergeCell ref="AV80:BQ80"/>
    <mergeCell ref="A79:F79"/>
    <mergeCell ref="G79:S79"/>
    <mergeCell ref="T79:Z79"/>
    <mergeCell ref="AA79:AG79"/>
    <mergeCell ref="AH79:AN79"/>
    <mergeCell ref="AO79:AU79"/>
    <mergeCell ref="T81:Z81"/>
    <mergeCell ref="AA81:AG81"/>
    <mergeCell ref="AH81:AN81"/>
    <mergeCell ref="AO81:AU81"/>
    <mergeCell ref="AV79:BQ79"/>
    <mergeCell ref="A80:F80"/>
    <mergeCell ref="G80:S80"/>
    <mergeCell ref="T80:Z80"/>
    <mergeCell ref="AA80:AG80"/>
    <mergeCell ref="AH80:AN80"/>
    <mergeCell ref="AV81:BQ81"/>
    <mergeCell ref="A82:F82"/>
    <mergeCell ref="G82:S82"/>
    <mergeCell ref="T82:Z82"/>
    <mergeCell ref="AA82:AG82"/>
    <mergeCell ref="AH82:AN82"/>
    <mergeCell ref="AO82:AU82"/>
    <mergeCell ref="AV82:BQ82"/>
    <mergeCell ref="A81:F81"/>
    <mergeCell ref="G81:S81"/>
    <mergeCell ref="AO84:AU84"/>
    <mergeCell ref="AV84:BQ84"/>
    <mergeCell ref="A83:F83"/>
    <mergeCell ref="G83:S83"/>
    <mergeCell ref="T83:Z83"/>
    <mergeCell ref="AA83:AG83"/>
    <mergeCell ref="AH83:AN83"/>
    <mergeCell ref="AO83:AU83"/>
    <mergeCell ref="T85:Z85"/>
    <mergeCell ref="AA85:AG85"/>
    <mergeCell ref="AH85:AN85"/>
    <mergeCell ref="AO85:AU85"/>
    <mergeCell ref="AV83:BQ83"/>
    <mergeCell ref="A84:F84"/>
    <mergeCell ref="G84:S84"/>
    <mergeCell ref="T84:Z84"/>
    <mergeCell ref="AA84:AG84"/>
    <mergeCell ref="AH84:AN84"/>
    <mergeCell ref="AV85:BQ85"/>
    <mergeCell ref="A86:F86"/>
    <mergeCell ref="G86:S86"/>
    <mergeCell ref="T86:Z86"/>
    <mergeCell ref="AA86:AG86"/>
    <mergeCell ref="AH86:AN86"/>
    <mergeCell ref="AO86:AU86"/>
    <mergeCell ref="AV86:BQ86"/>
    <mergeCell ref="A85:F85"/>
    <mergeCell ref="G85:S85"/>
    <mergeCell ref="AO88:AU88"/>
    <mergeCell ref="AV88:BQ88"/>
    <mergeCell ref="A87:F87"/>
    <mergeCell ref="G87:S87"/>
    <mergeCell ref="T87:Z87"/>
    <mergeCell ref="AA87:AG87"/>
    <mergeCell ref="AH87:AN87"/>
    <mergeCell ref="AO87:AU87"/>
    <mergeCell ref="T89:Z89"/>
    <mergeCell ref="AA89:AG89"/>
    <mergeCell ref="AH89:AN89"/>
    <mergeCell ref="AO89:AU89"/>
    <mergeCell ref="AV87:BQ87"/>
    <mergeCell ref="A88:F88"/>
    <mergeCell ref="G88:S88"/>
    <mergeCell ref="T88:Z88"/>
    <mergeCell ref="AA88:AG88"/>
    <mergeCell ref="AH88:AN88"/>
    <mergeCell ref="AV89:BQ89"/>
    <mergeCell ref="A90:F90"/>
    <mergeCell ref="G90:S90"/>
    <mergeCell ref="T90:Z90"/>
    <mergeCell ref="AA90:AG90"/>
    <mergeCell ref="AH90:AN90"/>
    <mergeCell ref="AO90:AU90"/>
    <mergeCell ref="AV90:BQ90"/>
    <mergeCell ref="A89:F89"/>
    <mergeCell ref="G89:S89"/>
  </mergeCells>
  <phoneticPr fontId="7" type="noConversion"/>
  <conditionalFormatting sqref="A97:F97 A43:F61">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7"/>
  <sheetViews>
    <sheetView view="pageBreakPreview" topLeftCell="A58" zoomScaleNormal="100" zoomScaleSheetLayoutView="100" workbookViewId="0">
      <selection activeCell="BE75" sqref="BE75:BN75"/>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27.6" customHeight="1" x14ac:dyDescent="0.2">
      <c r="A10" s="27" t="s">
        <v>288</v>
      </c>
      <c r="B10" s="106" t="s">
        <v>425</v>
      </c>
      <c r="C10" s="106"/>
      <c r="D10" s="106"/>
      <c r="E10" s="106"/>
      <c r="F10" s="106"/>
      <c r="G10" s="106"/>
      <c r="H10" s="106"/>
      <c r="I10" s="106"/>
      <c r="J10" s="106"/>
      <c r="K10" s="106"/>
      <c r="L10" s="106"/>
      <c r="N10" s="106" t="s">
        <v>426</v>
      </c>
      <c r="O10" s="106"/>
      <c r="P10" s="106"/>
      <c r="Q10" s="106"/>
      <c r="R10" s="106"/>
      <c r="S10" s="106"/>
      <c r="T10" s="106"/>
      <c r="U10" s="106"/>
      <c r="V10" s="106"/>
      <c r="W10" s="106"/>
      <c r="X10" s="106"/>
      <c r="Y10" s="106"/>
      <c r="Z10" s="31"/>
      <c r="AA10" s="106" t="s">
        <v>427</v>
      </c>
      <c r="AB10" s="106"/>
      <c r="AC10" s="106"/>
      <c r="AD10" s="106"/>
      <c r="AE10" s="106"/>
      <c r="AF10" s="106"/>
      <c r="AG10" s="106"/>
      <c r="AH10" s="106"/>
      <c r="AI10" s="106"/>
      <c r="AJ10" s="31"/>
      <c r="AK10" s="201" t="s">
        <v>204</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idden="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43" customFormat="1" ht="105.6" customHeight="1" x14ac:dyDescent="0.2">
      <c r="A21" s="273">
        <v>2111</v>
      </c>
      <c r="B21" s="273"/>
      <c r="C21" s="273"/>
      <c r="D21" s="273"/>
      <c r="E21" s="273"/>
      <c r="F21" s="273"/>
      <c r="G21" s="61" t="s">
        <v>473</v>
      </c>
      <c r="H21" s="57"/>
      <c r="I21" s="57"/>
      <c r="J21" s="57"/>
      <c r="K21" s="57"/>
      <c r="L21" s="57"/>
      <c r="M21" s="57"/>
      <c r="N21" s="57"/>
      <c r="O21" s="57"/>
      <c r="P21" s="57"/>
      <c r="Q21" s="57"/>
      <c r="R21" s="57"/>
      <c r="S21" s="58"/>
      <c r="T21" s="275">
        <v>80541883</v>
      </c>
      <c r="U21" s="275"/>
      <c r="V21" s="275"/>
      <c r="W21" s="275"/>
      <c r="X21" s="275"/>
      <c r="Y21" s="275"/>
      <c r="Z21" s="275"/>
      <c r="AA21" s="275">
        <v>90966060</v>
      </c>
      <c r="AB21" s="275"/>
      <c r="AC21" s="275"/>
      <c r="AD21" s="275"/>
      <c r="AE21" s="275"/>
      <c r="AF21" s="275"/>
      <c r="AG21" s="275"/>
      <c r="AH21" s="275">
        <v>91608280</v>
      </c>
      <c r="AI21" s="275"/>
      <c r="AJ21" s="275"/>
      <c r="AK21" s="275"/>
      <c r="AL21" s="275"/>
      <c r="AM21" s="275"/>
      <c r="AN21" s="275"/>
      <c r="AO21" s="275">
        <v>15233420</v>
      </c>
      <c r="AP21" s="275"/>
      <c r="AQ21" s="275"/>
      <c r="AR21" s="275"/>
      <c r="AS21" s="275"/>
      <c r="AT21" s="275"/>
      <c r="AU21" s="275"/>
      <c r="AV21" s="61" t="s">
        <v>753</v>
      </c>
      <c r="AW21" s="57"/>
      <c r="AX21" s="57"/>
      <c r="AY21" s="57"/>
      <c r="AZ21" s="57"/>
      <c r="BA21" s="57"/>
      <c r="BB21" s="57"/>
      <c r="BC21" s="57"/>
      <c r="BD21" s="57"/>
      <c r="BE21" s="57"/>
      <c r="BF21" s="57"/>
      <c r="BG21" s="57"/>
      <c r="BH21" s="57"/>
      <c r="BI21" s="57"/>
      <c r="BJ21" s="57"/>
      <c r="BK21" s="57"/>
      <c r="BL21" s="58"/>
      <c r="CA21" s="43" t="s">
        <v>667</v>
      </c>
    </row>
    <row r="22" spans="1:79" s="43" customFormat="1" ht="52.9" customHeight="1" x14ac:dyDescent="0.2">
      <c r="A22" s="273">
        <v>2120</v>
      </c>
      <c r="B22" s="273"/>
      <c r="C22" s="273"/>
      <c r="D22" s="273"/>
      <c r="E22" s="273"/>
      <c r="F22" s="273"/>
      <c r="G22" s="61" t="s">
        <v>474</v>
      </c>
      <c r="H22" s="57"/>
      <c r="I22" s="57"/>
      <c r="J22" s="57"/>
      <c r="K22" s="57"/>
      <c r="L22" s="57"/>
      <c r="M22" s="57"/>
      <c r="N22" s="57"/>
      <c r="O22" s="57"/>
      <c r="P22" s="57"/>
      <c r="Q22" s="57"/>
      <c r="R22" s="57"/>
      <c r="S22" s="58"/>
      <c r="T22" s="275">
        <v>17354679</v>
      </c>
      <c r="U22" s="275"/>
      <c r="V22" s="275"/>
      <c r="W22" s="275"/>
      <c r="X22" s="275"/>
      <c r="Y22" s="275"/>
      <c r="Z22" s="275"/>
      <c r="AA22" s="275">
        <v>19620262</v>
      </c>
      <c r="AB22" s="275"/>
      <c r="AC22" s="275"/>
      <c r="AD22" s="275"/>
      <c r="AE22" s="275"/>
      <c r="AF22" s="275"/>
      <c r="AG22" s="275"/>
      <c r="AH22" s="275">
        <v>20143720</v>
      </c>
      <c r="AI22" s="275"/>
      <c r="AJ22" s="275"/>
      <c r="AK22" s="275"/>
      <c r="AL22" s="275"/>
      <c r="AM22" s="275"/>
      <c r="AN22" s="275"/>
      <c r="AO22" s="275">
        <v>3361450</v>
      </c>
      <c r="AP22" s="275"/>
      <c r="AQ22" s="275"/>
      <c r="AR22" s="275"/>
      <c r="AS22" s="275"/>
      <c r="AT22" s="275"/>
      <c r="AU22" s="275"/>
      <c r="AV22" s="61" t="s">
        <v>754</v>
      </c>
      <c r="AW22" s="57"/>
      <c r="AX22" s="57"/>
      <c r="AY22" s="57"/>
      <c r="AZ22" s="57"/>
      <c r="BA22" s="57"/>
      <c r="BB22" s="57"/>
      <c r="BC22" s="57"/>
      <c r="BD22" s="57"/>
      <c r="BE22" s="57"/>
      <c r="BF22" s="57"/>
      <c r="BG22" s="57"/>
      <c r="BH22" s="57"/>
      <c r="BI22" s="57"/>
      <c r="BJ22" s="57"/>
      <c r="BK22" s="57"/>
      <c r="BL22" s="58"/>
    </row>
    <row r="23" spans="1:79" s="43" customFormat="1" ht="118.9" customHeight="1" x14ac:dyDescent="0.2">
      <c r="A23" s="273">
        <v>2210</v>
      </c>
      <c r="B23" s="273"/>
      <c r="C23" s="273"/>
      <c r="D23" s="273"/>
      <c r="E23" s="273"/>
      <c r="F23" s="273"/>
      <c r="G23" s="61" t="s">
        <v>475</v>
      </c>
      <c r="H23" s="57"/>
      <c r="I23" s="57"/>
      <c r="J23" s="57"/>
      <c r="K23" s="57"/>
      <c r="L23" s="57"/>
      <c r="M23" s="57"/>
      <c r="N23" s="57"/>
      <c r="O23" s="57"/>
      <c r="P23" s="57"/>
      <c r="Q23" s="57"/>
      <c r="R23" s="57"/>
      <c r="S23" s="58"/>
      <c r="T23" s="275">
        <v>2050593</v>
      </c>
      <c r="U23" s="275"/>
      <c r="V23" s="275"/>
      <c r="W23" s="275"/>
      <c r="X23" s="275"/>
      <c r="Y23" s="275"/>
      <c r="Z23" s="275"/>
      <c r="AA23" s="275">
        <v>3547324</v>
      </c>
      <c r="AB23" s="275"/>
      <c r="AC23" s="275"/>
      <c r="AD23" s="275"/>
      <c r="AE23" s="275"/>
      <c r="AF23" s="275"/>
      <c r="AG23" s="275"/>
      <c r="AH23" s="275">
        <v>1460300</v>
      </c>
      <c r="AI23" s="275"/>
      <c r="AJ23" s="275"/>
      <c r="AK23" s="275"/>
      <c r="AL23" s="275"/>
      <c r="AM23" s="275"/>
      <c r="AN23" s="275"/>
      <c r="AO23" s="275">
        <v>609700</v>
      </c>
      <c r="AP23" s="275"/>
      <c r="AQ23" s="275"/>
      <c r="AR23" s="275"/>
      <c r="AS23" s="275"/>
      <c r="AT23" s="275"/>
      <c r="AU23" s="275"/>
      <c r="AV23" s="61" t="s">
        <v>764</v>
      </c>
      <c r="AW23" s="57"/>
      <c r="AX23" s="57"/>
      <c r="AY23" s="57"/>
      <c r="AZ23" s="57"/>
      <c r="BA23" s="57"/>
      <c r="BB23" s="57"/>
      <c r="BC23" s="57"/>
      <c r="BD23" s="57"/>
      <c r="BE23" s="57"/>
      <c r="BF23" s="57"/>
      <c r="BG23" s="57"/>
      <c r="BH23" s="57"/>
      <c r="BI23" s="57"/>
      <c r="BJ23" s="57"/>
      <c r="BK23" s="57"/>
      <c r="BL23" s="58"/>
    </row>
    <row r="24" spans="1:79" s="43" customFormat="1" ht="26.45" customHeight="1" x14ac:dyDescent="0.2">
      <c r="A24" s="273">
        <v>2220</v>
      </c>
      <c r="B24" s="273"/>
      <c r="C24" s="273"/>
      <c r="D24" s="273"/>
      <c r="E24" s="273"/>
      <c r="F24" s="273"/>
      <c r="G24" s="61" t="s">
        <v>998</v>
      </c>
      <c r="H24" s="57"/>
      <c r="I24" s="57"/>
      <c r="J24" s="57"/>
      <c r="K24" s="57"/>
      <c r="L24" s="57"/>
      <c r="M24" s="57"/>
      <c r="N24" s="57"/>
      <c r="O24" s="57"/>
      <c r="P24" s="57"/>
      <c r="Q24" s="57"/>
      <c r="R24" s="57"/>
      <c r="S24" s="58"/>
      <c r="T24" s="275">
        <v>34303</v>
      </c>
      <c r="U24" s="275"/>
      <c r="V24" s="275"/>
      <c r="W24" s="275"/>
      <c r="X24" s="275"/>
      <c r="Y24" s="275"/>
      <c r="Z24" s="275"/>
      <c r="AA24" s="275">
        <v>133620</v>
      </c>
      <c r="AB24" s="275"/>
      <c r="AC24" s="275"/>
      <c r="AD24" s="275"/>
      <c r="AE24" s="275"/>
      <c r="AF24" s="275"/>
      <c r="AG24" s="275"/>
      <c r="AH24" s="275">
        <v>38000</v>
      </c>
      <c r="AI24" s="275"/>
      <c r="AJ24" s="275"/>
      <c r="AK24" s="275"/>
      <c r="AL24" s="275"/>
      <c r="AM24" s="275"/>
      <c r="AN24" s="275"/>
      <c r="AO24" s="275">
        <v>0</v>
      </c>
      <c r="AP24" s="275"/>
      <c r="AQ24" s="275"/>
      <c r="AR24" s="275"/>
      <c r="AS24" s="275"/>
      <c r="AT24" s="275"/>
      <c r="AU24" s="275"/>
      <c r="AV24" s="61"/>
      <c r="AW24" s="57"/>
      <c r="AX24" s="57"/>
      <c r="AY24" s="57"/>
      <c r="AZ24" s="57"/>
      <c r="BA24" s="57"/>
      <c r="BB24" s="57"/>
      <c r="BC24" s="57"/>
      <c r="BD24" s="57"/>
      <c r="BE24" s="57"/>
      <c r="BF24" s="57"/>
      <c r="BG24" s="57"/>
      <c r="BH24" s="57"/>
      <c r="BI24" s="57"/>
      <c r="BJ24" s="57"/>
      <c r="BK24" s="57"/>
      <c r="BL24" s="58"/>
    </row>
    <row r="25" spans="1:79" s="43" customFormat="1" ht="132" customHeight="1" x14ac:dyDescent="0.2">
      <c r="A25" s="273">
        <v>2230</v>
      </c>
      <c r="B25" s="273"/>
      <c r="C25" s="273"/>
      <c r="D25" s="273"/>
      <c r="E25" s="273"/>
      <c r="F25" s="273"/>
      <c r="G25" s="61" t="s">
        <v>999</v>
      </c>
      <c r="H25" s="57"/>
      <c r="I25" s="57"/>
      <c r="J25" s="57"/>
      <c r="K25" s="57"/>
      <c r="L25" s="57"/>
      <c r="M25" s="57"/>
      <c r="N25" s="57"/>
      <c r="O25" s="57"/>
      <c r="P25" s="57"/>
      <c r="Q25" s="57"/>
      <c r="R25" s="57"/>
      <c r="S25" s="58"/>
      <c r="T25" s="275">
        <v>7564642</v>
      </c>
      <c r="U25" s="275"/>
      <c r="V25" s="275"/>
      <c r="W25" s="275"/>
      <c r="X25" s="275"/>
      <c r="Y25" s="275"/>
      <c r="Z25" s="275"/>
      <c r="AA25" s="275">
        <v>5746574</v>
      </c>
      <c r="AB25" s="275"/>
      <c r="AC25" s="275"/>
      <c r="AD25" s="275"/>
      <c r="AE25" s="275"/>
      <c r="AF25" s="275"/>
      <c r="AG25" s="275"/>
      <c r="AH25" s="275">
        <v>5596500</v>
      </c>
      <c r="AI25" s="275"/>
      <c r="AJ25" s="275"/>
      <c r="AK25" s="275"/>
      <c r="AL25" s="275"/>
      <c r="AM25" s="275"/>
      <c r="AN25" s="275"/>
      <c r="AO25" s="275">
        <v>3598160</v>
      </c>
      <c r="AP25" s="275"/>
      <c r="AQ25" s="275"/>
      <c r="AR25" s="275"/>
      <c r="AS25" s="275"/>
      <c r="AT25" s="275"/>
      <c r="AU25" s="275"/>
      <c r="AV25" s="61" t="s">
        <v>765</v>
      </c>
      <c r="AW25" s="57"/>
      <c r="AX25" s="57"/>
      <c r="AY25" s="57"/>
      <c r="AZ25" s="57"/>
      <c r="BA25" s="57"/>
      <c r="BB25" s="57"/>
      <c r="BC25" s="57"/>
      <c r="BD25" s="57"/>
      <c r="BE25" s="57"/>
      <c r="BF25" s="57"/>
      <c r="BG25" s="57"/>
      <c r="BH25" s="57"/>
      <c r="BI25" s="57"/>
      <c r="BJ25" s="57"/>
      <c r="BK25" s="57"/>
      <c r="BL25" s="58"/>
    </row>
    <row r="26" spans="1:79" s="43" customFormat="1" ht="132" customHeight="1" x14ac:dyDescent="0.2">
      <c r="A26" s="273">
        <v>2240</v>
      </c>
      <c r="B26" s="273"/>
      <c r="C26" s="273"/>
      <c r="D26" s="273"/>
      <c r="E26" s="273"/>
      <c r="F26" s="273"/>
      <c r="G26" s="61" t="s">
        <v>476</v>
      </c>
      <c r="H26" s="57"/>
      <c r="I26" s="57"/>
      <c r="J26" s="57"/>
      <c r="K26" s="57"/>
      <c r="L26" s="57"/>
      <c r="M26" s="57"/>
      <c r="N26" s="57"/>
      <c r="O26" s="57"/>
      <c r="P26" s="57"/>
      <c r="Q26" s="57"/>
      <c r="R26" s="57"/>
      <c r="S26" s="58"/>
      <c r="T26" s="275">
        <v>2179243</v>
      </c>
      <c r="U26" s="275"/>
      <c r="V26" s="275"/>
      <c r="W26" s="275"/>
      <c r="X26" s="275"/>
      <c r="Y26" s="275"/>
      <c r="Z26" s="275"/>
      <c r="AA26" s="275">
        <v>4517731</v>
      </c>
      <c r="AB26" s="275"/>
      <c r="AC26" s="275"/>
      <c r="AD26" s="275"/>
      <c r="AE26" s="275"/>
      <c r="AF26" s="275"/>
      <c r="AG26" s="275"/>
      <c r="AH26" s="275">
        <v>2653000</v>
      </c>
      <c r="AI26" s="275"/>
      <c r="AJ26" s="275"/>
      <c r="AK26" s="275"/>
      <c r="AL26" s="275"/>
      <c r="AM26" s="275"/>
      <c r="AN26" s="275"/>
      <c r="AO26" s="275">
        <v>2814970</v>
      </c>
      <c r="AP26" s="275"/>
      <c r="AQ26" s="275"/>
      <c r="AR26" s="275"/>
      <c r="AS26" s="275"/>
      <c r="AT26" s="275"/>
      <c r="AU26" s="275"/>
      <c r="AV26" s="61" t="s">
        <v>766</v>
      </c>
      <c r="AW26" s="57"/>
      <c r="AX26" s="57"/>
      <c r="AY26" s="57"/>
      <c r="AZ26" s="57"/>
      <c r="BA26" s="57"/>
      <c r="BB26" s="57"/>
      <c r="BC26" s="57"/>
      <c r="BD26" s="57"/>
      <c r="BE26" s="57"/>
      <c r="BF26" s="57"/>
      <c r="BG26" s="57"/>
      <c r="BH26" s="57"/>
      <c r="BI26" s="57"/>
      <c r="BJ26" s="57"/>
      <c r="BK26" s="57"/>
      <c r="BL26" s="58"/>
    </row>
    <row r="27" spans="1:79" s="43" customFormat="1" ht="92.45" customHeight="1" x14ac:dyDescent="0.2">
      <c r="A27" s="273">
        <v>2250</v>
      </c>
      <c r="B27" s="273"/>
      <c r="C27" s="273"/>
      <c r="D27" s="273"/>
      <c r="E27" s="273"/>
      <c r="F27" s="273"/>
      <c r="G27" s="61" t="s">
        <v>477</v>
      </c>
      <c r="H27" s="57"/>
      <c r="I27" s="57"/>
      <c r="J27" s="57"/>
      <c r="K27" s="57"/>
      <c r="L27" s="57"/>
      <c r="M27" s="57"/>
      <c r="N27" s="57"/>
      <c r="O27" s="57"/>
      <c r="P27" s="57"/>
      <c r="Q27" s="57"/>
      <c r="R27" s="57"/>
      <c r="S27" s="58"/>
      <c r="T27" s="275">
        <v>175080</v>
      </c>
      <c r="U27" s="275"/>
      <c r="V27" s="275"/>
      <c r="W27" s="275"/>
      <c r="X27" s="275"/>
      <c r="Y27" s="275"/>
      <c r="Z27" s="275"/>
      <c r="AA27" s="275">
        <v>157035</v>
      </c>
      <c r="AB27" s="275"/>
      <c r="AC27" s="275"/>
      <c r="AD27" s="275"/>
      <c r="AE27" s="275"/>
      <c r="AF27" s="275"/>
      <c r="AG27" s="275"/>
      <c r="AH27" s="275">
        <v>170500</v>
      </c>
      <c r="AI27" s="275"/>
      <c r="AJ27" s="275"/>
      <c r="AK27" s="275"/>
      <c r="AL27" s="275"/>
      <c r="AM27" s="275"/>
      <c r="AN27" s="275"/>
      <c r="AO27" s="275">
        <v>10000</v>
      </c>
      <c r="AP27" s="275"/>
      <c r="AQ27" s="275"/>
      <c r="AR27" s="275"/>
      <c r="AS27" s="275"/>
      <c r="AT27" s="275"/>
      <c r="AU27" s="275"/>
      <c r="AV27" s="61" t="s">
        <v>767</v>
      </c>
      <c r="AW27" s="57"/>
      <c r="AX27" s="57"/>
      <c r="AY27" s="57"/>
      <c r="AZ27" s="57"/>
      <c r="BA27" s="57"/>
      <c r="BB27" s="57"/>
      <c r="BC27" s="57"/>
      <c r="BD27" s="57"/>
      <c r="BE27" s="57"/>
      <c r="BF27" s="57"/>
      <c r="BG27" s="57"/>
      <c r="BH27" s="57"/>
      <c r="BI27" s="57"/>
      <c r="BJ27" s="57"/>
      <c r="BK27" s="57"/>
      <c r="BL27" s="58"/>
    </row>
    <row r="28" spans="1:79" s="43" customFormat="1" ht="13.15" customHeight="1" x14ac:dyDescent="0.2">
      <c r="A28" s="273">
        <v>2271</v>
      </c>
      <c r="B28" s="273"/>
      <c r="C28" s="273"/>
      <c r="D28" s="273"/>
      <c r="E28" s="273"/>
      <c r="F28" s="273"/>
      <c r="G28" s="61" t="s">
        <v>1000</v>
      </c>
      <c r="H28" s="57"/>
      <c r="I28" s="57"/>
      <c r="J28" s="57"/>
      <c r="K28" s="57"/>
      <c r="L28" s="57"/>
      <c r="M28" s="57"/>
      <c r="N28" s="57"/>
      <c r="O28" s="57"/>
      <c r="P28" s="57"/>
      <c r="Q28" s="57"/>
      <c r="R28" s="57"/>
      <c r="S28" s="58"/>
      <c r="T28" s="275">
        <v>9123880</v>
      </c>
      <c r="U28" s="275"/>
      <c r="V28" s="275"/>
      <c r="W28" s="275"/>
      <c r="X28" s="275"/>
      <c r="Y28" s="275"/>
      <c r="Z28" s="275"/>
      <c r="AA28" s="275">
        <v>10123500</v>
      </c>
      <c r="AB28" s="275"/>
      <c r="AC28" s="275"/>
      <c r="AD28" s="275"/>
      <c r="AE28" s="275"/>
      <c r="AF28" s="275"/>
      <c r="AG28" s="275"/>
      <c r="AH28" s="275">
        <v>10000000</v>
      </c>
      <c r="AI28" s="275"/>
      <c r="AJ28" s="275"/>
      <c r="AK28" s="275"/>
      <c r="AL28" s="275"/>
      <c r="AM28" s="275"/>
      <c r="AN28" s="275"/>
      <c r="AO28" s="275">
        <v>0</v>
      </c>
      <c r="AP28" s="275"/>
      <c r="AQ28" s="275"/>
      <c r="AR28" s="275"/>
      <c r="AS28" s="275"/>
      <c r="AT28" s="275"/>
      <c r="AU28" s="275"/>
      <c r="AV28" s="61"/>
      <c r="AW28" s="57"/>
      <c r="AX28" s="57"/>
      <c r="AY28" s="57"/>
      <c r="AZ28" s="57"/>
      <c r="BA28" s="57"/>
      <c r="BB28" s="57"/>
      <c r="BC28" s="57"/>
      <c r="BD28" s="57"/>
      <c r="BE28" s="57"/>
      <c r="BF28" s="57"/>
      <c r="BG28" s="57"/>
      <c r="BH28" s="57"/>
      <c r="BI28" s="57"/>
      <c r="BJ28" s="57"/>
      <c r="BK28" s="57"/>
      <c r="BL28" s="58"/>
    </row>
    <row r="29" spans="1:79" s="43" customFormat="1" ht="26.45" customHeight="1" x14ac:dyDescent="0.2">
      <c r="A29" s="273">
        <v>2272</v>
      </c>
      <c r="B29" s="273"/>
      <c r="C29" s="273"/>
      <c r="D29" s="273"/>
      <c r="E29" s="273"/>
      <c r="F29" s="273"/>
      <c r="G29" s="61" t="s">
        <v>478</v>
      </c>
      <c r="H29" s="57"/>
      <c r="I29" s="57"/>
      <c r="J29" s="57"/>
      <c r="K29" s="57"/>
      <c r="L29" s="57"/>
      <c r="M29" s="57"/>
      <c r="N29" s="57"/>
      <c r="O29" s="57"/>
      <c r="P29" s="57"/>
      <c r="Q29" s="57"/>
      <c r="R29" s="57"/>
      <c r="S29" s="58"/>
      <c r="T29" s="275">
        <v>327084</v>
      </c>
      <c r="U29" s="275"/>
      <c r="V29" s="275"/>
      <c r="W29" s="275"/>
      <c r="X29" s="275"/>
      <c r="Y29" s="275"/>
      <c r="Z29" s="275"/>
      <c r="AA29" s="275">
        <v>392380</v>
      </c>
      <c r="AB29" s="275"/>
      <c r="AC29" s="275"/>
      <c r="AD29" s="275"/>
      <c r="AE29" s="275"/>
      <c r="AF29" s="275"/>
      <c r="AG29" s="275"/>
      <c r="AH29" s="275">
        <v>485000</v>
      </c>
      <c r="AI29" s="275"/>
      <c r="AJ29" s="275"/>
      <c r="AK29" s="275"/>
      <c r="AL29" s="275"/>
      <c r="AM29" s="275"/>
      <c r="AN29" s="275"/>
      <c r="AO29" s="275">
        <v>0</v>
      </c>
      <c r="AP29" s="275"/>
      <c r="AQ29" s="275"/>
      <c r="AR29" s="275"/>
      <c r="AS29" s="275"/>
      <c r="AT29" s="275"/>
      <c r="AU29" s="275"/>
      <c r="AV29" s="61"/>
      <c r="AW29" s="57"/>
      <c r="AX29" s="57"/>
      <c r="AY29" s="57"/>
      <c r="AZ29" s="57"/>
      <c r="BA29" s="57"/>
      <c r="BB29" s="57"/>
      <c r="BC29" s="57"/>
      <c r="BD29" s="57"/>
      <c r="BE29" s="57"/>
      <c r="BF29" s="57"/>
      <c r="BG29" s="57"/>
      <c r="BH29" s="57"/>
      <c r="BI29" s="57"/>
      <c r="BJ29" s="57"/>
      <c r="BK29" s="57"/>
      <c r="BL29" s="58"/>
    </row>
    <row r="30" spans="1:79" s="43" customFormat="1" ht="13.15" customHeight="1" x14ac:dyDescent="0.2">
      <c r="A30" s="273">
        <v>2273</v>
      </c>
      <c r="B30" s="273"/>
      <c r="C30" s="273"/>
      <c r="D30" s="273"/>
      <c r="E30" s="273"/>
      <c r="F30" s="273"/>
      <c r="G30" s="61" t="s">
        <v>479</v>
      </c>
      <c r="H30" s="57"/>
      <c r="I30" s="57"/>
      <c r="J30" s="57"/>
      <c r="K30" s="57"/>
      <c r="L30" s="57"/>
      <c r="M30" s="57"/>
      <c r="N30" s="57"/>
      <c r="O30" s="57"/>
      <c r="P30" s="57"/>
      <c r="Q30" s="57"/>
      <c r="R30" s="57"/>
      <c r="S30" s="58"/>
      <c r="T30" s="275">
        <v>1339785</v>
      </c>
      <c r="U30" s="275"/>
      <c r="V30" s="275"/>
      <c r="W30" s="275"/>
      <c r="X30" s="275"/>
      <c r="Y30" s="275"/>
      <c r="Z30" s="275"/>
      <c r="AA30" s="275">
        <v>1911740</v>
      </c>
      <c r="AB30" s="275"/>
      <c r="AC30" s="275"/>
      <c r="AD30" s="275"/>
      <c r="AE30" s="275"/>
      <c r="AF30" s="275"/>
      <c r="AG30" s="275"/>
      <c r="AH30" s="275">
        <v>1968710</v>
      </c>
      <c r="AI30" s="275"/>
      <c r="AJ30" s="275"/>
      <c r="AK30" s="275"/>
      <c r="AL30" s="275"/>
      <c r="AM30" s="275"/>
      <c r="AN30" s="275"/>
      <c r="AO30" s="275">
        <v>0</v>
      </c>
      <c r="AP30" s="275"/>
      <c r="AQ30" s="275"/>
      <c r="AR30" s="275"/>
      <c r="AS30" s="275"/>
      <c r="AT30" s="275"/>
      <c r="AU30" s="275"/>
      <c r="AV30" s="61"/>
      <c r="AW30" s="57"/>
      <c r="AX30" s="57"/>
      <c r="AY30" s="57"/>
      <c r="AZ30" s="57"/>
      <c r="BA30" s="57"/>
      <c r="BB30" s="57"/>
      <c r="BC30" s="57"/>
      <c r="BD30" s="57"/>
      <c r="BE30" s="57"/>
      <c r="BF30" s="57"/>
      <c r="BG30" s="57"/>
      <c r="BH30" s="57"/>
      <c r="BI30" s="57"/>
      <c r="BJ30" s="57"/>
      <c r="BK30" s="57"/>
      <c r="BL30" s="58"/>
    </row>
    <row r="31" spans="1:79" s="43" customFormat="1" ht="13.15" customHeight="1" x14ac:dyDescent="0.2">
      <c r="A31" s="273">
        <v>2274</v>
      </c>
      <c r="B31" s="273"/>
      <c r="C31" s="273"/>
      <c r="D31" s="273"/>
      <c r="E31" s="273"/>
      <c r="F31" s="273"/>
      <c r="G31" s="61" t="s">
        <v>480</v>
      </c>
      <c r="H31" s="57"/>
      <c r="I31" s="57"/>
      <c r="J31" s="57"/>
      <c r="K31" s="57"/>
      <c r="L31" s="57"/>
      <c r="M31" s="57"/>
      <c r="N31" s="57"/>
      <c r="O31" s="57"/>
      <c r="P31" s="57"/>
      <c r="Q31" s="57"/>
      <c r="R31" s="57"/>
      <c r="S31" s="58"/>
      <c r="T31" s="275">
        <v>2147244</v>
      </c>
      <c r="U31" s="275"/>
      <c r="V31" s="275"/>
      <c r="W31" s="275"/>
      <c r="X31" s="275"/>
      <c r="Y31" s="275"/>
      <c r="Z31" s="275"/>
      <c r="AA31" s="275">
        <v>3003900</v>
      </c>
      <c r="AB31" s="275"/>
      <c r="AC31" s="275"/>
      <c r="AD31" s="275"/>
      <c r="AE31" s="275"/>
      <c r="AF31" s="275"/>
      <c r="AG31" s="275"/>
      <c r="AH31" s="275">
        <v>2950000</v>
      </c>
      <c r="AI31" s="275"/>
      <c r="AJ31" s="275"/>
      <c r="AK31" s="275"/>
      <c r="AL31" s="275"/>
      <c r="AM31" s="275"/>
      <c r="AN31" s="275"/>
      <c r="AO31" s="275">
        <v>0</v>
      </c>
      <c r="AP31" s="275"/>
      <c r="AQ31" s="275"/>
      <c r="AR31" s="275"/>
      <c r="AS31" s="275"/>
      <c r="AT31" s="275"/>
      <c r="AU31" s="275"/>
      <c r="AV31" s="61"/>
      <c r="AW31" s="57"/>
      <c r="AX31" s="57"/>
      <c r="AY31" s="57"/>
      <c r="AZ31" s="57"/>
      <c r="BA31" s="57"/>
      <c r="BB31" s="57"/>
      <c r="BC31" s="57"/>
      <c r="BD31" s="57"/>
      <c r="BE31" s="57"/>
      <c r="BF31" s="57"/>
      <c r="BG31" s="57"/>
      <c r="BH31" s="57"/>
      <c r="BI31" s="57"/>
      <c r="BJ31" s="57"/>
      <c r="BK31" s="57"/>
      <c r="BL31" s="58"/>
    </row>
    <row r="32" spans="1:79" s="43" customFormat="1" ht="26.45" customHeight="1" x14ac:dyDescent="0.2">
      <c r="A32" s="273">
        <v>2275</v>
      </c>
      <c r="B32" s="273"/>
      <c r="C32" s="273"/>
      <c r="D32" s="273"/>
      <c r="E32" s="273"/>
      <c r="F32" s="273"/>
      <c r="G32" s="61" t="s">
        <v>481</v>
      </c>
      <c r="H32" s="57"/>
      <c r="I32" s="57"/>
      <c r="J32" s="57"/>
      <c r="K32" s="57"/>
      <c r="L32" s="57"/>
      <c r="M32" s="57"/>
      <c r="N32" s="57"/>
      <c r="O32" s="57"/>
      <c r="P32" s="57"/>
      <c r="Q32" s="57"/>
      <c r="R32" s="57"/>
      <c r="S32" s="58"/>
      <c r="T32" s="275">
        <v>0</v>
      </c>
      <c r="U32" s="275"/>
      <c r="V32" s="275"/>
      <c r="W32" s="275"/>
      <c r="X32" s="275"/>
      <c r="Y32" s="275"/>
      <c r="Z32" s="275"/>
      <c r="AA32" s="275">
        <v>155700</v>
      </c>
      <c r="AB32" s="275"/>
      <c r="AC32" s="275"/>
      <c r="AD32" s="275"/>
      <c r="AE32" s="275"/>
      <c r="AF32" s="275"/>
      <c r="AG32" s="275"/>
      <c r="AH32" s="275">
        <v>200000</v>
      </c>
      <c r="AI32" s="275"/>
      <c r="AJ32" s="275"/>
      <c r="AK32" s="275"/>
      <c r="AL32" s="275"/>
      <c r="AM32" s="275"/>
      <c r="AN32" s="275"/>
      <c r="AO32" s="275">
        <v>0</v>
      </c>
      <c r="AP32" s="275"/>
      <c r="AQ32" s="275"/>
      <c r="AR32" s="275"/>
      <c r="AS32" s="275"/>
      <c r="AT32" s="275"/>
      <c r="AU32" s="275"/>
      <c r="AV32" s="61"/>
      <c r="AW32" s="57"/>
      <c r="AX32" s="57"/>
      <c r="AY32" s="57"/>
      <c r="AZ32" s="57"/>
      <c r="BA32" s="57"/>
      <c r="BB32" s="57"/>
      <c r="BC32" s="57"/>
      <c r="BD32" s="57"/>
      <c r="BE32" s="57"/>
      <c r="BF32" s="57"/>
      <c r="BG32" s="57"/>
      <c r="BH32" s="57"/>
      <c r="BI32" s="57"/>
      <c r="BJ32" s="57"/>
      <c r="BK32" s="57"/>
      <c r="BL32" s="58"/>
    </row>
    <row r="33" spans="1:79" s="43" customFormat="1" ht="13.15" customHeight="1" x14ac:dyDescent="0.2">
      <c r="A33" s="273">
        <v>2276</v>
      </c>
      <c r="B33" s="273"/>
      <c r="C33" s="273"/>
      <c r="D33" s="273"/>
      <c r="E33" s="273"/>
      <c r="F33" s="273"/>
      <c r="G33" s="61" t="s">
        <v>399</v>
      </c>
      <c r="H33" s="57"/>
      <c r="I33" s="57"/>
      <c r="J33" s="57"/>
      <c r="K33" s="57"/>
      <c r="L33" s="57"/>
      <c r="M33" s="57"/>
      <c r="N33" s="57"/>
      <c r="O33" s="57"/>
      <c r="P33" s="57"/>
      <c r="Q33" s="57"/>
      <c r="R33" s="57"/>
      <c r="S33" s="58"/>
      <c r="T33" s="275">
        <v>0</v>
      </c>
      <c r="U33" s="275"/>
      <c r="V33" s="275"/>
      <c r="W33" s="275"/>
      <c r="X33" s="275"/>
      <c r="Y33" s="275"/>
      <c r="Z33" s="275"/>
      <c r="AA33" s="275">
        <v>175500</v>
      </c>
      <c r="AB33" s="275"/>
      <c r="AC33" s="275"/>
      <c r="AD33" s="275"/>
      <c r="AE33" s="275"/>
      <c r="AF33" s="275"/>
      <c r="AG33" s="275"/>
      <c r="AH33" s="275">
        <v>1072000</v>
      </c>
      <c r="AI33" s="275"/>
      <c r="AJ33" s="275"/>
      <c r="AK33" s="275"/>
      <c r="AL33" s="275"/>
      <c r="AM33" s="275"/>
      <c r="AN33" s="275"/>
      <c r="AO33" s="275">
        <v>0</v>
      </c>
      <c r="AP33" s="275"/>
      <c r="AQ33" s="275"/>
      <c r="AR33" s="275"/>
      <c r="AS33" s="275"/>
      <c r="AT33" s="275"/>
      <c r="AU33" s="275"/>
      <c r="AV33" s="61"/>
      <c r="AW33" s="57"/>
      <c r="AX33" s="57"/>
      <c r="AY33" s="57"/>
      <c r="AZ33" s="57"/>
      <c r="BA33" s="57"/>
      <c r="BB33" s="57"/>
      <c r="BC33" s="57"/>
      <c r="BD33" s="57"/>
      <c r="BE33" s="57"/>
      <c r="BF33" s="57"/>
      <c r="BG33" s="57"/>
      <c r="BH33" s="57"/>
      <c r="BI33" s="57"/>
      <c r="BJ33" s="57"/>
      <c r="BK33" s="57"/>
      <c r="BL33" s="58"/>
    </row>
    <row r="34" spans="1:79" s="43" customFormat="1" ht="39.6" customHeight="1" x14ac:dyDescent="0.2">
      <c r="A34" s="273">
        <v>2282</v>
      </c>
      <c r="B34" s="273"/>
      <c r="C34" s="273"/>
      <c r="D34" s="273"/>
      <c r="E34" s="273"/>
      <c r="F34" s="273"/>
      <c r="G34" s="61" t="s">
        <v>482</v>
      </c>
      <c r="H34" s="57"/>
      <c r="I34" s="57"/>
      <c r="J34" s="57"/>
      <c r="K34" s="57"/>
      <c r="L34" s="57"/>
      <c r="M34" s="57"/>
      <c r="N34" s="57"/>
      <c r="O34" s="57"/>
      <c r="P34" s="57"/>
      <c r="Q34" s="57"/>
      <c r="R34" s="57"/>
      <c r="S34" s="58"/>
      <c r="T34" s="275">
        <v>16440</v>
      </c>
      <c r="U34" s="275"/>
      <c r="V34" s="275"/>
      <c r="W34" s="275"/>
      <c r="X34" s="275"/>
      <c r="Y34" s="275"/>
      <c r="Z34" s="275"/>
      <c r="AA34" s="275">
        <v>87370</v>
      </c>
      <c r="AB34" s="275"/>
      <c r="AC34" s="275"/>
      <c r="AD34" s="275"/>
      <c r="AE34" s="275"/>
      <c r="AF34" s="275"/>
      <c r="AG34" s="275"/>
      <c r="AH34" s="275">
        <v>19000</v>
      </c>
      <c r="AI34" s="275"/>
      <c r="AJ34" s="275"/>
      <c r="AK34" s="275"/>
      <c r="AL34" s="275"/>
      <c r="AM34" s="275"/>
      <c r="AN34" s="275"/>
      <c r="AO34" s="275">
        <v>0</v>
      </c>
      <c r="AP34" s="275"/>
      <c r="AQ34" s="275"/>
      <c r="AR34" s="275"/>
      <c r="AS34" s="275"/>
      <c r="AT34" s="275"/>
      <c r="AU34" s="275"/>
      <c r="AV34" s="61"/>
      <c r="AW34" s="57"/>
      <c r="AX34" s="57"/>
      <c r="AY34" s="57"/>
      <c r="AZ34" s="57"/>
      <c r="BA34" s="57"/>
      <c r="BB34" s="57"/>
      <c r="BC34" s="57"/>
      <c r="BD34" s="57"/>
      <c r="BE34" s="57"/>
      <c r="BF34" s="57"/>
      <c r="BG34" s="57"/>
      <c r="BH34" s="57"/>
      <c r="BI34" s="57"/>
      <c r="BJ34" s="57"/>
      <c r="BK34" s="57"/>
      <c r="BL34" s="58"/>
    </row>
    <row r="35" spans="1:79" s="43" customFormat="1" ht="13.15" customHeight="1" x14ac:dyDescent="0.2">
      <c r="A35" s="273">
        <v>2730</v>
      </c>
      <c r="B35" s="273"/>
      <c r="C35" s="273"/>
      <c r="D35" s="273"/>
      <c r="E35" s="273"/>
      <c r="F35" s="273"/>
      <c r="G35" s="61" t="s">
        <v>400</v>
      </c>
      <c r="H35" s="57"/>
      <c r="I35" s="57"/>
      <c r="J35" s="57"/>
      <c r="K35" s="57"/>
      <c r="L35" s="57"/>
      <c r="M35" s="57"/>
      <c r="N35" s="57"/>
      <c r="O35" s="57"/>
      <c r="P35" s="57"/>
      <c r="Q35" s="57"/>
      <c r="R35" s="57"/>
      <c r="S35" s="58"/>
      <c r="T35" s="275">
        <v>0</v>
      </c>
      <c r="U35" s="275"/>
      <c r="V35" s="275"/>
      <c r="W35" s="275"/>
      <c r="X35" s="275"/>
      <c r="Y35" s="275"/>
      <c r="Z35" s="275"/>
      <c r="AA35" s="275">
        <v>0</v>
      </c>
      <c r="AB35" s="275"/>
      <c r="AC35" s="275"/>
      <c r="AD35" s="275"/>
      <c r="AE35" s="275"/>
      <c r="AF35" s="275"/>
      <c r="AG35" s="275"/>
      <c r="AH35" s="275">
        <v>63060</v>
      </c>
      <c r="AI35" s="275"/>
      <c r="AJ35" s="275"/>
      <c r="AK35" s="275"/>
      <c r="AL35" s="275"/>
      <c r="AM35" s="275"/>
      <c r="AN35" s="275"/>
      <c r="AO35" s="275">
        <v>0</v>
      </c>
      <c r="AP35" s="275"/>
      <c r="AQ35" s="275"/>
      <c r="AR35" s="275"/>
      <c r="AS35" s="275"/>
      <c r="AT35" s="275"/>
      <c r="AU35" s="275"/>
      <c r="AV35" s="61"/>
      <c r="AW35" s="57"/>
      <c r="AX35" s="57"/>
      <c r="AY35" s="57"/>
      <c r="AZ35" s="57"/>
      <c r="BA35" s="57"/>
      <c r="BB35" s="57"/>
      <c r="BC35" s="57"/>
      <c r="BD35" s="57"/>
      <c r="BE35" s="57"/>
      <c r="BF35" s="57"/>
      <c r="BG35" s="57"/>
      <c r="BH35" s="57"/>
      <c r="BI35" s="57"/>
      <c r="BJ35" s="57"/>
      <c r="BK35" s="57"/>
      <c r="BL35" s="58"/>
    </row>
    <row r="36" spans="1:79" s="43" customFormat="1" ht="13.15" customHeight="1" x14ac:dyDescent="0.2">
      <c r="A36" s="273">
        <v>2800</v>
      </c>
      <c r="B36" s="273"/>
      <c r="C36" s="273"/>
      <c r="D36" s="273"/>
      <c r="E36" s="273"/>
      <c r="F36" s="273"/>
      <c r="G36" s="61" t="s">
        <v>483</v>
      </c>
      <c r="H36" s="57"/>
      <c r="I36" s="57"/>
      <c r="J36" s="57"/>
      <c r="K36" s="57"/>
      <c r="L36" s="57"/>
      <c r="M36" s="57"/>
      <c r="N36" s="57"/>
      <c r="O36" s="57"/>
      <c r="P36" s="57"/>
      <c r="Q36" s="57"/>
      <c r="R36" s="57"/>
      <c r="S36" s="58"/>
      <c r="T36" s="275">
        <v>67882</v>
      </c>
      <c r="U36" s="275"/>
      <c r="V36" s="275"/>
      <c r="W36" s="275"/>
      <c r="X36" s="275"/>
      <c r="Y36" s="275"/>
      <c r="Z36" s="275"/>
      <c r="AA36" s="275">
        <v>57800</v>
      </c>
      <c r="AB36" s="275"/>
      <c r="AC36" s="275"/>
      <c r="AD36" s="275"/>
      <c r="AE36" s="275"/>
      <c r="AF36" s="275"/>
      <c r="AG36" s="275"/>
      <c r="AH36" s="275">
        <v>55000</v>
      </c>
      <c r="AI36" s="275"/>
      <c r="AJ36" s="275"/>
      <c r="AK36" s="275"/>
      <c r="AL36" s="275"/>
      <c r="AM36" s="275"/>
      <c r="AN36" s="275"/>
      <c r="AO36" s="275">
        <v>0</v>
      </c>
      <c r="AP36" s="275"/>
      <c r="AQ36" s="275"/>
      <c r="AR36" s="275"/>
      <c r="AS36" s="275"/>
      <c r="AT36" s="275"/>
      <c r="AU36" s="275"/>
      <c r="AV36" s="61"/>
      <c r="AW36" s="57"/>
      <c r="AX36" s="57"/>
      <c r="AY36" s="57"/>
      <c r="AZ36" s="57"/>
      <c r="BA36" s="57"/>
      <c r="BB36" s="57"/>
      <c r="BC36" s="57"/>
      <c r="BD36" s="57"/>
      <c r="BE36" s="57"/>
      <c r="BF36" s="57"/>
      <c r="BG36" s="57"/>
      <c r="BH36" s="57"/>
      <c r="BI36" s="57"/>
      <c r="BJ36" s="57"/>
      <c r="BK36" s="57"/>
      <c r="BL36" s="58"/>
    </row>
    <row r="37" spans="1:79" s="43" customFormat="1" ht="26.45" customHeight="1" x14ac:dyDescent="0.2">
      <c r="A37" s="273">
        <v>3110</v>
      </c>
      <c r="B37" s="273"/>
      <c r="C37" s="273"/>
      <c r="D37" s="273"/>
      <c r="E37" s="273"/>
      <c r="F37" s="273"/>
      <c r="G37" s="61" t="s">
        <v>1001</v>
      </c>
      <c r="H37" s="57"/>
      <c r="I37" s="57"/>
      <c r="J37" s="57"/>
      <c r="K37" s="57"/>
      <c r="L37" s="57"/>
      <c r="M37" s="57"/>
      <c r="N37" s="57"/>
      <c r="O37" s="57"/>
      <c r="P37" s="57"/>
      <c r="Q37" s="57"/>
      <c r="R37" s="57"/>
      <c r="S37" s="58"/>
      <c r="T37" s="275">
        <v>2805299</v>
      </c>
      <c r="U37" s="275"/>
      <c r="V37" s="275"/>
      <c r="W37" s="275"/>
      <c r="X37" s="275"/>
      <c r="Y37" s="275"/>
      <c r="Z37" s="275"/>
      <c r="AA37" s="275">
        <v>2508530</v>
      </c>
      <c r="AB37" s="275"/>
      <c r="AC37" s="275"/>
      <c r="AD37" s="275"/>
      <c r="AE37" s="275"/>
      <c r="AF37" s="275"/>
      <c r="AG37" s="275"/>
      <c r="AH37" s="275">
        <v>715500</v>
      </c>
      <c r="AI37" s="275"/>
      <c r="AJ37" s="275"/>
      <c r="AK37" s="275"/>
      <c r="AL37" s="275"/>
      <c r="AM37" s="275"/>
      <c r="AN37" s="275"/>
      <c r="AO37" s="275">
        <v>0</v>
      </c>
      <c r="AP37" s="275"/>
      <c r="AQ37" s="275"/>
      <c r="AR37" s="275"/>
      <c r="AS37" s="275"/>
      <c r="AT37" s="275"/>
      <c r="AU37" s="275"/>
      <c r="AV37" s="61"/>
      <c r="AW37" s="57"/>
      <c r="AX37" s="57"/>
      <c r="AY37" s="57"/>
      <c r="AZ37" s="57"/>
      <c r="BA37" s="57"/>
      <c r="BB37" s="57"/>
      <c r="BC37" s="57"/>
      <c r="BD37" s="57"/>
      <c r="BE37" s="57"/>
      <c r="BF37" s="57"/>
      <c r="BG37" s="57"/>
      <c r="BH37" s="57"/>
      <c r="BI37" s="57"/>
      <c r="BJ37" s="57"/>
      <c r="BK37" s="57"/>
      <c r="BL37" s="58"/>
    </row>
    <row r="38" spans="1:79" s="43" customFormat="1" ht="66" customHeight="1" x14ac:dyDescent="0.2">
      <c r="A38" s="273">
        <v>3132</v>
      </c>
      <c r="B38" s="273"/>
      <c r="C38" s="273"/>
      <c r="D38" s="273"/>
      <c r="E38" s="273"/>
      <c r="F38" s="273"/>
      <c r="G38" s="61" t="s">
        <v>1002</v>
      </c>
      <c r="H38" s="57"/>
      <c r="I38" s="57"/>
      <c r="J38" s="57"/>
      <c r="K38" s="57"/>
      <c r="L38" s="57"/>
      <c r="M38" s="57"/>
      <c r="N38" s="57"/>
      <c r="O38" s="57"/>
      <c r="P38" s="57"/>
      <c r="Q38" s="57"/>
      <c r="R38" s="57"/>
      <c r="S38" s="58"/>
      <c r="T38" s="275">
        <v>0</v>
      </c>
      <c r="U38" s="275"/>
      <c r="V38" s="275"/>
      <c r="W38" s="275"/>
      <c r="X38" s="275"/>
      <c r="Y38" s="275"/>
      <c r="Z38" s="275"/>
      <c r="AA38" s="275">
        <v>0</v>
      </c>
      <c r="AB38" s="275"/>
      <c r="AC38" s="275"/>
      <c r="AD38" s="275"/>
      <c r="AE38" s="275"/>
      <c r="AF38" s="275"/>
      <c r="AG38" s="275"/>
      <c r="AH38" s="275">
        <v>0</v>
      </c>
      <c r="AI38" s="275"/>
      <c r="AJ38" s="275"/>
      <c r="AK38" s="275"/>
      <c r="AL38" s="275"/>
      <c r="AM38" s="275"/>
      <c r="AN38" s="275"/>
      <c r="AO38" s="275">
        <v>500000</v>
      </c>
      <c r="AP38" s="275"/>
      <c r="AQ38" s="275"/>
      <c r="AR38" s="275"/>
      <c r="AS38" s="275"/>
      <c r="AT38" s="275"/>
      <c r="AU38" s="275"/>
      <c r="AV38" s="61" t="s">
        <v>768</v>
      </c>
      <c r="AW38" s="57"/>
      <c r="AX38" s="57"/>
      <c r="AY38" s="57"/>
      <c r="AZ38" s="57"/>
      <c r="BA38" s="57"/>
      <c r="BB38" s="57"/>
      <c r="BC38" s="57"/>
      <c r="BD38" s="57"/>
      <c r="BE38" s="57"/>
      <c r="BF38" s="57"/>
      <c r="BG38" s="57"/>
      <c r="BH38" s="57"/>
      <c r="BI38" s="57"/>
      <c r="BJ38" s="57"/>
      <c r="BK38" s="57"/>
      <c r="BL38" s="58"/>
    </row>
    <row r="40" spans="1:79" ht="15" customHeight="1" x14ac:dyDescent="0.2">
      <c r="A40" s="124" t="s">
        <v>264</v>
      </c>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row>
    <row r="42" spans="1:79" ht="48" customHeight="1" x14ac:dyDescent="0.2">
      <c r="A42" s="72" t="s">
        <v>611</v>
      </c>
      <c r="B42" s="72"/>
      <c r="C42" s="72"/>
      <c r="D42" s="72"/>
      <c r="E42" s="72"/>
      <c r="F42" s="72"/>
      <c r="G42" s="113" t="s">
        <v>624</v>
      </c>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5"/>
      <c r="AF42" s="72" t="s">
        <v>613</v>
      </c>
      <c r="AG42" s="72"/>
      <c r="AH42" s="72"/>
      <c r="AI42" s="72"/>
      <c r="AJ42" s="72"/>
      <c r="AK42" s="72" t="s">
        <v>612</v>
      </c>
      <c r="AL42" s="72"/>
      <c r="AM42" s="72"/>
      <c r="AN42" s="72"/>
      <c r="AO42" s="72"/>
      <c r="AP42" s="72"/>
      <c r="AQ42" s="72"/>
      <c r="AR42" s="72"/>
      <c r="AS42" s="72"/>
      <c r="AT42" s="72"/>
      <c r="AU42" s="72" t="s">
        <v>740</v>
      </c>
      <c r="AV42" s="72"/>
      <c r="AW42" s="72"/>
      <c r="AX42" s="72"/>
      <c r="AY42" s="72"/>
      <c r="AZ42" s="72"/>
      <c r="BA42" s="72"/>
      <c r="BB42" s="72"/>
      <c r="BC42" s="72"/>
      <c r="BD42" s="72"/>
      <c r="BE42" s="72" t="s">
        <v>741</v>
      </c>
      <c r="BF42" s="72"/>
      <c r="BG42" s="72"/>
      <c r="BH42" s="72"/>
      <c r="BI42" s="72"/>
      <c r="BJ42" s="72"/>
      <c r="BK42" s="72"/>
      <c r="BL42" s="72"/>
      <c r="BM42" s="72"/>
      <c r="BN42" s="72"/>
    </row>
    <row r="43" spans="1:79" ht="15" customHeight="1" x14ac:dyDescent="0.2">
      <c r="A43" s="72">
        <v>1</v>
      </c>
      <c r="B43" s="72"/>
      <c r="C43" s="72"/>
      <c r="D43" s="72"/>
      <c r="E43" s="72"/>
      <c r="F43" s="72"/>
      <c r="G43" s="113">
        <v>2</v>
      </c>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5"/>
      <c r="AF43" s="72">
        <v>3</v>
      </c>
      <c r="AG43" s="72"/>
      <c r="AH43" s="72"/>
      <c r="AI43" s="72"/>
      <c r="AJ43" s="72"/>
      <c r="AK43" s="72">
        <v>4</v>
      </c>
      <c r="AL43" s="72"/>
      <c r="AM43" s="72"/>
      <c r="AN43" s="72"/>
      <c r="AO43" s="72"/>
      <c r="AP43" s="72"/>
      <c r="AQ43" s="72"/>
      <c r="AR43" s="72"/>
      <c r="AS43" s="72"/>
      <c r="AT43" s="72"/>
      <c r="AU43" s="72">
        <v>5</v>
      </c>
      <c r="AV43" s="72"/>
      <c r="AW43" s="72"/>
      <c r="AX43" s="72"/>
      <c r="AY43" s="72"/>
      <c r="AZ43" s="72"/>
      <c r="BA43" s="72"/>
      <c r="BB43" s="72"/>
      <c r="BC43" s="72"/>
      <c r="BD43" s="72"/>
      <c r="BE43" s="72">
        <v>6</v>
      </c>
      <c r="BF43" s="72"/>
      <c r="BG43" s="72"/>
      <c r="BH43" s="72"/>
      <c r="BI43" s="72"/>
      <c r="BJ43" s="72"/>
      <c r="BK43" s="72"/>
      <c r="BL43" s="72"/>
      <c r="BM43" s="72"/>
      <c r="BN43" s="72"/>
    </row>
    <row r="44" spans="1:79" ht="15" hidden="1" customHeight="1" x14ac:dyDescent="0.2">
      <c r="A44" s="284" t="s">
        <v>265</v>
      </c>
      <c r="B44" s="284"/>
      <c r="C44" s="284"/>
      <c r="D44" s="284"/>
      <c r="E44" s="284"/>
      <c r="F44" s="284"/>
      <c r="G44" s="285" t="s">
        <v>680</v>
      </c>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7"/>
      <c r="AF44" s="284" t="s">
        <v>693</v>
      </c>
      <c r="AG44" s="284"/>
      <c r="AH44" s="284"/>
      <c r="AI44" s="284"/>
      <c r="AJ44" s="284"/>
      <c r="AK44" s="284" t="s">
        <v>694</v>
      </c>
      <c r="AL44" s="284"/>
      <c r="AM44" s="284"/>
      <c r="AN44" s="284"/>
      <c r="AO44" s="284"/>
      <c r="AP44" s="284"/>
      <c r="AQ44" s="284"/>
      <c r="AR44" s="284"/>
      <c r="AS44" s="284"/>
      <c r="AT44" s="284"/>
      <c r="AU44" s="284" t="s">
        <v>217</v>
      </c>
      <c r="AV44" s="284"/>
      <c r="AW44" s="284"/>
      <c r="AX44" s="284"/>
      <c r="AY44" s="284"/>
      <c r="AZ44" s="284"/>
      <c r="BA44" s="284"/>
      <c r="BB44" s="284"/>
      <c r="BC44" s="284"/>
      <c r="BD44" s="284"/>
      <c r="BE44" s="284" t="s">
        <v>219</v>
      </c>
      <c r="BF44" s="284"/>
      <c r="BG44" s="284"/>
      <c r="BH44" s="284"/>
      <c r="BI44" s="284"/>
      <c r="BJ44" s="284"/>
      <c r="BK44" s="284"/>
      <c r="BL44" s="284"/>
      <c r="BM44" s="284"/>
      <c r="BN44" s="284"/>
      <c r="CA44" t="s">
        <v>668</v>
      </c>
    </row>
    <row r="45" spans="1:79" s="9" customFormat="1" x14ac:dyDescent="0.2">
      <c r="A45" s="274">
        <v>0</v>
      </c>
      <c r="B45" s="274"/>
      <c r="C45" s="274"/>
      <c r="D45" s="274"/>
      <c r="E45" s="274"/>
      <c r="F45" s="274"/>
      <c r="G45" s="173" t="s">
        <v>486</v>
      </c>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5"/>
      <c r="AF45" s="274"/>
      <c r="AG45" s="274"/>
      <c r="AH45" s="274"/>
      <c r="AI45" s="274"/>
      <c r="AJ45" s="274"/>
      <c r="AK45" s="274"/>
      <c r="AL45" s="274"/>
      <c r="AM45" s="274"/>
      <c r="AN45" s="274"/>
      <c r="AO45" s="274"/>
      <c r="AP45" s="274"/>
      <c r="AQ45" s="274"/>
      <c r="AR45" s="274"/>
      <c r="AS45" s="274"/>
      <c r="AT45" s="274"/>
      <c r="AU45" s="272"/>
      <c r="AV45" s="272"/>
      <c r="AW45" s="272"/>
      <c r="AX45" s="272"/>
      <c r="AY45" s="272"/>
      <c r="AZ45" s="272"/>
      <c r="BA45" s="272"/>
      <c r="BB45" s="272"/>
      <c r="BC45" s="272"/>
      <c r="BD45" s="272"/>
      <c r="BE45" s="272"/>
      <c r="BF45" s="272"/>
      <c r="BG45" s="272"/>
      <c r="BH45" s="272"/>
      <c r="BI45" s="272"/>
      <c r="BJ45" s="272"/>
      <c r="BK45" s="272"/>
      <c r="BL45" s="272"/>
      <c r="BM45" s="272"/>
      <c r="BN45" s="272"/>
      <c r="CA45" s="9" t="s">
        <v>669</v>
      </c>
    </row>
    <row r="46" spans="1:79" s="43" customFormat="1" ht="13.15" customHeight="1" x14ac:dyDescent="0.2">
      <c r="A46" s="273">
        <v>1</v>
      </c>
      <c r="B46" s="273"/>
      <c r="C46" s="273"/>
      <c r="D46" s="273"/>
      <c r="E46" s="273"/>
      <c r="F46" s="273"/>
      <c r="G46" s="61" t="s">
        <v>335</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273" t="s">
        <v>298</v>
      </c>
      <c r="AG46" s="273"/>
      <c r="AH46" s="273"/>
      <c r="AI46" s="273"/>
      <c r="AJ46" s="273"/>
      <c r="AK46" s="273" t="s">
        <v>374</v>
      </c>
      <c r="AL46" s="273"/>
      <c r="AM46" s="273"/>
      <c r="AN46" s="273"/>
      <c r="AO46" s="273"/>
      <c r="AP46" s="273"/>
      <c r="AQ46" s="273"/>
      <c r="AR46" s="273"/>
      <c r="AS46" s="273"/>
      <c r="AT46" s="273"/>
      <c r="AU46" s="271">
        <v>16</v>
      </c>
      <c r="AV46" s="271"/>
      <c r="AW46" s="271"/>
      <c r="AX46" s="271"/>
      <c r="AY46" s="271"/>
      <c r="AZ46" s="271"/>
      <c r="BA46" s="271"/>
      <c r="BB46" s="271"/>
      <c r="BC46" s="271"/>
      <c r="BD46" s="271"/>
      <c r="BE46" s="271">
        <v>16</v>
      </c>
      <c r="BF46" s="271"/>
      <c r="BG46" s="271"/>
      <c r="BH46" s="271"/>
      <c r="BI46" s="271"/>
      <c r="BJ46" s="271"/>
      <c r="BK46" s="271"/>
      <c r="BL46" s="271"/>
      <c r="BM46" s="271"/>
      <c r="BN46" s="271"/>
    </row>
    <row r="47" spans="1:79" s="43" customFormat="1" ht="13.15" customHeight="1" x14ac:dyDescent="0.2">
      <c r="A47" s="273">
        <v>2</v>
      </c>
      <c r="B47" s="273"/>
      <c r="C47" s="273"/>
      <c r="D47" s="273"/>
      <c r="E47" s="273"/>
      <c r="F47" s="273"/>
      <c r="G47" s="61" t="s">
        <v>336</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273" t="s">
        <v>298</v>
      </c>
      <c r="AG47" s="273"/>
      <c r="AH47" s="273"/>
      <c r="AI47" s="273"/>
      <c r="AJ47" s="273"/>
      <c r="AK47" s="273" t="s">
        <v>374</v>
      </c>
      <c r="AL47" s="273"/>
      <c r="AM47" s="273"/>
      <c r="AN47" s="273"/>
      <c r="AO47" s="273"/>
      <c r="AP47" s="273"/>
      <c r="AQ47" s="273"/>
      <c r="AR47" s="273"/>
      <c r="AS47" s="273"/>
      <c r="AT47" s="273"/>
      <c r="AU47" s="271">
        <v>261</v>
      </c>
      <c r="AV47" s="271"/>
      <c r="AW47" s="271"/>
      <c r="AX47" s="271"/>
      <c r="AY47" s="271"/>
      <c r="AZ47" s="271"/>
      <c r="BA47" s="271"/>
      <c r="BB47" s="271"/>
      <c r="BC47" s="271"/>
      <c r="BD47" s="271"/>
      <c r="BE47" s="271">
        <v>261</v>
      </c>
      <c r="BF47" s="271"/>
      <c r="BG47" s="271"/>
      <c r="BH47" s="271"/>
      <c r="BI47" s="271"/>
      <c r="BJ47" s="271"/>
      <c r="BK47" s="271"/>
      <c r="BL47" s="271"/>
      <c r="BM47" s="271"/>
      <c r="BN47" s="271"/>
    </row>
    <row r="48" spans="1:79" s="43" customFormat="1" ht="13.15" customHeight="1" x14ac:dyDescent="0.2">
      <c r="A48" s="273">
        <f>1+A47</f>
        <v>3</v>
      </c>
      <c r="B48" s="273"/>
      <c r="C48" s="273"/>
      <c r="D48" s="273"/>
      <c r="E48" s="273"/>
      <c r="F48" s="273"/>
      <c r="G48" s="61" t="s">
        <v>338</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273" t="s">
        <v>298</v>
      </c>
      <c r="AG48" s="273"/>
      <c r="AH48" s="273"/>
      <c r="AI48" s="273"/>
      <c r="AJ48" s="273"/>
      <c r="AK48" s="273" t="s">
        <v>487</v>
      </c>
      <c r="AL48" s="273"/>
      <c r="AM48" s="273"/>
      <c r="AN48" s="273"/>
      <c r="AO48" s="273"/>
      <c r="AP48" s="273"/>
      <c r="AQ48" s="273"/>
      <c r="AR48" s="273"/>
      <c r="AS48" s="273"/>
      <c r="AT48" s="273"/>
      <c r="AU48" s="271">
        <v>966.26</v>
      </c>
      <c r="AV48" s="271"/>
      <c r="AW48" s="271"/>
      <c r="AX48" s="271"/>
      <c r="AY48" s="271"/>
      <c r="AZ48" s="271"/>
      <c r="BA48" s="271"/>
      <c r="BB48" s="271"/>
      <c r="BC48" s="271"/>
      <c r="BD48" s="271"/>
      <c r="BE48" s="271">
        <v>966.26</v>
      </c>
      <c r="BF48" s="271"/>
      <c r="BG48" s="271"/>
      <c r="BH48" s="271"/>
      <c r="BI48" s="271"/>
      <c r="BJ48" s="271"/>
      <c r="BK48" s="271"/>
      <c r="BL48" s="271"/>
      <c r="BM48" s="271"/>
      <c r="BN48" s="271"/>
    </row>
    <row r="49" spans="1:66" s="43" customFormat="1" ht="13.15" customHeight="1" x14ac:dyDescent="0.2">
      <c r="A49" s="273">
        <f t="shared" ref="A49:A84" si="0">1+A48</f>
        <v>4</v>
      </c>
      <c r="B49" s="273"/>
      <c r="C49" s="273"/>
      <c r="D49" s="273"/>
      <c r="E49" s="273"/>
      <c r="F49" s="273"/>
      <c r="G49" s="61" t="s">
        <v>337</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273" t="s">
        <v>298</v>
      </c>
      <c r="AG49" s="273"/>
      <c r="AH49" s="273"/>
      <c r="AI49" s="273"/>
      <c r="AJ49" s="273"/>
      <c r="AK49" s="273" t="s">
        <v>374</v>
      </c>
      <c r="AL49" s="273"/>
      <c r="AM49" s="273"/>
      <c r="AN49" s="273"/>
      <c r="AO49" s="273"/>
      <c r="AP49" s="273"/>
      <c r="AQ49" s="273"/>
      <c r="AR49" s="273"/>
      <c r="AS49" s="273"/>
      <c r="AT49" s="273"/>
      <c r="AU49" s="271">
        <v>4</v>
      </c>
      <c r="AV49" s="271"/>
      <c r="AW49" s="271"/>
      <c r="AX49" s="271"/>
      <c r="AY49" s="271"/>
      <c r="AZ49" s="271"/>
      <c r="BA49" s="271"/>
      <c r="BB49" s="271"/>
      <c r="BC49" s="271"/>
      <c r="BD49" s="271"/>
      <c r="BE49" s="271">
        <v>4</v>
      </c>
      <c r="BF49" s="271"/>
      <c r="BG49" s="271"/>
      <c r="BH49" s="271"/>
      <c r="BI49" s="271"/>
      <c r="BJ49" s="271"/>
      <c r="BK49" s="271"/>
      <c r="BL49" s="271"/>
      <c r="BM49" s="271"/>
      <c r="BN49" s="271"/>
    </row>
    <row r="50" spans="1:66" s="43" customFormat="1" ht="13.15" customHeight="1" x14ac:dyDescent="0.2">
      <c r="A50" s="273">
        <f t="shared" si="0"/>
        <v>5</v>
      </c>
      <c r="B50" s="273"/>
      <c r="C50" s="273"/>
      <c r="D50" s="273"/>
      <c r="E50" s="273"/>
      <c r="F50" s="273"/>
      <c r="G50" s="61" t="s">
        <v>339</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273" t="s">
        <v>298</v>
      </c>
      <c r="AG50" s="273"/>
      <c r="AH50" s="273"/>
      <c r="AI50" s="273"/>
      <c r="AJ50" s="273"/>
      <c r="AK50" s="273" t="s">
        <v>487</v>
      </c>
      <c r="AL50" s="273"/>
      <c r="AM50" s="273"/>
      <c r="AN50" s="273"/>
      <c r="AO50" s="273"/>
      <c r="AP50" s="273"/>
      <c r="AQ50" s="273"/>
      <c r="AR50" s="273"/>
      <c r="AS50" s="273"/>
      <c r="AT50" s="273"/>
      <c r="AU50" s="271">
        <v>593.51</v>
      </c>
      <c r="AV50" s="271"/>
      <c r="AW50" s="271"/>
      <c r="AX50" s="271"/>
      <c r="AY50" s="271"/>
      <c r="AZ50" s="271"/>
      <c r="BA50" s="271"/>
      <c r="BB50" s="271"/>
      <c r="BC50" s="271"/>
      <c r="BD50" s="271"/>
      <c r="BE50" s="271">
        <v>593.51</v>
      </c>
      <c r="BF50" s="271"/>
      <c r="BG50" s="271"/>
      <c r="BH50" s="271"/>
      <c r="BI50" s="271"/>
      <c r="BJ50" s="271"/>
      <c r="BK50" s="271"/>
      <c r="BL50" s="271"/>
      <c r="BM50" s="271"/>
      <c r="BN50" s="271"/>
    </row>
    <row r="51" spans="1:66" s="43" customFormat="1" ht="26.45" customHeight="1" x14ac:dyDescent="0.2">
      <c r="A51" s="273">
        <f t="shared" si="0"/>
        <v>6</v>
      </c>
      <c r="B51" s="273"/>
      <c r="C51" s="273"/>
      <c r="D51" s="273"/>
      <c r="E51" s="273"/>
      <c r="F51" s="273"/>
      <c r="G51" s="61" t="s">
        <v>340</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273" t="s">
        <v>298</v>
      </c>
      <c r="AG51" s="273"/>
      <c r="AH51" s="273"/>
      <c r="AI51" s="273"/>
      <c r="AJ51" s="273"/>
      <c r="AK51" s="273" t="s">
        <v>487</v>
      </c>
      <c r="AL51" s="273"/>
      <c r="AM51" s="273"/>
      <c r="AN51" s="273"/>
      <c r="AO51" s="273"/>
      <c r="AP51" s="273"/>
      <c r="AQ51" s="273"/>
      <c r="AR51" s="273"/>
      <c r="AS51" s="273"/>
      <c r="AT51" s="273"/>
      <c r="AU51" s="271">
        <v>80.75</v>
      </c>
      <c r="AV51" s="271"/>
      <c r="AW51" s="271"/>
      <c r="AX51" s="271"/>
      <c r="AY51" s="271"/>
      <c r="AZ51" s="271"/>
      <c r="BA51" s="271"/>
      <c r="BB51" s="271"/>
      <c r="BC51" s="271"/>
      <c r="BD51" s="271"/>
      <c r="BE51" s="271">
        <v>80.75</v>
      </c>
      <c r="BF51" s="271"/>
      <c r="BG51" s="271"/>
      <c r="BH51" s="271"/>
      <c r="BI51" s="271"/>
      <c r="BJ51" s="271"/>
      <c r="BK51" s="271"/>
      <c r="BL51" s="271"/>
      <c r="BM51" s="271"/>
      <c r="BN51" s="271"/>
    </row>
    <row r="52" spans="1:66" s="43" customFormat="1" ht="13.15" customHeight="1" x14ac:dyDescent="0.2">
      <c r="A52" s="273">
        <f t="shared" si="0"/>
        <v>7</v>
      </c>
      <c r="B52" s="273"/>
      <c r="C52" s="273"/>
      <c r="D52" s="273"/>
      <c r="E52" s="273"/>
      <c r="F52" s="273"/>
      <c r="G52" s="61" t="s">
        <v>341</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273" t="s">
        <v>298</v>
      </c>
      <c r="AG52" s="273"/>
      <c r="AH52" s="273"/>
      <c r="AI52" s="273"/>
      <c r="AJ52" s="273"/>
      <c r="AK52" s="273" t="s">
        <v>487</v>
      </c>
      <c r="AL52" s="273"/>
      <c r="AM52" s="273"/>
      <c r="AN52" s="273"/>
      <c r="AO52" s="273"/>
      <c r="AP52" s="273"/>
      <c r="AQ52" s="273"/>
      <c r="AR52" s="273"/>
      <c r="AS52" s="273"/>
      <c r="AT52" s="273"/>
      <c r="AU52" s="271">
        <v>61</v>
      </c>
      <c r="AV52" s="271"/>
      <c r="AW52" s="271"/>
      <c r="AX52" s="271"/>
      <c r="AY52" s="271"/>
      <c r="AZ52" s="271"/>
      <c r="BA52" s="271"/>
      <c r="BB52" s="271"/>
      <c r="BC52" s="271"/>
      <c r="BD52" s="271"/>
      <c r="BE52" s="271">
        <v>61</v>
      </c>
      <c r="BF52" s="271"/>
      <c r="BG52" s="271"/>
      <c r="BH52" s="271"/>
      <c r="BI52" s="271"/>
      <c r="BJ52" s="271"/>
      <c r="BK52" s="271"/>
      <c r="BL52" s="271"/>
      <c r="BM52" s="271"/>
      <c r="BN52" s="271"/>
    </row>
    <row r="53" spans="1:66" s="43" customFormat="1" ht="13.15" customHeight="1" x14ac:dyDescent="0.2">
      <c r="A53" s="273">
        <f t="shared" si="0"/>
        <v>8</v>
      </c>
      <c r="B53" s="273"/>
      <c r="C53" s="273"/>
      <c r="D53" s="273"/>
      <c r="E53" s="273"/>
      <c r="F53" s="273"/>
      <c r="G53" s="61" t="s">
        <v>342</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273" t="s">
        <v>298</v>
      </c>
      <c r="AG53" s="273"/>
      <c r="AH53" s="273"/>
      <c r="AI53" s="273"/>
      <c r="AJ53" s="273"/>
      <c r="AK53" s="273" t="s">
        <v>487</v>
      </c>
      <c r="AL53" s="273"/>
      <c r="AM53" s="273"/>
      <c r="AN53" s="273"/>
      <c r="AO53" s="273"/>
      <c r="AP53" s="273"/>
      <c r="AQ53" s="273"/>
      <c r="AR53" s="273"/>
      <c r="AS53" s="273"/>
      <c r="AT53" s="273"/>
      <c r="AU53" s="271">
        <v>231</v>
      </c>
      <c r="AV53" s="271"/>
      <c r="AW53" s="271"/>
      <c r="AX53" s="271"/>
      <c r="AY53" s="271"/>
      <c r="AZ53" s="271"/>
      <c r="BA53" s="271"/>
      <c r="BB53" s="271"/>
      <c r="BC53" s="271"/>
      <c r="BD53" s="271"/>
      <c r="BE53" s="271">
        <v>231</v>
      </c>
      <c r="BF53" s="271"/>
      <c r="BG53" s="271"/>
      <c r="BH53" s="271"/>
      <c r="BI53" s="271"/>
      <c r="BJ53" s="271"/>
      <c r="BK53" s="271"/>
      <c r="BL53" s="271"/>
      <c r="BM53" s="271"/>
      <c r="BN53" s="271"/>
    </row>
    <row r="54" spans="1:66" s="43" customFormat="1" ht="26.45" customHeight="1" x14ac:dyDescent="0.2">
      <c r="A54" s="273">
        <f t="shared" si="0"/>
        <v>9</v>
      </c>
      <c r="B54" s="273"/>
      <c r="C54" s="273"/>
      <c r="D54" s="273"/>
      <c r="E54" s="273"/>
      <c r="F54" s="273"/>
      <c r="G54" s="61" t="s">
        <v>360</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273" t="s">
        <v>304</v>
      </c>
      <c r="AG54" s="273"/>
      <c r="AH54" s="273"/>
      <c r="AI54" s="273"/>
      <c r="AJ54" s="273"/>
      <c r="AK54" s="61" t="s">
        <v>376</v>
      </c>
      <c r="AL54" s="57"/>
      <c r="AM54" s="57"/>
      <c r="AN54" s="57"/>
      <c r="AO54" s="57"/>
      <c r="AP54" s="57"/>
      <c r="AQ54" s="57"/>
      <c r="AR54" s="57"/>
      <c r="AS54" s="57"/>
      <c r="AT54" s="58"/>
      <c r="AU54" s="275">
        <v>700500</v>
      </c>
      <c r="AV54" s="275"/>
      <c r="AW54" s="275"/>
      <c r="AX54" s="275"/>
      <c r="AY54" s="275"/>
      <c r="AZ54" s="275"/>
      <c r="BA54" s="275"/>
      <c r="BB54" s="275"/>
      <c r="BC54" s="275"/>
      <c r="BD54" s="275"/>
      <c r="BE54" s="275">
        <v>700500</v>
      </c>
      <c r="BF54" s="275"/>
      <c r="BG54" s="275"/>
      <c r="BH54" s="275"/>
      <c r="BI54" s="275"/>
      <c r="BJ54" s="275"/>
      <c r="BK54" s="275"/>
      <c r="BL54" s="275"/>
      <c r="BM54" s="275"/>
      <c r="BN54" s="275"/>
    </row>
    <row r="55" spans="1:66" s="43" customFormat="1" ht="13.15" customHeight="1" x14ac:dyDescent="0.2">
      <c r="A55" s="273">
        <f t="shared" si="0"/>
        <v>10</v>
      </c>
      <c r="B55" s="273"/>
      <c r="C55" s="273"/>
      <c r="D55" s="273"/>
      <c r="E55" s="273"/>
      <c r="F55" s="273"/>
      <c r="G55" s="61" t="s">
        <v>363</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273" t="s">
        <v>304</v>
      </c>
      <c r="AG55" s="273"/>
      <c r="AH55" s="273"/>
      <c r="AI55" s="273"/>
      <c r="AJ55" s="273"/>
      <c r="AK55" s="61" t="s">
        <v>761</v>
      </c>
      <c r="AL55" s="57"/>
      <c r="AM55" s="57"/>
      <c r="AN55" s="57"/>
      <c r="AO55" s="57"/>
      <c r="AP55" s="57"/>
      <c r="AQ55" s="57"/>
      <c r="AR55" s="57"/>
      <c r="AS55" s="57"/>
      <c r="AT55" s="58"/>
      <c r="AU55" s="271">
        <v>0</v>
      </c>
      <c r="AV55" s="271"/>
      <c r="AW55" s="271"/>
      <c r="AX55" s="271"/>
      <c r="AY55" s="271"/>
      <c r="AZ55" s="271"/>
      <c r="BA55" s="271"/>
      <c r="BB55" s="271"/>
      <c r="BC55" s="271"/>
      <c r="BD55" s="271"/>
      <c r="BE55" s="275">
        <v>500000</v>
      </c>
      <c r="BF55" s="275"/>
      <c r="BG55" s="275"/>
      <c r="BH55" s="275"/>
      <c r="BI55" s="275"/>
      <c r="BJ55" s="275"/>
      <c r="BK55" s="275"/>
      <c r="BL55" s="275"/>
      <c r="BM55" s="275"/>
      <c r="BN55" s="275"/>
    </row>
    <row r="56" spans="1:66" s="43" customFormat="1" ht="13.15" customHeight="1" x14ac:dyDescent="0.2">
      <c r="A56" s="273">
        <f t="shared" si="0"/>
        <v>11</v>
      </c>
      <c r="B56" s="273"/>
      <c r="C56" s="273"/>
      <c r="D56" s="273"/>
      <c r="E56" s="273"/>
      <c r="F56" s="273"/>
      <c r="G56" s="61" t="s">
        <v>349</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273" t="s">
        <v>298</v>
      </c>
      <c r="AG56" s="273"/>
      <c r="AH56" s="273"/>
      <c r="AI56" s="273"/>
      <c r="AJ56" s="273"/>
      <c r="AK56" s="61" t="s">
        <v>374</v>
      </c>
      <c r="AL56" s="57"/>
      <c r="AM56" s="57"/>
      <c r="AN56" s="57"/>
      <c r="AO56" s="57"/>
      <c r="AP56" s="57"/>
      <c r="AQ56" s="57"/>
      <c r="AR56" s="57"/>
      <c r="AS56" s="57"/>
      <c r="AT56" s="58"/>
      <c r="AU56" s="271">
        <v>1</v>
      </c>
      <c r="AV56" s="271"/>
      <c r="AW56" s="271"/>
      <c r="AX56" s="271"/>
      <c r="AY56" s="271"/>
      <c r="AZ56" s="271"/>
      <c r="BA56" s="271"/>
      <c r="BB56" s="271"/>
      <c r="BC56" s="271"/>
      <c r="BD56" s="271"/>
      <c r="BE56" s="271">
        <v>1</v>
      </c>
      <c r="BF56" s="271"/>
      <c r="BG56" s="271"/>
      <c r="BH56" s="271"/>
      <c r="BI56" s="271"/>
      <c r="BJ56" s="271"/>
      <c r="BK56" s="271"/>
      <c r="BL56" s="271"/>
      <c r="BM56" s="271"/>
      <c r="BN56" s="271"/>
    </row>
    <row r="57" spans="1:66" s="43" customFormat="1" ht="13.15" customHeight="1" x14ac:dyDescent="0.2">
      <c r="A57" s="273">
        <f t="shared" si="0"/>
        <v>12</v>
      </c>
      <c r="B57" s="273"/>
      <c r="C57" s="273"/>
      <c r="D57" s="273"/>
      <c r="E57" s="273"/>
      <c r="F57" s="273"/>
      <c r="G57" s="61" t="s">
        <v>350</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273" t="s">
        <v>298</v>
      </c>
      <c r="AG57" s="273"/>
      <c r="AH57" s="273"/>
      <c r="AI57" s="273"/>
      <c r="AJ57" s="273"/>
      <c r="AK57" s="61" t="s">
        <v>374</v>
      </c>
      <c r="AL57" s="57"/>
      <c r="AM57" s="57"/>
      <c r="AN57" s="57"/>
      <c r="AO57" s="57"/>
      <c r="AP57" s="57"/>
      <c r="AQ57" s="57"/>
      <c r="AR57" s="57"/>
      <c r="AS57" s="57"/>
      <c r="AT57" s="58"/>
      <c r="AU57" s="271">
        <v>10</v>
      </c>
      <c r="AV57" s="271"/>
      <c r="AW57" s="271"/>
      <c r="AX57" s="271"/>
      <c r="AY57" s="271"/>
      <c r="AZ57" s="271"/>
      <c r="BA57" s="271"/>
      <c r="BB57" s="271"/>
      <c r="BC57" s="271"/>
      <c r="BD57" s="271"/>
      <c r="BE57" s="271">
        <v>10</v>
      </c>
      <c r="BF57" s="271"/>
      <c r="BG57" s="271"/>
      <c r="BH57" s="271"/>
      <c r="BI57" s="271"/>
      <c r="BJ57" s="271"/>
      <c r="BK57" s="271"/>
      <c r="BL57" s="271"/>
      <c r="BM57" s="271"/>
      <c r="BN57" s="271"/>
    </row>
    <row r="58" spans="1:66" s="43" customFormat="1" ht="13.15" customHeight="1" x14ac:dyDescent="0.2">
      <c r="A58" s="273">
        <f t="shared" si="0"/>
        <v>13</v>
      </c>
      <c r="B58" s="273"/>
      <c r="C58" s="273"/>
      <c r="D58" s="273"/>
      <c r="E58" s="273"/>
      <c r="F58" s="273"/>
      <c r="G58" s="61" t="s">
        <v>351</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273" t="s">
        <v>298</v>
      </c>
      <c r="AG58" s="273"/>
      <c r="AH58" s="273"/>
      <c r="AI58" s="273"/>
      <c r="AJ58" s="273"/>
      <c r="AK58" s="61" t="s">
        <v>487</v>
      </c>
      <c r="AL58" s="57"/>
      <c r="AM58" s="57"/>
      <c r="AN58" s="57"/>
      <c r="AO58" s="57"/>
      <c r="AP58" s="57"/>
      <c r="AQ58" s="57"/>
      <c r="AR58" s="57"/>
      <c r="AS58" s="57"/>
      <c r="AT58" s="58"/>
      <c r="AU58" s="271">
        <v>44.36</v>
      </c>
      <c r="AV58" s="271"/>
      <c r="AW58" s="271"/>
      <c r="AX58" s="271"/>
      <c r="AY58" s="271"/>
      <c r="AZ58" s="271"/>
      <c r="BA58" s="271"/>
      <c r="BB58" s="271"/>
      <c r="BC58" s="271"/>
      <c r="BD58" s="271"/>
      <c r="BE58" s="271">
        <v>44.36</v>
      </c>
      <c r="BF58" s="271"/>
      <c r="BG58" s="271"/>
      <c r="BH58" s="271"/>
      <c r="BI58" s="271"/>
      <c r="BJ58" s="271"/>
      <c r="BK58" s="271"/>
      <c r="BL58" s="271"/>
      <c r="BM58" s="271"/>
      <c r="BN58" s="271"/>
    </row>
    <row r="59" spans="1:66" s="43" customFormat="1" ht="13.15" customHeight="1" x14ac:dyDescent="0.2">
      <c r="A59" s="273">
        <f t="shared" si="0"/>
        <v>14</v>
      </c>
      <c r="B59" s="273"/>
      <c r="C59" s="273"/>
      <c r="D59" s="273"/>
      <c r="E59" s="273"/>
      <c r="F59" s="273"/>
      <c r="G59" s="61" t="s">
        <v>352</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273" t="s">
        <v>298</v>
      </c>
      <c r="AG59" s="273"/>
      <c r="AH59" s="273"/>
      <c r="AI59" s="273"/>
      <c r="AJ59" s="273"/>
      <c r="AK59" s="61" t="s">
        <v>487</v>
      </c>
      <c r="AL59" s="57"/>
      <c r="AM59" s="57"/>
      <c r="AN59" s="57"/>
      <c r="AO59" s="57"/>
      <c r="AP59" s="57"/>
      <c r="AQ59" s="57"/>
      <c r="AR59" s="57"/>
      <c r="AS59" s="57"/>
      <c r="AT59" s="58"/>
      <c r="AU59" s="271">
        <v>21.11</v>
      </c>
      <c r="AV59" s="271"/>
      <c r="AW59" s="271"/>
      <c r="AX59" s="271"/>
      <c r="AY59" s="271"/>
      <c r="AZ59" s="271"/>
      <c r="BA59" s="271"/>
      <c r="BB59" s="271"/>
      <c r="BC59" s="271"/>
      <c r="BD59" s="271"/>
      <c r="BE59" s="271">
        <v>21.11</v>
      </c>
      <c r="BF59" s="271"/>
      <c r="BG59" s="271"/>
      <c r="BH59" s="271"/>
      <c r="BI59" s="271"/>
      <c r="BJ59" s="271"/>
      <c r="BK59" s="271"/>
      <c r="BL59" s="271"/>
      <c r="BM59" s="271"/>
      <c r="BN59" s="271"/>
    </row>
    <row r="60" spans="1:66" s="43" customFormat="1" ht="26.45" customHeight="1" x14ac:dyDescent="0.2">
      <c r="A60" s="273">
        <f t="shared" si="0"/>
        <v>15</v>
      </c>
      <c r="B60" s="273"/>
      <c r="C60" s="273"/>
      <c r="D60" s="273"/>
      <c r="E60" s="273"/>
      <c r="F60" s="273"/>
      <c r="G60" s="61" t="s">
        <v>353</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273" t="s">
        <v>298</v>
      </c>
      <c r="AG60" s="273"/>
      <c r="AH60" s="273"/>
      <c r="AI60" s="273"/>
      <c r="AJ60" s="273"/>
      <c r="AK60" s="61" t="s">
        <v>487</v>
      </c>
      <c r="AL60" s="57"/>
      <c r="AM60" s="57"/>
      <c r="AN60" s="57"/>
      <c r="AO60" s="57"/>
      <c r="AP60" s="57"/>
      <c r="AQ60" s="57"/>
      <c r="AR60" s="57"/>
      <c r="AS60" s="57"/>
      <c r="AT60" s="58"/>
      <c r="AU60" s="271">
        <v>6.25</v>
      </c>
      <c r="AV60" s="271"/>
      <c r="AW60" s="271"/>
      <c r="AX60" s="271"/>
      <c r="AY60" s="271"/>
      <c r="AZ60" s="271"/>
      <c r="BA60" s="271"/>
      <c r="BB60" s="271"/>
      <c r="BC60" s="271"/>
      <c r="BD60" s="271"/>
      <c r="BE60" s="271">
        <v>6.25</v>
      </c>
      <c r="BF60" s="271"/>
      <c r="BG60" s="271"/>
      <c r="BH60" s="271"/>
      <c r="BI60" s="271"/>
      <c r="BJ60" s="271"/>
      <c r="BK60" s="271"/>
      <c r="BL60" s="271"/>
      <c r="BM60" s="271"/>
      <c r="BN60" s="271"/>
    </row>
    <row r="61" spans="1:66" s="43" customFormat="1" ht="13.15" customHeight="1" x14ac:dyDescent="0.2">
      <c r="A61" s="273">
        <f t="shared" si="0"/>
        <v>16</v>
      </c>
      <c r="B61" s="273"/>
      <c r="C61" s="273"/>
      <c r="D61" s="273"/>
      <c r="E61" s="273"/>
      <c r="F61" s="273"/>
      <c r="G61" s="61" t="s">
        <v>354</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273" t="s">
        <v>298</v>
      </c>
      <c r="AG61" s="273"/>
      <c r="AH61" s="273"/>
      <c r="AI61" s="273"/>
      <c r="AJ61" s="273"/>
      <c r="AK61" s="61" t="s">
        <v>487</v>
      </c>
      <c r="AL61" s="57"/>
      <c r="AM61" s="57"/>
      <c r="AN61" s="57"/>
      <c r="AO61" s="57"/>
      <c r="AP61" s="57"/>
      <c r="AQ61" s="57"/>
      <c r="AR61" s="57"/>
      <c r="AS61" s="57"/>
      <c r="AT61" s="58"/>
      <c r="AU61" s="271">
        <v>4</v>
      </c>
      <c r="AV61" s="271"/>
      <c r="AW61" s="271"/>
      <c r="AX61" s="271"/>
      <c r="AY61" s="271"/>
      <c r="AZ61" s="271"/>
      <c r="BA61" s="271"/>
      <c r="BB61" s="271"/>
      <c r="BC61" s="271"/>
      <c r="BD61" s="271"/>
      <c r="BE61" s="271">
        <v>4</v>
      </c>
      <c r="BF61" s="271"/>
      <c r="BG61" s="271"/>
      <c r="BH61" s="271"/>
      <c r="BI61" s="271"/>
      <c r="BJ61" s="271"/>
      <c r="BK61" s="271"/>
      <c r="BL61" s="271"/>
      <c r="BM61" s="271"/>
      <c r="BN61" s="271"/>
    </row>
    <row r="62" spans="1:66" s="43" customFormat="1" ht="13.15" customHeight="1" x14ac:dyDescent="0.2">
      <c r="A62" s="273">
        <f t="shared" si="0"/>
        <v>17</v>
      </c>
      <c r="B62" s="273"/>
      <c r="C62" s="273"/>
      <c r="D62" s="273"/>
      <c r="E62" s="273"/>
      <c r="F62" s="273"/>
      <c r="G62" s="61" t="s">
        <v>355</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273" t="s">
        <v>298</v>
      </c>
      <c r="AG62" s="273"/>
      <c r="AH62" s="273"/>
      <c r="AI62" s="273"/>
      <c r="AJ62" s="273"/>
      <c r="AK62" s="61" t="s">
        <v>487</v>
      </c>
      <c r="AL62" s="57"/>
      <c r="AM62" s="57"/>
      <c r="AN62" s="57"/>
      <c r="AO62" s="57"/>
      <c r="AP62" s="57"/>
      <c r="AQ62" s="57"/>
      <c r="AR62" s="57"/>
      <c r="AS62" s="57"/>
      <c r="AT62" s="58"/>
      <c r="AU62" s="271">
        <v>13</v>
      </c>
      <c r="AV62" s="271"/>
      <c r="AW62" s="271"/>
      <c r="AX62" s="271"/>
      <c r="AY62" s="271"/>
      <c r="AZ62" s="271"/>
      <c r="BA62" s="271"/>
      <c r="BB62" s="271"/>
      <c r="BC62" s="271"/>
      <c r="BD62" s="271"/>
      <c r="BE62" s="271">
        <v>13</v>
      </c>
      <c r="BF62" s="271"/>
      <c r="BG62" s="271"/>
      <c r="BH62" s="271"/>
      <c r="BI62" s="271"/>
      <c r="BJ62" s="271"/>
      <c r="BK62" s="271"/>
      <c r="BL62" s="271"/>
      <c r="BM62" s="271"/>
      <c r="BN62" s="271"/>
    </row>
    <row r="63" spans="1:66" s="43" customFormat="1" ht="26.45" customHeight="1" x14ac:dyDescent="0.2">
      <c r="A63" s="273">
        <f t="shared" si="0"/>
        <v>18</v>
      </c>
      <c r="B63" s="273"/>
      <c r="C63" s="273"/>
      <c r="D63" s="273"/>
      <c r="E63" s="273"/>
      <c r="F63" s="273"/>
      <c r="G63" s="81" t="s">
        <v>934</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273" t="s">
        <v>304</v>
      </c>
      <c r="AG63" s="273"/>
      <c r="AH63" s="273"/>
      <c r="AI63" s="273"/>
      <c r="AJ63" s="273"/>
      <c r="AK63" s="61" t="s">
        <v>376</v>
      </c>
      <c r="AL63" s="57"/>
      <c r="AM63" s="57"/>
      <c r="AN63" s="57"/>
      <c r="AO63" s="57"/>
      <c r="AP63" s="57"/>
      <c r="AQ63" s="57"/>
      <c r="AR63" s="57"/>
      <c r="AS63" s="57"/>
      <c r="AT63" s="58"/>
      <c r="AU63" s="275">
        <v>15000</v>
      </c>
      <c r="AV63" s="275"/>
      <c r="AW63" s="275"/>
      <c r="AX63" s="275"/>
      <c r="AY63" s="275"/>
      <c r="AZ63" s="275"/>
      <c r="BA63" s="275"/>
      <c r="BB63" s="275"/>
      <c r="BC63" s="275"/>
      <c r="BD63" s="275"/>
      <c r="BE63" s="275">
        <v>15000</v>
      </c>
      <c r="BF63" s="275"/>
      <c r="BG63" s="275"/>
      <c r="BH63" s="275"/>
      <c r="BI63" s="275"/>
      <c r="BJ63" s="275"/>
      <c r="BK63" s="275"/>
      <c r="BL63" s="275"/>
      <c r="BM63" s="275"/>
      <c r="BN63" s="275"/>
    </row>
    <row r="64" spans="1:66" s="9" customFormat="1" x14ac:dyDescent="0.2">
      <c r="A64" s="273">
        <f t="shared" si="0"/>
        <v>19</v>
      </c>
      <c r="B64" s="273"/>
      <c r="C64" s="273"/>
      <c r="D64" s="273"/>
      <c r="E64" s="273"/>
      <c r="F64" s="273"/>
      <c r="G64" s="69" t="s">
        <v>489</v>
      </c>
      <c r="H64" s="65"/>
      <c r="I64" s="65"/>
      <c r="J64" s="65"/>
      <c r="K64" s="65"/>
      <c r="L64" s="65"/>
      <c r="M64" s="65"/>
      <c r="N64" s="65"/>
      <c r="O64" s="65"/>
      <c r="P64" s="65"/>
      <c r="Q64" s="65"/>
      <c r="R64" s="65"/>
      <c r="S64" s="65"/>
      <c r="T64" s="65"/>
      <c r="U64" s="65"/>
      <c r="V64" s="65"/>
      <c r="W64" s="65"/>
      <c r="X64" s="65"/>
      <c r="Y64" s="65"/>
      <c r="Z64" s="65"/>
      <c r="AA64" s="65"/>
      <c r="AB64" s="65"/>
      <c r="AC64" s="65"/>
      <c r="AD64" s="65"/>
      <c r="AE64" s="66"/>
      <c r="AF64" s="274"/>
      <c r="AG64" s="274"/>
      <c r="AH64" s="274"/>
      <c r="AI64" s="274"/>
      <c r="AJ64" s="274"/>
      <c r="AK64" s="69"/>
      <c r="AL64" s="65"/>
      <c r="AM64" s="65"/>
      <c r="AN64" s="65"/>
      <c r="AO64" s="65"/>
      <c r="AP64" s="65"/>
      <c r="AQ64" s="65"/>
      <c r="AR64" s="65"/>
      <c r="AS64" s="65"/>
      <c r="AT64" s="66"/>
      <c r="AU64" s="290"/>
      <c r="AV64" s="290"/>
      <c r="AW64" s="290"/>
      <c r="AX64" s="290"/>
      <c r="AY64" s="290"/>
      <c r="AZ64" s="290"/>
      <c r="BA64" s="290"/>
      <c r="BB64" s="290"/>
      <c r="BC64" s="290"/>
      <c r="BD64" s="290"/>
      <c r="BE64" s="272"/>
      <c r="BF64" s="272"/>
      <c r="BG64" s="272"/>
      <c r="BH64" s="272"/>
      <c r="BI64" s="272"/>
      <c r="BJ64" s="272"/>
      <c r="BK64" s="272"/>
      <c r="BL64" s="272"/>
      <c r="BM64" s="272"/>
      <c r="BN64" s="272"/>
    </row>
    <row r="65" spans="1:66" s="43" customFormat="1" ht="13.15" customHeight="1" x14ac:dyDescent="0.2">
      <c r="A65" s="273">
        <f t="shared" si="0"/>
        <v>20</v>
      </c>
      <c r="B65" s="273"/>
      <c r="C65" s="273"/>
      <c r="D65" s="273"/>
      <c r="E65" s="273"/>
      <c r="F65" s="273"/>
      <c r="G65" s="61" t="s">
        <v>343</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273" t="s">
        <v>322</v>
      </c>
      <c r="AG65" s="273"/>
      <c r="AH65" s="273"/>
      <c r="AI65" s="273"/>
      <c r="AJ65" s="273"/>
      <c r="AK65" s="61" t="s">
        <v>374</v>
      </c>
      <c r="AL65" s="57"/>
      <c r="AM65" s="57"/>
      <c r="AN65" s="57"/>
      <c r="AO65" s="57"/>
      <c r="AP65" s="57"/>
      <c r="AQ65" s="57"/>
      <c r="AR65" s="57"/>
      <c r="AS65" s="57"/>
      <c r="AT65" s="58"/>
      <c r="AU65" s="275">
        <v>6816</v>
      </c>
      <c r="AV65" s="275"/>
      <c r="AW65" s="275"/>
      <c r="AX65" s="275"/>
      <c r="AY65" s="275"/>
      <c r="AZ65" s="275"/>
      <c r="BA65" s="275"/>
      <c r="BB65" s="275"/>
      <c r="BC65" s="275"/>
      <c r="BD65" s="275"/>
      <c r="BE65" s="275">
        <v>6816</v>
      </c>
      <c r="BF65" s="275"/>
      <c r="BG65" s="275"/>
      <c r="BH65" s="275"/>
      <c r="BI65" s="275"/>
      <c r="BJ65" s="275"/>
      <c r="BK65" s="275"/>
      <c r="BL65" s="275"/>
      <c r="BM65" s="275"/>
      <c r="BN65" s="275"/>
    </row>
    <row r="66" spans="1:66" s="43" customFormat="1" ht="13.15" customHeight="1" x14ac:dyDescent="0.2">
      <c r="A66" s="273">
        <f t="shared" si="0"/>
        <v>21</v>
      </c>
      <c r="B66" s="273"/>
      <c r="C66" s="273"/>
      <c r="D66" s="273"/>
      <c r="E66" s="273"/>
      <c r="F66" s="273"/>
      <c r="G66" s="61" t="s">
        <v>344</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273" t="s">
        <v>322</v>
      </c>
      <c r="AG66" s="273"/>
      <c r="AH66" s="273"/>
      <c r="AI66" s="273"/>
      <c r="AJ66" s="273"/>
      <c r="AK66" s="61" t="s">
        <v>90</v>
      </c>
      <c r="AL66" s="57"/>
      <c r="AM66" s="57"/>
      <c r="AN66" s="57"/>
      <c r="AO66" s="57"/>
      <c r="AP66" s="57"/>
      <c r="AQ66" s="57"/>
      <c r="AR66" s="57"/>
      <c r="AS66" s="57"/>
      <c r="AT66" s="58"/>
      <c r="AU66" s="271">
        <v>103</v>
      </c>
      <c r="AV66" s="271"/>
      <c r="AW66" s="271"/>
      <c r="AX66" s="271"/>
      <c r="AY66" s="271"/>
      <c r="AZ66" s="271"/>
      <c r="BA66" s="271"/>
      <c r="BB66" s="271"/>
      <c r="BC66" s="271"/>
      <c r="BD66" s="271"/>
      <c r="BE66" s="271">
        <v>103</v>
      </c>
      <c r="BF66" s="271"/>
      <c r="BG66" s="271"/>
      <c r="BH66" s="271"/>
      <c r="BI66" s="271"/>
      <c r="BJ66" s="271"/>
      <c r="BK66" s="271"/>
      <c r="BL66" s="271"/>
      <c r="BM66" s="271"/>
      <c r="BN66" s="271"/>
    </row>
    <row r="67" spans="1:66" s="43" customFormat="1" ht="13.15" customHeight="1" x14ac:dyDescent="0.2">
      <c r="A67" s="273">
        <f t="shared" si="0"/>
        <v>22</v>
      </c>
      <c r="B67" s="273"/>
      <c r="C67" s="273"/>
      <c r="D67" s="273"/>
      <c r="E67" s="273"/>
      <c r="F67" s="273"/>
      <c r="G67" s="81" t="s">
        <v>96</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273" t="s">
        <v>298</v>
      </c>
      <c r="AG67" s="273"/>
      <c r="AH67" s="273"/>
      <c r="AI67" s="273"/>
      <c r="AJ67" s="273"/>
      <c r="AK67" s="61" t="s">
        <v>761</v>
      </c>
      <c r="AL67" s="57"/>
      <c r="AM67" s="57"/>
      <c r="AN67" s="57"/>
      <c r="AO67" s="57"/>
      <c r="AP67" s="57"/>
      <c r="AQ67" s="57"/>
      <c r="AR67" s="57"/>
      <c r="AS67" s="57"/>
      <c r="AT67" s="58"/>
      <c r="AU67" s="271">
        <v>25</v>
      </c>
      <c r="AV67" s="271"/>
      <c r="AW67" s="271"/>
      <c r="AX67" s="271"/>
      <c r="AY67" s="271"/>
      <c r="AZ67" s="271"/>
      <c r="BA67" s="271"/>
      <c r="BB67" s="271"/>
      <c r="BC67" s="271"/>
      <c r="BD67" s="271"/>
      <c r="BE67" s="271">
        <v>25</v>
      </c>
      <c r="BF67" s="271"/>
      <c r="BG67" s="271"/>
      <c r="BH67" s="271"/>
      <c r="BI67" s="271"/>
      <c r="BJ67" s="271"/>
      <c r="BK67" s="271"/>
      <c r="BL67" s="271"/>
      <c r="BM67" s="271"/>
      <c r="BN67" s="271"/>
    </row>
    <row r="68" spans="1:66" s="43" customFormat="1" ht="13.15" customHeight="1" x14ac:dyDescent="0.2">
      <c r="A68" s="273">
        <f t="shared" si="0"/>
        <v>23</v>
      </c>
      <c r="B68" s="273"/>
      <c r="C68" s="273"/>
      <c r="D68" s="273"/>
      <c r="E68" s="273"/>
      <c r="F68" s="273"/>
      <c r="G68" s="81" t="s">
        <v>919</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273" t="s">
        <v>298</v>
      </c>
      <c r="AG68" s="273"/>
      <c r="AH68" s="273"/>
      <c r="AI68" s="273"/>
      <c r="AJ68" s="273"/>
      <c r="AK68" s="61" t="s">
        <v>761</v>
      </c>
      <c r="AL68" s="57"/>
      <c r="AM68" s="57"/>
      <c r="AN68" s="57"/>
      <c r="AO68" s="57"/>
      <c r="AP68" s="57"/>
      <c r="AQ68" s="57"/>
      <c r="AR68" s="57"/>
      <c r="AS68" s="57"/>
      <c r="AT68" s="58"/>
      <c r="AU68" s="271">
        <v>0</v>
      </c>
      <c r="AV68" s="271"/>
      <c r="AW68" s="271"/>
      <c r="AX68" s="271"/>
      <c r="AY68" s="271"/>
      <c r="AZ68" s="271"/>
      <c r="BA68" s="271"/>
      <c r="BB68" s="271"/>
      <c r="BC68" s="271"/>
      <c r="BD68" s="271"/>
      <c r="BE68" s="271">
        <v>1</v>
      </c>
      <c r="BF68" s="271"/>
      <c r="BG68" s="271"/>
      <c r="BH68" s="271"/>
      <c r="BI68" s="271"/>
      <c r="BJ68" s="271"/>
      <c r="BK68" s="271"/>
      <c r="BL68" s="271"/>
      <c r="BM68" s="271"/>
      <c r="BN68" s="271"/>
    </row>
    <row r="69" spans="1:66" s="43" customFormat="1" ht="13.15" customHeight="1" x14ac:dyDescent="0.2">
      <c r="A69" s="273">
        <f t="shared" si="0"/>
        <v>24</v>
      </c>
      <c r="B69" s="273"/>
      <c r="C69" s="273"/>
      <c r="D69" s="273"/>
      <c r="E69" s="273"/>
      <c r="F69" s="273"/>
      <c r="G69" s="61" t="s">
        <v>356</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273" t="s">
        <v>322</v>
      </c>
      <c r="AG69" s="273"/>
      <c r="AH69" s="273"/>
      <c r="AI69" s="273"/>
      <c r="AJ69" s="273"/>
      <c r="AK69" s="61" t="s">
        <v>374</v>
      </c>
      <c r="AL69" s="57"/>
      <c r="AM69" s="57"/>
      <c r="AN69" s="57"/>
      <c r="AO69" s="57"/>
      <c r="AP69" s="57"/>
      <c r="AQ69" s="57"/>
      <c r="AR69" s="57"/>
      <c r="AS69" s="57"/>
      <c r="AT69" s="58"/>
      <c r="AU69" s="271">
        <v>304</v>
      </c>
      <c r="AV69" s="271"/>
      <c r="AW69" s="271"/>
      <c r="AX69" s="271"/>
      <c r="AY69" s="271"/>
      <c r="AZ69" s="271"/>
      <c r="BA69" s="271"/>
      <c r="BB69" s="271"/>
      <c r="BC69" s="271"/>
      <c r="BD69" s="271"/>
      <c r="BE69" s="271">
        <v>304</v>
      </c>
      <c r="BF69" s="271"/>
      <c r="BG69" s="271"/>
      <c r="BH69" s="271"/>
      <c r="BI69" s="271"/>
      <c r="BJ69" s="271"/>
      <c r="BK69" s="271"/>
      <c r="BL69" s="271"/>
      <c r="BM69" s="271"/>
      <c r="BN69" s="271"/>
    </row>
    <row r="70" spans="1:66" s="43" customFormat="1" ht="26.45" customHeight="1" x14ac:dyDescent="0.2">
      <c r="A70" s="273">
        <f t="shared" si="0"/>
        <v>25</v>
      </c>
      <c r="B70" s="273"/>
      <c r="C70" s="273"/>
      <c r="D70" s="273"/>
      <c r="E70" s="273"/>
      <c r="F70" s="273"/>
      <c r="G70" s="81" t="s">
        <v>935</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273" t="s">
        <v>298</v>
      </c>
      <c r="AG70" s="273"/>
      <c r="AH70" s="273"/>
      <c r="AI70" s="273"/>
      <c r="AJ70" s="273"/>
      <c r="AK70" s="61" t="s">
        <v>761</v>
      </c>
      <c r="AL70" s="57"/>
      <c r="AM70" s="57"/>
      <c r="AN70" s="57"/>
      <c r="AO70" s="57"/>
      <c r="AP70" s="57"/>
      <c r="AQ70" s="57"/>
      <c r="AR70" s="57"/>
      <c r="AS70" s="57"/>
      <c r="AT70" s="58"/>
      <c r="AU70" s="271">
        <v>1</v>
      </c>
      <c r="AV70" s="271"/>
      <c r="AW70" s="271"/>
      <c r="AX70" s="271"/>
      <c r="AY70" s="271"/>
      <c r="AZ70" s="271"/>
      <c r="BA70" s="271"/>
      <c r="BB70" s="271"/>
      <c r="BC70" s="271"/>
      <c r="BD70" s="271"/>
      <c r="BE70" s="271">
        <v>1</v>
      </c>
      <c r="BF70" s="271"/>
      <c r="BG70" s="271"/>
      <c r="BH70" s="271"/>
      <c r="BI70" s="271"/>
      <c r="BJ70" s="271"/>
      <c r="BK70" s="271"/>
      <c r="BL70" s="271"/>
      <c r="BM70" s="271"/>
      <c r="BN70" s="271"/>
    </row>
    <row r="71" spans="1:66" s="9" customFormat="1" x14ac:dyDescent="0.2">
      <c r="A71" s="273">
        <f t="shared" si="0"/>
        <v>26</v>
      </c>
      <c r="B71" s="273"/>
      <c r="C71" s="273"/>
      <c r="D71" s="273"/>
      <c r="E71" s="273"/>
      <c r="F71" s="273"/>
      <c r="G71" s="69" t="s">
        <v>493</v>
      </c>
      <c r="H71" s="65"/>
      <c r="I71" s="65"/>
      <c r="J71" s="65"/>
      <c r="K71" s="65"/>
      <c r="L71" s="65"/>
      <c r="M71" s="65"/>
      <c r="N71" s="65"/>
      <c r="O71" s="65"/>
      <c r="P71" s="65"/>
      <c r="Q71" s="65"/>
      <c r="R71" s="65"/>
      <c r="S71" s="65"/>
      <c r="T71" s="65"/>
      <c r="U71" s="65"/>
      <c r="V71" s="65"/>
      <c r="W71" s="65"/>
      <c r="X71" s="65"/>
      <c r="Y71" s="65"/>
      <c r="Z71" s="65"/>
      <c r="AA71" s="65"/>
      <c r="AB71" s="65"/>
      <c r="AC71" s="65"/>
      <c r="AD71" s="65"/>
      <c r="AE71" s="66"/>
      <c r="AF71" s="274"/>
      <c r="AG71" s="274"/>
      <c r="AH71" s="274"/>
      <c r="AI71" s="274"/>
      <c r="AJ71" s="274"/>
      <c r="AK71" s="69"/>
      <c r="AL71" s="65"/>
      <c r="AM71" s="65"/>
      <c r="AN71" s="65"/>
      <c r="AO71" s="65"/>
      <c r="AP71" s="65"/>
      <c r="AQ71" s="65"/>
      <c r="AR71" s="65"/>
      <c r="AS71" s="65"/>
      <c r="AT71" s="66"/>
      <c r="AU71" s="272"/>
      <c r="AV71" s="272"/>
      <c r="AW71" s="272"/>
      <c r="AX71" s="272"/>
      <c r="AY71" s="272"/>
      <c r="AZ71" s="272"/>
      <c r="BA71" s="272"/>
      <c r="BB71" s="272"/>
      <c r="BC71" s="272"/>
      <c r="BD71" s="272"/>
      <c r="BE71" s="272"/>
      <c r="BF71" s="272"/>
      <c r="BG71" s="272"/>
      <c r="BH71" s="272"/>
      <c r="BI71" s="272"/>
      <c r="BJ71" s="272"/>
      <c r="BK71" s="272"/>
      <c r="BL71" s="272"/>
      <c r="BM71" s="272"/>
      <c r="BN71" s="272"/>
    </row>
    <row r="72" spans="1:66" s="43" customFormat="1" ht="13.15" customHeight="1" x14ac:dyDescent="0.2">
      <c r="A72" s="273">
        <f t="shared" si="0"/>
        <v>27</v>
      </c>
      <c r="B72" s="273"/>
      <c r="C72" s="273"/>
      <c r="D72" s="273"/>
      <c r="E72" s="273"/>
      <c r="F72" s="273"/>
      <c r="G72" s="61" t="s">
        <v>345</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273" t="s">
        <v>304</v>
      </c>
      <c r="AG72" s="273"/>
      <c r="AH72" s="273"/>
      <c r="AI72" s="273"/>
      <c r="AJ72" s="273"/>
      <c r="AK72" s="61" t="s">
        <v>383</v>
      </c>
      <c r="AL72" s="57"/>
      <c r="AM72" s="57"/>
      <c r="AN72" s="57"/>
      <c r="AO72" s="57"/>
      <c r="AP72" s="57"/>
      <c r="AQ72" s="57"/>
      <c r="AR72" s="57"/>
      <c r="AS72" s="57"/>
      <c r="AT72" s="58"/>
      <c r="AU72" s="292">
        <v>20022.810000000001</v>
      </c>
      <c r="AV72" s="292"/>
      <c r="AW72" s="292"/>
      <c r="AX72" s="292"/>
      <c r="AY72" s="292"/>
      <c r="AZ72" s="292"/>
      <c r="BA72" s="292"/>
      <c r="BB72" s="292"/>
      <c r="BC72" s="292"/>
      <c r="BD72" s="292"/>
      <c r="BE72" s="292">
        <v>23856.1</v>
      </c>
      <c r="BF72" s="292"/>
      <c r="BG72" s="292"/>
      <c r="BH72" s="292"/>
      <c r="BI72" s="292"/>
      <c r="BJ72" s="292"/>
      <c r="BK72" s="292"/>
      <c r="BL72" s="292"/>
      <c r="BM72" s="292"/>
      <c r="BN72" s="292"/>
    </row>
    <row r="73" spans="1:66" s="43" customFormat="1" ht="13.15" customHeight="1" x14ac:dyDescent="0.2">
      <c r="A73" s="273">
        <f t="shared" si="0"/>
        <v>28</v>
      </c>
      <c r="B73" s="273"/>
      <c r="C73" s="273"/>
      <c r="D73" s="273"/>
      <c r="E73" s="273"/>
      <c r="F73" s="273"/>
      <c r="G73" s="61" t="s">
        <v>346</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273" t="s">
        <v>298</v>
      </c>
      <c r="AG73" s="273"/>
      <c r="AH73" s="273"/>
      <c r="AI73" s="273"/>
      <c r="AJ73" s="273"/>
      <c r="AK73" s="61" t="s">
        <v>383</v>
      </c>
      <c r="AL73" s="57"/>
      <c r="AM73" s="57"/>
      <c r="AN73" s="57"/>
      <c r="AO73" s="57"/>
      <c r="AP73" s="57"/>
      <c r="AQ73" s="57"/>
      <c r="AR73" s="57"/>
      <c r="AS73" s="57"/>
      <c r="AT73" s="58"/>
      <c r="AU73" s="271">
        <v>2</v>
      </c>
      <c r="AV73" s="271"/>
      <c r="AW73" s="271"/>
      <c r="AX73" s="271"/>
      <c r="AY73" s="271"/>
      <c r="AZ73" s="271"/>
      <c r="BA73" s="271"/>
      <c r="BB73" s="271"/>
      <c r="BC73" s="271"/>
      <c r="BD73" s="271"/>
      <c r="BE73" s="271">
        <v>0</v>
      </c>
      <c r="BF73" s="271"/>
      <c r="BG73" s="271"/>
      <c r="BH73" s="271"/>
      <c r="BI73" s="271"/>
      <c r="BJ73" s="271"/>
      <c r="BK73" s="271"/>
      <c r="BL73" s="271"/>
      <c r="BM73" s="271"/>
      <c r="BN73" s="271"/>
    </row>
    <row r="74" spans="1:66" s="43" customFormat="1" ht="26.45" customHeight="1" x14ac:dyDescent="0.2">
      <c r="A74" s="273">
        <f t="shared" si="0"/>
        <v>29</v>
      </c>
      <c r="B74" s="273"/>
      <c r="C74" s="273"/>
      <c r="D74" s="273"/>
      <c r="E74" s="273"/>
      <c r="F74" s="273"/>
      <c r="G74" s="61" t="s">
        <v>361</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273" t="s">
        <v>304</v>
      </c>
      <c r="AG74" s="273"/>
      <c r="AH74" s="273"/>
      <c r="AI74" s="273"/>
      <c r="AJ74" s="273"/>
      <c r="AK74" s="61" t="s">
        <v>383</v>
      </c>
      <c r="AL74" s="57"/>
      <c r="AM74" s="57"/>
      <c r="AN74" s="57"/>
      <c r="AO74" s="57"/>
      <c r="AP74" s="57"/>
      <c r="AQ74" s="57"/>
      <c r="AR74" s="57"/>
      <c r="AS74" s="57"/>
      <c r="AT74" s="58"/>
      <c r="AU74" s="275">
        <v>28020</v>
      </c>
      <c r="AV74" s="275"/>
      <c r="AW74" s="275"/>
      <c r="AX74" s="275"/>
      <c r="AY74" s="275"/>
      <c r="AZ74" s="275"/>
      <c r="BA74" s="275"/>
      <c r="BB74" s="275"/>
      <c r="BC74" s="275"/>
      <c r="BD74" s="275"/>
      <c r="BE74" s="275">
        <v>28020</v>
      </c>
      <c r="BF74" s="275"/>
      <c r="BG74" s="275"/>
      <c r="BH74" s="275"/>
      <c r="BI74" s="275"/>
      <c r="BJ74" s="275"/>
      <c r="BK74" s="275"/>
      <c r="BL74" s="275"/>
      <c r="BM74" s="275"/>
      <c r="BN74" s="275"/>
    </row>
    <row r="75" spans="1:66" s="43" customFormat="1" ht="26.45" customHeight="1" x14ac:dyDescent="0.2">
      <c r="A75" s="273">
        <f t="shared" si="0"/>
        <v>30</v>
      </c>
      <c r="B75" s="273"/>
      <c r="C75" s="273"/>
      <c r="D75" s="273"/>
      <c r="E75" s="273"/>
      <c r="F75" s="273"/>
      <c r="G75" s="61" t="s">
        <v>365</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273" t="s">
        <v>304</v>
      </c>
      <c r="AG75" s="273"/>
      <c r="AH75" s="273"/>
      <c r="AI75" s="273"/>
      <c r="AJ75" s="273"/>
      <c r="AK75" s="61" t="s">
        <v>383</v>
      </c>
      <c r="AL75" s="57"/>
      <c r="AM75" s="57"/>
      <c r="AN75" s="57"/>
      <c r="AO75" s="57"/>
      <c r="AP75" s="57"/>
      <c r="AQ75" s="57"/>
      <c r="AR75" s="57"/>
      <c r="AS75" s="57"/>
      <c r="AT75" s="58"/>
      <c r="AU75" s="271">
        <v>0</v>
      </c>
      <c r="AV75" s="271"/>
      <c r="AW75" s="271"/>
      <c r="AX75" s="271"/>
      <c r="AY75" s="271"/>
      <c r="AZ75" s="271"/>
      <c r="BA75" s="271"/>
      <c r="BB75" s="271"/>
      <c r="BC75" s="271"/>
      <c r="BD75" s="271"/>
      <c r="BE75" s="293">
        <v>6250</v>
      </c>
      <c r="BF75" s="293"/>
      <c r="BG75" s="293"/>
      <c r="BH75" s="293"/>
      <c r="BI75" s="293"/>
      <c r="BJ75" s="293"/>
      <c r="BK75" s="293"/>
      <c r="BL75" s="293"/>
      <c r="BM75" s="293"/>
      <c r="BN75" s="293"/>
    </row>
    <row r="76" spans="1:66" s="43" customFormat="1" ht="13.15" customHeight="1" x14ac:dyDescent="0.2">
      <c r="A76" s="273">
        <f t="shared" si="0"/>
        <v>31</v>
      </c>
      <c r="B76" s="273"/>
      <c r="C76" s="273"/>
      <c r="D76" s="273"/>
      <c r="E76" s="273"/>
      <c r="F76" s="273"/>
      <c r="G76" s="61" t="s">
        <v>416</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273" t="s">
        <v>304</v>
      </c>
      <c r="AG76" s="273"/>
      <c r="AH76" s="273"/>
      <c r="AI76" s="273"/>
      <c r="AJ76" s="273"/>
      <c r="AK76" s="61" t="s">
        <v>383</v>
      </c>
      <c r="AL76" s="57"/>
      <c r="AM76" s="57"/>
      <c r="AN76" s="57"/>
      <c r="AO76" s="57"/>
      <c r="AP76" s="57"/>
      <c r="AQ76" s="57"/>
      <c r="AR76" s="57"/>
      <c r="AS76" s="57"/>
      <c r="AT76" s="58"/>
      <c r="AU76" s="292">
        <v>21872.27</v>
      </c>
      <c r="AV76" s="292"/>
      <c r="AW76" s="292"/>
      <c r="AX76" s="292"/>
      <c r="AY76" s="292"/>
      <c r="AZ76" s="292"/>
      <c r="BA76" s="292"/>
      <c r="BB76" s="292"/>
      <c r="BC76" s="292"/>
      <c r="BD76" s="292"/>
      <c r="BE76" s="292">
        <v>21872.27</v>
      </c>
      <c r="BF76" s="292"/>
      <c r="BG76" s="292"/>
      <c r="BH76" s="292"/>
      <c r="BI76" s="292"/>
      <c r="BJ76" s="292"/>
      <c r="BK76" s="292"/>
      <c r="BL76" s="292"/>
      <c r="BM76" s="292"/>
      <c r="BN76" s="292"/>
    </row>
    <row r="77" spans="1:66" s="43" customFormat="1" ht="13.15" customHeight="1" x14ac:dyDescent="0.2">
      <c r="A77" s="273">
        <f t="shared" si="0"/>
        <v>32</v>
      </c>
      <c r="B77" s="273"/>
      <c r="C77" s="273"/>
      <c r="D77" s="273"/>
      <c r="E77" s="273"/>
      <c r="F77" s="273"/>
      <c r="G77" s="61" t="s">
        <v>358</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273" t="s">
        <v>298</v>
      </c>
      <c r="AG77" s="273"/>
      <c r="AH77" s="273"/>
      <c r="AI77" s="273"/>
      <c r="AJ77" s="273"/>
      <c r="AK77" s="61" t="s">
        <v>383</v>
      </c>
      <c r="AL77" s="57"/>
      <c r="AM77" s="57"/>
      <c r="AN77" s="57"/>
      <c r="AO77" s="57"/>
      <c r="AP77" s="57"/>
      <c r="AQ77" s="57"/>
      <c r="AR77" s="57"/>
      <c r="AS77" s="57"/>
      <c r="AT77" s="58"/>
      <c r="AU77" s="271">
        <v>2</v>
      </c>
      <c r="AV77" s="271"/>
      <c r="AW77" s="271"/>
      <c r="AX77" s="271"/>
      <c r="AY77" s="271"/>
      <c r="AZ77" s="271"/>
      <c r="BA77" s="271"/>
      <c r="BB77" s="271"/>
      <c r="BC77" s="271"/>
      <c r="BD77" s="271"/>
      <c r="BE77" s="292">
        <v>2</v>
      </c>
      <c r="BF77" s="292"/>
      <c r="BG77" s="292"/>
      <c r="BH77" s="292"/>
      <c r="BI77" s="292"/>
      <c r="BJ77" s="292"/>
      <c r="BK77" s="292"/>
      <c r="BL77" s="292"/>
      <c r="BM77" s="292"/>
      <c r="BN77" s="292"/>
    </row>
    <row r="78" spans="1:66" s="43" customFormat="1" ht="26.45" customHeight="1" x14ac:dyDescent="0.2">
      <c r="A78" s="273">
        <f t="shared" si="0"/>
        <v>33</v>
      </c>
      <c r="B78" s="273"/>
      <c r="C78" s="273"/>
      <c r="D78" s="273"/>
      <c r="E78" s="273"/>
      <c r="F78" s="273"/>
      <c r="G78" s="61" t="s">
        <v>367</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273" t="s">
        <v>304</v>
      </c>
      <c r="AG78" s="273"/>
      <c r="AH78" s="273"/>
      <c r="AI78" s="273"/>
      <c r="AJ78" s="273"/>
      <c r="AK78" s="61" t="s">
        <v>383</v>
      </c>
      <c r="AL78" s="57"/>
      <c r="AM78" s="57"/>
      <c r="AN78" s="57"/>
      <c r="AO78" s="57"/>
      <c r="AP78" s="57"/>
      <c r="AQ78" s="57"/>
      <c r="AR78" s="57"/>
      <c r="AS78" s="57"/>
      <c r="AT78" s="58"/>
      <c r="AU78" s="275">
        <v>15000</v>
      </c>
      <c r="AV78" s="275"/>
      <c r="AW78" s="275"/>
      <c r="AX78" s="275"/>
      <c r="AY78" s="275"/>
      <c r="AZ78" s="275"/>
      <c r="BA78" s="275"/>
      <c r="BB78" s="275"/>
      <c r="BC78" s="275"/>
      <c r="BD78" s="275"/>
      <c r="BE78" s="275">
        <v>15000</v>
      </c>
      <c r="BF78" s="275"/>
      <c r="BG78" s="275"/>
      <c r="BH78" s="275"/>
      <c r="BI78" s="275"/>
      <c r="BJ78" s="275"/>
      <c r="BK78" s="275"/>
      <c r="BL78" s="275"/>
      <c r="BM78" s="275"/>
      <c r="BN78" s="275"/>
    </row>
    <row r="79" spans="1:66" s="9" customFormat="1" x14ac:dyDescent="0.2">
      <c r="A79" s="273">
        <f t="shared" si="0"/>
        <v>34</v>
      </c>
      <c r="B79" s="273"/>
      <c r="C79" s="273"/>
      <c r="D79" s="273"/>
      <c r="E79" s="273"/>
      <c r="F79" s="273"/>
      <c r="G79" s="69" t="s">
        <v>3</v>
      </c>
      <c r="H79" s="65"/>
      <c r="I79" s="65"/>
      <c r="J79" s="65"/>
      <c r="K79" s="65"/>
      <c r="L79" s="65"/>
      <c r="M79" s="65"/>
      <c r="N79" s="65"/>
      <c r="O79" s="65"/>
      <c r="P79" s="65"/>
      <c r="Q79" s="65"/>
      <c r="R79" s="65"/>
      <c r="S79" s="65"/>
      <c r="T79" s="65"/>
      <c r="U79" s="65"/>
      <c r="V79" s="65"/>
      <c r="W79" s="65"/>
      <c r="X79" s="65"/>
      <c r="Y79" s="65"/>
      <c r="Z79" s="65"/>
      <c r="AA79" s="65"/>
      <c r="AB79" s="65"/>
      <c r="AC79" s="65"/>
      <c r="AD79" s="65"/>
      <c r="AE79" s="66"/>
      <c r="AF79" s="274"/>
      <c r="AG79" s="274"/>
      <c r="AH79" s="274"/>
      <c r="AI79" s="274"/>
      <c r="AJ79" s="274"/>
      <c r="AK79" s="69"/>
      <c r="AL79" s="65"/>
      <c r="AM79" s="65"/>
      <c r="AN79" s="65"/>
      <c r="AO79" s="65"/>
      <c r="AP79" s="65"/>
      <c r="AQ79" s="65"/>
      <c r="AR79" s="65"/>
      <c r="AS79" s="65"/>
      <c r="AT79" s="66"/>
      <c r="AU79" s="272"/>
      <c r="AV79" s="272"/>
      <c r="AW79" s="272"/>
      <c r="AX79" s="272"/>
      <c r="AY79" s="272"/>
      <c r="AZ79" s="272"/>
      <c r="BA79" s="272"/>
      <c r="BB79" s="272"/>
      <c r="BC79" s="272"/>
      <c r="BD79" s="272"/>
      <c r="BE79" s="272"/>
      <c r="BF79" s="272"/>
      <c r="BG79" s="272"/>
      <c r="BH79" s="272"/>
      <c r="BI79" s="272"/>
      <c r="BJ79" s="272"/>
      <c r="BK79" s="272"/>
      <c r="BL79" s="272"/>
      <c r="BM79" s="272"/>
      <c r="BN79" s="272"/>
    </row>
    <row r="80" spans="1:66" s="43" customFormat="1" ht="13.15" customHeight="1" x14ac:dyDescent="0.2">
      <c r="A80" s="273">
        <f t="shared" si="0"/>
        <v>35</v>
      </c>
      <c r="B80" s="273"/>
      <c r="C80" s="273"/>
      <c r="D80" s="273"/>
      <c r="E80" s="273"/>
      <c r="F80" s="273"/>
      <c r="G80" s="61" t="s">
        <v>347</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273" t="s">
        <v>348</v>
      </c>
      <c r="AG80" s="273"/>
      <c r="AH80" s="273"/>
      <c r="AI80" s="273"/>
      <c r="AJ80" s="273"/>
      <c r="AK80" s="61" t="s">
        <v>417</v>
      </c>
      <c r="AL80" s="57"/>
      <c r="AM80" s="57"/>
      <c r="AN80" s="57"/>
      <c r="AO80" s="57"/>
      <c r="AP80" s="57"/>
      <c r="AQ80" s="57"/>
      <c r="AR80" s="57"/>
      <c r="AS80" s="57"/>
      <c r="AT80" s="58"/>
      <c r="AU80" s="271">
        <v>190</v>
      </c>
      <c r="AV80" s="271"/>
      <c r="AW80" s="271"/>
      <c r="AX80" s="271"/>
      <c r="AY80" s="271"/>
      <c r="AZ80" s="271"/>
      <c r="BA80" s="271"/>
      <c r="BB80" s="271"/>
      <c r="BC80" s="271"/>
      <c r="BD80" s="271"/>
      <c r="BE80" s="271">
        <v>190</v>
      </c>
      <c r="BF80" s="271"/>
      <c r="BG80" s="271"/>
      <c r="BH80" s="271"/>
      <c r="BI80" s="271"/>
      <c r="BJ80" s="271"/>
      <c r="BK80" s="271"/>
      <c r="BL80" s="271"/>
      <c r="BM80" s="271"/>
      <c r="BN80" s="271"/>
    </row>
    <row r="81" spans="1:79" s="43" customFormat="1" ht="26.45" customHeight="1" x14ac:dyDescent="0.2">
      <c r="A81" s="273">
        <f t="shared" si="0"/>
        <v>36</v>
      </c>
      <c r="B81" s="273"/>
      <c r="C81" s="273"/>
      <c r="D81" s="273"/>
      <c r="E81" s="273"/>
      <c r="F81" s="273"/>
      <c r="G81" s="61" t="s">
        <v>362</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273" t="s">
        <v>306</v>
      </c>
      <c r="AG81" s="273"/>
      <c r="AH81" s="273"/>
      <c r="AI81" s="273"/>
      <c r="AJ81" s="273"/>
      <c r="AK81" s="61" t="s">
        <v>383</v>
      </c>
      <c r="AL81" s="57"/>
      <c r="AM81" s="57"/>
      <c r="AN81" s="57"/>
      <c r="AO81" s="57"/>
      <c r="AP81" s="57"/>
      <c r="AQ81" s="57"/>
      <c r="AR81" s="57"/>
      <c r="AS81" s="57"/>
      <c r="AT81" s="58"/>
      <c r="AU81" s="271">
        <v>100</v>
      </c>
      <c r="AV81" s="271"/>
      <c r="AW81" s="271"/>
      <c r="AX81" s="271"/>
      <c r="AY81" s="271"/>
      <c r="AZ81" s="271"/>
      <c r="BA81" s="271"/>
      <c r="BB81" s="271"/>
      <c r="BC81" s="271"/>
      <c r="BD81" s="271"/>
      <c r="BE81" s="271">
        <v>100</v>
      </c>
      <c r="BF81" s="271"/>
      <c r="BG81" s="271"/>
      <c r="BH81" s="271"/>
      <c r="BI81" s="271"/>
      <c r="BJ81" s="271"/>
      <c r="BK81" s="271"/>
      <c r="BL81" s="271"/>
      <c r="BM81" s="271"/>
      <c r="BN81" s="271"/>
    </row>
    <row r="82" spans="1:79" s="43" customFormat="1" ht="13.15" customHeight="1" x14ac:dyDescent="0.2">
      <c r="A82" s="273">
        <f t="shared" si="0"/>
        <v>37</v>
      </c>
      <c r="B82" s="273"/>
      <c r="C82" s="273"/>
      <c r="D82" s="273"/>
      <c r="E82" s="273"/>
      <c r="F82" s="273"/>
      <c r="G82" s="61" t="s">
        <v>366</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273" t="s">
        <v>306</v>
      </c>
      <c r="AG82" s="273"/>
      <c r="AH82" s="273"/>
      <c r="AI82" s="273"/>
      <c r="AJ82" s="273"/>
      <c r="AK82" s="61" t="s">
        <v>383</v>
      </c>
      <c r="AL82" s="57"/>
      <c r="AM82" s="57"/>
      <c r="AN82" s="57"/>
      <c r="AO82" s="57"/>
      <c r="AP82" s="57"/>
      <c r="AQ82" s="57"/>
      <c r="AR82" s="57"/>
      <c r="AS82" s="57"/>
      <c r="AT82" s="58"/>
      <c r="AU82" s="271">
        <v>0</v>
      </c>
      <c r="AV82" s="271"/>
      <c r="AW82" s="271"/>
      <c r="AX82" s="271"/>
      <c r="AY82" s="271"/>
      <c r="AZ82" s="271"/>
      <c r="BA82" s="271"/>
      <c r="BB82" s="271"/>
      <c r="BC82" s="271"/>
      <c r="BD82" s="271"/>
      <c r="BE82" s="271">
        <v>100</v>
      </c>
      <c r="BF82" s="271"/>
      <c r="BG82" s="271"/>
      <c r="BH82" s="271"/>
      <c r="BI82" s="271"/>
      <c r="BJ82" s="271"/>
      <c r="BK82" s="271"/>
      <c r="BL82" s="271"/>
      <c r="BM82" s="271"/>
      <c r="BN82" s="271"/>
    </row>
    <row r="83" spans="1:79" s="43" customFormat="1" ht="13.15" customHeight="1" x14ac:dyDescent="0.2">
      <c r="A83" s="273">
        <f t="shared" si="0"/>
        <v>38</v>
      </c>
      <c r="B83" s="273"/>
      <c r="C83" s="273"/>
      <c r="D83" s="273"/>
      <c r="E83" s="273"/>
      <c r="F83" s="273"/>
      <c r="G83" s="61" t="s">
        <v>359</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273" t="s">
        <v>348</v>
      </c>
      <c r="AG83" s="273"/>
      <c r="AH83" s="273"/>
      <c r="AI83" s="273"/>
      <c r="AJ83" s="273"/>
      <c r="AK83" s="61" t="s">
        <v>417</v>
      </c>
      <c r="AL83" s="57"/>
      <c r="AM83" s="57"/>
      <c r="AN83" s="57"/>
      <c r="AO83" s="57"/>
      <c r="AP83" s="57"/>
      <c r="AQ83" s="57"/>
      <c r="AR83" s="57"/>
      <c r="AS83" s="57"/>
      <c r="AT83" s="58"/>
      <c r="AU83" s="271">
        <v>190</v>
      </c>
      <c r="AV83" s="271"/>
      <c r="AW83" s="271"/>
      <c r="AX83" s="271"/>
      <c r="AY83" s="271"/>
      <c r="AZ83" s="271"/>
      <c r="BA83" s="271"/>
      <c r="BB83" s="271"/>
      <c r="BC83" s="271"/>
      <c r="BD83" s="271"/>
      <c r="BE83" s="271">
        <v>190</v>
      </c>
      <c r="BF83" s="271"/>
      <c r="BG83" s="271"/>
      <c r="BH83" s="271"/>
      <c r="BI83" s="271"/>
      <c r="BJ83" s="271"/>
      <c r="BK83" s="271"/>
      <c r="BL83" s="271"/>
      <c r="BM83" s="271"/>
      <c r="BN83" s="271"/>
    </row>
    <row r="84" spans="1:79" s="43" customFormat="1" ht="26.45" customHeight="1" x14ac:dyDescent="0.2">
      <c r="A84" s="273">
        <f t="shared" si="0"/>
        <v>39</v>
      </c>
      <c r="B84" s="273"/>
      <c r="C84" s="273"/>
      <c r="D84" s="273"/>
      <c r="E84" s="273"/>
      <c r="F84" s="273"/>
      <c r="G84" s="61" t="s">
        <v>368</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273" t="s">
        <v>306</v>
      </c>
      <c r="AG84" s="273"/>
      <c r="AH84" s="273"/>
      <c r="AI84" s="273"/>
      <c r="AJ84" s="273"/>
      <c r="AK84" s="61" t="s">
        <v>383</v>
      </c>
      <c r="AL84" s="57"/>
      <c r="AM84" s="57"/>
      <c r="AN84" s="57"/>
      <c r="AO84" s="57"/>
      <c r="AP84" s="57"/>
      <c r="AQ84" s="57"/>
      <c r="AR84" s="57"/>
      <c r="AS84" s="57"/>
      <c r="AT84" s="58"/>
      <c r="AU84" s="271">
        <v>100</v>
      </c>
      <c r="AV84" s="271"/>
      <c r="AW84" s="271"/>
      <c r="AX84" s="271"/>
      <c r="AY84" s="271"/>
      <c r="AZ84" s="271"/>
      <c r="BA84" s="271"/>
      <c r="BB84" s="271"/>
      <c r="BC84" s="271"/>
      <c r="BD84" s="271"/>
      <c r="BE84" s="271">
        <v>100</v>
      </c>
      <c r="BF84" s="271"/>
      <c r="BG84" s="271"/>
      <c r="BH84" s="271"/>
      <c r="BI84" s="271"/>
      <c r="BJ84" s="271"/>
      <c r="BK84" s="271"/>
      <c r="BL84" s="271"/>
      <c r="BM84" s="271"/>
      <c r="BN84" s="271"/>
    </row>
    <row r="86" spans="1:79" ht="14.25" customHeight="1" x14ac:dyDescent="0.2">
      <c r="A86" s="100" t="s">
        <v>742</v>
      </c>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row>
    <row r="87" spans="1:79" ht="55.15" customHeight="1" x14ac:dyDescent="0.2">
      <c r="A87" s="101" t="s">
        <v>769</v>
      </c>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row>
    <row r="89" spans="1:79" s="1" customFormat="1" ht="28.5" hidden="1" customHeight="1" x14ac:dyDescent="0.2">
      <c r="A89" s="125"/>
      <c r="B89" s="125"/>
      <c r="C89" s="125"/>
      <c r="D89" s="125"/>
      <c r="E89" s="125"/>
      <c r="F89" s="125"/>
      <c r="G89" s="139" t="s">
        <v>605</v>
      </c>
      <c r="H89" s="140"/>
      <c r="I89" s="140"/>
      <c r="J89" s="140"/>
      <c r="K89" s="140"/>
      <c r="L89" s="140"/>
      <c r="M89" s="140"/>
      <c r="N89" s="140"/>
      <c r="O89" s="140"/>
      <c r="P89" s="140"/>
      <c r="Q89" s="140"/>
      <c r="R89" s="140"/>
      <c r="S89" s="140"/>
      <c r="T89" s="140" t="s">
        <v>703</v>
      </c>
      <c r="U89" s="140"/>
      <c r="V89" s="140"/>
      <c r="W89" s="140"/>
      <c r="X89" s="140"/>
      <c r="Y89" s="140"/>
      <c r="Z89" s="140"/>
      <c r="AA89" s="140" t="s">
        <v>704</v>
      </c>
      <c r="AB89" s="140"/>
      <c r="AC89" s="140"/>
      <c r="AD89" s="140"/>
      <c r="AE89" s="140"/>
      <c r="AF89" s="140"/>
      <c r="AG89" s="140"/>
      <c r="AH89" s="140" t="s">
        <v>705</v>
      </c>
      <c r="AI89" s="140"/>
      <c r="AJ89" s="140"/>
      <c r="AK89" s="140"/>
      <c r="AL89" s="140"/>
      <c r="AM89" s="140"/>
      <c r="AN89" s="163"/>
      <c r="AO89" s="139" t="s">
        <v>706</v>
      </c>
      <c r="AP89" s="140"/>
      <c r="AQ89" s="140"/>
      <c r="AR89" s="140"/>
      <c r="AS89" s="140"/>
      <c r="AT89" s="140"/>
      <c r="AU89" s="140"/>
      <c r="AV89" s="12"/>
      <c r="AW89" s="12"/>
      <c r="AX89" s="12"/>
      <c r="AY89" s="12"/>
      <c r="AZ89" s="12"/>
      <c r="BA89" s="12"/>
      <c r="BB89" s="12"/>
      <c r="BC89" s="12"/>
      <c r="BD89" s="13"/>
      <c r="BE89" s="11"/>
      <c r="BF89" s="12"/>
      <c r="BG89" s="12"/>
      <c r="BH89" s="12"/>
      <c r="BI89" s="12"/>
      <c r="BJ89" s="12"/>
      <c r="BK89" s="12"/>
      <c r="BL89" s="12"/>
      <c r="BM89" s="12"/>
      <c r="BN89" s="13"/>
      <c r="CA89" t="s">
        <v>731</v>
      </c>
    </row>
    <row r="90" spans="1:79" s="9" customFormat="1" ht="12.75" customHeight="1" x14ac:dyDescent="0.2">
      <c r="A90" s="125" t="s">
        <v>257</v>
      </c>
      <c r="B90" s="125"/>
      <c r="C90" s="125"/>
      <c r="D90" s="125"/>
      <c r="E90" s="125"/>
      <c r="F90" s="125"/>
      <c r="G90" s="274"/>
      <c r="H90" s="274"/>
      <c r="I90" s="274"/>
      <c r="J90" s="274"/>
      <c r="K90" s="274"/>
      <c r="L90" s="274"/>
      <c r="M90" s="274"/>
      <c r="N90" s="274"/>
      <c r="O90" s="274"/>
      <c r="P90" s="274"/>
      <c r="Q90" s="274"/>
      <c r="R90" s="274"/>
      <c r="S90" s="274"/>
      <c r="T90" s="290">
        <v>125728037</v>
      </c>
      <c r="U90" s="290"/>
      <c r="V90" s="290"/>
      <c r="W90" s="290"/>
      <c r="X90" s="290"/>
      <c r="Y90" s="290"/>
      <c r="Z90" s="290"/>
      <c r="AA90" s="290">
        <v>143105026</v>
      </c>
      <c r="AB90" s="290"/>
      <c r="AC90" s="290"/>
      <c r="AD90" s="290"/>
      <c r="AE90" s="290"/>
      <c r="AF90" s="290"/>
      <c r="AG90" s="290"/>
      <c r="AH90" s="290">
        <v>139198570</v>
      </c>
      <c r="AI90" s="290"/>
      <c r="AJ90" s="290"/>
      <c r="AK90" s="290"/>
      <c r="AL90" s="290"/>
      <c r="AM90" s="290"/>
      <c r="AN90" s="290"/>
      <c r="AO90" s="290">
        <v>26127700</v>
      </c>
      <c r="AP90" s="290"/>
      <c r="AQ90" s="290"/>
      <c r="AR90" s="290"/>
      <c r="AS90" s="290"/>
      <c r="AT90" s="290"/>
      <c r="AU90" s="290"/>
      <c r="AV90" s="14"/>
      <c r="AW90" s="15"/>
      <c r="AX90" s="15"/>
      <c r="AY90" s="15"/>
      <c r="AZ90" s="15"/>
      <c r="BA90" s="15"/>
      <c r="BB90" s="15"/>
      <c r="BC90" s="15"/>
      <c r="BD90" s="15"/>
      <c r="BE90" s="15"/>
      <c r="BF90" s="15"/>
      <c r="BG90" s="15"/>
      <c r="BH90" s="15"/>
      <c r="BI90" s="15"/>
      <c r="BJ90" s="15"/>
      <c r="BK90" s="15"/>
      <c r="BL90" s="15"/>
      <c r="BM90" s="15"/>
      <c r="BN90" s="15"/>
      <c r="BO90" s="15"/>
      <c r="CA90" s="9" t="s">
        <v>732</v>
      </c>
    </row>
    <row r="93" spans="1:79" ht="14.25" customHeight="1" x14ac:dyDescent="0.2">
      <c r="A93" s="194" t="s">
        <v>746</v>
      </c>
      <c r="B93" s="194"/>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row>
    <row r="94" spans="1:79" ht="15" x14ac:dyDescent="0.25">
      <c r="A94" s="289" t="s">
        <v>462</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c r="BA94" s="289"/>
      <c r="BB94" s="289"/>
      <c r="BC94" s="289"/>
      <c r="BD94" s="289"/>
      <c r="BE94" s="289"/>
      <c r="BF94" s="289"/>
      <c r="BG94" s="289"/>
      <c r="BH94" s="289"/>
      <c r="BI94" s="289"/>
      <c r="BJ94" s="289"/>
      <c r="BK94" s="289"/>
      <c r="BL94" s="289"/>
      <c r="BM94" s="289"/>
      <c r="BN94" s="289"/>
      <c r="BO94" s="289"/>
      <c r="BP94" s="289"/>
      <c r="BQ94" s="289"/>
    </row>
    <row r="95" spans="1:79" ht="12.95" customHeight="1" x14ac:dyDescent="0.2">
      <c r="A95" s="72" t="s">
        <v>607</v>
      </c>
      <c r="B95" s="72"/>
      <c r="C95" s="72"/>
      <c r="D95" s="72"/>
      <c r="E95" s="72"/>
      <c r="F95" s="72"/>
      <c r="G95" s="72" t="s">
        <v>624</v>
      </c>
      <c r="H95" s="72"/>
      <c r="I95" s="72"/>
      <c r="J95" s="72"/>
      <c r="K95" s="72"/>
      <c r="L95" s="72"/>
      <c r="M95" s="72"/>
      <c r="N95" s="72"/>
      <c r="O95" s="72"/>
      <c r="P95" s="72"/>
      <c r="Q95" s="72"/>
      <c r="R95" s="72"/>
      <c r="S95" s="72"/>
      <c r="T95" s="72" t="s">
        <v>466</v>
      </c>
      <c r="U95" s="72"/>
      <c r="V95" s="72"/>
      <c r="W95" s="72"/>
      <c r="X95" s="72"/>
      <c r="Y95" s="72"/>
      <c r="Z95" s="72"/>
      <c r="AA95" s="72"/>
      <c r="AB95" s="72"/>
      <c r="AC95" s="72"/>
      <c r="AD95" s="72"/>
      <c r="AE95" s="72"/>
      <c r="AF95" s="72"/>
      <c r="AG95" s="72"/>
      <c r="AH95" s="72" t="s">
        <v>468</v>
      </c>
      <c r="AI95" s="72"/>
      <c r="AJ95" s="72"/>
      <c r="AK95" s="72"/>
      <c r="AL95" s="72"/>
      <c r="AM95" s="72"/>
      <c r="AN95" s="72"/>
      <c r="AO95" s="72"/>
      <c r="AP95" s="72"/>
      <c r="AQ95" s="72"/>
      <c r="AR95" s="72"/>
      <c r="AS95" s="72"/>
      <c r="AT95" s="72"/>
      <c r="AU95" s="72"/>
      <c r="AV95" s="72" t="s">
        <v>747</v>
      </c>
      <c r="AW95" s="72"/>
      <c r="AX95" s="72"/>
      <c r="AY95" s="72"/>
      <c r="AZ95" s="72"/>
      <c r="BA95" s="72"/>
      <c r="BB95" s="72"/>
      <c r="BC95" s="72"/>
      <c r="BD95" s="72"/>
      <c r="BE95" s="72"/>
      <c r="BF95" s="72"/>
      <c r="BG95" s="72"/>
      <c r="BH95" s="72"/>
      <c r="BI95" s="72"/>
      <c r="BJ95" s="72"/>
      <c r="BK95" s="72"/>
      <c r="BL95" s="72"/>
      <c r="BM95" s="72"/>
      <c r="BN95" s="72"/>
      <c r="BO95" s="72"/>
      <c r="BP95" s="72"/>
      <c r="BQ95" s="72"/>
    </row>
    <row r="96" spans="1:79" ht="47.1" customHeight="1" x14ac:dyDescent="0.2">
      <c r="A96" s="72"/>
      <c r="B96" s="72"/>
      <c r="C96" s="72"/>
      <c r="D96" s="72"/>
      <c r="E96" s="72"/>
      <c r="F96" s="72"/>
      <c r="G96" s="72"/>
      <c r="H96" s="72"/>
      <c r="I96" s="72"/>
      <c r="J96" s="72"/>
      <c r="K96" s="72"/>
      <c r="L96" s="72"/>
      <c r="M96" s="72"/>
      <c r="N96" s="72"/>
      <c r="O96" s="72"/>
      <c r="P96" s="72"/>
      <c r="Q96" s="72"/>
      <c r="R96" s="72"/>
      <c r="S96" s="72"/>
      <c r="T96" s="72" t="s">
        <v>626</v>
      </c>
      <c r="U96" s="72"/>
      <c r="V96" s="72"/>
      <c r="W96" s="72"/>
      <c r="X96" s="72"/>
      <c r="Y96" s="72"/>
      <c r="Z96" s="72"/>
      <c r="AA96" s="72" t="s">
        <v>723</v>
      </c>
      <c r="AB96" s="72"/>
      <c r="AC96" s="72"/>
      <c r="AD96" s="72"/>
      <c r="AE96" s="72"/>
      <c r="AF96" s="72"/>
      <c r="AG96" s="72"/>
      <c r="AH96" s="72" t="s">
        <v>626</v>
      </c>
      <c r="AI96" s="72"/>
      <c r="AJ96" s="72"/>
      <c r="AK96" s="72"/>
      <c r="AL96" s="72"/>
      <c r="AM96" s="72"/>
      <c r="AN96" s="72"/>
      <c r="AO96" s="72" t="s">
        <v>723</v>
      </c>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row>
    <row r="97" spans="1:79" ht="15" customHeight="1" x14ac:dyDescent="0.2">
      <c r="A97" s="72">
        <v>1</v>
      </c>
      <c r="B97" s="72"/>
      <c r="C97" s="72"/>
      <c r="D97" s="72"/>
      <c r="E97" s="72"/>
      <c r="F97" s="72"/>
      <c r="G97" s="72">
        <v>2</v>
      </c>
      <c r="H97" s="72"/>
      <c r="I97" s="72"/>
      <c r="J97" s="72"/>
      <c r="K97" s="72"/>
      <c r="L97" s="72"/>
      <c r="M97" s="72"/>
      <c r="N97" s="72"/>
      <c r="O97" s="72"/>
      <c r="P97" s="72"/>
      <c r="Q97" s="72"/>
      <c r="R97" s="72"/>
      <c r="S97" s="72"/>
      <c r="T97" s="72">
        <v>3</v>
      </c>
      <c r="U97" s="72"/>
      <c r="V97" s="72"/>
      <c r="W97" s="72"/>
      <c r="X97" s="72"/>
      <c r="Y97" s="72"/>
      <c r="Z97" s="72"/>
      <c r="AA97" s="72">
        <v>4</v>
      </c>
      <c r="AB97" s="72"/>
      <c r="AC97" s="72"/>
      <c r="AD97" s="72"/>
      <c r="AE97" s="72"/>
      <c r="AF97" s="72"/>
      <c r="AG97" s="72"/>
      <c r="AH97" s="72">
        <v>5</v>
      </c>
      <c r="AI97" s="72"/>
      <c r="AJ97" s="72"/>
      <c r="AK97" s="72"/>
      <c r="AL97" s="72"/>
      <c r="AM97" s="72"/>
      <c r="AN97" s="72"/>
      <c r="AO97" s="72">
        <v>6</v>
      </c>
      <c r="AP97" s="72"/>
      <c r="AQ97" s="72"/>
      <c r="AR97" s="72"/>
      <c r="AS97" s="72"/>
      <c r="AT97" s="72"/>
      <c r="AU97" s="72"/>
      <c r="AV97" s="72">
        <v>7</v>
      </c>
      <c r="AW97" s="72"/>
      <c r="AX97" s="72"/>
      <c r="AY97" s="72"/>
      <c r="AZ97" s="72"/>
      <c r="BA97" s="72"/>
      <c r="BB97" s="72"/>
      <c r="BC97" s="72"/>
      <c r="BD97" s="72"/>
      <c r="BE97" s="72"/>
      <c r="BF97" s="72"/>
      <c r="BG97" s="72"/>
      <c r="BH97" s="72"/>
      <c r="BI97" s="72"/>
      <c r="BJ97" s="72"/>
      <c r="BK97" s="72"/>
      <c r="BL97" s="72"/>
      <c r="BM97" s="72"/>
      <c r="BN97" s="72"/>
      <c r="BO97" s="72"/>
      <c r="BP97" s="72"/>
      <c r="BQ97" s="72"/>
    </row>
    <row r="98" spans="1:79" s="2" customFormat="1" ht="12.75" hidden="1" customHeight="1" x14ac:dyDescent="0.2">
      <c r="A98" s="74" t="s">
        <v>730</v>
      </c>
      <c r="B98" s="74"/>
      <c r="C98" s="74"/>
      <c r="D98" s="74"/>
      <c r="E98" s="74"/>
      <c r="F98" s="74"/>
      <c r="G98" s="123" t="s">
        <v>680</v>
      </c>
      <c r="H98" s="123"/>
      <c r="I98" s="123"/>
      <c r="J98" s="123"/>
      <c r="K98" s="123"/>
      <c r="L98" s="123"/>
      <c r="M98" s="123"/>
      <c r="N98" s="123"/>
      <c r="O98" s="123"/>
      <c r="P98" s="123"/>
      <c r="Q98" s="123"/>
      <c r="R98" s="123"/>
      <c r="S98" s="123"/>
      <c r="T98" s="71" t="s">
        <v>703</v>
      </c>
      <c r="U98" s="71"/>
      <c r="V98" s="71"/>
      <c r="W98" s="71"/>
      <c r="X98" s="71"/>
      <c r="Y98" s="71"/>
      <c r="Z98" s="71"/>
      <c r="AA98" s="71" t="s">
        <v>704</v>
      </c>
      <c r="AB98" s="71"/>
      <c r="AC98" s="71"/>
      <c r="AD98" s="71"/>
      <c r="AE98" s="71"/>
      <c r="AF98" s="71"/>
      <c r="AG98" s="71"/>
      <c r="AH98" s="71" t="s">
        <v>705</v>
      </c>
      <c r="AI98" s="71"/>
      <c r="AJ98" s="71"/>
      <c r="AK98" s="71"/>
      <c r="AL98" s="71"/>
      <c r="AM98" s="71"/>
      <c r="AN98" s="71"/>
      <c r="AO98" s="71" t="s">
        <v>706</v>
      </c>
      <c r="AP98" s="71"/>
      <c r="AQ98" s="71"/>
      <c r="AR98" s="71"/>
      <c r="AS98" s="71"/>
      <c r="AT98" s="71"/>
      <c r="AU98" s="71"/>
      <c r="AV98" s="74" t="s">
        <v>712</v>
      </c>
      <c r="AW98" s="74"/>
      <c r="AX98" s="74"/>
      <c r="AY98" s="74"/>
      <c r="AZ98" s="74"/>
      <c r="BA98" s="74"/>
      <c r="BB98" s="74"/>
      <c r="BC98" s="74"/>
      <c r="BD98" s="74"/>
      <c r="BE98" s="74"/>
      <c r="BF98" s="74"/>
      <c r="BG98" s="74"/>
      <c r="BH98" s="74"/>
      <c r="BI98" s="74"/>
      <c r="BJ98" s="74"/>
      <c r="BK98" s="74"/>
      <c r="BL98" s="74"/>
      <c r="BM98" s="74"/>
      <c r="BN98" s="74"/>
      <c r="BO98" s="74"/>
      <c r="BP98" s="74"/>
      <c r="BQ98" s="74"/>
      <c r="CA98" s="2" t="s">
        <v>670</v>
      </c>
    </row>
    <row r="99" spans="1:79" s="43" customFormat="1" ht="13.15" customHeight="1" x14ac:dyDescent="0.2">
      <c r="A99" s="122">
        <v>2111</v>
      </c>
      <c r="B99" s="122"/>
      <c r="C99" s="122"/>
      <c r="D99" s="122"/>
      <c r="E99" s="122"/>
      <c r="F99" s="122"/>
      <c r="G99" s="61" t="s">
        <v>473</v>
      </c>
      <c r="H99" s="57"/>
      <c r="I99" s="57"/>
      <c r="J99" s="57"/>
      <c r="K99" s="57"/>
      <c r="L99" s="57"/>
      <c r="M99" s="57"/>
      <c r="N99" s="57"/>
      <c r="O99" s="57"/>
      <c r="P99" s="57"/>
      <c r="Q99" s="57"/>
      <c r="R99" s="57"/>
      <c r="S99" s="58"/>
      <c r="T99" s="121">
        <v>117525000</v>
      </c>
      <c r="U99" s="121"/>
      <c r="V99" s="121"/>
      <c r="W99" s="121"/>
      <c r="X99" s="121"/>
      <c r="Y99" s="121"/>
      <c r="Z99" s="121"/>
      <c r="AA99" s="121">
        <v>0</v>
      </c>
      <c r="AB99" s="121"/>
      <c r="AC99" s="121"/>
      <c r="AD99" s="121"/>
      <c r="AE99" s="121"/>
      <c r="AF99" s="121"/>
      <c r="AG99" s="121"/>
      <c r="AH99" s="121">
        <v>129300000</v>
      </c>
      <c r="AI99" s="121"/>
      <c r="AJ99" s="121"/>
      <c r="AK99" s="121"/>
      <c r="AL99" s="121"/>
      <c r="AM99" s="121"/>
      <c r="AN99" s="121"/>
      <c r="AO99" s="121">
        <v>0</v>
      </c>
      <c r="AP99" s="121"/>
      <c r="AQ99" s="121"/>
      <c r="AR99" s="121"/>
      <c r="AS99" s="121"/>
      <c r="AT99" s="121"/>
      <c r="AU99" s="121"/>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CA99" s="43" t="s">
        <v>671</v>
      </c>
    </row>
    <row r="100" spans="1:79" s="43" customFormat="1" ht="13.15" customHeight="1" x14ac:dyDescent="0.2">
      <c r="A100" s="122">
        <v>2120</v>
      </c>
      <c r="B100" s="122"/>
      <c r="C100" s="122"/>
      <c r="D100" s="122"/>
      <c r="E100" s="122"/>
      <c r="F100" s="122"/>
      <c r="G100" s="61" t="s">
        <v>474</v>
      </c>
      <c r="H100" s="57"/>
      <c r="I100" s="57"/>
      <c r="J100" s="57"/>
      <c r="K100" s="57"/>
      <c r="L100" s="57"/>
      <c r="M100" s="57"/>
      <c r="N100" s="57"/>
      <c r="O100" s="57"/>
      <c r="P100" s="57"/>
      <c r="Q100" s="57"/>
      <c r="R100" s="57"/>
      <c r="S100" s="58"/>
      <c r="T100" s="121">
        <v>25855500</v>
      </c>
      <c r="U100" s="121"/>
      <c r="V100" s="121"/>
      <c r="W100" s="121"/>
      <c r="X100" s="121"/>
      <c r="Y100" s="121"/>
      <c r="Z100" s="121"/>
      <c r="AA100" s="121">
        <v>0</v>
      </c>
      <c r="AB100" s="121"/>
      <c r="AC100" s="121"/>
      <c r="AD100" s="121"/>
      <c r="AE100" s="121"/>
      <c r="AF100" s="121"/>
      <c r="AG100" s="121"/>
      <c r="AH100" s="121">
        <v>28446000</v>
      </c>
      <c r="AI100" s="121"/>
      <c r="AJ100" s="121"/>
      <c r="AK100" s="121"/>
      <c r="AL100" s="121"/>
      <c r="AM100" s="121"/>
      <c r="AN100" s="121"/>
      <c r="AO100" s="121">
        <v>0</v>
      </c>
      <c r="AP100" s="121"/>
      <c r="AQ100" s="121"/>
      <c r="AR100" s="121"/>
      <c r="AS100" s="121"/>
      <c r="AT100" s="121"/>
      <c r="AU100" s="121"/>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row>
    <row r="101" spans="1:79" s="43" customFormat="1" ht="26.45" customHeight="1" x14ac:dyDescent="0.2">
      <c r="A101" s="122">
        <v>2210</v>
      </c>
      <c r="B101" s="122"/>
      <c r="C101" s="122"/>
      <c r="D101" s="122"/>
      <c r="E101" s="122"/>
      <c r="F101" s="122"/>
      <c r="G101" s="61" t="s">
        <v>475</v>
      </c>
      <c r="H101" s="57"/>
      <c r="I101" s="57"/>
      <c r="J101" s="57"/>
      <c r="K101" s="57"/>
      <c r="L101" s="57"/>
      <c r="M101" s="57"/>
      <c r="N101" s="57"/>
      <c r="O101" s="57"/>
      <c r="P101" s="57"/>
      <c r="Q101" s="57"/>
      <c r="R101" s="57"/>
      <c r="S101" s="58"/>
      <c r="T101" s="121">
        <v>1914000</v>
      </c>
      <c r="U101" s="121"/>
      <c r="V101" s="121"/>
      <c r="W101" s="121"/>
      <c r="X101" s="121"/>
      <c r="Y101" s="121"/>
      <c r="Z101" s="121"/>
      <c r="AA101" s="121">
        <v>0</v>
      </c>
      <c r="AB101" s="121"/>
      <c r="AC101" s="121"/>
      <c r="AD101" s="121"/>
      <c r="AE101" s="121"/>
      <c r="AF101" s="121"/>
      <c r="AG101" s="121"/>
      <c r="AH101" s="121">
        <v>2085000</v>
      </c>
      <c r="AI101" s="121"/>
      <c r="AJ101" s="121"/>
      <c r="AK101" s="121"/>
      <c r="AL101" s="121"/>
      <c r="AM101" s="121"/>
      <c r="AN101" s="121"/>
      <c r="AO101" s="121">
        <v>0</v>
      </c>
      <c r="AP101" s="121"/>
      <c r="AQ101" s="121"/>
      <c r="AR101" s="121"/>
      <c r="AS101" s="121"/>
      <c r="AT101" s="121"/>
      <c r="AU101" s="121"/>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row>
    <row r="102" spans="1:79" s="43" customFormat="1" ht="26.45" customHeight="1" x14ac:dyDescent="0.2">
      <c r="A102" s="122">
        <v>2220</v>
      </c>
      <c r="B102" s="122"/>
      <c r="C102" s="122"/>
      <c r="D102" s="122"/>
      <c r="E102" s="122"/>
      <c r="F102" s="122"/>
      <c r="G102" s="61" t="s">
        <v>998</v>
      </c>
      <c r="H102" s="57"/>
      <c r="I102" s="57"/>
      <c r="J102" s="57"/>
      <c r="K102" s="57"/>
      <c r="L102" s="57"/>
      <c r="M102" s="57"/>
      <c r="N102" s="57"/>
      <c r="O102" s="57"/>
      <c r="P102" s="57"/>
      <c r="Q102" s="57"/>
      <c r="R102" s="57"/>
      <c r="S102" s="58"/>
      <c r="T102" s="121">
        <v>41800</v>
      </c>
      <c r="U102" s="121"/>
      <c r="V102" s="121"/>
      <c r="W102" s="121"/>
      <c r="X102" s="121"/>
      <c r="Y102" s="121"/>
      <c r="Z102" s="121"/>
      <c r="AA102" s="121">
        <v>0</v>
      </c>
      <c r="AB102" s="121"/>
      <c r="AC102" s="121"/>
      <c r="AD102" s="121"/>
      <c r="AE102" s="121"/>
      <c r="AF102" s="121"/>
      <c r="AG102" s="121"/>
      <c r="AH102" s="121">
        <v>45900</v>
      </c>
      <c r="AI102" s="121"/>
      <c r="AJ102" s="121"/>
      <c r="AK102" s="121"/>
      <c r="AL102" s="121"/>
      <c r="AM102" s="121"/>
      <c r="AN102" s="121"/>
      <c r="AO102" s="121">
        <v>0</v>
      </c>
      <c r="AP102" s="121"/>
      <c r="AQ102" s="121"/>
      <c r="AR102" s="121"/>
      <c r="AS102" s="121"/>
      <c r="AT102" s="121"/>
      <c r="AU102" s="121"/>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row>
    <row r="103" spans="1:79" s="43" customFormat="1" ht="13.15" customHeight="1" x14ac:dyDescent="0.2">
      <c r="A103" s="122">
        <v>2230</v>
      </c>
      <c r="B103" s="122"/>
      <c r="C103" s="122"/>
      <c r="D103" s="122"/>
      <c r="E103" s="122"/>
      <c r="F103" s="122"/>
      <c r="G103" s="61" t="s">
        <v>999</v>
      </c>
      <c r="H103" s="57"/>
      <c r="I103" s="57"/>
      <c r="J103" s="57"/>
      <c r="K103" s="57"/>
      <c r="L103" s="57"/>
      <c r="M103" s="57"/>
      <c r="N103" s="57"/>
      <c r="O103" s="57"/>
      <c r="P103" s="57"/>
      <c r="Q103" s="57"/>
      <c r="R103" s="57"/>
      <c r="S103" s="58"/>
      <c r="T103" s="121">
        <v>10567680</v>
      </c>
      <c r="U103" s="121"/>
      <c r="V103" s="121"/>
      <c r="W103" s="121"/>
      <c r="X103" s="121"/>
      <c r="Y103" s="121"/>
      <c r="Z103" s="121"/>
      <c r="AA103" s="121">
        <v>0</v>
      </c>
      <c r="AB103" s="121"/>
      <c r="AC103" s="121"/>
      <c r="AD103" s="121"/>
      <c r="AE103" s="121"/>
      <c r="AF103" s="121"/>
      <c r="AG103" s="121"/>
      <c r="AH103" s="121">
        <v>11728560</v>
      </c>
      <c r="AI103" s="121"/>
      <c r="AJ103" s="121"/>
      <c r="AK103" s="121"/>
      <c r="AL103" s="121"/>
      <c r="AM103" s="121"/>
      <c r="AN103" s="121"/>
      <c r="AO103" s="121">
        <v>0</v>
      </c>
      <c r="AP103" s="121"/>
      <c r="AQ103" s="121"/>
      <c r="AR103" s="121"/>
      <c r="AS103" s="121"/>
      <c r="AT103" s="121"/>
      <c r="AU103" s="121"/>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row>
    <row r="104" spans="1:79" s="43" customFormat="1" ht="13.15" customHeight="1" x14ac:dyDescent="0.2">
      <c r="A104" s="122">
        <v>2240</v>
      </c>
      <c r="B104" s="122"/>
      <c r="C104" s="122"/>
      <c r="D104" s="122"/>
      <c r="E104" s="122"/>
      <c r="F104" s="122"/>
      <c r="G104" s="61" t="s">
        <v>476</v>
      </c>
      <c r="H104" s="57"/>
      <c r="I104" s="57"/>
      <c r="J104" s="57"/>
      <c r="K104" s="57"/>
      <c r="L104" s="57"/>
      <c r="M104" s="57"/>
      <c r="N104" s="57"/>
      <c r="O104" s="57"/>
      <c r="P104" s="57"/>
      <c r="Q104" s="57"/>
      <c r="R104" s="57"/>
      <c r="S104" s="58"/>
      <c r="T104" s="121">
        <v>6301100</v>
      </c>
      <c r="U104" s="121"/>
      <c r="V104" s="121"/>
      <c r="W104" s="121"/>
      <c r="X104" s="121"/>
      <c r="Y104" s="121"/>
      <c r="Z104" s="121"/>
      <c r="AA104" s="121">
        <v>0</v>
      </c>
      <c r="AB104" s="121"/>
      <c r="AC104" s="121"/>
      <c r="AD104" s="121"/>
      <c r="AE104" s="121"/>
      <c r="AF104" s="121"/>
      <c r="AG104" s="121"/>
      <c r="AH104" s="121">
        <v>7214200</v>
      </c>
      <c r="AI104" s="121"/>
      <c r="AJ104" s="121"/>
      <c r="AK104" s="121"/>
      <c r="AL104" s="121"/>
      <c r="AM104" s="121"/>
      <c r="AN104" s="121"/>
      <c r="AO104" s="121">
        <v>0</v>
      </c>
      <c r="AP104" s="121"/>
      <c r="AQ104" s="121"/>
      <c r="AR104" s="121"/>
      <c r="AS104" s="121"/>
      <c r="AT104" s="121"/>
      <c r="AU104" s="121"/>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row>
    <row r="105" spans="1:79" s="43" customFormat="1" ht="13.15" customHeight="1" x14ac:dyDescent="0.2">
      <c r="A105" s="122">
        <v>2250</v>
      </c>
      <c r="B105" s="122"/>
      <c r="C105" s="122"/>
      <c r="D105" s="122"/>
      <c r="E105" s="122"/>
      <c r="F105" s="122"/>
      <c r="G105" s="61" t="s">
        <v>477</v>
      </c>
      <c r="H105" s="57"/>
      <c r="I105" s="57"/>
      <c r="J105" s="57"/>
      <c r="K105" s="57"/>
      <c r="L105" s="57"/>
      <c r="M105" s="57"/>
      <c r="N105" s="57"/>
      <c r="O105" s="57"/>
      <c r="P105" s="57"/>
      <c r="Q105" s="57"/>
      <c r="R105" s="57"/>
      <c r="S105" s="58"/>
      <c r="T105" s="121">
        <v>190000</v>
      </c>
      <c r="U105" s="121"/>
      <c r="V105" s="121"/>
      <c r="W105" s="121"/>
      <c r="X105" s="121"/>
      <c r="Y105" s="121"/>
      <c r="Z105" s="121"/>
      <c r="AA105" s="121">
        <v>0</v>
      </c>
      <c r="AB105" s="121"/>
      <c r="AC105" s="121"/>
      <c r="AD105" s="121"/>
      <c r="AE105" s="121"/>
      <c r="AF105" s="121"/>
      <c r="AG105" s="121"/>
      <c r="AH105" s="121">
        <v>208000</v>
      </c>
      <c r="AI105" s="121"/>
      <c r="AJ105" s="121"/>
      <c r="AK105" s="121"/>
      <c r="AL105" s="121"/>
      <c r="AM105" s="121"/>
      <c r="AN105" s="121"/>
      <c r="AO105" s="121">
        <v>0</v>
      </c>
      <c r="AP105" s="121"/>
      <c r="AQ105" s="121"/>
      <c r="AR105" s="121"/>
      <c r="AS105" s="121"/>
      <c r="AT105" s="121"/>
      <c r="AU105" s="121"/>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row>
    <row r="106" spans="1:79" s="43" customFormat="1" ht="13.15" customHeight="1" x14ac:dyDescent="0.2">
      <c r="A106" s="122">
        <v>2271</v>
      </c>
      <c r="B106" s="122"/>
      <c r="C106" s="122"/>
      <c r="D106" s="122"/>
      <c r="E106" s="122"/>
      <c r="F106" s="122"/>
      <c r="G106" s="61" t="s">
        <v>1000</v>
      </c>
      <c r="H106" s="57"/>
      <c r="I106" s="57"/>
      <c r="J106" s="57"/>
      <c r="K106" s="57"/>
      <c r="L106" s="57"/>
      <c r="M106" s="57"/>
      <c r="N106" s="57"/>
      <c r="O106" s="57"/>
      <c r="P106" s="57"/>
      <c r="Q106" s="57"/>
      <c r="R106" s="57"/>
      <c r="S106" s="58"/>
      <c r="T106" s="121">
        <v>10800000</v>
      </c>
      <c r="U106" s="121"/>
      <c r="V106" s="121"/>
      <c r="W106" s="121"/>
      <c r="X106" s="121"/>
      <c r="Y106" s="121"/>
      <c r="Z106" s="121"/>
      <c r="AA106" s="121">
        <v>0</v>
      </c>
      <c r="AB106" s="121"/>
      <c r="AC106" s="121"/>
      <c r="AD106" s="121"/>
      <c r="AE106" s="121"/>
      <c r="AF106" s="121"/>
      <c r="AG106" s="121"/>
      <c r="AH106" s="121">
        <v>11880000</v>
      </c>
      <c r="AI106" s="121"/>
      <c r="AJ106" s="121"/>
      <c r="AK106" s="121"/>
      <c r="AL106" s="121"/>
      <c r="AM106" s="121"/>
      <c r="AN106" s="121"/>
      <c r="AO106" s="121">
        <v>0</v>
      </c>
      <c r="AP106" s="121"/>
      <c r="AQ106" s="121"/>
      <c r="AR106" s="121"/>
      <c r="AS106" s="121"/>
      <c r="AT106" s="121"/>
      <c r="AU106" s="121"/>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row>
    <row r="107" spans="1:79" s="43" customFormat="1" ht="26.45" customHeight="1" x14ac:dyDescent="0.2">
      <c r="A107" s="122">
        <v>2272</v>
      </c>
      <c r="B107" s="122"/>
      <c r="C107" s="122"/>
      <c r="D107" s="122"/>
      <c r="E107" s="122"/>
      <c r="F107" s="122"/>
      <c r="G107" s="61" t="s">
        <v>478</v>
      </c>
      <c r="H107" s="57"/>
      <c r="I107" s="57"/>
      <c r="J107" s="57"/>
      <c r="K107" s="57"/>
      <c r="L107" s="57"/>
      <c r="M107" s="57"/>
      <c r="N107" s="57"/>
      <c r="O107" s="57"/>
      <c r="P107" s="57"/>
      <c r="Q107" s="57"/>
      <c r="R107" s="57"/>
      <c r="S107" s="58"/>
      <c r="T107" s="121">
        <v>522000</v>
      </c>
      <c r="U107" s="121"/>
      <c r="V107" s="121"/>
      <c r="W107" s="121"/>
      <c r="X107" s="121"/>
      <c r="Y107" s="121"/>
      <c r="Z107" s="121"/>
      <c r="AA107" s="121">
        <v>0</v>
      </c>
      <c r="AB107" s="121"/>
      <c r="AC107" s="121"/>
      <c r="AD107" s="121"/>
      <c r="AE107" s="121"/>
      <c r="AF107" s="121"/>
      <c r="AG107" s="121"/>
      <c r="AH107" s="121">
        <v>574200</v>
      </c>
      <c r="AI107" s="121"/>
      <c r="AJ107" s="121"/>
      <c r="AK107" s="121"/>
      <c r="AL107" s="121"/>
      <c r="AM107" s="121"/>
      <c r="AN107" s="121"/>
      <c r="AO107" s="121">
        <v>0</v>
      </c>
      <c r="AP107" s="121"/>
      <c r="AQ107" s="121"/>
      <c r="AR107" s="121"/>
      <c r="AS107" s="121"/>
      <c r="AT107" s="121"/>
      <c r="AU107" s="121"/>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row>
    <row r="108" spans="1:79" s="43" customFormat="1" ht="13.15" customHeight="1" x14ac:dyDescent="0.2">
      <c r="A108" s="122">
        <v>2273</v>
      </c>
      <c r="B108" s="122"/>
      <c r="C108" s="122"/>
      <c r="D108" s="122"/>
      <c r="E108" s="122"/>
      <c r="F108" s="122"/>
      <c r="G108" s="61" t="s">
        <v>479</v>
      </c>
      <c r="H108" s="57"/>
      <c r="I108" s="57"/>
      <c r="J108" s="57"/>
      <c r="K108" s="57"/>
      <c r="L108" s="57"/>
      <c r="M108" s="57"/>
      <c r="N108" s="57"/>
      <c r="O108" s="57"/>
      <c r="P108" s="57"/>
      <c r="Q108" s="57"/>
      <c r="R108" s="57"/>
      <c r="S108" s="58"/>
      <c r="T108" s="121">
        <v>2100000</v>
      </c>
      <c r="U108" s="121"/>
      <c r="V108" s="121"/>
      <c r="W108" s="121"/>
      <c r="X108" s="121"/>
      <c r="Y108" s="121"/>
      <c r="Z108" s="121"/>
      <c r="AA108" s="121">
        <v>0</v>
      </c>
      <c r="AB108" s="121"/>
      <c r="AC108" s="121"/>
      <c r="AD108" s="121"/>
      <c r="AE108" s="121"/>
      <c r="AF108" s="121"/>
      <c r="AG108" s="121"/>
      <c r="AH108" s="121">
        <v>2310000</v>
      </c>
      <c r="AI108" s="121"/>
      <c r="AJ108" s="121"/>
      <c r="AK108" s="121"/>
      <c r="AL108" s="121"/>
      <c r="AM108" s="121"/>
      <c r="AN108" s="121"/>
      <c r="AO108" s="121">
        <v>0</v>
      </c>
      <c r="AP108" s="121"/>
      <c r="AQ108" s="121"/>
      <c r="AR108" s="121"/>
      <c r="AS108" s="121"/>
      <c r="AT108" s="121"/>
      <c r="AU108" s="121"/>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row>
    <row r="109" spans="1:79" s="43" customFormat="1" ht="13.15" customHeight="1" x14ac:dyDescent="0.2">
      <c r="A109" s="122">
        <v>2274</v>
      </c>
      <c r="B109" s="122"/>
      <c r="C109" s="122"/>
      <c r="D109" s="122"/>
      <c r="E109" s="122"/>
      <c r="F109" s="122"/>
      <c r="G109" s="61" t="s">
        <v>480</v>
      </c>
      <c r="H109" s="57"/>
      <c r="I109" s="57"/>
      <c r="J109" s="57"/>
      <c r="K109" s="57"/>
      <c r="L109" s="57"/>
      <c r="M109" s="57"/>
      <c r="N109" s="57"/>
      <c r="O109" s="57"/>
      <c r="P109" s="57"/>
      <c r="Q109" s="57"/>
      <c r="R109" s="57"/>
      <c r="S109" s="58"/>
      <c r="T109" s="121">
        <v>3200000</v>
      </c>
      <c r="U109" s="121"/>
      <c r="V109" s="121"/>
      <c r="W109" s="121"/>
      <c r="X109" s="121"/>
      <c r="Y109" s="121"/>
      <c r="Z109" s="121"/>
      <c r="AA109" s="121">
        <v>0</v>
      </c>
      <c r="AB109" s="121"/>
      <c r="AC109" s="121"/>
      <c r="AD109" s="121"/>
      <c r="AE109" s="121"/>
      <c r="AF109" s="121"/>
      <c r="AG109" s="121"/>
      <c r="AH109" s="121">
        <v>3520000</v>
      </c>
      <c r="AI109" s="121"/>
      <c r="AJ109" s="121"/>
      <c r="AK109" s="121"/>
      <c r="AL109" s="121"/>
      <c r="AM109" s="121"/>
      <c r="AN109" s="121"/>
      <c r="AO109" s="121">
        <v>0</v>
      </c>
      <c r="AP109" s="121"/>
      <c r="AQ109" s="121"/>
      <c r="AR109" s="121"/>
      <c r="AS109" s="121"/>
      <c r="AT109" s="121"/>
      <c r="AU109" s="121"/>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row>
    <row r="110" spans="1:79" s="43" customFormat="1" ht="26.45" customHeight="1" x14ac:dyDescent="0.2">
      <c r="A110" s="122">
        <v>2275</v>
      </c>
      <c r="B110" s="122"/>
      <c r="C110" s="122"/>
      <c r="D110" s="122"/>
      <c r="E110" s="122"/>
      <c r="F110" s="122"/>
      <c r="G110" s="61" t="s">
        <v>481</v>
      </c>
      <c r="H110" s="57"/>
      <c r="I110" s="57"/>
      <c r="J110" s="57"/>
      <c r="K110" s="57"/>
      <c r="L110" s="57"/>
      <c r="M110" s="57"/>
      <c r="N110" s="57"/>
      <c r="O110" s="57"/>
      <c r="P110" s="57"/>
      <c r="Q110" s="57"/>
      <c r="R110" s="57"/>
      <c r="S110" s="58"/>
      <c r="T110" s="121">
        <v>220000</v>
      </c>
      <c r="U110" s="121"/>
      <c r="V110" s="121"/>
      <c r="W110" s="121"/>
      <c r="X110" s="121"/>
      <c r="Y110" s="121"/>
      <c r="Z110" s="121"/>
      <c r="AA110" s="121">
        <v>0</v>
      </c>
      <c r="AB110" s="121"/>
      <c r="AC110" s="121"/>
      <c r="AD110" s="121"/>
      <c r="AE110" s="121"/>
      <c r="AF110" s="121"/>
      <c r="AG110" s="121"/>
      <c r="AH110" s="121">
        <v>240000</v>
      </c>
      <c r="AI110" s="121"/>
      <c r="AJ110" s="121"/>
      <c r="AK110" s="121"/>
      <c r="AL110" s="121"/>
      <c r="AM110" s="121"/>
      <c r="AN110" s="121"/>
      <c r="AO110" s="121">
        <v>0</v>
      </c>
      <c r="AP110" s="121"/>
      <c r="AQ110" s="121"/>
      <c r="AR110" s="121"/>
      <c r="AS110" s="121"/>
      <c r="AT110" s="121"/>
      <c r="AU110" s="121"/>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row>
    <row r="111" spans="1:79" s="43" customFormat="1" ht="13.15" customHeight="1" x14ac:dyDescent="0.2">
      <c r="A111" s="122">
        <v>2276</v>
      </c>
      <c r="B111" s="122"/>
      <c r="C111" s="122"/>
      <c r="D111" s="122"/>
      <c r="E111" s="122"/>
      <c r="F111" s="122"/>
      <c r="G111" s="61" t="s">
        <v>399</v>
      </c>
      <c r="H111" s="57"/>
      <c r="I111" s="57"/>
      <c r="J111" s="57"/>
      <c r="K111" s="57"/>
      <c r="L111" s="57"/>
      <c r="M111" s="57"/>
      <c r="N111" s="57"/>
      <c r="O111" s="57"/>
      <c r="P111" s="57"/>
      <c r="Q111" s="57"/>
      <c r="R111" s="57"/>
      <c r="S111" s="58"/>
      <c r="T111" s="121">
        <v>1174000</v>
      </c>
      <c r="U111" s="121"/>
      <c r="V111" s="121"/>
      <c r="W111" s="121"/>
      <c r="X111" s="121"/>
      <c r="Y111" s="121"/>
      <c r="Z111" s="121"/>
      <c r="AA111" s="121">
        <v>0</v>
      </c>
      <c r="AB111" s="121"/>
      <c r="AC111" s="121"/>
      <c r="AD111" s="121"/>
      <c r="AE111" s="121"/>
      <c r="AF111" s="121"/>
      <c r="AG111" s="121"/>
      <c r="AH111" s="121">
        <v>1174000</v>
      </c>
      <c r="AI111" s="121"/>
      <c r="AJ111" s="121"/>
      <c r="AK111" s="121"/>
      <c r="AL111" s="121"/>
      <c r="AM111" s="121"/>
      <c r="AN111" s="121"/>
      <c r="AO111" s="121">
        <v>0</v>
      </c>
      <c r="AP111" s="121"/>
      <c r="AQ111" s="121"/>
      <c r="AR111" s="121"/>
      <c r="AS111" s="121"/>
      <c r="AT111" s="121"/>
      <c r="AU111" s="121"/>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row>
    <row r="112" spans="1:79" s="43" customFormat="1" ht="39.6" customHeight="1" x14ac:dyDescent="0.2">
      <c r="A112" s="122">
        <v>2282</v>
      </c>
      <c r="B112" s="122"/>
      <c r="C112" s="122"/>
      <c r="D112" s="122"/>
      <c r="E112" s="122"/>
      <c r="F112" s="122"/>
      <c r="G112" s="61" t="s">
        <v>482</v>
      </c>
      <c r="H112" s="57"/>
      <c r="I112" s="57"/>
      <c r="J112" s="57"/>
      <c r="K112" s="57"/>
      <c r="L112" s="57"/>
      <c r="M112" s="57"/>
      <c r="N112" s="57"/>
      <c r="O112" s="57"/>
      <c r="P112" s="57"/>
      <c r="Q112" s="57"/>
      <c r="R112" s="57"/>
      <c r="S112" s="58"/>
      <c r="T112" s="121">
        <v>25000</v>
      </c>
      <c r="U112" s="121"/>
      <c r="V112" s="121"/>
      <c r="W112" s="121"/>
      <c r="X112" s="121"/>
      <c r="Y112" s="121"/>
      <c r="Z112" s="121"/>
      <c r="AA112" s="121">
        <v>0</v>
      </c>
      <c r="AB112" s="121"/>
      <c r="AC112" s="121"/>
      <c r="AD112" s="121"/>
      <c r="AE112" s="121"/>
      <c r="AF112" s="121"/>
      <c r="AG112" s="121"/>
      <c r="AH112" s="121">
        <v>27500</v>
      </c>
      <c r="AI112" s="121"/>
      <c r="AJ112" s="121"/>
      <c r="AK112" s="121"/>
      <c r="AL112" s="121"/>
      <c r="AM112" s="121"/>
      <c r="AN112" s="121"/>
      <c r="AO112" s="121">
        <v>0</v>
      </c>
      <c r="AP112" s="121"/>
      <c r="AQ112" s="121"/>
      <c r="AR112" s="121"/>
      <c r="AS112" s="121"/>
      <c r="AT112" s="121"/>
      <c r="AU112" s="121"/>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row>
    <row r="113" spans="1:79" s="43" customFormat="1" ht="13.15" customHeight="1" x14ac:dyDescent="0.2">
      <c r="A113" s="122">
        <v>2730</v>
      </c>
      <c r="B113" s="122"/>
      <c r="C113" s="122"/>
      <c r="D113" s="122"/>
      <c r="E113" s="122"/>
      <c r="F113" s="122"/>
      <c r="G113" s="61" t="s">
        <v>400</v>
      </c>
      <c r="H113" s="57"/>
      <c r="I113" s="57"/>
      <c r="J113" s="57"/>
      <c r="K113" s="57"/>
      <c r="L113" s="57"/>
      <c r="M113" s="57"/>
      <c r="N113" s="57"/>
      <c r="O113" s="57"/>
      <c r="P113" s="57"/>
      <c r="Q113" s="57"/>
      <c r="R113" s="57"/>
      <c r="S113" s="58"/>
      <c r="T113" s="121">
        <v>68100</v>
      </c>
      <c r="U113" s="121"/>
      <c r="V113" s="121"/>
      <c r="W113" s="121"/>
      <c r="X113" s="121"/>
      <c r="Y113" s="121"/>
      <c r="Z113" s="121"/>
      <c r="AA113" s="121">
        <v>0</v>
      </c>
      <c r="AB113" s="121"/>
      <c r="AC113" s="121"/>
      <c r="AD113" s="121"/>
      <c r="AE113" s="121"/>
      <c r="AF113" s="121"/>
      <c r="AG113" s="121"/>
      <c r="AH113" s="121">
        <v>75000</v>
      </c>
      <c r="AI113" s="121"/>
      <c r="AJ113" s="121"/>
      <c r="AK113" s="121"/>
      <c r="AL113" s="121"/>
      <c r="AM113" s="121"/>
      <c r="AN113" s="121"/>
      <c r="AO113" s="121">
        <v>0</v>
      </c>
      <c r="AP113" s="121"/>
      <c r="AQ113" s="121"/>
      <c r="AR113" s="121"/>
      <c r="AS113" s="121"/>
      <c r="AT113" s="121"/>
      <c r="AU113" s="121"/>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row>
    <row r="114" spans="1:79" s="43" customFormat="1" ht="13.15" customHeight="1" x14ac:dyDescent="0.2">
      <c r="A114" s="122">
        <v>2800</v>
      </c>
      <c r="B114" s="122"/>
      <c r="C114" s="122"/>
      <c r="D114" s="122"/>
      <c r="E114" s="122"/>
      <c r="F114" s="122"/>
      <c r="G114" s="61" t="s">
        <v>483</v>
      </c>
      <c r="H114" s="57"/>
      <c r="I114" s="57"/>
      <c r="J114" s="57"/>
      <c r="K114" s="57"/>
      <c r="L114" s="57"/>
      <c r="M114" s="57"/>
      <c r="N114" s="57"/>
      <c r="O114" s="57"/>
      <c r="P114" s="57"/>
      <c r="Q114" s="57"/>
      <c r="R114" s="57"/>
      <c r="S114" s="58"/>
      <c r="T114" s="121">
        <v>60000</v>
      </c>
      <c r="U114" s="121"/>
      <c r="V114" s="121"/>
      <c r="W114" s="121"/>
      <c r="X114" s="121"/>
      <c r="Y114" s="121"/>
      <c r="Z114" s="121"/>
      <c r="AA114" s="121">
        <v>0</v>
      </c>
      <c r="AB114" s="121"/>
      <c r="AC114" s="121"/>
      <c r="AD114" s="121"/>
      <c r="AE114" s="121"/>
      <c r="AF114" s="121"/>
      <c r="AG114" s="121"/>
      <c r="AH114" s="121">
        <v>66000</v>
      </c>
      <c r="AI114" s="121"/>
      <c r="AJ114" s="121"/>
      <c r="AK114" s="121"/>
      <c r="AL114" s="121"/>
      <c r="AM114" s="121"/>
      <c r="AN114" s="121"/>
      <c r="AO114" s="121">
        <v>0</v>
      </c>
      <c r="AP114" s="121"/>
      <c r="AQ114" s="121"/>
      <c r="AR114" s="121"/>
      <c r="AS114" s="121"/>
      <c r="AT114" s="121"/>
      <c r="AU114" s="121"/>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row>
    <row r="115" spans="1:79" s="43" customFormat="1" ht="26.45" customHeight="1" x14ac:dyDescent="0.2">
      <c r="A115" s="122">
        <v>3110</v>
      </c>
      <c r="B115" s="122"/>
      <c r="C115" s="122"/>
      <c r="D115" s="122"/>
      <c r="E115" s="122"/>
      <c r="F115" s="122"/>
      <c r="G115" s="61" t="s">
        <v>1001</v>
      </c>
      <c r="H115" s="57"/>
      <c r="I115" s="57"/>
      <c r="J115" s="57"/>
      <c r="K115" s="57"/>
      <c r="L115" s="57"/>
      <c r="M115" s="57"/>
      <c r="N115" s="57"/>
      <c r="O115" s="57"/>
      <c r="P115" s="57"/>
      <c r="Q115" s="57"/>
      <c r="R115" s="57"/>
      <c r="S115" s="58"/>
      <c r="T115" s="121">
        <v>621500</v>
      </c>
      <c r="U115" s="121"/>
      <c r="V115" s="121"/>
      <c r="W115" s="121"/>
      <c r="X115" s="121"/>
      <c r="Y115" s="121"/>
      <c r="Z115" s="121"/>
      <c r="AA115" s="121">
        <v>0</v>
      </c>
      <c r="AB115" s="121"/>
      <c r="AC115" s="121"/>
      <c r="AD115" s="121"/>
      <c r="AE115" s="121"/>
      <c r="AF115" s="121"/>
      <c r="AG115" s="121"/>
      <c r="AH115" s="121">
        <v>683650</v>
      </c>
      <c r="AI115" s="121"/>
      <c r="AJ115" s="121"/>
      <c r="AK115" s="121"/>
      <c r="AL115" s="121"/>
      <c r="AM115" s="121"/>
      <c r="AN115" s="121"/>
      <c r="AO115" s="121">
        <v>0</v>
      </c>
      <c r="AP115" s="121"/>
      <c r="AQ115" s="121"/>
      <c r="AR115" s="121"/>
      <c r="AS115" s="121"/>
      <c r="AT115" s="121"/>
      <c r="AU115" s="121"/>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row>
    <row r="116" spans="1:79" s="43" customFormat="1" ht="13.15" customHeight="1" x14ac:dyDescent="0.2">
      <c r="A116" s="122">
        <v>3132</v>
      </c>
      <c r="B116" s="122"/>
      <c r="C116" s="122"/>
      <c r="D116" s="122"/>
      <c r="E116" s="122"/>
      <c r="F116" s="122"/>
      <c r="G116" s="61" t="s">
        <v>1002</v>
      </c>
      <c r="H116" s="57"/>
      <c r="I116" s="57"/>
      <c r="J116" s="57"/>
      <c r="K116" s="57"/>
      <c r="L116" s="57"/>
      <c r="M116" s="57"/>
      <c r="N116" s="57"/>
      <c r="O116" s="57"/>
      <c r="P116" s="57"/>
      <c r="Q116" s="57"/>
      <c r="R116" s="57"/>
      <c r="S116" s="58"/>
      <c r="T116" s="121">
        <v>2000000</v>
      </c>
      <c r="U116" s="121"/>
      <c r="V116" s="121"/>
      <c r="W116" s="121"/>
      <c r="X116" s="121"/>
      <c r="Y116" s="121"/>
      <c r="Z116" s="121"/>
      <c r="AA116" s="121">
        <v>0</v>
      </c>
      <c r="AB116" s="121"/>
      <c r="AC116" s="121"/>
      <c r="AD116" s="121"/>
      <c r="AE116" s="121"/>
      <c r="AF116" s="121"/>
      <c r="AG116" s="121"/>
      <c r="AH116" s="121">
        <v>0</v>
      </c>
      <c r="AI116" s="121"/>
      <c r="AJ116" s="121"/>
      <c r="AK116" s="121"/>
      <c r="AL116" s="121"/>
      <c r="AM116" s="121"/>
      <c r="AN116" s="121"/>
      <c r="AO116" s="121">
        <v>0</v>
      </c>
      <c r="AP116" s="121"/>
      <c r="AQ116" s="121"/>
      <c r="AR116" s="121"/>
      <c r="AS116" s="121"/>
      <c r="AT116" s="121"/>
      <c r="AU116" s="121"/>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row>
    <row r="118" spans="1:79" ht="15" customHeight="1" x14ac:dyDescent="0.2">
      <c r="A118" s="194" t="s">
        <v>267</v>
      </c>
      <c r="B118" s="194"/>
      <c r="C118" s="194"/>
      <c r="D118" s="194"/>
      <c r="E118" s="194"/>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94"/>
      <c r="AR118" s="194"/>
      <c r="AS118" s="194"/>
      <c r="AT118" s="194"/>
      <c r="AU118" s="194"/>
      <c r="AV118" s="194"/>
      <c r="AW118" s="194"/>
      <c r="AX118" s="194"/>
      <c r="AY118" s="194"/>
      <c r="AZ118" s="194"/>
      <c r="BA118" s="194"/>
      <c r="BB118" s="194"/>
      <c r="BC118" s="194"/>
      <c r="BD118" s="194"/>
      <c r="BE118" s="194"/>
      <c r="BF118" s="194"/>
      <c r="BG118" s="194"/>
      <c r="BH118" s="194"/>
      <c r="BI118" s="194"/>
      <c r="BJ118" s="194"/>
      <c r="BK118" s="194"/>
      <c r="BL118" s="194"/>
    </row>
    <row r="120" spans="1:79" ht="90.95" customHeight="1" x14ac:dyDescent="0.2">
      <c r="A120" s="72" t="s">
        <v>611</v>
      </c>
      <c r="B120" s="72"/>
      <c r="C120" s="72"/>
      <c r="D120" s="72"/>
      <c r="E120" s="72"/>
      <c r="F120" s="72"/>
      <c r="G120" s="113" t="s">
        <v>624</v>
      </c>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5"/>
      <c r="AF120" s="72" t="s">
        <v>613</v>
      </c>
      <c r="AG120" s="72"/>
      <c r="AH120" s="72"/>
      <c r="AI120" s="72"/>
      <c r="AJ120" s="72"/>
      <c r="AK120" s="72" t="s">
        <v>612</v>
      </c>
      <c r="AL120" s="72"/>
      <c r="AM120" s="72"/>
      <c r="AN120" s="72"/>
      <c r="AO120" s="72"/>
      <c r="AP120" s="72"/>
      <c r="AQ120" s="72"/>
      <c r="AR120" s="72"/>
      <c r="AS120" s="72"/>
      <c r="AT120" s="72"/>
      <c r="AU120" s="72" t="s">
        <v>743</v>
      </c>
      <c r="AV120" s="72"/>
      <c r="AW120" s="72"/>
      <c r="AX120" s="72"/>
      <c r="AY120" s="72"/>
      <c r="AZ120" s="72"/>
      <c r="BA120" s="72" t="s">
        <v>744</v>
      </c>
      <c r="BB120" s="72"/>
      <c r="BC120" s="72"/>
      <c r="BD120" s="72"/>
      <c r="BE120" s="72"/>
      <c r="BF120" s="72"/>
      <c r="BG120" s="72" t="s">
        <v>748</v>
      </c>
      <c r="BH120" s="72"/>
      <c r="BI120" s="72"/>
      <c r="BJ120" s="72"/>
      <c r="BK120" s="72"/>
      <c r="BL120" s="72"/>
      <c r="BM120" s="72" t="s">
        <v>749</v>
      </c>
      <c r="BN120" s="72"/>
      <c r="BO120" s="72"/>
      <c r="BP120" s="72"/>
      <c r="BQ120" s="72"/>
      <c r="BR120" s="72"/>
    </row>
    <row r="121" spans="1:79" ht="15" customHeight="1" x14ac:dyDescent="0.2">
      <c r="A121" s="72">
        <v>1</v>
      </c>
      <c r="B121" s="72"/>
      <c r="C121" s="72"/>
      <c r="D121" s="72"/>
      <c r="E121" s="72"/>
      <c r="F121" s="72"/>
      <c r="G121" s="113">
        <v>2</v>
      </c>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5"/>
      <c r="AF121" s="72">
        <v>3</v>
      </c>
      <c r="AG121" s="72"/>
      <c r="AH121" s="72"/>
      <c r="AI121" s="72"/>
      <c r="AJ121" s="72"/>
      <c r="AK121" s="72">
        <v>4</v>
      </c>
      <c r="AL121" s="72"/>
      <c r="AM121" s="72"/>
      <c r="AN121" s="72"/>
      <c r="AO121" s="72"/>
      <c r="AP121" s="72"/>
      <c r="AQ121" s="72"/>
      <c r="AR121" s="72"/>
      <c r="AS121" s="72"/>
      <c r="AT121" s="72"/>
      <c r="AU121" s="72">
        <v>5</v>
      </c>
      <c r="AV121" s="72"/>
      <c r="AW121" s="72"/>
      <c r="AX121" s="72"/>
      <c r="AY121" s="72"/>
      <c r="AZ121" s="72"/>
      <c r="BA121" s="72">
        <v>6</v>
      </c>
      <c r="BB121" s="72"/>
      <c r="BC121" s="72"/>
      <c r="BD121" s="72"/>
      <c r="BE121" s="72"/>
      <c r="BF121" s="72"/>
      <c r="BG121" s="72">
        <v>7</v>
      </c>
      <c r="BH121" s="72"/>
      <c r="BI121" s="72"/>
      <c r="BJ121" s="72"/>
      <c r="BK121" s="72"/>
      <c r="BL121" s="72"/>
      <c r="BM121" s="72">
        <v>8</v>
      </c>
      <c r="BN121" s="72"/>
      <c r="BO121" s="72"/>
      <c r="BP121" s="72"/>
      <c r="BQ121" s="72"/>
      <c r="BR121" s="72"/>
    </row>
    <row r="122" spans="1:79" ht="9.75" hidden="1" customHeight="1" x14ac:dyDescent="0.2">
      <c r="A122" s="284" t="s">
        <v>265</v>
      </c>
      <c r="B122" s="284"/>
      <c r="C122" s="284"/>
      <c r="D122" s="284"/>
      <c r="E122" s="284"/>
      <c r="F122" s="284"/>
      <c r="G122" s="285" t="s">
        <v>680</v>
      </c>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7"/>
      <c r="AF122" s="284" t="s">
        <v>693</v>
      </c>
      <c r="AG122" s="284"/>
      <c r="AH122" s="284"/>
      <c r="AI122" s="284"/>
      <c r="AJ122" s="284"/>
      <c r="AK122" s="284" t="s">
        <v>694</v>
      </c>
      <c r="AL122" s="284"/>
      <c r="AM122" s="284"/>
      <c r="AN122" s="284"/>
      <c r="AO122" s="284"/>
      <c r="AP122" s="284"/>
      <c r="AQ122" s="284"/>
      <c r="AR122" s="284"/>
      <c r="AS122" s="284"/>
      <c r="AT122" s="284"/>
      <c r="AU122" s="284" t="s">
        <v>217</v>
      </c>
      <c r="AV122" s="284"/>
      <c r="AW122" s="284"/>
      <c r="AX122" s="284"/>
      <c r="AY122" s="284"/>
      <c r="AZ122" s="284"/>
      <c r="BA122" s="284" t="s">
        <v>219</v>
      </c>
      <c r="BB122" s="284"/>
      <c r="BC122" s="284"/>
      <c r="BD122" s="284"/>
      <c r="BE122" s="284"/>
      <c r="BF122" s="284"/>
      <c r="BG122" s="284" t="s">
        <v>211</v>
      </c>
      <c r="BH122" s="284"/>
      <c r="BI122" s="284"/>
      <c r="BJ122" s="284"/>
      <c r="BK122" s="284"/>
      <c r="BL122" s="284"/>
      <c r="BM122" s="284" t="s">
        <v>213</v>
      </c>
      <c r="BN122" s="284"/>
      <c r="BO122" s="284"/>
      <c r="BP122" s="284"/>
      <c r="BQ122" s="284"/>
      <c r="BR122" s="284"/>
      <c r="CA122" t="s">
        <v>672</v>
      </c>
    </row>
    <row r="123" spans="1:79" s="7" customFormat="1" x14ac:dyDescent="0.2">
      <c r="A123" s="280"/>
      <c r="B123" s="280"/>
      <c r="C123" s="280"/>
      <c r="D123" s="280"/>
      <c r="E123" s="280"/>
      <c r="F123" s="280"/>
      <c r="G123" s="281"/>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3"/>
      <c r="AF123" s="280"/>
      <c r="AG123" s="280"/>
      <c r="AH123" s="280"/>
      <c r="AI123" s="280"/>
      <c r="AJ123" s="280"/>
      <c r="AK123" s="280"/>
      <c r="AL123" s="280"/>
      <c r="AM123" s="280"/>
      <c r="AN123" s="280"/>
      <c r="AO123" s="280"/>
      <c r="AP123" s="280"/>
      <c r="AQ123" s="280"/>
      <c r="AR123" s="280"/>
      <c r="AS123" s="280"/>
      <c r="AT123" s="280"/>
      <c r="AU123" s="278"/>
      <c r="AV123" s="278"/>
      <c r="AW123" s="278"/>
      <c r="AX123" s="278"/>
      <c r="AY123" s="278"/>
      <c r="AZ123" s="278"/>
      <c r="BA123" s="278"/>
      <c r="BB123" s="278"/>
      <c r="BC123" s="278"/>
      <c r="BD123" s="278"/>
      <c r="BE123" s="278"/>
      <c r="BF123" s="278"/>
      <c r="BG123" s="278"/>
      <c r="BH123" s="278"/>
      <c r="BI123" s="278"/>
      <c r="BJ123" s="278"/>
      <c r="BK123" s="278"/>
      <c r="BL123" s="278"/>
      <c r="BM123" s="278"/>
      <c r="BN123" s="278"/>
      <c r="BO123" s="278"/>
      <c r="BP123" s="278"/>
      <c r="BQ123" s="278"/>
      <c r="BR123" s="278"/>
      <c r="CA123" s="7" t="s">
        <v>673</v>
      </c>
    </row>
    <row r="125" spans="1:79" ht="28.5" customHeight="1" x14ac:dyDescent="0.2">
      <c r="A125" s="104" t="s">
        <v>750</v>
      </c>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row>
    <row r="126" spans="1:79" ht="15" customHeight="1" x14ac:dyDescent="0.2">
      <c r="A126" s="279"/>
      <c r="B126" s="279"/>
      <c r="C126" s="279"/>
      <c r="D126" s="279"/>
      <c r="E126" s="279"/>
      <c r="F126" s="279"/>
      <c r="G126" s="279"/>
      <c r="H126" s="279"/>
      <c r="I126" s="279"/>
      <c r="J126" s="279"/>
      <c r="K126" s="279"/>
      <c r="L126" s="279"/>
      <c r="M126" s="279"/>
      <c r="N126" s="279"/>
      <c r="O126" s="279"/>
      <c r="P126" s="279"/>
      <c r="Q126" s="279"/>
      <c r="R126" s="279"/>
      <c r="S126" s="279"/>
      <c r="T126" s="279"/>
      <c r="U126" s="279"/>
      <c r="V126" s="279"/>
      <c r="W126" s="279"/>
      <c r="X126" s="279"/>
      <c r="Y126" s="279"/>
      <c r="Z126" s="279"/>
      <c r="AA126" s="279"/>
      <c r="AB126" s="279"/>
      <c r="AC126" s="279"/>
      <c r="AD126" s="279"/>
      <c r="AE126" s="279"/>
      <c r="AF126" s="279"/>
      <c r="AG126" s="279"/>
      <c r="AH126" s="279"/>
      <c r="AI126" s="279"/>
      <c r="AJ126" s="279"/>
      <c r="AK126" s="279"/>
      <c r="AL126" s="279"/>
      <c r="AM126" s="279"/>
      <c r="AN126" s="279"/>
      <c r="AO126" s="279"/>
      <c r="AP126" s="279"/>
      <c r="AQ126" s="279"/>
      <c r="AR126" s="279"/>
      <c r="AS126" s="279"/>
      <c r="AT126" s="279"/>
      <c r="AU126" s="279"/>
      <c r="AV126" s="279"/>
      <c r="AW126" s="279"/>
      <c r="AX126" s="279"/>
      <c r="AY126" s="279"/>
      <c r="AZ126" s="279"/>
      <c r="BA126" s="279"/>
      <c r="BB126" s="279"/>
      <c r="BC126" s="279"/>
      <c r="BD126" s="279"/>
      <c r="BE126" s="279"/>
      <c r="BF126" s="279"/>
      <c r="BG126" s="279"/>
      <c r="BH126" s="279"/>
      <c r="BI126" s="279"/>
      <c r="BJ126" s="279"/>
      <c r="BK126" s="279"/>
      <c r="BL126" s="279"/>
    </row>
    <row r="127" spans="1:79" s="21" customFormat="1" ht="15" customHeight="1" x14ac:dyDescent="0.2">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18"/>
      <c r="AF127" s="18"/>
      <c r="AG127" s="18"/>
      <c r="AH127" s="18"/>
      <c r="AI127" s="18"/>
      <c r="AJ127" s="18"/>
      <c r="AK127" s="18"/>
      <c r="AL127" s="18"/>
      <c r="AM127" s="18"/>
      <c r="AN127" s="18"/>
      <c r="AO127" s="18"/>
      <c r="AP127" s="18"/>
      <c r="AQ127" s="18"/>
      <c r="AR127" s="18"/>
      <c r="AS127" s="18"/>
      <c r="AT127" s="18"/>
      <c r="AU127" s="18"/>
      <c r="AV127" s="19"/>
      <c r="AW127" s="19"/>
      <c r="AX127" s="19"/>
      <c r="AY127" s="19"/>
      <c r="AZ127" s="19"/>
      <c r="BA127" s="19"/>
      <c r="BB127" s="19"/>
      <c r="BC127" s="19"/>
      <c r="BD127" s="19"/>
      <c r="BE127" s="19"/>
      <c r="BF127" s="19"/>
      <c r="BG127" s="19"/>
      <c r="BH127" s="19"/>
      <c r="BI127" s="19"/>
      <c r="BJ127" s="19"/>
      <c r="BK127" s="19"/>
      <c r="BL127" s="19"/>
    </row>
    <row r="128" spans="1:79" s="2" customFormat="1" ht="15.75" hidden="1" customHeight="1" x14ac:dyDescent="0.2">
      <c r="A128" s="74"/>
      <c r="B128" s="74"/>
      <c r="C128" s="74"/>
      <c r="D128" s="74"/>
      <c r="E128" s="74"/>
      <c r="F128" s="74"/>
      <c r="G128" s="107" t="s">
        <v>605</v>
      </c>
      <c r="H128" s="108"/>
      <c r="I128" s="108"/>
      <c r="J128" s="108"/>
      <c r="K128" s="108"/>
      <c r="L128" s="108"/>
      <c r="M128" s="108"/>
      <c r="N128" s="108"/>
      <c r="O128" s="108"/>
      <c r="P128" s="108"/>
      <c r="Q128" s="108"/>
      <c r="R128" s="108"/>
      <c r="S128" s="108"/>
      <c r="T128" s="108" t="s">
        <v>703</v>
      </c>
      <c r="U128" s="108"/>
      <c r="V128" s="108"/>
      <c r="W128" s="108"/>
      <c r="X128" s="108"/>
      <c r="Y128" s="108"/>
      <c r="Z128" s="108"/>
      <c r="AA128" s="108" t="s">
        <v>704</v>
      </c>
      <c r="AB128" s="108"/>
      <c r="AC128" s="108"/>
      <c r="AD128" s="108"/>
      <c r="AE128" s="108"/>
      <c r="AF128" s="108"/>
      <c r="AG128" s="108"/>
      <c r="AH128" s="108" t="s">
        <v>705</v>
      </c>
      <c r="AI128" s="108"/>
      <c r="AJ128" s="108"/>
      <c r="AK128" s="108"/>
      <c r="AL128" s="108"/>
      <c r="AM128" s="108"/>
      <c r="AN128" s="108"/>
      <c r="AO128" s="276" t="s">
        <v>706</v>
      </c>
      <c r="AP128" s="276"/>
      <c r="AQ128" s="276"/>
      <c r="AR128" s="276"/>
      <c r="AS128" s="276"/>
      <c r="AT128" s="276"/>
      <c r="AU128" s="277"/>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7"/>
      <c r="CA128" s="2" t="s">
        <v>209</v>
      </c>
    </row>
    <row r="129" spans="1:79" s="9" customFormat="1" ht="15" customHeight="1" x14ac:dyDescent="0.2">
      <c r="A129" s="125" t="s">
        <v>257</v>
      </c>
      <c r="B129" s="125"/>
      <c r="C129" s="125"/>
      <c r="D129" s="125"/>
      <c r="E129" s="125"/>
      <c r="F129" s="125"/>
      <c r="G129" s="119"/>
      <c r="H129" s="119"/>
      <c r="I129" s="119"/>
      <c r="J129" s="119"/>
      <c r="K129" s="119"/>
      <c r="L129" s="119"/>
      <c r="M129" s="119"/>
      <c r="N129" s="119"/>
      <c r="O129" s="119"/>
      <c r="P129" s="119"/>
      <c r="Q129" s="119"/>
      <c r="R129" s="119"/>
      <c r="S129" s="119"/>
      <c r="T129" s="120">
        <v>183185680</v>
      </c>
      <c r="U129" s="120"/>
      <c r="V129" s="120"/>
      <c r="W129" s="120"/>
      <c r="X129" s="120"/>
      <c r="Y129" s="120"/>
      <c r="Z129" s="120"/>
      <c r="AA129" s="120">
        <v>0</v>
      </c>
      <c r="AB129" s="120"/>
      <c r="AC129" s="120"/>
      <c r="AD129" s="120"/>
      <c r="AE129" s="120"/>
      <c r="AF129" s="120"/>
      <c r="AG129" s="120"/>
      <c r="AH129" s="120">
        <v>199578010</v>
      </c>
      <c r="AI129" s="120"/>
      <c r="AJ129" s="120"/>
      <c r="AK129" s="120"/>
      <c r="AL129" s="120"/>
      <c r="AM129" s="120"/>
      <c r="AN129" s="120"/>
      <c r="AO129" s="120">
        <v>0</v>
      </c>
      <c r="AP129" s="120"/>
      <c r="AQ129" s="120"/>
      <c r="AR129" s="120"/>
      <c r="AS129" s="120"/>
      <c r="AT129" s="120"/>
      <c r="AU129" s="120"/>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5"/>
      <c r="CA129" s="9" t="s">
        <v>210</v>
      </c>
    </row>
    <row r="130" spans="1:79" s="1" customFormat="1" ht="12.75"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row>
    <row r="131" spans="1:79" s="1" customFormat="1" ht="12.75" customHeight="1"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row>
    <row r="133" spans="1:79" ht="18.95" customHeight="1" x14ac:dyDescent="0.2">
      <c r="A133" s="94" t="s">
        <v>955</v>
      </c>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40"/>
      <c r="AC133" s="40"/>
      <c r="AD133" s="40"/>
      <c r="AE133" s="40"/>
      <c r="AF133" s="40"/>
      <c r="AG133" s="40"/>
      <c r="AH133" s="116"/>
      <c r="AI133" s="116"/>
      <c r="AJ133" s="116"/>
      <c r="AK133" s="116"/>
      <c r="AL133" s="116"/>
      <c r="AM133" s="116"/>
      <c r="AN133" s="116"/>
      <c r="AO133" s="116"/>
      <c r="AP133" s="116"/>
      <c r="AQ133" s="40"/>
      <c r="AR133" s="40"/>
      <c r="AS133" s="40"/>
      <c r="AT133" s="40"/>
      <c r="AU133" s="95" t="s">
        <v>954</v>
      </c>
      <c r="AV133" s="95"/>
      <c r="AW133" s="95"/>
      <c r="AX133" s="95"/>
      <c r="AY133" s="95"/>
      <c r="AZ133" s="95"/>
      <c r="BA133" s="95"/>
      <c r="BB133" s="95"/>
      <c r="BC133" s="95"/>
      <c r="BD133" s="95"/>
      <c r="BE133" s="95"/>
      <c r="BF133" s="95"/>
    </row>
    <row r="134" spans="1:79" ht="12.75" customHeight="1" x14ac:dyDescent="0.2">
      <c r="AB134" s="41"/>
      <c r="AC134" s="41"/>
      <c r="AD134" s="41"/>
      <c r="AE134" s="41"/>
      <c r="AF134" s="41"/>
      <c r="AG134" s="41"/>
      <c r="AH134" s="92" t="s">
        <v>606</v>
      </c>
      <c r="AI134" s="92"/>
      <c r="AJ134" s="92"/>
      <c r="AK134" s="92"/>
      <c r="AL134" s="92"/>
      <c r="AM134" s="92"/>
      <c r="AN134" s="92"/>
      <c r="AO134" s="92"/>
      <c r="AP134" s="92"/>
      <c r="AQ134" s="41"/>
      <c r="AR134" s="41"/>
      <c r="AS134" s="41"/>
      <c r="AT134" s="41"/>
      <c r="AU134" s="92" t="s">
        <v>283</v>
      </c>
      <c r="AV134" s="92"/>
      <c r="AW134" s="92"/>
      <c r="AX134" s="92"/>
      <c r="AY134" s="92"/>
      <c r="AZ134" s="92"/>
      <c r="BA134" s="92"/>
      <c r="BB134" s="92"/>
      <c r="BC134" s="92"/>
      <c r="BD134" s="92"/>
      <c r="BE134" s="92"/>
      <c r="BF134" s="92"/>
    </row>
    <row r="135" spans="1:79" ht="15" x14ac:dyDescent="0.2">
      <c r="AB135" s="41"/>
      <c r="AC135" s="41"/>
      <c r="AD135" s="41"/>
      <c r="AE135" s="41"/>
      <c r="AF135" s="41"/>
      <c r="AG135" s="41"/>
      <c r="AH135" s="42"/>
      <c r="AI135" s="42"/>
      <c r="AJ135" s="42"/>
      <c r="AK135" s="42"/>
      <c r="AL135" s="42"/>
      <c r="AM135" s="42"/>
      <c r="AN135" s="42"/>
      <c r="AO135" s="42"/>
      <c r="AP135" s="42"/>
      <c r="AQ135" s="41"/>
      <c r="AR135" s="41"/>
      <c r="AS135" s="41"/>
      <c r="AT135" s="41"/>
      <c r="AU135" s="42"/>
      <c r="AV135" s="42"/>
      <c r="AW135" s="42"/>
      <c r="AX135" s="42"/>
      <c r="AY135" s="42"/>
      <c r="AZ135" s="42"/>
      <c r="BA135" s="42"/>
      <c r="BB135" s="42"/>
      <c r="BC135" s="42"/>
      <c r="BD135" s="42"/>
      <c r="BE135" s="42"/>
      <c r="BF135" s="42"/>
    </row>
    <row r="136" spans="1:79" ht="18" customHeight="1" x14ac:dyDescent="0.2">
      <c r="A136" s="94" t="s">
        <v>957</v>
      </c>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41"/>
      <c r="AC136" s="41"/>
      <c r="AD136" s="41"/>
      <c r="AE136" s="41"/>
      <c r="AF136" s="41"/>
      <c r="AG136" s="41"/>
      <c r="AH136" s="117"/>
      <c r="AI136" s="117"/>
      <c r="AJ136" s="117"/>
      <c r="AK136" s="117"/>
      <c r="AL136" s="117"/>
      <c r="AM136" s="117"/>
      <c r="AN136" s="117"/>
      <c r="AO136" s="117"/>
      <c r="AP136" s="117"/>
      <c r="AQ136" s="41"/>
      <c r="AR136" s="41"/>
      <c r="AS136" s="41"/>
      <c r="AT136" s="41"/>
      <c r="AU136" s="93" t="s">
        <v>956</v>
      </c>
      <c r="AV136" s="93"/>
      <c r="AW136" s="93"/>
      <c r="AX136" s="93"/>
      <c r="AY136" s="93"/>
      <c r="AZ136" s="93"/>
      <c r="BA136" s="93"/>
      <c r="BB136" s="93"/>
      <c r="BC136" s="93"/>
      <c r="BD136" s="93"/>
      <c r="BE136" s="93"/>
      <c r="BF136" s="93"/>
    </row>
    <row r="137" spans="1:79" ht="12" customHeight="1" x14ac:dyDescent="0.2">
      <c r="AB137" s="41"/>
      <c r="AC137" s="41"/>
      <c r="AD137" s="41"/>
      <c r="AE137" s="41"/>
      <c r="AF137" s="41"/>
      <c r="AG137" s="41"/>
      <c r="AH137" s="92" t="s">
        <v>606</v>
      </c>
      <c r="AI137" s="92"/>
      <c r="AJ137" s="92"/>
      <c r="AK137" s="92"/>
      <c r="AL137" s="92"/>
      <c r="AM137" s="92"/>
      <c r="AN137" s="92"/>
      <c r="AO137" s="92"/>
      <c r="AP137" s="92"/>
      <c r="AQ137" s="41"/>
      <c r="AR137" s="41"/>
      <c r="AS137" s="41"/>
      <c r="AT137" s="41"/>
      <c r="AU137" s="92" t="s">
        <v>283</v>
      </c>
      <c r="AV137" s="92"/>
      <c r="AW137" s="92"/>
      <c r="AX137" s="92"/>
      <c r="AY137" s="92"/>
      <c r="AZ137" s="92"/>
      <c r="BA137" s="92"/>
      <c r="BB137" s="92"/>
      <c r="BC137" s="92"/>
      <c r="BD137" s="92"/>
      <c r="BE137" s="92"/>
      <c r="BF137" s="92"/>
    </row>
  </sheetData>
  <mergeCells count="656">
    <mergeCell ref="A5:AF5"/>
    <mergeCell ref="AH5:AR5"/>
    <mergeCell ref="AT5:BA5"/>
    <mergeCell ref="AX1:BL1"/>
    <mergeCell ref="A2:BL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4:BL14"/>
    <mergeCell ref="A15:BL15"/>
    <mergeCell ref="A16:BL16"/>
    <mergeCell ref="A17:F18"/>
    <mergeCell ref="G17:S18"/>
    <mergeCell ref="T17:Z18"/>
    <mergeCell ref="AA17:AG18"/>
    <mergeCell ref="AH17:AU17"/>
    <mergeCell ref="AV17:BL18"/>
    <mergeCell ref="AH18:AN18"/>
    <mergeCell ref="A20:F20"/>
    <mergeCell ref="G20:S20"/>
    <mergeCell ref="T20:Z20"/>
    <mergeCell ref="AA20:AG20"/>
    <mergeCell ref="AO18:AU18"/>
    <mergeCell ref="A19:F19"/>
    <mergeCell ref="G19:S19"/>
    <mergeCell ref="T19:Z19"/>
    <mergeCell ref="AA19:AG19"/>
    <mergeCell ref="AH19:AN19"/>
    <mergeCell ref="AO21:AU21"/>
    <mergeCell ref="AV19:BL19"/>
    <mergeCell ref="AH20:AN20"/>
    <mergeCell ref="AO20:AU20"/>
    <mergeCell ref="AV20:BL20"/>
    <mergeCell ref="AV21:BL21"/>
    <mergeCell ref="AO19:AU19"/>
    <mergeCell ref="G42:AE42"/>
    <mergeCell ref="AF42:AJ42"/>
    <mergeCell ref="AK42:AT42"/>
    <mergeCell ref="AU42:BD42"/>
    <mergeCell ref="BE42:BN42"/>
    <mergeCell ref="A21:F21"/>
    <mergeCell ref="G21:S21"/>
    <mergeCell ref="T21:Z21"/>
    <mergeCell ref="AA21:AG21"/>
    <mergeCell ref="AH21:AN21"/>
    <mergeCell ref="AU44:BD44"/>
    <mergeCell ref="BE44:BN44"/>
    <mergeCell ref="AU43:BD43"/>
    <mergeCell ref="BE43:BN43"/>
    <mergeCell ref="AV23:BL23"/>
    <mergeCell ref="T24:Z24"/>
    <mergeCell ref="AA24:AG24"/>
    <mergeCell ref="AH24:AN24"/>
    <mergeCell ref="A40:BL40"/>
    <mergeCell ref="A42:F42"/>
    <mergeCell ref="A44:F44"/>
    <mergeCell ref="G44:AE44"/>
    <mergeCell ref="AF44:AJ44"/>
    <mergeCell ref="AK44:AT44"/>
    <mergeCell ref="A43:F43"/>
    <mergeCell ref="G43:AE43"/>
    <mergeCell ref="AF43:AJ43"/>
    <mergeCell ref="AK43:AT43"/>
    <mergeCell ref="BE45:BN45"/>
    <mergeCell ref="G45:AE45"/>
    <mergeCell ref="AF45:AJ45"/>
    <mergeCell ref="AK45:AT45"/>
    <mergeCell ref="AO89:AU89"/>
    <mergeCell ref="AU45:BD45"/>
    <mergeCell ref="AF52:AJ52"/>
    <mergeCell ref="AK52:AT52"/>
    <mergeCell ref="AF50:AJ50"/>
    <mergeCell ref="AK51:AT51"/>
    <mergeCell ref="A49:F49"/>
    <mergeCell ref="G49:AE49"/>
    <mergeCell ref="AH90:AN90"/>
    <mergeCell ref="AO90:AU90"/>
    <mergeCell ref="A86:BQ86"/>
    <mergeCell ref="A87:BL87"/>
    <mergeCell ref="AA89:AG89"/>
    <mergeCell ref="AH89:AN89"/>
    <mergeCell ref="A90:F90"/>
    <mergeCell ref="G90:S90"/>
    <mergeCell ref="T90:Z90"/>
    <mergeCell ref="AA90:AG90"/>
    <mergeCell ref="A45:F45"/>
    <mergeCell ref="A89:F89"/>
    <mergeCell ref="G89:S89"/>
    <mergeCell ref="T89:Z89"/>
    <mergeCell ref="A50:F50"/>
    <mergeCell ref="G50:AE50"/>
    <mergeCell ref="G51:AE51"/>
    <mergeCell ref="AF51:AJ51"/>
    <mergeCell ref="A93:BL93"/>
    <mergeCell ref="A94:BQ94"/>
    <mergeCell ref="A95:F96"/>
    <mergeCell ref="G95:S96"/>
    <mergeCell ref="T95:AG95"/>
    <mergeCell ref="AH95:AU95"/>
    <mergeCell ref="AV95:BQ96"/>
    <mergeCell ref="T96:Z96"/>
    <mergeCell ref="AA96:AG96"/>
    <mergeCell ref="AH96:AN96"/>
    <mergeCell ref="A97:F97"/>
    <mergeCell ref="G97:S97"/>
    <mergeCell ref="T97:Z97"/>
    <mergeCell ref="AA97:AG97"/>
    <mergeCell ref="AO97:AU97"/>
    <mergeCell ref="A98:F98"/>
    <mergeCell ref="G98:S98"/>
    <mergeCell ref="BG120:BL120"/>
    <mergeCell ref="BM120:BR120"/>
    <mergeCell ref="AH99:AN99"/>
    <mergeCell ref="AO99:AU99"/>
    <mergeCell ref="AV100:BQ100"/>
    <mergeCell ref="BA120:BF120"/>
    <mergeCell ref="AF120:AJ120"/>
    <mergeCell ref="AK120:AT120"/>
    <mergeCell ref="AU120:AZ120"/>
    <mergeCell ref="AH100:AN100"/>
    <mergeCell ref="A99:F99"/>
    <mergeCell ref="G99:S99"/>
    <mergeCell ref="T99:Z99"/>
    <mergeCell ref="AA99:AG99"/>
    <mergeCell ref="A101:F101"/>
    <mergeCell ref="T100:Z100"/>
    <mergeCell ref="AA100:AG100"/>
    <mergeCell ref="AU121:AZ121"/>
    <mergeCell ref="AO101:AU101"/>
    <mergeCell ref="AV101:BQ101"/>
    <mergeCell ref="BG121:BL121"/>
    <mergeCell ref="BM121:BR121"/>
    <mergeCell ref="BA121:BF121"/>
    <mergeCell ref="A118:BL118"/>
    <mergeCell ref="A120:F120"/>
    <mergeCell ref="G120:AE120"/>
    <mergeCell ref="AV102:BQ102"/>
    <mergeCell ref="AU122:AZ122"/>
    <mergeCell ref="BA122:BF122"/>
    <mergeCell ref="A121:F121"/>
    <mergeCell ref="G121:AE121"/>
    <mergeCell ref="AF121:AJ121"/>
    <mergeCell ref="AK121:AT121"/>
    <mergeCell ref="A122:F122"/>
    <mergeCell ref="G122:AE122"/>
    <mergeCell ref="AF122:AJ122"/>
    <mergeCell ref="AK122:AT122"/>
    <mergeCell ref="BG122:BL122"/>
    <mergeCell ref="BM122:BR122"/>
    <mergeCell ref="A128:F128"/>
    <mergeCell ref="G128:S128"/>
    <mergeCell ref="T128:Z128"/>
    <mergeCell ref="AA128:AG128"/>
    <mergeCell ref="AH128:AN128"/>
    <mergeCell ref="AO128:AU128"/>
    <mergeCell ref="BG123:BL123"/>
    <mergeCell ref="BM123:BR123"/>
    <mergeCell ref="A129:F129"/>
    <mergeCell ref="G129:S129"/>
    <mergeCell ref="T129:Z129"/>
    <mergeCell ref="AA129:AG129"/>
    <mergeCell ref="BA123:BF123"/>
    <mergeCell ref="A123:F123"/>
    <mergeCell ref="G123:AE123"/>
    <mergeCell ref="AF123:AJ123"/>
    <mergeCell ref="AK123:AT123"/>
    <mergeCell ref="AU123:AZ123"/>
    <mergeCell ref="AV22:BL22"/>
    <mergeCell ref="A23:F23"/>
    <mergeCell ref="A136:AA136"/>
    <mergeCell ref="AH136:AP136"/>
    <mergeCell ref="AU136:BF136"/>
    <mergeCell ref="A133:AA133"/>
    <mergeCell ref="AH133:AP133"/>
    <mergeCell ref="AU133:BF133"/>
    <mergeCell ref="AH134:AP134"/>
    <mergeCell ref="AU134:BF134"/>
    <mergeCell ref="A22:F22"/>
    <mergeCell ref="G22:S22"/>
    <mergeCell ref="T22:Z22"/>
    <mergeCell ref="AA22:AG22"/>
    <mergeCell ref="AH22:AN22"/>
    <mergeCell ref="AO22:AU22"/>
    <mergeCell ref="AV24:BL24"/>
    <mergeCell ref="AH25:AN25"/>
    <mergeCell ref="AO25:AU25"/>
    <mergeCell ref="AV25:BL25"/>
    <mergeCell ref="AH137:AP137"/>
    <mergeCell ref="AU137:BF137"/>
    <mergeCell ref="AH129:AN129"/>
    <mergeCell ref="AO129:AU129"/>
    <mergeCell ref="A125:BL125"/>
    <mergeCell ref="A126:BL126"/>
    <mergeCell ref="AO23:AU23"/>
    <mergeCell ref="A25:F25"/>
    <mergeCell ref="G25:S25"/>
    <mergeCell ref="T25:Z25"/>
    <mergeCell ref="AA25:AG25"/>
    <mergeCell ref="A24:F24"/>
    <mergeCell ref="G24:S24"/>
    <mergeCell ref="AO24:AU24"/>
    <mergeCell ref="G23:S23"/>
    <mergeCell ref="T23:Z23"/>
    <mergeCell ref="A26:F26"/>
    <mergeCell ref="G26:S26"/>
    <mergeCell ref="T26:Z26"/>
    <mergeCell ref="AA26:AG26"/>
    <mergeCell ref="AH26:AN26"/>
    <mergeCell ref="AA23:AG23"/>
    <mergeCell ref="AH23:AN23"/>
    <mergeCell ref="AV28:BL28"/>
    <mergeCell ref="AO26:AU26"/>
    <mergeCell ref="T28:Z28"/>
    <mergeCell ref="AA28:AG28"/>
    <mergeCell ref="AH28:AN28"/>
    <mergeCell ref="AO28:AU28"/>
    <mergeCell ref="AV26:BL26"/>
    <mergeCell ref="AO27:AU27"/>
    <mergeCell ref="AV27:BL27"/>
    <mergeCell ref="AV29:BL29"/>
    <mergeCell ref="A28:F28"/>
    <mergeCell ref="G28:S28"/>
    <mergeCell ref="AH29:AN29"/>
    <mergeCell ref="AO29:AU29"/>
    <mergeCell ref="A27:F27"/>
    <mergeCell ref="G27:S27"/>
    <mergeCell ref="T27:Z27"/>
    <mergeCell ref="AA27:AG27"/>
    <mergeCell ref="AH27:AN27"/>
    <mergeCell ref="A30:F30"/>
    <mergeCell ref="G30:S30"/>
    <mergeCell ref="T30:Z30"/>
    <mergeCell ref="AA30:AG30"/>
    <mergeCell ref="AH30:AN30"/>
    <mergeCell ref="AA29:AG29"/>
    <mergeCell ref="A29:F29"/>
    <mergeCell ref="G29:S29"/>
    <mergeCell ref="T29:Z29"/>
    <mergeCell ref="AV32:BL32"/>
    <mergeCell ref="AO30:AU30"/>
    <mergeCell ref="T32:Z32"/>
    <mergeCell ref="AA32:AG32"/>
    <mergeCell ref="AH32:AN32"/>
    <mergeCell ref="AO32:AU32"/>
    <mergeCell ref="AV30:BL30"/>
    <mergeCell ref="AO31:AU31"/>
    <mergeCell ref="AV31:BL31"/>
    <mergeCell ref="AO33:AU33"/>
    <mergeCell ref="A31:F31"/>
    <mergeCell ref="G31:S31"/>
    <mergeCell ref="T31:Z31"/>
    <mergeCell ref="AA31:AG31"/>
    <mergeCell ref="AH31:AN31"/>
    <mergeCell ref="G33:S33"/>
    <mergeCell ref="T33:Z33"/>
    <mergeCell ref="AA33:AG33"/>
    <mergeCell ref="AH33:AN33"/>
    <mergeCell ref="AV33:BL33"/>
    <mergeCell ref="A32:F32"/>
    <mergeCell ref="G32:S32"/>
    <mergeCell ref="A34:F34"/>
    <mergeCell ref="G34:S34"/>
    <mergeCell ref="T34:Z34"/>
    <mergeCell ref="AA34:AG34"/>
    <mergeCell ref="AH34:AN34"/>
    <mergeCell ref="AO34:AU34"/>
    <mergeCell ref="A33:F33"/>
    <mergeCell ref="AV34:BL34"/>
    <mergeCell ref="AV35:BL35"/>
    <mergeCell ref="AV36:BL36"/>
    <mergeCell ref="AV37:BL37"/>
    <mergeCell ref="A35:F35"/>
    <mergeCell ref="G35:S35"/>
    <mergeCell ref="T35:Z35"/>
    <mergeCell ref="AA35:AG35"/>
    <mergeCell ref="AH35:AN35"/>
    <mergeCell ref="AO35:AU35"/>
    <mergeCell ref="G36:S36"/>
    <mergeCell ref="T36:Z36"/>
    <mergeCell ref="AA36:AG36"/>
    <mergeCell ref="AH36:AN36"/>
    <mergeCell ref="AO36:AU36"/>
    <mergeCell ref="G37:S37"/>
    <mergeCell ref="T37:Z37"/>
    <mergeCell ref="AA37:AG37"/>
    <mergeCell ref="AH37:AN37"/>
    <mergeCell ref="A36:F36"/>
    <mergeCell ref="AV38:BL38"/>
    <mergeCell ref="A38:F38"/>
    <mergeCell ref="G38:S38"/>
    <mergeCell ref="T38:Z38"/>
    <mergeCell ref="AA38:AG38"/>
    <mergeCell ref="AH38:AN38"/>
    <mergeCell ref="AO38:AU38"/>
    <mergeCell ref="A37:F37"/>
    <mergeCell ref="AO37:AU37"/>
    <mergeCell ref="AU46:BD46"/>
    <mergeCell ref="BE46:BN46"/>
    <mergeCell ref="A53:F53"/>
    <mergeCell ref="G53:AE53"/>
    <mergeCell ref="AF53:AJ53"/>
    <mergeCell ref="AK53:AT53"/>
    <mergeCell ref="AU53:BD53"/>
    <mergeCell ref="BE53:BN53"/>
    <mergeCell ref="AU52:BD52"/>
    <mergeCell ref="BE52:BN52"/>
    <mergeCell ref="AF46:AJ46"/>
    <mergeCell ref="AK46:AT46"/>
    <mergeCell ref="A47:F47"/>
    <mergeCell ref="G47:AE47"/>
    <mergeCell ref="AF47:AJ47"/>
    <mergeCell ref="AK47:AT47"/>
    <mergeCell ref="A46:F46"/>
    <mergeCell ref="G46:AE46"/>
    <mergeCell ref="AU47:BD47"/>
    <mergeCell ref="BE47:BN47"/>
    <mergeCell ref="AU50:BD50"/>
    <mergeCell ref="BE50:BN50"/>
    <mergeCell ref="AU48:BD48"/>
    <mergeCell ref="BE48:BN48"/>
    <mergeCell ref="A48:F48"/>
    <mergeCell ref="G48:AE48"/>
    <mergeCell ref="AF48:AJ48"/>
    <mergeCell ref="AK48:AT48"/>
    <mergeCell ref="AU54:BD54"/>
    <mergeCell ref="BE54:BN54"/>
    <mergeCell ref="AU49:BD49"/>
    <mergeCell ref="BE49:BN49"/>
    <mergeCell ref="AU51:BD51"/>
    <mergeCell ref="BE51:BN51"/>
    <mergeCell ref="A54:F54"/>
    <mergeCell ref="G54:AE54"/>
    <mergeCell ref="AF54:AJ54"/>
    <mergeCell ref="AK54:AT54"/>
    <mergeCell ref="AF49:AJ49"/>
    <mergeCell ref="AK49:AT49"/>
    <mergeCell ref="AK50:AT50"/>
    <mergeCell ref="A52:F52"/>
    <mergeCell ref="G52:AE52"/>
    <mergeCell ref="A51:F51"/>
    <mergeCell ref="A56:F56"/>
    <mergeCell ref="G56:AE56"/>
    <mergeCell ref="A55:F55"/>
    <mergeCell ref="G55:AE55"/>
    <mergeCell ref="AF55:AJ55"/>
    <mergeCell ref="AK55:AT55"/>
    <mergeCell ref="AF56:AJ56"/>
    <mergeCell ref="AK56:AT56"/>
    <mergeCell ref="AU58:BD58"/>
    <mergeCell ref="BE58:BN58"/>
    <mergeCell ref="AU57:BD57"/>
    <mergeCell ref="BE57:BN57"/>
    <mergeCell ref="AU55:BD55"/>
    <mergeCell ref="BE55:BN55"/>
    <mergeCell ref="A58:F58"/>
    <mergeCell ref="G58:AE58"/>
    <mergeCell ref="AF58:AJ58"/>
    <mergeCell ref="AK58:AT58"/>
    <mergeCell ref="AU56:BD56"/>
    <mergeCell ref="BE56:BN56"/>
    <mergeCell ref="A57:F57"/>
    <mergeCell ref="G57:AE57"/>
    <mergeCell ref="AF57:AJ57"/>
    <mergeCell ref="AK57:AT57"/>
    <mergeCell ref="A60:F60"/>
    <mergeCell ref="G60:AE60"/>
    <mergeCell ref="A59:F59"/>
    <mergeCell ref="G59:AE59"/>
    <mergeCell ref="AF59:AJ59"/>
    <mergeCell ref="AK59:AT59"/>
    <mergeCell ref="AF60:AJ60"/>
    <mergeCell ref="AK60:AT60"/>
    <mergeCell ref="AU62:BD62"/>
    <mergeCell ref="BE62:BN62"/>
    <mergeCell ref="AU61:BD61"/>
    <mergeCell ref="BE61:BN61"/>
    <mergeCell ref="AU59:BD59"/>
    <mergeCell ref="BE59:BN59"/>
    <mergeCell ref="A62:F62"/>
    <mergeCell ref="G62:AE62"/>
    <mergeCell ref="AF62:AJ62"/>
    <mergeCell ref="AK62:AT62"/>
    <mergeCell ref="AU60:BD60"/>
    <mergeCell ref="BE60:BN60"/>
    <mergeCell ref="A61:F61"/>
    <mergeCell ref="G61:AE61"/>
    <mergeCell ref="AF61:AJ61"/>
    <mergeCell ref="AK61:AT61"/>
    <mergeCell ref="A64:F64"/>
    <mergeCell ref="G64:AE64"/>
    <mergeCell ref="A63:F63"/>
    <mergeCell ref="G63:AE63"/>
    <mergeCell ref="AF63:AJ63"/>
    <mergeCell ref="AK63:AT63"/>
    <mergeCell ref="AF64:AJ64"/>
    <mergeCell ref="AK64:AT64"/>
    <mergeCell ref="AU66:BD66"/>
    <mergeCell ref="BE66:BN66"/>
    <mergeCell ref="AU65:BD65"/>
    <mergeCell ref="BE65:BN65"/>
    <mergeCell ref="AU63:BD63"/>
    <mergeCell ref="BE63:BN63"/>
    <mergeCell ref="A66:F66"/>
    <mergeCell ref="G66:AE66"/>
    <mergeCell ref="AF66:AJ66"/>
    <mergeCell ref="AK66:AT66"/>
    <mergeCell ref="AU64:BD64"/>
    <mergeCell ref="BE64:BN64"/>
    <mergeCell ref="A65:F65"/>
    <mergeCell ref="G65:AE65"/>
    <mergeCell ref="AF65:AJ65"/>
    <mergeCell ref="AK65:AT65"/>
    <mergeCell ref="A68:F68"/>
    <mergeCell ref="G68:AE68"/>
    <mergeCell ref="A67:F67"/>
    <mergeCell ref="G67:AE67"/>
    <mergeCell ref="AF67:AJ67"/>
    <mergeCell ref="AK67:AT67"/>
    <mergeCell ref="AF68:AJ68"/>
    <mergeCell ref="AK68:AT68"/>
    <mergeCell ref="AU70:BD70"/>
    <mergeCell ref="BE70:BN70"/>
    <mergeCell ref="AU69:BD69"/>
    <mergeCell ref="BE69:BN69"/>
    <mergeCell ref="AU67:BD67"/>
    <mergeCell ref="BE67:BN67"/>
    <mergeCell ref="A70:F70"/>
    <mergeCell ref="G70:AE70"/>
    <mergeCell ref="AF70:AJ70"/>
    <mergeCell ref="AK70:AT70"/>
    <mergeCell ref="AU68:BD68"/>
    <mergeCell ref="BE68:BN68"/>
    <mergeCell ref="A69:F69"/>
    <mergeCell ref="G69:AE69"/>
    <mergeCell ref="AF69:AJ69"/>
    <mergeCell ref="AK69:AT69"/>
    <mergeCell ref="A72:F72"/>
    <mergeCell ref="G72:AE72"/>
    <mergeCell ref="A71:F71"/>
    <mergeCell ref="G71:AE71"/>
    <mergeCell ref="AF71:AJ71"/>
    <mergeCell ref="AK71:AT71"/>
    <mergeCell ref="AF72:AJ72"/>
    <mergeCell ref="AK72:AT72"/>
    <mergeCell ref="AU74:BD74"/>
    <mergeCell ref="BE74:BN74"/>
    <mergeCell ref="AU73:BD73"/>
    <mergeCell ref="BE73:BN73"/>
    <mergeCell ref="AU71:BD71"/>
    <mergeCell ref="BE71:BN71"/>
    <mergeCell ref="A74:F74"/>
    <mergeCell ref="G74:AE74"/>
    <mergeCell ref="AF74:AJ74"/>
    <mergeCell ref="AK74:AT74"/>
    <mergeCell ref="AU72:BD72"/>
    <mergeCell ref="BE72:BN72"/>
    <mergeCell ref="A73:F73"/>
    <mergeCell ref="G73:AE73"/>
    <mergeCell ref="AF73:AJ73"/>
    <mergeCell ref="AK73:AT73"/>
    <mergeCell ref="AU75:BD75"/>
    <mergeCell ref="BE75:BN75"/>
    <mergeCell ref="A76:F76"/>
    <mergeCell ref="G76:AE76"/>
    <mergeCell ref="A75:F75"/>
    <mergeCell ref="G75:AE75"/>
    <mergeCell ref="AF75:AJ75"/>
    <mergeCell ref="AK75:AT75"/>
    <mergeCell ref="AF76:AJ76"/>
    <mergeCell ref="AK76:AT76"/>
    <mergeCell ref="BE76:BN76"/>
    <mergeCell ref="A77:F77"/>
    <mergeCell ref="G77:AE77"/>
    <mergeCell ref="AF77:AJ77"/>
    <mergeCell ref="AK77:AT77"/>
    <mergeCell ref="AU78:BD78"/>
    <mergeCell ref="BE78:BN78"/>
    <mergeCell ref="AU77:BD77"/>
    <mergeCell ref="BE77:BN77"/>
    <mergeCell ref="AK80:AT80"/>
    <mergeCell ref="A78:F78"/>
    <mergeCell ref="G78:AE78"/>
    <mergeCell ref="AF78:AJ78"/>
    <mergeCell ref="AK78:AT78"/>
    <mergeCell ref="AU76:BD76"/>
    <mergeCell ref="BE81:BN81"/>
    <mergeCell ref="AU79:BD79"/>
    <mergeCell ref="BE79:BN79"/>
    <mergeCell ref="A80:F80"/>
    <mergeCell ref="G80:AE80"/>
    <mergeCell ref="A79:F79"/>
    <mergeCell ref="G79:AE79"/>
    <mergeCell ref="AF79:AJ79"/>
    <mergeCell ref="AK79:AT79"/>
    <mergeCell ref="AF80:AJ80"/>
    <mergeCell ref="AK82:AT82"/>
    <mergeCell ref="AU80:BD80"/>
    <mergeCell ref="BE80:BN80"/>
    <mergeCell ref="A81:F81"/>
    <mergeCell ref="G81:AE81"/>
    <mergeCell ref="AF81:AJ81"/>
    <mergeCell ref="AK81:AT81"/>
    <mergeCell ref="AU82:BD82"/>
    <mergeCell ref="BE82:BN82"/>
    <mergeCell ref="AU81:BD81"/>
    <mergeCell ref="A84:F84"/>
    <mergeCell ref="G84:AE84"/>
    <mergeCell ref="AF84:AJ84"/>
    <mergeCell ref="A82:F82"/>
    <mergeCell ref="G82:AE82"/>
    <mergeCell ref="AF82:AJ82"/>
    <mergeCell ref="A83:F83"/>
    <mergeCell ref="G83:AE83"/>
    <mergeCell ref="AF83:AJ83"/>
    <mergeCell ref="AK83:AT83"/>
    <mergeCell ref="AU83:BD83"/>
    <mergeCell ref="BE83:BN83"/>
    <mergeCell ref="AK84:AT84"/>
    <mergeCell ref="AU84:BD84"/>
    <mergeCell ref="AH98:AN98"/>
    <mergeCell ref="AO98:AU98"/>
    <mergeCell ref="BE84:BN84"/>
    <mergeCell ref="AO96:AU96"/>
    <mergeCell ref="AV98:BQ98"/>
    <mergeCell ref="T102:Z102"/>
    <mergeCell ref="AA102:AG102"/>
    <mergeCell ref="AH101:AN101"/>
    <mergeCell ref="AH102:AN102"/>
    <mergeCell ref="AV97:BQ97"/>
    <mergeCell ref="AV99:BQ99"/>
    <mergeCell ref="AH97:AN97"/>
    <mergeCell ref="AO100:AU100"/>
    <mergeCell ref="T98:Z98"/>
    <mergeCell ref="AA98:AG98"/>
    <mergeCell ref="T103:Z103"/>
    <mergeCell ref="AA103:AG103"/>
    <mergeCell ref="AH103:AN103"/>
    <mergeCell ref="AO103:AU103"/>
    <mergeCell ref="A100:F100"/>
    <mergeCell ref="G100:S100"/>
    <mergeCell ref="G101:S101"/>
    <mergeCell ref="T101:Z101"/>
    <mergeCell ref="AO102:AU102"/>
    <mergeCell ref="AA101:AG101"/>
    <mergeCell ref="AV103:BQ103"/>
    <mergeCell ref="A102:F102"/>
    <mergeCell ref="A104:F104"/>
    <mergeCell ref="G102:S102"/>
    <mergeCell ref="T104:Z104"/>
    <mergeCell ref="AA104:AG104"/>
    <mergeCell ref="AH104:AN104"/>
    <mergeCell ref="G104:S104"/>
    <mergeCell ref="A103:F103"/>
    <mergeCell ref="G103:S103"/>
    <mergeCell ref="A105:F105"/>
    <mergeCell ref="G105:S105"/>
    <mergeCell ref="T105:Z105"/>
    <mergeCell ref="AA105:AG105"/>
    <mergeCell ref="AH105:AN105"/>
    <mergeCell ref="AO105:AU105"/>
    <mergeCell ref="T106:Z106"/>
    <mergeCell ref="AA106:AG106"/>
    <mergeCell ref="AH106:AN106"/>
    <mergeCell ref="AO106:AU106"/>
    <mergeCell ref="AO104:AU104"/>
    <mergeCell ref="AV104:BQ104"/>
    <mergeCell ref="AV105:BQ105"/>
    <mergeCell ref="AV106:BQ106"/>
    <mergeCell ref="A107:F107"/>
    <mergeCell ref="G107:S107"/>
    <mergeCell ref="T107:Z107"/>
    <mergeCell ref="AA107:AG107"/>
    <mergeCell ref="AH107:AN107"/>
    <mergeCell ref="AO107:AU107"/>
    <mergeCell ref="AV107:BQ107"/>
    <mergeCell ref="A106:F106"/>
    <mergeCell ref="G106:S106"/>
    <mergeCell ref="AO109:AU109"/>
    <mergeCell ref="AV109:BQ109"/>
    <mergeCell ref="A108:F108"/>
    <mergeCell ref="G108:S108"/>
    <mergeCell ref="T108:Z108"/>
    <mergeCell ref="AA108:AG108"/>
    <mergeCell ref="AH108:AN108"/>
    <mergeCell ref="AV110:BQ110"/>
    <mergeCell ref="AO108:AU108"/>
    <mergeCell ref="T110:Z110"/>
    <mergeCell ref="AA110:AG110"/>
    <mergeCell ref="AH110:AN110"/>
    <mergeCell ref="AO110:AU110"/>
    <mergeCell ref="AV108:BQ108"/>
    <mergeCell ref="AV111:BQ111"/>
    <mergeCell ref="A110:F110"/>
    <mergeCell ref="G110:S110"/>
    <mergeCell ref="AH111:AN111"/>
    <mergeCell ref="AO111:AU111"/>
    <mergeCell ref="A109:F109"/>
    <mergeCell ref="G109:S109"/>
    <mergeCell ref="T109:Z109"/>
    <mergeCell ref="AA109:AG109"/>
    <mergeCell ref="AH109:AN109"/>
    <mergeCell ref="A112:F112"/>
    <mergeCell ref="G112:S112"/>
    <mergeCell ref="T112:Z112"/>
    <mergeCell ref="AA112:AG112"/>
    <mergeCell ref="AH112:AN112"/>
    <mergeCell ref="AA111:AG111"/>
    <mergeCell ref="A111:F111"/>
    <mergeCell ref="G111:S111"/>
    <mergeCell ref="T111:Z111"/>
    <mergeCell ref="AO112:AU112"/>
    <mergeCell ref="T114:Z114"/>
    <mergeCell ref="AA114:AG114"/>
    <mergeCell ref="AH114:AN114"/>
    <mergeCell ref="AO114:AU114"/>
    <mergeCell ref="AV112:BQ112"/>
    <mergeCell ref="AO113:AU113"/>
    <mergeCell ref="AV113:BQ113"/>
    <mergeCell ref="A113:F113"/>
    <mergeCell ref="G113:S113"/>
    <mergeCell ref="T113:Z113"/>
    <mergeCell ref="AA113:AG113"/>
    <mergeCell ref="AH113:AN113"/>
    <mergeCell ref="A115:F115"/>
    <mergeCell ref="G115:S115"/>
    <mergeCell ref="T115:Z115"/>
    <mergeCell ref="AA115:AG115"/>
    <mergeCell ref="AV115:BQ115"/>
    <mergeCell ref="A114:F114"/>
    <mergeCell ref="G114:S114"/>
    <mergeCell ref="AH115:AN115"/>
    <mergeCell ref="AO115:AU115"/>
    <mergeCell ref="AV114:BQ114"/>
    <mergeCell ref="AV116:BQ116"/>
    <mergeCell ref="A116:F116"/>
    <mergeCell ref="G116:S116"/>
    <mergeCell ref="T116:Z116"/>
    <mergeCell ref="AA116:AG116"/>
    <mergeCell ref="AH116:AN116"/>
    <mergeCell ref="AO116:AU116"/>
  </mergeCells>
  <phoneticPr fontId="7" type="noConversion"/>
  <conditionalFormatting sqref="A123:F123 A45:F84">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4"/>
  <sheetViews>
    <sheetView view="pageBreakPreview" zoomScale="60" zoomScaleNormal="100" workbookViewId="0">
      <selection activeCell="AP107" sqref="AP10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27.6" customHeight="1" x14ac:dyDescent="0.2">
      <c r="A10" s="27" t="s">
        <v>288</v>
      </c>
      <c r="B10" s="106" t="s">
        <v>1038</v>
      </c>
      <c r="C10" s="106"/>
      <c r="D10" s="106"/>
      <c r="E10" s="106"/>
      <c r="F10" s="106"/>
      <c r="G10" s="106"/>
      <c r="H10" s="106"/>
      <c r="I10" s="106"/>
      <c r="J10" s="106"/>
      <c r="K10" s="106"/>
      <c r="L10" s="106"/>
      <c r="N10" s="106" t="s">
        <v>1039</v>
      </c>
      <c r="O10" s="106"/>
      <c r="P10" s="106"/>
      <c r="Q10" s="106"/>
      <c r="R10" s="106"/>
      <c r="S10" s="106"/>
      <c r="T10" s="106"/>
      <c r="U10" s="106"/>
      <c r="V10" s="106"/>
      <c r="W10" s="106"/>
      <c r="X10" s="106"/>
      <c r="Y10" s="106"/>
      <c r="Z10" s="31"/>
      <c r="AA10" s="106" t="s">
        <v>1040</v>
      </c>
      <c r="AB10" s="106"/>
      <c r="AC10" s="106"/>
      <c r="AD10" s="106"/>
      <c r="AE10" s="106"/>
      <c r="AF10" s="106"/>
      <c r="AG10" s="106"/>
      <c r="AH10" s="106"/>
      <c r="AI10" s="106"/>
      <c r="AJ10" s="31"/>
      <c r="AK10" s="201" t="s">
        <v>439</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idden="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43" customFormat="1" ht="105.6" customHeight="1" x14ac:dyDescent="0.2">
      <c r="A21" s="273">
        <v>2111</v>
      </c>
      <c r="B21" s="273"/>
      <c r="C21" s="273"/>
      <c r="D21" s="273"/>
      <c r="E21" s="273"/>
      <c r="F21" s="273"/>
      <c r="G21" s="61" t="s">
        <v>473</v>
      </c>
      <c r="H21" s="57"/>
      <c r="I21" s="57"/>
      <c r="J21" s="57"/>
      <c r="K21" s="57"/>
      <c r="L21" s="57"/>
      <c r="M21" s="57"/>
      <c r="N21" s="57"/>
      <c r="O21" s="57"/>
      <c r="P21" s="57"/>
      <c r="Q21" s="57"/>
      <c r="R21" s="57"/>
      <c r="S21" s="58"/>
      <c r="T21" s="275">
        <v>4441991</v>
      </c>
      <c r="U21" s="275"/>
      <c r="V21" s="275"/>
      <c r="W21" s="275"/>
      <c r="X21" s="275"/>
      <c r="Y21" s="275"/>
      <c r="Z21" s="275"/>
      <c r="AA21" s="275">
        <v>4972332</v>
      </c>
      <c r="AB21" s="275"/>
      <c r="AC21" s="275"/>
      <c r="AD21" s="275"/>
      <c r="AE21" s="275"/>
      <c r="AF21" s="275"/>
      <c r="AG21" s="275"/>
      <c r="AH21" s="275">
        <v>5000000</v>
      </c>
      <c r="AI21" s="275"/>
      <c r="AJ21" s="275"/>
      <c r="AK21" s="275"/>
      <c r="AL21" s="275"/>
      <c r="AM21" s="275"/>
      <c r="AN21" s="275"/>
      <c r="AO21" s="275">
        <v>1585000</v>
      </c>
      <c r="AP21" s="275"/>
      <c r="AQ21" s="275"/>
      <c r="AR21" s="275"/>
      <c r="AS21" s="275"/>
      <c r="AT21" s="275"/>
      <c r="AU21" s="275"/>
      <c r="AV21" s="61" t="s">
        <v>753</v>
      </c>
      <c r="AW21" s="57"/>
      <c r="AX21" s="57"/>
      <c r="AY21" s="57"/>
      <c r="AZ21" s="57"/>
      <c r="BA21" s="57"/>
      <c r="BB21" s="57"/>
      <c r="BC21" s="57"/>
      <c r="BD21" s="57"/>
      <c r="BE21" s="57"/>
      <c r="BF21" s="57"/>
      <c r="BG21" s="57"/>
      <c r="BH21" s="57"/>
      <c r="BI21" s="57"/>
      <c r="BJ21" s="57"/>
      <c r="BK21" s="57"/>
      <c r="BL21" s="58"/>
      <c r="CA21" s="43" t="s">
        <v>667</v>
      </c>
    </row>
    <row r="22" spans="1:79" s="43" customFormat="1" ht="52.9" customHeight="1" x14ac:dyDescent="0.2">
      <c r="A22" s="273">
        <v>2120</v>
      </c>
      <c r="B22" s="273"/>
      <c r="C22" s="273"/>
      <c r="D22" s="273"/>
      <c r="E22" s="273"/>
      <c r="F22" s="273"/>
      <c r="G22" s="61" t="s">
        <v>474</v>
      </c>
      <c r="H22" s="57"/>
      <c r="I22" s="57"/>
      <c r="J22" s="57"/>
      <c r="K22" s="57"/>
      <c r="L22" s="57"/>
      <c r="M22" s="57"/>
      <c r="N22" s="57"/>
      <c r="O22" s="57"/>
      <c r="P22" s="57"/>
      <c r="Q22" s="57"/>
      <c r="R22" s="57"/>
      <c r="S22" s="58"/>
      <c r="T22" s="275">
        <v>1005443</v>
      </c>
      <c r="U22" s="275"/>
      <c r="V22" s="275"/>
      <c r="W22" s="275"/>
      <c r="X22" s="275"/>
      <c r="Y22" s="275"/>
      <c r="Z22" s="275"/>
      <c r="AA22" s="275">
        <v>1130000</v>
      </c>
      <c r="AB22" s="275"/>
      <c r="AC22" s="275"/>
      <c r="AD22" s="275"/>
      <c r="AE22" s="275"/>
      <c r="AF22" s="275"/>
      <c r="AG22" s="275"/>
      <c r="AH22" s="275">
        <v>1100000</v>
      </c>
      <c r="AI22" s="275"/>
      <c r="AJ22" s="275"/>
      <c r="AK22" s="275"/>
      <c r="AL22" s="275"/>
      <c r="AM22" s="275"/>
      <c r="AN22" s="275"/>
      <c r="AO22" s="275">
        <v>348700</v>
      </c>
      <c r="AP22" s="275"/>
      <c r="AQ22" s="275"/>
      <c r="AR22" s="275"/>
      <c r="AS22" s="275"/>
      <c r="AT22" s="275"/>
      <c r="AU22" s="275"/>
      <c r="AV22" s="61" t="s">
        <v>754</v>
      </c>
      <c r="AW22" s="57"/>
      <c r="AX22" s="57"/>
      <c r="AY22" s="57"/>
      <c r="AZ22" s="57"/>
      <c r="BA22" s="57"/>
      <c r="BB22" s="57"/>
      <c r="BC22" s="57"/>
      <c r="BD22" s="57"/>
      <c r="BE22" s="57"/>
      <c r="BF22" s="57"/>
      <c r="BG22" s="57"/>
      <c r="BH22" s="57"/>
      <c r="BI22" s="57"/>
      <c r="BJ22" s="57"/>
      <c r="BK22" s="57"/>
      <c r="BL22" s="58"/>
    </row>
    <row r="23" spans="1:79" s="43" customFormat="1" ht="158.44999999999999" customHeight="1" x14ac:dyDescent="0.2">
      <c r="A23" s="273">
        <v>2210</v>
      </c>
      <c r="B23" s="273"/>
      <c r="C23" s="273"/>
      <c r="D23" s="273"/>
      <c r="E23" s="273"/>
      <c r="F23" s="273"/>
      <c r="G23" s="61" t="s">
        <v>475</v>
      </c>
      <c r="H23" s="57"/>
      <c r="I23" s="57"/>
      <c r="J23" s="57"/>
      <c r="K23" s="57"/>
      <c r="L23" s="57"/>
      <c r="M23" s="57"/>
      <c r="N23" s="57"/>
      <c r="O23" s="57"/>
      <c r="P23" s="57"/>
      <c r="Q23" s="57"/>
      <c r="R23" s="57"/>
      <c r="S23" s="58"/>
      <c r="T23" s="275">
        <v>111101</v>
      </c>
      <c r="U23" s="275"/>
      <c r="V23" s="275"/>
      <c r="W23" s="275"/>
      <c r="X23" s="275"/>
      <c r="Y23" s="275"/>
      <c r="Z23" s="275"/>
      <c r="AA23" s="275">
        <v>249300</v>
      </c>
      <c r="AB23" s="275"/>
      <c r="AC23" s="275"/>
      <c r="AD23" s="275"/>
      <c r="AE23" s="275"/>
      <c r="AF23" s="275"/>
      <c r="AG23" s="275"/>
      <c r="AH23" s="275">
        <v>130000</v>
      </c>
      <c r="AI23" s="275"/>
      <c r="AJ23" s="275"/>
      <c r="AK23" s="275"/>
      <c r="AL23" s="275"/>
      <c r="AM23" s="275"/>
      <c r="AN23" s="275"/>
      <c r="AO23" s="275">
        <v>20000</v>
      </c>
      <c r="AP23" s="275"/>
      <c r="AQ23" s="275"/>
      <c r="AR23" s="275"/>
      <c r="AS23" s="275"/>
      <c r="AT23" s="275"/>
      <c r="AU23" s="275"/>
      <c r="AV23" s="61" t="s">
        <v>1004</v>
      </c>
      <c r="AW23" s="57"/>
      <c r="AX23" s="57"/>
      <c r="AY23" s="57"/>
      <c r="AZ23" s="57"/>
      <c r="BA23" s="57"/>
      <c r="BB23" s="57"/>
      <c r="BC23" s="57"/>
      <c r="BD23" s="57"/>
      <c r="BE23" s="57"/>
      <c r="BF23" s="57"/>
      <c r="BG23" s="57"/>
      <c r="BH23" s="57"/>
      <c r="BI23" s="57"/>
      <c r="BJ23" s="57"/>
      <c r="BK23" s="57"/>
      <c r="BL23" s="58"/>
    </row>
    <row r="24" spans="1:79" s="43" customFormat="1" ht="66" customHeight="1" x14ac:dyDescent="0.2">
      <c r="A24" s="273">
        <v>2220</v>
      </c>
      <c r="B24" s="273"/>
      <c r="C24" s="273"/>
      <c r="D24" s="273"/>
      <c r="E24" s="273"/>
      <c r="F24" s="273"/>
      <c r="G24" s="61" t="s">
        <v>998</v>
      </c>
      <c r="H24" s="57"/>
      <c r="I24" s="57"/>
      <c r="J24" s="57"/>
      <c r="K24" s="57"/>
      <c r="L24" s="57"/>
      <c r="M24" s="57"/>
      <c r="N24" s="57"/>
      <c r="O24" s="57"/>
      <c r="P24" s="57"/>
      <c r="Q24" s="57"/>
      <c r="R24" s="57"/>
      <c r="S24" s="58"/>
      <c r="T24" s="275">
        <v>2933</v>
      </c>
      <c r="U24" s="275"/>
      <c r="V24" s="275"/>
      <c r="W24" s="275"/>
      <c r="X24" s="275"/>
      <c r="Y24" s="275"/>
      <c r="Z24" s="275"/>
      <c r="AA24" s="275">
        <v>3400</v>
      </c>
      <c r="AB24" s="275"/>
      <c r="AC24" s="275"/>
      <c r="AD24" s="275"/>
      <c r="AE24" s="275"/>
      <c r="AF24" s="275"/>
      <c r="AG24" s="275"/>
      <c r="AH24" s="275">
        <v>4000</v>
      </c>
      <c r="AI24" s="275"/>
      <c r="AJ24" s="275"/>
      <c r="AK24" s="275"/>
      <c r="AL24" s="275"/>
      <c r="AM24" s="275"/>
      <c r="AN24" s="275"/>
      <c r="AO24" s="275">
        <v>2000</v>
      </c>
      <c r="AP24" s="275"/>
      <c r="AQ24" s="275"/>
      <c r="AR24" s="275"/>
      <c r="AS24" s="275"/>
      <c r="AT24" s="275"/>
      <c r="AU24" s="275"/>
      <c r="AV24" s="61" t="s">
        <v>1005</v>
      </c>
      <c r="AW24" s="57"/>
      <c r="AX24" s="57"/>
      <c r="AY24" s="57"/>
      <c r="AZ24" s="57"/>
      <c r="BA24" s="57"/>
      <c r="BB24" s="57"/>
      <c r="BC24" s="57"/>
      <c r="BD24" s="57"/>
      <c r="BE24" s="57"/>
      <c r="BF24" s="57"/>
      <c r="BG24" s="57"/>
      <c r="BH24" s="57"/>
      <c r="BI24" s="57"/>
      <c r="BJ24" s="57"/>
      <c r="BK24" s="57"/>
      <c r="BL24" s="58"/>
    </row>
    <row r="25" spans="1:79" s="43" customFormat="1" ht="13.15" customHeight="1" x14ac:dyDescent="0.2">
      <c r="A25" s="273">
        <v>2230</v>
      </c>
      <c r="B25" s="273"/>
      <c r="C25" s="273"/>
      <c r="D25" s="273"/>
      <c r="E25" s="273"/>
      <c r="F25" s="273"/>
      <c r="G25" s="61" t="s">
        <v>999</v>
      </c>
      <c r="H25" s="57"/>
      <c r="I25" s="57"/>
      <c r="J25" s="57"/>
      <c r="K25" s="57"/>
      <c r="L25" s="57"/>
      <c r="M25" s="57"/>
      <c r="N25" s="57"/>
      <c r="O25" s="57"/>
      <c r="P25" s="57"/>
      <c r="Q25" s="57"/>
      <c r="R25" s="57"/>
      <c r="S25" s="58"/>
      <c r="T25" s="275">
        <v>20650</v>
      </c>
      <c r="U25" s="275"/>
      <c r="V25" s="275"/>
      <c r="W25" s="275"/>
      <c r="X25" s="275"/>
      <c r="Y25" s="275"/>
      <c r="Z25" s="275"/>
      <c r="AA25" s="275">
        <v>23940</v>
      </c>
      <c r="AB25" s="275"/>
      <c r="AC25" s="275"/>
      <c r="AD25" s="275"/>
      <c r="AE25" s="275"/>
      <c r="AF25" s="275"/>
      <c r="AG25" s="275"/>
      <c r="AH25" s="275">
        <v>28140</v>
      </c>
      <c r="AI25" s="275"/>
      <c r="AJ25" s="275"/>
      <c r="AK25" s="275"/>
      <c r="AL25" s="275"/>
      <c r="AM25" s="275"/>
      <c r="AN25" s="275"/>
      <c r="AO25" s="275">
        <v>0</v>
      </c>
      <c r="AP25" s="275"/>
      <c r="AQ25" s="275"/>
      <c r="AR25" s="275"/>
      <c r="AS25" s="275"/>
      <c r="AT25" s="275"/>
      <c r="AU25" s="275"/>
      <c r="AV25" s="61"/>
      <c r="AW25" s="57"/>
      <c r="AX25" s="57"/>
      <c r="AY25" s="57"/>
      <c r="AZ25" s="57"/>
      <c r="BA25" s="57"/>
      <c r="BB25" s="57"/>
      <c r="BC25" s="57"/>
      <c r="BD25" s="57"/>
      <c r="BE25" s="57"/>
      <c r="BF25" s="57"/>
      <c r="BG25" s="57"/>
      <c r="BH25" s="57"/>
      <c r="BI25" s="57"/>
      <c r="BJ25" s="57"/>
      <c r="BK25" s="57"/>
      <c r="BL25" s="58"/>
    </row>
    <row r="26" spans="1:79" s="43" customFormat="1" ht="132" customHeight="1" x14ac:dyDescent="0.2">
      <c r="A26" s="273">
        <v>2240</v>
      </c>
      <c r="B26" s="273"/>
      <c r="C26" s="273"/>
      <c r="D26" s="273"/>
      <c r="E26" s="273"/>
      <c r="F26" s="273"/>
      <c r="G26" s="61" t="s">
        <v>476</v>
      </c>
      <c r="H26" s="57"/>
      <c r="I26" s="57"/>
      <c r="J26" s="57"/>
      <c r="K26" s="57"/>
      <c r="L26" s="57"/>
      <c r="M26" s="57"/>
      <c r="N26" s="57"/>
      <c r="O26" s="57"/>
      <c r="P26" s="57"/>
      <c r="Q26" s="57"/>
      <c r="R26" s="57"/>
      <c r="S26" s="58"/>
      <c r="T26" s="275">
        <v>365133</v>
      </c>
      <c r="U26" s="275"/>
      <c r="V26" s="275"/>
      <c r="W26" s="275"/>
      <c r="X26" s="275"/>
      <c r="Y26" s="275"/>
      <c r="Z26" s="275"/>
      <c r="AA26" s="275">
        <v>111900</v>
      </c>
      <c r="AB26" s="275"/>
      <c r="AC26" s="275"/>
      <c r="AD26" s="275"/>
      <c r="AE26" s="275"/>
      <c r="AF26" s="275"/>
      <c r="AG26" s="275"/>
      <c r="AH26" s="275">
        <v>100000</v>
      </c>
      <c r="AI26" s="275"/>
      <c r="AJ26" s="275"/>
      <c r="AK26" s="275"/>
      <c r="AL26" s="275"/>
      <c r="AM26" s="275"/>
      <c r="AN26" s="275"/>
      <c r="AO26" s="275">
        <v>22320</v>
      </c>
      <c r="AP26" s="275"/>
      <c r="AQ26" s="275"/>
      <c r="AR26" s="275"/>
      <c r="AS26" s="275"/>
      <c r="AT26" s="275"/>
      <c r="AU26" s="275"/>
      <c r="AV26" s="61" t="s">
        <v>1006</v>
      </c>
      <c r="AW26" s="57"/>
      <c r="AX26" s="57"/>
      <c r="AY26" s="57"/>
      <c r="AZ26" s="57"/>
      <c r="BA26" s="57"/>
      <c r="BB26" s="57"/>
      <c r="BC26" s="57"/>
      <c r="BD26" s="57"/>
      <c r="BE26" s="57"/>
      <c r="BF26" s="57"/>
      <c r="BG26" s="57"/>
      <c r="BH26" s="57"/>
      <c r="BI26" s="57"/>
      <c r="BJ26" s="57"/>
      <c r="BK26" s="57"/>
      <c r="BL26" s="58"/>
    </row>
    <row r="27" spans="1:79" s="43" customFormat="1" ht="79.150000000000006" customHeight="1" x14ac:dyDescent="0.2">
      <c r="A27" s="273">
        <v>2250</v>
      </c>
      <c r="B27" s="273"/>
      <c r="C27" s="273"/>
      <c r="D27" s="273"/>
      <c r="E27" s="273"/>
      <c r="F27" s="273"/>
      <c r="G27" s="61" t="s">
        <v>477</v>
      </c>
      <c r="H27" s="57"/>
      <c r="I27" s="57"/>
      <c r="J27" s="57"/>
      <c r="K27" s="57"/>
      <c r="L27" s="57"/>
      <c r="M27" s="57"/>
      <c r="N27" s="57"/>
      <c r="O27" s="57"/>
      <c r="P27" s="57"/>
      <c r="Q27" s="57"/>
      <c r="R27" s="57"/>
      <c r="S27" s="58"/>
      <c r="T27" s="275">
        <v>56484</v>
      </c>
      <c r="U27" s="275"/>
      <c r="V27" s="275"/>
      <c r="W27" s="275"/>
      <c r="X27" s="275"/>
      <c r="Y27" s="275"/>
      <c r="Z27" s="275"/>
      <c r="AA27" s="275">
        <v>52470</v>
      </c>
      <c r="AB27" s="275"/>
      <c r="AC27" s="275"/>
      <c r="AD27" s="275"/>
      <c r="AE27" s="275"/>
      <c r="AF27" s="275"/>
      <c r="AG27" s="275"/>
      <c r="AH27" s="275">
        <v>63000</v>
      </c>
      <c r="AI27" s="275"/>
      <c r="AJ27" s="275"/>
      <c r="AK27" s="275"/>
      <c r="AL27" s="275"/>
      <c r="AM27" s="275"/>
      <c r="AN27" s="275"/>
      <c r="AO27" s="275">
        <v>7000</v>
      </c>
      <c r="AP27" s="275"/>
      <c r="AQ27" s="275"/>
      <c r="AR27" s="275"/>
      <c r="AS27" s="275"/>
      <c r="AT27" s="275"/>
      <c r="AU27" s="275"/>
      <c r="AV27" s="61" t="s">
        <v>1007</v>
      </c>
      <c r="AW27" s="57"/>
      <c r="AX27" s="57"/>
      <c r="AY27" s="57"/>
      <c r="AZ27" s="57"/>
      <c r="BA27" s="57"/>
      <c r="BB27" s="57"/>
      <c r="BC27" s="57"/>
      <c r="BD27" s="57"/>
      <c r="BE27" s="57"/>
      <c r="BF27" s="57"/>
      <c r="BG27" s="57"/>
      <c r="BH27" s="57"/>
      <c r="BI27" s="57"/>
      <c r="BJ27" s="57"/>
      <c r="BK27" s="57"/>
      <c r="BL27" s="58"/>
    </row>
    <row r="28" spans="1:79" s="43" customFormat="1" ht="13.15" customHeight="1" x14ac:dyDescent="0.2">
      <c r="A28" s="273">
        <v>2271</v>
      </c>
      <c r="B28" s="273"/>
      <c r="C28" s="273"/>
      <c r="D28" s="273"/>
      <c r="E28" s="273"/>
      <c r="F28" s="273"/>
      <c r="G28" s="61" t="s">
        <v>1000</v>
      </c>
      <c r="H28" s="57"/>
      <c r="I28" s="57"/>
      <c r="J28" s="57"/>
      <c r="K28" s="57"/>
      <c r="L28" s="57"/>
      <c r="M28" s="57"/>
      <c r="N28" s="57"/>
      <c r="O28" s="57"/>
      <c r="P28" s="57"/>
      <c r="Q28" s="57"/>
      <c r="R28" s="57"/>
      <c r="S28" s="58"/>
      <c r="T28" s="275">
        <v>270947</v>
      </c>
      <c r="U28" s="275"/>
      <c r="V28" s="275"/>
      <c r="W28" s="275"/>
      <c r="X28" s="275"/>
      <c r="Y28" s="275"/>
      <c r="Z28" s="275"/>
      <c r="AA28" s="275">
        <v>385600</v>
      </c>
      <c r="AB28" s="275"/>
      <c r="AC28" s="275"/>
      <c r="AD28" s="275"/>
      <c r="AE28" s="275"/>
      <c r="AF28" s="275"/>
      <c r="AG28" s="275"/>
      <c r="AH28" s="275">
        <v>400000</v>
      </c>
      <c r="AI28" s="275"/>
      <c r="AJ28" s="275"/>
      <c r="AK28" s="275"/>
      <c r="AL28" s="275"/>
      <c r="AM28" s="275"/>
      <c r="AN28" s="275"/>
      <c r="AO28" s="275">
        <v>0</v>
      </c>
      <c r="AP28" s="275"/>
      <c r="AQ28" s="275"/>
      <c r="AR28" s="275"/>
      <c r="AS28" s="275"/>
      <c r="AT28" s="275"/>
      <c r="AU28" s="275"/>
      <c r="AV28" s="61"/>
      <c r="AW28" s="57"/>
      <c r="AX28" s="57"/>
      <c r="AY28" s="57"/>
      <c r="AZ28" s="57"/>
      <c r="BA28" s="57"/>
      <c r="BB28" s="57"/>
      <c r="BC28" s="57"/>
      <c r="BD28" s="57"/>
      <c r="BE28" s="57"/>
      <c r="BF28" s="57"/>
      <c r="BG28" s="57"/>
      <c r="BH28" s="57"/>
      <c r="BI28" s="57"/>
      <c r="BJ28" s="57"/>
      <c r="BK28" s="57"/>
      <c r="BL28" s="58"/>
    </row>
    <row r="29" spans="1:79" s="43" customFormat="1" ht="26.45" customHeight="1" x14ac:dyDescent="0.2">
      <c r="A29" s="273">
        <v>2272</v>
      </c>
      <c r="B29" s="273"/>
      <c r="C29" s="273"/>
      <c r="D29" s="273"/>
      <c r="E29" s="273"/>
      <c r="F29" s="273"/>
      <c r="G29" s="61" t="s">
        <v>478</v>
      </c>
      <c r="H29" s="57"/>
      <c r="I29" s="57"/>
      <c r="J29" s="57"/>
      <c r="K29" s="57"/>
      <c r="L29" s="57"/>
      <c r="M29" s="57"/>
      <c r="N29" s="57"/>
      <c r="O29" s="57"/>
      <c r="P29" s="57"/>
      <c r="Q29" s="57"/>
      <c r="R29" s="57"/>
      <c r="S29" s="58"/>
      <c r="T29" s="275">
        <v>1979</v>
      </c>
      <c r="U29" s="275"/>
      <c r="V29" s="275"/>
      <c r="W29" s="275"/>
      <c r="X29" s="275"/>
      <c r="Y29" s="275"/>
      <c r="Z29" s="275"/>
      <c r="AA29" s="275">
        <v>4500</v>
      </c>
      <c r="AB29" s="275"/>
      <c r="AC29" s="275"/>
      <c r="AD29" s="275"/>
      <c r="AE29" s="275"/>
      <c r="AF29" s="275"/>
      <c r="AG29" s="275"/>
      <c r="AH29" s="275">
        <v>4500</v>
      </c>
      <c r="AI29" s="275"/>
      <c r="AJ29" s="275"/>
      <c r="AK29" s="275"/>
      <c r="AL29" s="275"/>
      <c r="AM29" s="275"/>
      <c r="AN29" s="275"/>
      <c r="AO29" s="275">
        <v>0</v>
      </c>
      <c r="AP29" s="275"/>
      <c r="AQ29" s="275"/>
      <c r="AR29" s="275"/>
      <c r="AS29" s="275"/>
      <c r="AT29" s="275"/>
      <c r="AU29" s="275"/>
      <c r="AV29" s="61"/>
      <c r="AW29" s="57"/>
      <c r="AX29" s="57"/>
      <c r="AY29" s="57"/>
      <c r="AZ29" s="57"/>
      <c r="BA29" s="57"/>
      <c r="BB29" s="57"/>
      <c r="BC29" s="57"/>
      <c r="BD29" s="57"/>
      <c r="BE29" s="57"/>
      <c r="BF29" s="57"/>
      <c r="BG29" s="57"/>
      <c r="BH29" s="57"/>
      <c r="BI29" s="57"/>
      <c r="BJ29" s="57"/>
      <c r="BK29" s="57"/>
      <c r="BL29" s="58"/>
    </row>
    <row r="30" spans="1:79" s="43" customFormat="1" ht="13.15" customHeight="1" x14ac:dyDescent="0.2">
      <c r="A30" s="273">
        <v>2273</v>
      </c>
      <c r="B30" s="273"/>
      <c r="C30" s="273"/>
      <c r="D30" s="273"/>
      <c r="E30" s="273"/>
      <c r="F30" s="273"/>
      <c r="G30" s="61" t="s">
        <v>479</v>
      </c>
      <c r="H30" s="57"/>
      <c r="I30" s="57"/>
      <c r="J30" s="57"/>
      <c r="K30" s="57"/>
      <c r="L30" s="57"/>
      <c r="M30" s="57"/>
      <c r="N30" s="57"/>
      <c r="O30" s="57"/>
      <c r="P30" s="57"/>
      <c r="Q30" s="57"/>
      <c r="R30" s="57"/>
      <c r="S30" s="58"/>
      <c r="T30" s="275">
        <v>26523</v>
      </c>
      <c r="U30" s="275"/>
      <c r="V30" s="275"/>
      <c r="W30" s="275"/>
      <c r="X30" s="275"/>
      <c r="Y30" s="275"/>
      <c r="Z30" s="275"/>
      <c r="AA30" s="275">
        <v>82990</v>
      </c>
      <c r="AB30" s="275"/>
      <c r="AC30" s="275"/>
      <c r="AD30" s="275"/>
      <c r="AE30" s="275"/>
      <c r="AF30" s="275"/>
      <c r="AG30" s="275"/>
      <c r="AH30" s="275">
        <v>56720</v>
      </c>
      <c r="AI30" s="275"/>
      <c r="AJ30" s="275"/>
      <c r="AK30" s="275"/>
      <c r="AL30" s="275"/>
      <c r="AM30" s="275"/>
      <c r="AN30" s="275"/>
      <c r="AO30" s="275">
        <v>0</v>
      </c>
      <c r="AP30" s="275"/>
      <c r="AQ30" s="275"/>
      <c r="AR30" s="275"/>
      <c r="AS30" s="275"/>
      <c r="AT30" s="275"/>
      <c r="AU30" s="275"/>
      <c r="AV30" s="61"/>
      <c r="AW30" s="57"/>
      <c r="AX30" s="57"/>
      <c r="AY30" s="57"/>
      <c r="AZ30" s="57"/>
      <c r="BA30" s="57"/>
      <c r="BB30" s="57"/>
      <c r="BC30" s="57"/>
      <c r="BD30" s="57"/>
      <c r="BE30" s="57"/>
      <c r="BF30" s="57"/>
      <c r="BG30" s="57"/>
      <c r="BH30" s="57"/>
      <c r="BI30" s="57"/>
      <c r="BJ30" s="57"/>
      <c r="BK30" s="57"/>
      <c r="BL30" s="58"/>
    </row>
    <row r="31" spans="1:79" s="43" customFormat="1" ht="26.45" customHeight="1" x14ac:dyDescent="0.2">
      <c r="A31" s="273">
        <v>2275</v>
      </c>
      <c r="B31" s="273"/>
      <c r="C31" s="273"/>
      <c r="D31" s="273"/>
      <c r="E31" s="273"/>
      <c r="F31" s="273"/>
      <c r="G31" s="61" t="s">
        <v>481</v>
      </c>
      <c r="H31" s="57"/>
      <c r="I31" s="57"/>
      <c r="J31" s="57"/>
      <c r="K31" s="57"/>
      <c r="L31" s="57"/>
      <c r="M31" s="57"/>
      <c r="N31" s="57"/>
      <c r="O31" s="57"/>
      <c r="P31" s="57"/>
      <c r="Q31" s="57"/>
      <c r="R31" s="57"/>
      <c r="S31" s="58"/>
      <c r="T31" s="275">
        <v>0</v>
      </c>
      <c r="U31" s="275"/>
      <c r="V31" s="275"/>
      <c r="W31" s="275"/>
      <c r="X31" s="275"/>
      <c r="Y31" s="275"/>
      <c r="Z31" s="275"/>
      <c r="AA31" s="275">
        <v>1500</v>
      </c>
      <c r="AB31" s="275"/>
      <c r="AC31" s="275"/>
      <c r="AD31" s="275"/>
      <c r="AE31" s="275"/>
      <c r="AF31" s="275"/>
      <c r="AG31" s="275"/>
      <c r="AH31" s="275">
        <v>2400</v>
      </c>
      <c r="AI31" s="275"/>
      <c r="AJ31" s="275"/>
      <c r="AK31" s="275"/>
      <c r="AL31" s="275"/>
      <c r="AM31" s="275"/>
      <c r="AN31" s="275"/>
      <c r="AO31" s="275">
        <v>0</v>
      </c>
      <c r="AP31" s="275"/>
      <c r="AQ31" s="275"/>
      <c r="AR31" s="275"/>
      <c r="AS31" s="275"/>
      <c r="AT31" s="275"/>
      <c r="AU31" s="275"/>
      <c r="AV31" s="61"/>
      <c r="AW31" s="57"/>
      <c r="AX31" s="57"/>
      <c r="AY31" s="57"/>
      <c r="AZ31" s="57"/>
      <c r="BA31" s="57"/>
      <c r="BB31" s="57"/>
      <c r="BC31" s="57"/>
      <c r="BD31" s="57"/>
      <c r="BE31" s="57"/>
      <c r="BF31" s="57"/>
      <c r="BG31" s="57"/>
      <c r="BH31" s="57"/>
      <c r="BI31" s="57"/>
      <c r="BJ31" s="57"/>
      <c r="BK31" s="57"/>
      <c r="BL31" s="58"/>
    </row>
    <row r="32" spans="1:79" s="43" customFormat="1" ht="39.6" customHeight="1" x14ac:dyDescent="0.2">
      <c r="A32" s="273">
        <v>2282</v>
      </c>
      <c r="B32" s="273"/>
      <c r="C32" s="273"/>
      <c r="D32" s="273"/>
      <c r="E32" s="273"/>
      <c r="F32" s="273"/>
      <c r="G32" s="61" t="s">
        <v>482</v>
      </c>
      <c r="H32" s="57"/>
      <c r="I32" s="57"/>
      <c r="J32" s="57"/>
      <c r="K32" s="57"/>
      <c r="L32" s="57"/>
      <c r="M32" s="57"/>
      <c r="N32" s="57"/>
      <c r="O32" s="57"/>
      <c r="P32" s="57"/>
      <c r="Q32" s="57"/>
      <c r="R32" s="57"/>
      <c r="S32" s="58"/>
      <c r="T32" s="275">
        <v>2036</v>
      </c>
      <c r="U32" s="275"/>
      <c r="V32" s="275"/>
      <c r="W32" s="275"/>
      <c r="X32" s="275"/>
      <c r="Y32" s="275"/>
      <c r="Z32" s="275"/>
      <c r="AA32" s="275">
        <v>2300</v>
      </c>
      <c r="AB32" s="275"/>
      <c r="AC32" s="275"/>
      <c r="AD32" s="275"/>
      <c r="AE32" s="275"/>
      <c r="AF32" s="275"/>
      <c r="AG32" s="275"/>
      <c r="AH32" s="275">
        <v>3500</v>
      </c>
      <c r="AI32" s="275"/>
      <c r="AJ32" s="275"/>
      <c r="AK32" s="275"/>
      <c r="AL32" s="275"/>
      <c r="AM32" s="275"/>
      <c r="AN32" s="275"/>
      <c r="AO32" s="275">
        <v>0</v>
      </c>
      <c r="AP32" s="275"/>
      <c r="AQ32" s="275"/>
      <c r="AR32" s="275"/>
      <c r="AS32" s="275"/>
      <c r="AT32" s="275"/>
      <c r="AU32" s="275"/>
      <c r="AV32" s="61"/>
      <c r="AW32" s="57"/>
      <c r="AX32" s="57"/>
      <c r="AY32" s="57"/>
      <c r="AZ32" s="57"/>
      <c r="BA32" s="57"/>
      <c r="BB32" s="57"/>
      <c r="BC32" s="57"/>
      <c r="BD32" s="57"/>
      <c r="BE32" s="57"/>
      <c r="BF32" s="57"/>
      <c r="BG32" s="57"/>
      <c r="BH32" s="57"/>
      <c r="BI32" s="57"/>
      <c r="BJ32" s="57"/>
      <c r="BK32" s="57"/>
      <c r="BL32" s="58"/>
    </row>
    <row r="33" spans="1:79" s="43" customFormat="1" ht="13.15" customHeight="1" x14ac:dyDescent="0.2">
      <c r="A33" s="273">
        <v>2800</v>
      </c>
      <c r="B33" s="273"/>
      <c r="C33" s="273"/>
      <c r="D33" s="273"/>
      <c r="E33" s="273"/>
      <c r="F33" s="273"/>
      <c r="G33" s="61" t="s">
        <v>483</v>
      </c>
      <c r="H33" s="57"/>
      <c r="I33" s="57"/>
      <c r="J33" s="57"/>
      <c r="K33" s="57"/>
      <c r="L33" s="57"/>
      <c r="M33" s="57"/>
      <c r="N33" s="57"/>
      <c r="O33" s="57"/>
      <c r="P33" s="57"/>
      <c r="Q33" s="57"/>
      <c r="R33" s="57"/>
      <c r="S33" s="58"/>
      <c r="T33" s="275">
        <v>1111</v>
      </c>
      <c r="U33" s="275"/>
      <c r="V33" s="275"/>
      <c r="W33" s="275"/>
      <c r="X33" s="275"/>
      <c r="Y33" s="275"/>
      <c r="Z33" s="275"/>
      <c r="AA33" s="275">
        <v>300</v>
      </c>
      <c r="AB33" s="275"/>
      <c r="AC33" s="275"/>
      <c r="AD33" s="275"/>
      <c r="AE33" s="275"/>
      <c r="AF33" s="275"/>
      <c r="AG33" s="275"/>
      <c r="AH33" s="275">
        <v>4000</v>
      </c>
      <c r="AI33" s="275"/>
      <c r="AJ33" s="275"/>
      <c r="AK33" s="275"/>
      <c r="AL33" s="275"/>
      <c r="AM33" s="275"/>
      <c r="AN33" s="275"/>
      <c r="AO33" s="275">
        <v>0</v>
      </c>
      <c r="AP33" s="275"/>
      <c r="AQ33" s="275"/>
      <c r="AR33" s="275"/>
      <c r="AS33" s="275"/>
      <c r="AT33" s="275"/>
      <c r="AU33" s="275"/>
      <c r="AV33" s="61"/>
      <c r="AW33" s="57"/>
      <c r="AX33" s="57"/>
      <c r="AY33" s="57"/>
      <c r="AZ33" s="57"/>
      <c r="BA33" s="57"/>
      <c r="BB33" s="57"/>
      <c r="BC33" s="57"/>
      <c r="BD33" s="57"/>
      <c r="BE33" s="57"/>
      <c r="BF33" s="57"/>
      <c r="BG33" s="57"/>
      <c r="BH33" s="57"/>
      <c r="BI33" s="57"/>
      <c r="BJ33" s="57"/>
      <c r="BK33" s="57"/>
      <c r="BL33" s="58"/>
    </row>
    <row r="34" spans="1:79" s="43" customFormat="1" ht="26.45" customHeight="1" x14ac:dyDescent="0.2">
      <c r="A34" s="273">
        <v>3110</v>
      </c>
      <c r="B34" s="273"/>
      <c r="C34" s="273"/>
      <c r="D34" s="273"/>
      <c r="E34" s="273"/>
      <c r="F34" s="273"/>
      <c r="G34" s="61" t="s">
        <v>1001</v>
      </c>
      <c r="H34" s="57"/>
      <c r="I34" s="57"/>
      <c r="J34" s="57"/>
      <c r="K34" s="57"/>
      <c r="L34" s="57"/>
      <c r="M34" s="57"/>
      <c r="N34" s="57"/>
      <c r="O34" s="57"/>
      <c r="P34" s="57"/>
      <c r="Q34" s="57"/>
      <c r="R34" s="57"/>
      <c r="S34" s="58"/>
      <c r="T34" s="275">
        <v>60600</v>
      </c>
      <c r="U34" s="275"/>
      <c r="V34" s="275"/>
      <c r="W34" s="275"/>
      <c r="X34" s="275"/>
      <c r="Y34" s="275"/>
      <c r="Z34" s="275"/>
      <c r="AA34" s="275">
        <v>89000</v>
      </c>
      <c r="AB34" s="275"/>
      <c r="AC34" s="275"/>
      <c r="AD34" s="275"/>
      <c r="AE34" s="275"/>
      <c r="AF34" s="275"/>
      <c r="AG34" s="275"/>
      <c r="AH34" s="275">
        <v>0</v>
      </c>
      <c r="AI34" s="275"/>
      <c r="AJ34" s="275"/>
      <c r="AK34" s="275"/>
      <c r="AL34" s="275"/>
      <c r="AM34" s="275"/>
      <c r="AN34" s="275"/>
      <c r="AO34" s="275">
        <v>0</v>
      </c>
      <c r="AP34" s="275"/>
      <c r="AQ34" s="275"/>
      <c r="AR34" s="275"/>
      <c r="AS34" s="275"/>
      <c r="AT34" s="275"/>
      <c r="AU34" s="275"/>
      <c r="AV34" s="61"/>
      <c r="AW34" s="57"/>
      <c r="AX34" s="57"/>
      <c r="AY34" s="57"/>
      <c r="AZ34" s="57"/>
      <c r="BA34" s="57"/>
      <c r="BB34" s="57"/>
      <c r="BC34" s="57"/>
      <c r="BD34" s="57"/>
      <c r="BE34" s="57"/>
      <c r="BF34" s="57"/>
      <c r="BG34" s="57"/>
      <c r="BH34" s="57"/>
      <c r="BI34" s="57"/>
      <c r="BJ34" s="57"/>
      <c r="BK34" s="57"/>
      <c r="BL34" s="58"/>
    </row>
    <row r="36" spans="1:79" ht="15" customHeight="1" x14ac:dyDescent="0.2">
      <c r="A36" s="124" t="s">
        <v>264</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row>
    <row r="38" spans="1:79" ht="48" customHeight="1" x14ac:dyDescent="0.2">
      <c r="A38" s="72" t="s">
        <v>611</v>
      </c>
      <c r="B38" s="72"/>
      <c r="C38" s="72"/>
      <c r="D38" s="72"/>
      <c r="E38" s="72"/>
      <c r="F38" s="72"/>
      <c r="G38" s="113" t="s">
        <v>624</v>
      </c>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5"/>
      <c r="AF38" s="72" t="s">
        <v>613</v>
      </c>
      <c r="AG38" s="72"/>
      <c r="AH38" s="72"/>
      <c r="AI38" s="72"/>
      <c r="AJ38" s="72"/>
      <c r="AK38" s="72" t="s">
        <v>612</v>
      </c>
      <c r="AL38" s="72"/>
      <c r="AM38" s="72"/>
      <c r="AN38" s="72"/>
      <c r="AO38" s="72"/>
      <c r="AP38" s="72"/>
      <c r="AQ38" s="72"/>
      <c r="AR38" s="72"/>
      <c r="AS38" s="72"/>
      <c r="AT38" s="72"/>
      <c r="AU38" s="72" t="s">
        <v>740</v>
      </c>
      <c r="AV38" s="72"/>
      <c r="AW38" s="72"/>
      <c r="AX38" s="72"/>
      <c r="AY38" s="72"/>
      <c r="AZ38" s="72"/>
      <c r="BA38" s="72"/>
      <c r="BB38" s="72"/>
      <c r="BC38" s="72"/>
      <c r="BD38" s="72"/>
      <c r="BE38" s="72" t="s">
        <v>741</v>
      </c>
      <c r="BF38" s="72"/>
      <c r="BG38" s="72"/>
      <c r="BH38" s="72"/>
      <c r="BI38" s="72"/>
      <c r="BJ38" s="72"/>
      <c r="BK38" s="72"/>
      <c r="BL38" s="72"/>
      <c r="BM38" s="72"/>
      <c r="BN38" s="72"/>
    </row>
    <row r="39" spans="1:79" ht="15" customHeight="1" x14ac:dyDescent="0.2">
      <c r="A39" s="72">
        <v>1</v>
      </c>
      <c r="B39" s="72"/>
      <c r="C39" s="72"/>
      <c r="D39" s="72"/>
      <c r="E39" s="72"/>
      <c r="F39" s="72"/>
      <c r="G39" s="113">
        <v>2</v>
      </c>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5"/>
      <c r="AF39" s="72">
        <v>3</v>
      </c>
      <c r="AG39" s="72"/>
      <c r="AH39" s="72"/>
      <c r="AI39" s="72"/>
      <c r="AJ39" s="72"/>
      <c r="AK39" s="72">
        <v>4</v>
      </c>
      <c r="AL39" s="72"/>
      <c r="AM39" s="72"/>
      <c r="AN39" s="72"/>
      <c r="AO39" s="72"/>
      <c r="AP39" s="72"/>
      <c r="AQ39" s="72"/>
      <c r="AR39" s="72"/>
      <c r="AS39" s="72"/>
      <c r="AT39" s="72"/>
      <c r="AU39" s="72">
        <v>5</v>
      </c>
      <c r="AV39" s="72"/>
      <c r="AW39" s="72"/>
      <c r="AX39" s="72"/>
      <c r="AY39" s="72"/>
      <c r="AZ39" s="72"/>
      <c r="BA39" s="72"/>
      <c r="BB39" s="72"/>
      <c r="BC39" s="72"/>
      <c r="BD39" s="72"/>
      <c r="BE39" s="72">
        <v>6</v>
      </c>
      <c r="BF39" s="72"/>
      <c r="BG39" s="72"/>
      <c r="BH39" s="72"/>
      <c r="BI39" s="72"/>
      <c r="BJ39" s="72"/>
      <c r="BK39" s="72"/>
      <c r="BL39" s="72"/>
      <c r="BM39" s="72"/>
      <c r="BN39" s="72"/>
    </row>
    <row r="40" spans="1:79" ht="15" hidden="1" customHeight="1" x14ac:dyDescent="0.2">
      <c r="A40" s="284" t="s">
        <v>265</v>
      </c>
      <c r="B40" s="284"/>
      <c r="C40" s="284"/>
      <c r="D40" s="284"/>
      <c r="E40" s="284"/>
      <c r="F40" s="284"/>
      <c r="G40" s="285" t="s">
        <v>680</v>
      </c>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7"/>
      <c r="AF40" s="284" t="s">
        <v>693</v>
      </c>
      <c r="AG40" s="284"/>
      <c r="AH40" s="284"/>
      <c r="AI40" s="284"/>
      <c r="AJ40" s="284"/>
      <c r="AK40" s="284" t="s">
        <v>694</v>
      </c>
      <c r="AL40" s="284"/>
      <c r="AM40" s="284"/>
      <c r="AN40" s="284"/>
      <c r="AO40" s="284"/>
      <c r="AP40" s="284"/>
      <c r="AQ40" s="284"/>
      <c r="AR40" s="284"/>
      <c r="AS40" s="284"/>
      <c r="AT40" s="284"/>
      <c r="AU40" s="284" t="s">
        <v>217</v>
      </c>
      <c r="AV40" s="284"/>
      <c r="AW40" s="284"/>
      <c r="AX40" s="284"/>
      <c r="AY40" s="284"/>
      <c r="AZ40" s="284"/>
      <c r="BA40" s="284"/>
      <c r="BB40" s="284"/>
      <c r="BC40" s="284"/>
      <c r="BD40" s="284"/>
      <c r="BE40" s="284" t="s">
        <v>219</v>
      </c>
      <c r="BF40" s="284"/>
      <c r="BG40" s="284"/>
      <c r="BH40" s="284"/>
      <c r="BI40" s="284"/>
      <c r="BJ40" s="284"/>
      <c r="BK40" s="284"/>
      <c r="BL40" s="284"/>
      <c r="BM40" s="284"/>
      <c r="BN40" s="284"/>
      <c r="CA40" t="s">
        <v>668</v>
      </c>
    </row>
    <row r="41" spans="1:79" s="9" customFormat="1" x14ac:dyDescent="0.2">
      <c r="A41" s="274">
        <v>1</v>
      </c>
      <c r="B41" s="274"/>
      <c r="C41" s="274"/>
      <c r="D41" s="274"/>
      <c r="E41" s="274"/>
      <c r="F41" s="274"/>
      <c r="G41" s="173" t="s">
        <v>486</v>
      </c>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5"/>
      <c r="AF41" s="274"/>
      <c r="AG41" s="274"/>
      <c r="AH41" s="274"/>
      <c r="AI41" s="274"/>
      <c r="AJ41" s="274"/>
      <c r="AK41" s="274"/>
      <c r="AL41" s="274"/>
      <c r="AM41" s="274"/>
      <c r="AN41" s="274"/>
      <c r="AO41" s="274"/>
      <c r="AP41" s="274"/>
      <c r="AQ41" s="274"/>
      <c r="AR41" s="274"/>
      <c r="AS41" s="274"/>
      <c r="AT41" s="274"/>
      <c r="AU41" s="272"/>
      <c r="AV41" s="272"/>
      <c r="AW41" s="272"/>
      <c r="AX41" s="272"/>
      <c r="AY41" s="272"/>
      <c r="AZ41" s="272"/>
      <c r="BA41" s="272"/>
      <c r="BB41" s="272"/>
      <c r="BC41" s="272"/>
      <c r="BD41" s="272"/>
      <c r="BE41" s="272"/>
      <c r="BF41" s="272"/>
      <c r="BG41" s="272"/>
      <c r="BH41" s="272"/>
      <c r="BI41" s="272"/>
      <c r="BJ41" s="272"/>
      <c r="BK41" s="272"/>
      <c r="BL41" s="272"/>
      <c r="BM41" s="272"/>
      <c r="BN41" s="272"/>
      <c r="CA41" s="9" t="s">
        <v>669</v>
      </c>
    </row>
    <row r="42" spans="1:79" s="43" customFormat="1" ht="13.15" customHeight="1" x14ac:dyDescent="0.2">
      <c r="A42" s="273">
        <v>2</v>
      </c>
      <c r="B42" s="273"/>
      <c r="C42" s="273"/>
      <c r="D42" s="273"/>
      <c r="E42" s="273"/>
      <c r="F42" s="273"/>
      <c r="G42" s="61" t="s">
        <v>335</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273" t="s">
        <v>298</v>
      </c>
      <c r="AG42" s="273"/>
      <c r="AH42" s="273"/>
      <c r="AI42" s="273"/>
      <c r="AJ42" s="273"/>
      <c r="AK42" s="273" t="s">
        <v>374</v>
      </c>
      <c r="AL42" s="273"/>
      <c r="AM42" s="273"/>
      <c r="AN42" s="273"/>
      <c r="AO42" s="273"/>
      <c r="AP42" s="273"/>
      <c r="AQ42" s="273"/>
      <c r="AR42" s="273"/>
      <c r="AS42" s="273"/>
      <c r="AT42" s="273"/>
      <c r="AU42" s="271">
        <v>4</v>
      </c>
      <c r="AV42" s="271"/>
      <c r="AW42" s="271"/>
      <c r="AX42" s="271"/>
      <c r="AY42" s="271"/>
      <c r="AZ42" s="271"/>
      <c r="BA42" s="271"/>
      <c r="BB42" s="271"/>
      <c r="BC42" s="271"/>
      <c r="BD42" s="271"/>
      <c r="BE42" s="271">
        <v>4</v>
      </c>
      <c r="BF42" s="271"/>
      <c r="BG42" s="271"/>
      <c r="BH42" s="271"/>
      <c r="BI42" s="271"/>
      <c r="BJ42" s="271"/>
      <c r="BK42" s="271"/>
      <c r="BL42" s="271"/>
      <c r="BM42" s="271"/>
      <c r="BN42" s="271"/>
    </row>
    <row r="43" spans="1:79" s="43" customFormat="1" ht="13.15" customHeight="1" x14ac:dyDescent="0.2">
      <c r="A43" s="273">
        <f>A42+1</f>
        <v>3</v>
      </c>
      <c r="B43" s="273"/>
      <c r="C43" s="273"/>
      <c r="D43" s="273"/>
      <c r="E43" s="273"/>
      <c r="F43" s="273"/>
      <c r="G43" s="61" t="s">
        <v>414</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273" t="s">
        <v>298</v>
      </c>
      <c r="AG43" s="273"/>
      <c r="AH43" s="273"/>
      <c r="AI43" s="273"/>
      <c r="AJ43" s="273"/>
      <c r="AK43" s="273" t="s">
        <v>487</v>
      </c>
      <c r="AL43" s="273"/>
      <c r="AM43" s="273"/>
      <c r="AN43" s="273"/>
      <c r="AO43" s="273"/>
      <c r="AP43" s="273"/>
      <c r="AQ43" s="273"/>
      <c r="AR43" s="273"/>
      <c r="AS43" s="273"/>
      <c r="AT43" s="273"/>
      <c r="AU43" s="271">
        <v>76.83</v>
      </c>
      <c r="AV43" s="271"/>
      <c r="AW43" s="271"/>
      <c r="AX43" s="271"/>
      <c r="AY43" s="271"/>
      <c r="AZ43" s="271"/>
      <c r="BA43" s="271"/>
      <c r="BB43" s="271"/>
      <c r="BC43" s="271"/>
      <c r="BD43" s="271"/>
      <c r="BE43" s="271">
        <v>76.83</v>
      </c>
      <c r="BF43" s="271"/>
      <c r="BG43" s="271"/>
      <c r="BH43" s="271"/>
      <c r="BI43" s="271"/>
      <c r="BJ43" s="271"/>
      <c r="BK43" s="271"/>
      <c r="BL43" s="271"/>
      <c r="BM43" s="271"/>
      <c r="BN43" s="271"/>
    </row>
    <row r="44" spans="1:79" s="43" customFormat="1" ht="13.15" customHeight="1" x14ac:dyDescent="0.2">
      <c r="A44" s="273">
        <f t="shared" ref="A44:A56" si="0">A43+1</f>
        <v>4</v>
      </c>
      <c r="B44" s="273"/>
      <c r="C44" s="273"/>
      <c r="D44" s="273"/>
      <c r="E44" s="273"/>
      <c r="F44" s="273"/>
      <c r="G44" s="61" t="s">
        <v>792</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273" t="s">
        <v>298</v>
      </c>
      <c r="AG44" s="273"/>
      <c r="AH44" s="273"/>
      <c r="AI44" s="273"/>
      <c r="AJ44" s="273"/>
      <c r="AK44" s="273" t="s">
        <v>487</v>
      </c>
      <c r="AL44" s="273"/>
      <c r="AM44" s="273"/>
      <c r="AN44" s="273"/>
      <c r="AO44" s="273"/>
      <c r="AP44" s="273"/>
      <c r="AQ44" s="273"/>
      <c r="AR44" s="273"/>
      <c r="AS44" s="273"/>
      <c r="AT44" s="273"/>
      <c r="AU44" s="271">
        <v>47.08</v>
      </c>
      <c r="AV44" s="271"/>
      <c r="AW44" s="271"/>
      <c r="AX44" s="271"/>
      <c r="AY44" s="271"/>
      <c r="AZ44" s="271"/>
      <c r="BA44" s="271"/>
      <c r="BB44" s="271"/>
      <c r="BC44" s="271"/>
      <c r="BD44" s="271"/>
      <c r="BE44" s="271">
        <v>47.08</v>
      </c>
      <c r="BF44" s="271"/>
      <c r="BG44" s="271"/>
      <c r="BH44" s="271"/>
      <c r="BI44" s="271"/>
      <c r="BJ44" s="271"/>
      <c r="BK44" s="271"/>
      <c r="BL44" s="271"/>
      <c r="BM44" s="271"/>
      <c r="BN44" s="271"/>
    </row>
    <row r="45" spans="1:79" s="43" customFormat="1" ht="26.45" customHeight="1" x14ac:dyDescent="0.2">
      <c r="A45" s="273">
        <f t="shared" si="0"/>
        <v>5</v>
      </c>
      <c r="B45" s="273"/>
      <c r="C45" s="273"/>
      <c r="D45" s="273"/>
      <c r="E45" s="273"/>
      <c r="F45" s="273"/>
      <c r="G45" s="61" t="s">
        <v>430</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273" t="s">
        <v>298</v>
      </c>
      <c r="AG45" s="273"/>
      <c r="AH45" s="273"/>
      <c r="AI45" s="273"/>
      <c r="AJ45" s="273"/>
      <c r="AK45" s="273" t="s">
        <v>487</v>
      </c>
      <c r="AL45" s="273"/>
      <c r="AM45" s="273"/>
      <c r="AN45" s="273"/>
      <c r="AO45" s="273"/>
      <c r="AP45" s="273"/>
      <c r="AQ45" s="273"/>
      <c r="AR45" s="273"/>
      <c r="AS45" s="273"/>
      <c r="AT45" s="273"/>
      <c r="AU45" s="271">
        <v>13</v>
      </c>
      <c r="AV45" s="271"/>
      <c r="AW45" s="271"/>
      <c r="AX45" s="271"/>
      <c r="AY45" s="271"/>
      <c r="AZ45" s="271"/>
      <c r="BA45" s="271"/>
      <c r="BB45" s="271"/>
      <c r="BC45" s="271"/>
      <c r="BD45" s="271"/>
      <c r="BE45" s="271">
        <v>13</v>
      </c>
      <c r="BF45" s="271"/>
      <c r="BG45" s="271"/>
      <c r="BH45" s="271"/>
      <c r="BI45" s="271"/>
      <c r="BJ45" s="271"/>
      <c r="BK45" s="271"/>
      <c r="BL45" s="271"/>
      <c r="BM45" s="271"/>
      <c r="BN45" s="271"/>
    </row>
    <row r="46" spans="1:79" s="43" customFormat="1" ht="13.15" customHeight="1" x14ac:dyDescent="0.2">
      <c r="A46" s="273">
        <f t="shared" si="0"/>
        <v>6</v>
      </c>
      <c r="B46" s="273"/>
      <c r="C46" s="273"/>
      <c r="D46" s="273"/>
      <c r="E46" s="273"/>
      <c r="F46" s="273"/>
      <c r="G46" s="61" t="s">
        <v>341</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273" t="s">
        <v>298</v>
      </c>
      <c r="AG46" s="273"/>
      <c r="AH46" s="273"/>
      <c r="AI46" s="273"/>
      <c r="AJ46" s="273"/>
      <c r="AK46" s="273" t="s">
        <v>487</v>
      </c>
      <c r="AL46" s="273"/>
      <c r="AM46" s="273"/>
      <c r="AN46" s="273"/>
      <c r="AO46" s="273"/>
      <c r="AP46" s="273"/>
      <c r="AQ46" s="273"/>
      <c r="AR46" s="273"/>
      <c r="AS46" s="273"/>
      <c r="AT46" s="273"/>
      <c r="AU46" s="271">
        <v>5</v>
      </c>
      <c r="AV46" s="271"/>
      <c r="AW46" s="271"/>
      <c r="AX46" s="271"/>
      <c r="AY46" s="271"/>
      <c r="AZ46" s="271"/>
      <c r="BA46" s="271"/>
      <c r="BB46" s="271"/>
      <c r="BC46" s="271"/>
      <c r="BD46" s="271"/>
      <c r="BE46" s="271">
        <v>5</v>
      </c>
      <c r="BF46" s="271"/>
      <c r="BG46" s="271"/>
      <c r="BH46" s="271"/>
      <c r="BI46" s="271"/>
      <c r="BJ46" s="271"/>
      <c r="BK46" s="271"/>
      <c r="BL46" s="271"/>
      <c r="BM46" s="271"/>
      <c r="BN46" s="271"/>
    </row>
    <row r="47" spans="1:79" s="43" customFormat="1" ht="13.15" customHeight="1" x14ac:dyDescent="0.2">
      <c r="A47" s="273">
        <f t="shared" si="0"/>
        <v>7</v>
      </c>
      <c r="B47" s="273"/>
      <c r="C47" s="273"/>
      <c r="D47" s="273"/>
      <c r="E47" s="273"/>
      <c r="F47" s="273"/>
      <c r="G47" s="61" t="s">
        <v>342</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273" t="s">
        <v>298</v>
      </c>
      <c r="AG47" s="273"/>
      <c r="AH47" s="273"/>
      <c r="AI47" s="273"/>
      <c r="AJ47" s="273"/>
      <c r="AK47" s="273" t="s">
        <v>487</v>
      </c>
      <c r="AL47" s="273"/>
      <c r="AM47" s="273"/>
      <c r="AN47" s="273"/>
      <c r="AO47" s="273"/>
      <c r="AP47" s="273"/>
      <c r="AQ47" s="273"/>
      <c r="AR47" s="273"/>
      <c r="AS47" s="273"/>
      <c r="AT47" s="273"/>
      <c r="AU47" s="271">
        <v>11.75</v>
      </c>
      <c r="AV47" s="271"/>
      <c r="AW47" s="271"/>
      <c r="AX47" s="271"/>
      <c r="AY47" s="271"/>
      <c r="AZ47" s="271"/>
      <c r="BA47" s="271"/>
      <c r="BB47" s="271"/>
      <c r="BC47" s="271"/>
      <c r="BD47" s="271"/>
      <c r="BE47" s="271">
        <v>11.75</v>
      </c>
      <c r="BF47" s="271"/>
      <c r="BG47" s="271"/>
      <c r="BH47" s="271"/>
      <c r="BI47" s="271"/>
      <c r="BJ47" s="271"/>
      <c r="BK47" s="271"/>
      <c r="BL47" s="271"/>
      <c r="BM47" s="271"/>
      <c r="BN47" s="271"/>
    </row>
    <row r="48" spans="1:79" s="9" customFormat="1" x14ac:dyDescent="0.2">
      <c r="A48" s="273">
        <f t="shared" si="0"/>
        <v>8</v>
      </c>
      <c r="B48" s="273"/>
      <c r="C48" s="273"/>
      <c r="D48" s="273"/>
      <c r="E48" s="273"/>
      <c r="F48" s="273"/>
      <c r="G48" s="69" t="s">
        <v>489</v>
      </c>
      <c r="H48" s="65"/>
      <c r="I48" s="65"/>
      <c r="J48" s="65"/>
      <c r="K48" s="65"/>
      <c r="L48" s="65"/>
      <c r="M48" s="65"/>
      <c r="N48" s="65"/>
      <c r="O48" s="65"/>
      <c r="P48" s="65"/>
      <c r="Q48" s="65"/>
      <c r="R48" s="65"/>
      <c r="S48" s="65"/>
      <c r="T48" s="65"/>
      <c r="U48" s="65"/>
      <c r="V48" s="65"/>
      <c r="W48" s="65"/>
      <c r="X48" s="65"/>
      <c r="Y48" s="65"/>
      <c r="Z48" s="65"/>
      <c r="AA48" s="65"/>
      <c r="AB48" s="65"/>
      <c r="AC48" s="65"/>
      <c r="AD48" s="65"/>
      <c r="AE48" s="66"/>
      <c r="AF48" s="274"/>
      <c r="AG48" s="274"/>
      <c r="AH48" s="274"/>
      <c r="AI48" s="274"/>
      <c r="AJ48" s="274"/>
      <c r="AK48" s="274"/>
      <c r="AL48" s="274"/>
      <c r="AM48" s="274"/>
      <c r="AN48" s="274"/>
      <c r="AO48" s="274"/>
      <c r="AP48" s="274"/>
      <c r="AQ48" s="274"/>
      <c r="AR48" s="274"/>
      <c r="AS48" s="274"/>
      <c r="AT48" s="274"/>
      <c r="AU48" s="272"/>
      <c r="AV48" s="272"/>
      <c r="AW48" s="272"/>
      <c r="AX48" s="272"/>
      <c r="AY48" s="272"/>
      <c r="AZ48" s="272"/>
      <c r="BA48" s="272"/>
      <c r="BB48" s="272"/>
      <c r="BC48" s="272"/>
      <c r="BD48" s="272"/>
      <c r="BE48" s="272"/>
      <c r="BF48" s="272"/>
      <c r="BG48" s="272"/>
      <c r="BH48" s="272"/>
      <c r="BI48" s="272"/>
      <c r="BJ48" s="272"/>
      <c r="BK48" s="272"/>
      <c r="BL48" s="272"/>
      <c r="BM48" s="272"/>
      <c r="BN48" s="272"/>
    </row>
    <row r="49" spans="1:79" s="43" customFormat="1" ht="13.15" customHeight="1" x14ac:dyDescent="0.2">
      <c r="A49" s="273">
        <f t="shared" si="0"/>
        <v>9</v>
      </c>
      <c r="B49" s="273"/>
      <c r="C49" s="273"/>
      <c r="D49" s="273"/>
      <c r="E49" s="273"/>
      <c r="F49" s="273"/>
      <c r="G49" s="61" t="s">
        <v>431</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273" t="s">
        <v>322</v>
      </c>
      <c r="AG49" s="273"/>
      <c r="AH49" s="273"/>
      <c r="AI49" s="273"/>
      <c r="AJ49" s="273"/>
      <c r="AK49" s="273" t="s">
        <v>432</v>
      </c>
      <c r="AL49" s="273"/>
      <c r="AM49" s="273"/>
      <c r="AN49" s="273"/>
      <c r="AO49" s="273"/>
      <c r="AP49" s="273"/>
      <c r="AQ49" s="273"/>
      <c r="AR49" s="273"/>
      <c r="AS49" s="273"/>
      <c r="AT49" s="273"/>
      <c r="AU49" s="271">
        <v>2240</v>
      </c>
      <c r="AV49" s="271"/>
      <c r="AW49" s="271"/>
      <c r="AX49" s="271"/>
      <c r="AY49" s="271"/>
      <c r="AZ49" s="271"/>
      <c r="BA49" s="271"/>
      <c r="BB49" s="271"/>
      <c r="BC49" s="271"/>
      <c r="BD49" s="271"/>
      <c r="BE49" s="271">
        <v>2240</v>
      </c>
      <c r="BF49" s="271"/>
      <c r="BG49" s="271"/>
      <c r="BH49" s="271"/>
      <c r="BI49" s="271"/>
      <c r="BJ49" s="271"/>
      <c r="BK49" s="271"/>
      <c r="BL49" s="271"/>
      <c r="BM49" s="271"/>
      <c r="BN49" s="271"/>
    </row>
    <row r="50" spans="1:79" s="43" customFormat="1" x14ac:dyDescent="0.2">
      <c r="A50" s="273">
        <f t="shared" si="0"/>
        <v>10</v>
      </c>
      <c r="B50" s="273"/>
      <c r="C50" s="273"/>
      <c r="D50" s="273"/>
      <c r="E50" s="273"/>
      <c r="F50" s="273"/>
      <c r="G50" s="61" t="s">
        <v>324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273" t="s">
        <v>322</v>
      </c>
      <c r="AG50" s="273"/>
      <c r="AH50" s="273"/>
      <c r="AI50" s="273"/>
      <c r="AJ50" s="273"/>
      <c r="AK50" s="273" t="s">
        <v>432</v>
      </c>
      <c r="AL50" s="273"/>
      <c r="AM50" s="273"/>
      <c r="AN50" s="273"/>
      <c r="AO50" s="273"/>
      <c r="AP50" s="273"/>
      <c r="AQ50" s="273"/>
      <c r="AR50" s="273"/>
      <c r="AS50" s="273"/>
      <c r="AT50" s="273"/>
      <c r="AU50" s="271">
        <v>1090</v>
      </c>
      <c r="AV50" s="271"/>
      <c r="AW50" s="271"/>
      <c r="AX50" s="271"/>
      <c r="AY50" s="271"/>
      <c r="AZ50" s="271"/>
      <c r="BA50" s="271"/>
      <c r="BB50" s="271"/>
      <c r="BC50" s="271"/>
      <c r="BD50" s="271"/>
      <c r="BE50" s="271">
        <v>1090</v>
      </c>
      <c r="BF50" s="271"/>
      <c r="BG50" s="271"/>
      <c r="BH50" s="271"/>
      <c r="BI50" s="271"/>
      <c r="BJ50" s="271"/>
      <c r="BK50" s="271"/>
      <c r="BL50" s="271"/>
      <c r="BM50" s="271"/>
      <c r="BN50" s="271"/>
    </row>
    <row r="51" spans="1:79" s="43" customFormat="1" x14ac:dyDescent="0.2">
      <c r="A51" s="273">
        <f t="shared" si="0"/>
        <v>11</v>
      </c>
      <c r="B51" s="273"/>
      <c r="C51" s="273"/>
      <c r="D51" s="273"/>
      <c r="E51" s="273"/>
      <c r="F51" s="273"/>
      <c r="G51" s="61" t="s">
        <v>325</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273" t="s">
        <v>322</v>
      </c>
      <c r="AG51" s="273"/>
      <c r="AH51" s="273"/>
      <c r="AI51" s="273"/>
      <c r="AJ51" s="273"/>
      <c r="AK51" s="273" t="s">
        <v>432</v>
      </c>
      <c r="AL51" s="273"/>
      <c r="AM51" s="273"/>
      <c r="AN51" s="273"/>
      <c r="AO51" s="273"/>
      <c r="AP51" s="273"/>
      <c r="AQ51" s="273"/>
      <c r="AR51" s="273"/>
      <c r="AS51" s="273"/>
      <c r="AT51" s="273"/>
      <c r="AU51" s="271">
        <v>1150</v>
      </c>
      <c r="AV51" s="271"/>
      <c r="AW51" s="271"/>
      <c r="AX51" s="271"/>
      <c r="AY51" s="271"/>
      <c r="AZ51" s="271"/>
      <c r="BA51" s="271"/>
      <c r="BB51" s="271"/>
      <c r="BC51" s="271"/>
      <c r="BD51" s="271"/>
      <c r="BE51" s="271">
        <v>1150</v>
      </c>
      <c r="BF51" s="271"/>
      <c r="BG51" s="271"/>
      <c r="BH51" s="271"/>
      <c r="BI51" s="271"/>
      <c r="BJ51" s="271"/>
      <c r="BK51" s="271"/>
      <c r="BL51" s="271"/>
      <c r="BM51" s="271"/>
      <c r="BN51" s="271"/>
    </row>
    <row r="52" spans="1:79" s="9" customFormat="1" x14ac:dyDescent="0.2">
      <c r="A52" s="273">
        <f t="shared" si="0"/>
        <v>12</v>
      </c>
      <c r="B52" s="273"/>
      <c r="C52" s="273"/>
      <c r="D52" s="273"/>
      <c r="E52" s="273"/>
      <c r="F52" s="273"/>
      <c r="G52" s="69" t="s">
        <v>493</v>
      </c>
      <c r="H52" s="65"/>
      <c r="I52" s="65"/>
      <c r="J52" s="65"/>
      <c r="K52" s="65"/>
      <c r="L52" s="65"/>
      <c r="M52" s="65"/>
      <c r="N52" s="65"/>
      <c r="O52" s="65"/>
      <c r="P52" s="65"/>
      <c r="Q52" s="65"/>
      <c r="R52" s="65"/>
      <c r="S52" s="65"/>
      <c r="T52" s="65"/>
      <c r="U52" s="65"/>
      <c r="V52" s="65"/>
      <c r="W52" s="65"/>
      <c r="X52" s="65"/>
      <c r="Y52" s="65"/>
      <c r="Z52" s="65"/>
      <c r="AA52" s="65"/>
      <c r="AB52" s="65"/>
      <c r="AC52" s="65"/>
      <c r="AD52" s="65"/>
      <c r="AE52" s="66"/>
      <c r="AF52" s="274"/>
      <c r="AG52" s="274"/>
      <c r="AH52" s="274"/>
      <c r="AI52" s="274"/>
      <c r="AJ52" s="274"/>
      <c r="AK52" s="274"/>
      <c r="AL52" s="274"/>
      <c r="AM52" s="274"/>
      <c r="AN52" s="274"/>
      <c r="AO52" s="274"/>
      <c r="AP52" s="274"/>
      <c r="AQ52" s="274"/>
      <c r="AR52" s="274"/>
      <c r="AS52" s="274"/>
      <c r="AT52" s="274"/>
      <c r="AU52" s="272"/>
      <c r="AV52" s="272"/>
      <c r="AW52" s="272"/>
      <c r="AX52" s="272"/>
      <c r="AY52" s="272"/>
      <c r="AZ52" s="272"/>
      <c r="BA52" s="272"/>
      <c r="BB52" s="272"/>
      <c r="BC52" s="272"/>
      <c r="BD52" s="272"/>
      <c r="BE52" s="272"/>
      <c r="BF52" s="272"/>
      <c r="BG52" s="272"/>
      <c r="BH52" s="272"/>
      <c r="BI52" s="272"/>
      <c r="BJ52" s="272"/>
      <c r="BK52" s="272"/>
      <c r="BL52" s="272"/>
      <c r="BM52" s="272"/>
      <c r="BN52" s="272"/>
    </row>
    <row r="53" spans="1:79" s="43" customFormat="1" ht="13.15" customHeight="1" x14ac:dyDescent="0.2">
      <c r="A53" s="273">
        <f t="shared" si="0"/>
        <v>13</v>
      </c>
      <c r="B53" s="273"/>
      <c r="C53" s="273"/>
      <c r="D53" s="273"/>
      <c r="E53" s="273"/>
      <c r="F53" s="273"/>
      <c r="G53" s="61" t="s">
        <v>433</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273" t="s">
        <v>304</v>
      </c>
      <c r="AG53" s="273"/>
      <c r="AH53" s="273"/>
      <c r="AI53" s="273"/>
      <c r="AJ53" s="273"/>
      <c r="AK53" s="273" t="s">
        <v>383</v>
      </c>
      <c r="AL53" s="273"/>
      <c r="AM53" s="273"/>
      <c r="AN53" s="273"/>
      <c r="AO53" s="273"/>
      <c r="AP53" s="273"/>
      <c r="AQ53" s="273"/>
      <c r="AR53" s="273"/>
      <c r="AS53" s="273"/>
      <c r="AT53" s="273"/>
      <c r="AU53" s="271">
        <v>3089.63</v>
      </c>
      <c r="AV53" s="271"/>
      <c r="AW53" s="271"/>
      <c r="AX53" s="271"/>
      <c r="AY53" s="271"/>
      <c r="AZ53" s="271"/>
      <c r="BA53" s="271"/>
      <c r="BB53" s="271"/>
      <c r="BC53" s="271"/>
      <c r="BD53" s="271"/>
      <c r="BE53" s="271">
        <v>3964.86</v>
      </c>
      <c r="BF53" s="271"/>
      <c r="BG53" s="271"/>
      <c r="BH53" s="271"/>
      <c r="BI53" s="271"/>
      <c r="BJ53" s="271"/>
      <c r="BK53" s="271"/>
      <c r="BL53" s="271"/>
      <c r="BM53" s="271"/>
      <c r="BN53" s="271"/>
    </row>
    <row r="54" spans="1:79" s="9" customFormat="1" x14ac:dyDescent="0.2">
      <c r="A54" s="273">
        <f t="shared" si="0"/>
        <v>14</v>
      </c>
      <c r="B54" s="273"/>
      <c r="C54" s="273"/>
      <c r="D54" s="273"/>
      <c r="E54" s="273"/>
      <c r="F54" s="273"/>
      <c r="G54" s="69" t="s">
        <v>3</v>
      </c>
      <c r="H54" s="65"/>
      <c r="I54" s="65"/>
      <c r="J54" s="65"/>
      <c r="K54" s="65"/>
      <c r="L54" s="65"/>
      <c r="M54" s="65"/>
      <c r="N54" s="65"/>
      <c r="O54" s="65"/>
      <c r="P54" s="65"/>
      <c r="Q54" s="65"/>
      <c r="R54" s="65"/>
      <c r="S54" s="65"/>
      <c r="T54" s="65"/>
      <c r="U54" s="65"/>
      <c r="V54" s="65"/>
      <c r="W54" s="65"/>
      <c r="X54" s="65"/>
      <c r="Y54" s="65"/>
      <c r="Z54" s="65"/>
      <c r="AA54" s="65"/>
      <c r="AB54" s="65"/>
      <c r="AC54" s="65"/>
      <c r="AD54" s="65"/>
      <c r="AE54" s="66"/>
      <c r="AF54" s="274"/>
      <c r="AG54" s="274"/>
      <c r="AH54" s="274"/>
      <c r="AI54" s="274"/>
      <c r="AJ54" s="274"/>
      <c r="AK54" s="274"/>
      <c r="AL54" s="274"/>
      <c r="AM54" s="274"/>
      <c r="AN54" s="274"/>
      <c r="AO54" s="274"/>
      <c r="AP54" s="274"/>
      <c r="AQ54" s="274"/>
      <c r="AR54" s="274"/>
      <c r="AS54" s="274"/>
      <c r="AT54" s="274"/>
      <c r="AU54" s="272"/>
      <c r="AV54" s="272"/>
      <c r="AW54" s="272"/>
      <c r="AX54" s="272"/>
      <c r="AY54" s="272"/>
      <c r="AZ54" s="272"/>
      <c r="BA54" s="272"/>
      <c r="BB54" s="272"/>
      <c r="BC54" s="272"/>
      <c r="BD54" s="272"/>
      <c r="BE54" s="272"/>
      <c r="BF54" s="272"/>
      <c r="BG54" s="272"/>
      <c r="BH54" s="272"/>
      <c r="BI54" s="272"/>
      <c r="BJ54" s="272"/>
      <c r="BK54" s="272"/>
      <c r="BL54" s="272"/>
      <c r="BM54" s="272"/>
      <c r="BN54" s="272"/>
    </row>
    <row r="55" spans="1:79" s="43" customFormat="1" ht="13.15" customHeight="1" x14ac:dyDescent="0.2">
      <c r="A55" s="273">
        <f t="shared" si="0"/>
        <v>15</v>
      </c>
      <c r="B55" s="273"/>
      <c r="C55" s="273"/>
      <c r="D55" s="273"/>
      <c r="E55" s="273"/>
      <c r="F55" s="273"/>
      <c r="G55" s="61" t="s">
        <v>99</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273" t="s">
        <v>306</v>
      </c>
      <c r="AG55" s="273"/>
      <c r="AH55" s="273"/>
      <c r="AI55" s="273"/>
      <c r="AJ55" s="273"/>
      <c r="AK55" s="273" t="s">
        <v>383</v>
      </c>
      <c r="AL55" s="273"/>
      <c r="AM55" s="273"/>
      <c r="AN55" s="273"/>
      <c r="AO55" s="273"/>
      <c r="AP55" s="273"/>
      <c r="AQ55" s="273"/>
      <c r="AR55" s="273"/>
      <c r="AS55" s="273"/>
      <c r="AT55" s="273"/>
      <c r="AU55" s="271">
        <v>31</v>
      </c>
      <c r="AV55" s="271"/>
      <c r="AW55" s="271"/>
      <c r="AX55" s="271"/>
      <c r="AY55" s="271"/>
      <c r="AZ55" s="271"/>
      <c r="BA55" s="271"/>
      <c r="BB55" s="271"/>
      <c r="BC55" s="271"/>
      <c r="BD55" s="271"/>
      <c r="BE55" s="271">
        <v>0</v>
      </c>
      <c r="BF55" s="271"/>
      <c r="BG55" s="271"/>
      <c r="BH55" s="271"/>
      <c r="BI55" s="271"/>
      <c r="BJ55" s="271"/>
      <c r="BK55" s="271"/>
      <c r="BL55" s="271"/>
      <c r="BM55" s="271"/>
      <c r="BN55" s="271"/>
    </row>
    <row r="56" spans="1:79" s="43" customFormat="1" ht="26.45" customHeight="1" x14ac:dyDescent="0.2">
      <c r="A56" s="273">
        <f t="shared" si="0"/>
        <v>16</v>
      </c>
      <c r="B56" s="273"/>
      <c r="C56" s="273"/>
      <c r="D56" s="273"/>
      <c r="E56" s="273"/>
      <c r="F56" s="273"/>
      <c r="G56" s="61" t="s">
        <v>434</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273" t="s">
        <v>306</v>
      </c>
      <c r="AG56" s="273"/>
      <c r="AH56" s="273"/>
      <c r="AI56" s="273"/>
      <c r="AJ56" s="273"/>
      <c r="AK56" s="273" t="s">
        <v>383</v>
      </c>
      <c r="AL56" s="273"/>
      <c r="AM56" s="273"/>
      <c r="AN56" s="273"/>
      <c r="AO56" s="273"/>
      <c r="AP56" s="273"/>
      <c r="AQ56" s="273"/>
      <c r="AR56" s="273"/>
      <c r="AS56" s="273"/>
      <c r="AT56" s="273"/>
      <c r="AU56" s="271">
        <v>-1</v>
      </c>
      <c r="AV56" s="271"/>
      <c r="AW56" s="271"/>
      <c r="AX56" s="271"/>
      <c r="AY56" s="271"/>
      <c r="AZ56" s="271"/>
      <c r="BA56" s="271"/>
      <c r="BB56" s="271"/>
      <c r="BC56" s="271"/>
      <c r="BD56" s="271"/>
      <c r="BE56" s="271">
        <v>0</v>
      </c>
      <c r="BF56" s="271"/>
      <c r="BG56" s="271"/>
      <c r="BH56" s="271"/>
      <c r="BI56" s="271"/>
      <c r="BJ56" s="271"/>
      <c r="BK56" s="271"/>
      <c r="BL56" s="271"/>
      <c r="BM56" s="271"/>
      <c r="BN56" s="271"/>
    </row>
    <row r="58" spans="1:79" ht="14.25" customHeight="1" x14ac:dyDescent="0.2">
      <c r="A58" s="100" t="s">
        <v>742</v>
      </c>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row>
    <row r="59" spans="1:79" ht="69" customHeight="1" x14ac:dyDescent="0.2">
      <c r="A59" s="101" t="s">
        <v>1008</v>
      </c>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row>
    <row r="61" spans="1:79" s="1" customFormat="1" ht="28.5" hidden="1" customHeight="1" x14ac:dyDescent="0.2">
      <c r="A61" s="125"/>
      <c r="B61" s="125"/>
      <c r="C61" s="125"/>
      <c r="D61" s="125"/>
      <c r="E61" s="125"/>
      <c r="F61" s="125"/>
      <c r="G61" s="139" t="s">
        <v>605</v>
      </c>
      <c r="H61" s="140"/>
      <c r="I61" s="140"/>
      <c r="J61" s="140"/>
      <c r="K61" s="140"/>
      <c r="L61" s="140"/>
      <c r="M61" s="140"/>
      <c r="N61" s="140"/>
      <c r="O61" s="140"/>
      <c r="P61" s="140"/>
      <c r="Q61" s="140"/>
      <c r="R61" s="140"/>
      <c r="S61" s="140"/>
      <c r="T61" s="140" t="s">
        <v>703</v>
      </c>
      <c r="U61" s="140"/>
      <c r="V61" s="140"/>
      <c r="W61" s="140"/>
      <c r="X61" s="140"/>
      <c r="Y61" s="140"/>
      <c r="Z61" s="140"/>
      <c r="AA61" s="140" t="s">
        <v>704</v>
      </c>
      <c r="AB61" s="140"/>
      <c r="AC61" s="140"/>
      <c r="AD61" s="140"/>
      <c r="AE61" s="140"/>
      <c r="AF61" s="140"/>
      <c r="AG61" s="140"/>
      <c r="AH61" s="140" t="s">
        <v>705</v>
      </c>
      <c r="AI61" s="140"/>
      <c r="AJ61" s="140"/>
      <c r="AK61" s="140"/>
      <c r="AL61" s="140"/>
      <c r="AM61" s="140"/>
      <c r="AN61" s="163"/>
      <c r="AO61" s="139" t="s">
        <v>706</v>
      </c>
      <c r="AP61" s="140"/>
      <c r="AQ61" s="140"/>
      <c r="AR61" s="140"/>
      <c r="AS61" s="140"/>
      <c r="AT61" s="140"/>
      <c r="AU61" s="140"/>
      <c r="AV61" s="12"/>
      <c r="AW61" s="12"/>
      <c r="AX61" s="12"/>
      <c r="AY61" s="12"/>
      <c r="AZ61" s="12"/>
      <c r="BA61" s="12"/>
      <c r="BB61" s="12"/>
      <c r="BC61" s="12"/>
      <c r="BD61" s="13"/>
      <c r="BE61" s="11"/>
      <c r="BF61" s="12"/>
      <c r="BG61" s="12"/>
      <c r="BH61" s="12"/>
      <c r="BI61" s="12"/>
      <c r="BJ61" s="12"/>
      <c r="BK61" s="12"/>
      <c r="BL61" s="12"/>
      <c r="BM61" s="12"/>
      <c r="BN61" s="13"/>
      <c r="CA61" t="s">
        <v>731</v>
      </c>
    </row>
    <row r="62" spans="1:79" s="9" customFormat="1" ht="12.75" customHeight="1" x14ac:dyDescent="0.2">
      <c r="A62" s="125" t="s">
        <v>257</v>
      </c>
      <c r="B62" s="125"/>
      <c r="C62" s="125"/>
      <c r="D62" s="125"/>
      <c r="E62" s="125"/>
      <c r="F62" s="125"/>
      <c r="G62" s="274"/>
      <c r="H62" s="274"/>
      <c r="I62" s="274"/>
      <c r="J62" s="274"/>
      <c r="K62" s="274"/>
      <c r="L62" s="274"/>
      <c r="M62" s="274"/>
      <c r="N62" s="274"/>
      <c r="O62" s="274"/>
      <c r="P62" s="274"/>
      <c r="Q62" s="274"/>
      <c r="R62" s="274"/>
      <c r="S62" s="274"/>
      <c r="T62" s="290">
        <v>6366931</v>
      </c>
      <c r="U62" s="290"/>
      <c r="V62" s="290"/>
      <c r="W62" s="290"/>
      <c r="X62" s="290"/>
      <c r="Y62" s="290"/>
      <c r="Z62" s="290"/>
      <c r="AA62" s="290">
        <v>7109532</v>
      </c>
      <c r="AB62" s="290"/>
      <c r="AC62" s="290"/>
      <c r="AD62" s="290"/>
      <c r="AE62" s="290"/>
      <c r="AF62" s="290"/>
      <c r="AG62" s="290"/>
      <c r="AH62" s="290">
        <v>6896260</v>
      </c>
      <c r="AI62" s="290"/>
      <c r="AJ62" s="290"/>
      <c r="AK62" s="290"/>
      <c r="AL62" s="290"/>
      <c r="AM62" s="290"/>
      <c r="AN62" s="290"/>
      <c r="AO62" s="290">
        <v>1985020</v>
      </c>
      <c r="AP62" s="290"/>
      <c r="AQ62" s="290"/>
      <c r="AR62" s="290"/>
      <c r="AS62" s="290"/>
      <c r="AT62" s="290"/>
      <c r="AU62" s="290"/>
      <c r="AV62" s="14"/>
      <c r="AW62" s="15"/>
      <c r="AX62" s="15"/>
      <c r="AY62" s="15"/>
      <c r="AZ62" s="15"/>
      <c r="BA62" s="15"/>
      <c r="BB62" s="15"/>
      <c r="BC62" s="15"/>
      <c r="BD62" s="15"/>
      <c r="BE62" s="15"/>
      <c r="BF62" s="15"/>
      <c r="BG62" s="15"/>
      <c r="BH62" s="15"/>
      <c r="BI62" s="15"/>
      <c r="BJ62" s="15"/>
      <c r="BK62" s="15"/>
      <c r="BL62" s="15"/>
      <c r="BM62" s="15"/>
      <c r="BN62" s="15"/>
      <c r="BO62" s="15"/>
      <c r="CA62" s="9" t="s">
        <v>732</v>
      </c>
    </row>
    <row r="65" spans="1:79" ht="14.25" customHeight="1" x14ac:dyDescent="0.2">
      <c r="A65" s="194" t="s">
        <v>746</v>
      </c>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c r="AN65" s="194"/>
      <c r="AO65" s="194"/>
      <c r="AP65" s="194"/>
      <c r="AQ65" s="194"/>
      <c r="AR65" s="194"/>
      <c r="AS65" s="194"/>
      <c r="AT65" s="194"/>
      <c r="AU65" s="194"/>
      <c r="AV65" s="194"/>
      <c r="AW65" s="194"/>
      <c r="AX65" s="194"/>
      <c r="AY65" s="194"/>
      <c r="AZ65" s="194"/>
      <c r="BA65" s="194"/>
      <c r="BB65" s="194"/>
      <c r="BC65" s="194"/>
      <c r="BD65" s="194"/>
      <c r="BE65" s="194"/>
      <c r="BF65" s="194"/>
      <c r="BG65" s="194"/>
      <c r="BH65" s="194"/>
      <c r="BI65" s="194"/>
      <c r="BJ65" s="194"/>
      <c r="BK65" s="194"/>
      <c r="BL65" s="194"/>
    </row>
    <row r="66" spans="1:79" ht="15" x14ac:dyDescent="0.25">
      <c r="A66" s="289" t="s">
        <v>462</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c r="BA66" s="289"/>
      <c r="BB66" s="289"/>
      <c r="BC66" s="289"/>
      <c r="BD66" s="289"/>
      <c r="BE66" s="289"/>
      <c r="BF66" s="289"/>
      <c r="BG66" s="289"/>
      <c r="BH66" s="289"/>
      <c r="BI66" s="289"/>
      <c r="BJ66" s="289"/>
      <c r="BK66" s="289"/>
      <c r="BL66" s="289"/>
      <c r="BM66" s="289"/>
      <c r="BN66" s="289"/>
      <c r="BO66" s="289"/>
      <c r="BP66" s="289"/>
      <c r="BQ66" s="289"/>
    </row>
    <row r="67" spans="1:79" ht="12.95" customHeight="1" x14ac:dyDescent="0.2">
      <c r="A67" s="72" t="s">
        <v>607</v>
      </c>
      <c r="B67" s="72"/>
      <c r="C67" s="72"/>
      <c r="D67" s="72"/>
      <c r="E67" s="72"/>
      <c r="F67" s="72"/>
      <c r="G67" s="72" t="s">
        <v>624</v>
      </c>
      <c r="H67" s="72"/>
      <c r="I67" s="72"/>
      <c r="J67" s="72"/>
      <c r="K67" s="72"/>
      <c r="L67" s="72"/>
      <c r="M67" s="72"/>
      <c r="N67" s="72"/>
      <c r="O67" s="72"/>
      <c r="P67" s="72"/>
      <c r="Q67" s="72"/>
      <c r="R67" s="72"/>
      <c r="S67" s="72"/>
      <c r="T67" s="72" t="s">
        <v>466</v>
      </c>
      <c r="U67" s="72"/>
      <c r="V67" s="72"/>
      <c r="W67" s="72"/>
      <c r="X67" s="72"/>
      <c r="Y67" s="72"/>
      <c r="Z67" s="72"/>
      <c r="AA67" s="72"/>
      <c r="AB67" s="72"/>
      <c r="AC67" s="72"/>
      <c r="AD67" s="72"/>
      <c r="AE67" s="72"/>
      <c r="AF67" s="72"/>
      <c r="AG67" s="72"/>
      <c r="AH67" s="72" t="s">
        <v>468</v>
      </c>
      <c r="AI67" s="72"/>
      <c r="AJ67" s="72"/>
      <c r="AK67" s="72"/>
      <c r="AL67" s="72"/>
      <c r="AM67" s="72"/>
      <c r="AN67" s="72"/>
      <c r="AO67" s="72"/>
      <c r="AP67" s="72"/>
      <c r="AQ67" s="72"/>
      <c r="AR67" s="72"/>
      <c r="AS67" s="72"/>
      <c r="AT67" s="72"/>
      <c r="AU67" s="72"/>
      <c r="AV67" s="72" t="s">
        <v>747</v>
      </c>
      <c r="AW67" s="72"/>
      <c r="AX67" s="72"/>
      <c r="AY67" s="72"/>
      <c r="AZ67" s="72"/>
      <c r="BA67" s="72"/>
      <c r="BB67" s="72"/>
      <c r="BC67" s="72"/>
      <c r="BD67" s="72"/>
      <c r="BE67" s="72"/>
      <c r="BF67" s="72"/>
      <c r="BG67" s="72"/>
      <c r="BH67" s="72"/>
      <c r="BI67" s="72"/>
      <c r="BJ67" s="72"/>
      <c r="BK67" s="72"/>
      <c r="BL67" s="72"/>
      <c r="BM67" s="72"/>
      <c r="BN67" s="72"/>
      <c r="BO67" s="72"/>
      <c r="BP67" s="72"/>
      <c r="BQ67" s="72"/>
    </row>
    <row r="68" spans="1:79" ht="47.1" customHeight="1" x14ac:dyDescent="0.2">
      <c r="A68" s="72"/>
      <c r="B68" s="72"/>
      <c r="C68" s="72"/>
      <c r="D68" s="72"/>
      <c r="E68" s="72"/>
      <c r="F68" s="72"/>
      <c r="G68" s="72"/>
      <c r="H68" s="72"/>
      <c r="I68" s="72"/>
      <c r="J68" s="72"/>
      <c r="K68" s="72"/>
      <c r="L68" s="72"/>
      <c r="M68" s="72"/>
      <c r="N68" s="72"/>
      <c r="O68" s="72"/>
      <c r="P68" s="72"/>
      <c r="Q68" s="72"/>
      <c r="R68" s="72"/>
      <c r="S68" s="72"/>
      <c r="T68" s="72" t="s">
        <v>626</v>
      </c>
      <c r="U68" s="72"/>
      <c r="V68" s="72"/>
      <c r="W68" s="72"/>
      <c r="X68" s="72"/>
      <c r="Y68" s="72"/>
      <c r="Z68" s="72"/>
      <c r="AA68" s="72" t="s">
        <v>723</v>
      </c>
      <c r="AB68" s="72"/>
      <c r="AC68" s="72"/>
      <c r="AD68" s="72"/>
      <c r="AE68" s="72"/>
      <c r="AF68" s="72"/>
      <c r="AG68" s="72"/>
      <c r="AH68" s="72" t="s">
        <v>626</v>
      </c>
      <c r="AI68" s="72"/>
      <c r="AJ68" s="72"/>
      <c r="AK68" s="72"/>
      <c r="AL68" s="72"/>
      <c r="AM68" s="72"/>
      <c r="AN68" s="72"/>
      <c r="AO68" s="72" t="s">
        <v>723</v>
      </c>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row>
    <row r="69" spans="1:79" ht="15" customHeight="1" x14ac:dyDescent="0.2">
      <c r="A69" s="72">
        <v>1</v>
      </c>
      <c r="B69" s="72"/>
      <c r="C69" s="72"/>
      <c r="D69" s="72"/>
      <c r="E69" s="72"/>
      <c r="F69" s="72"/>
      <c r="G69" s="72">
        <v>2</v>
      </c>
      <c r="H69" s="72"/>
      <c r="I69" s="72"/>
      <c r="J69" s="72"/>
      <c r="K69" s="72"/>
      <c r="L69" s="72"/>
      <c r="M69" s="72"/>
      <c r="N69" s="72"/>
      <c r="O69" s="72"/>
      <c r="P69" s="72"/>
      <c r="Q69" s="72"/>
      <c r="R69" s="72"/>
      <c r="S69" s="72"/>
      <c r="T69" s="72">
        <v>3</v>
      </c>
      <c r="U69" s="72"/>
      <c r="V69" s="72"/>
      <c r="W69" s="72"/>
      <c r="X69" s="72"/>
      <c r="Y69" s="72"/>
      <c r="Z69" s="72"/>
      <c r="AA69" s="72">
        <v>4</v>
      </c>
      <c r="AB69" s="72"/>
      <c r="AC69" s="72"/>
      <c r="AD69" s="72"/>
      <c r="AE69" s="72"/>
      <c r="AF69" s="72"/>
      <c r="AG69" s="72"/>
      <c r="AH69" s="72">
        <v>5</v>
      </c>
      <c r="AI69" s="72"/>
      <c r="AJ69" s="72"/>
      <c r="AK69" s="72"/>
      <c r="AL69" s="72"/>
      <c r="AM69" s="72"/>
      <c r="AN69" s="72"/>
      <c r="AO69" s="72">
        <v>6</v>
      </c>
      <c r="AP69" s="72"/>
      <c r="AQ69" s="72"/>
      <c r="AR69" s="72"/>
      <c r="AS69" s="72"/>
      <c r="AT69" s="72"/>
      <c r="AU69" s="72"/>
      <c r="AV69" s="72">
        <v>7</v>
      </c>
      <c r="AW69" s="72"/>
      <c r="AX69" s="72"/>
      <c r="AY69" s="72"/>
      <c r="AZ69" s="72"/>
      <c r="BA69" s="72"/>
      <c r="BB69" s="72"/>
      <c r="BC69" s="72"/>
      <c r="BD69" s="72"/>
      <c r="BE69" s="72"/>
      <c r="BF69" s="72"/>
      <c r="BG69" s="72"/>
      <c r="BH69" s="72"/>
      <c r="BI69" s="72"/>
      <c r="BJ69" s="72"/>
      <c r="BK69" s="72"/>
      <c r="BL69" s="72"/>
      <c r="BM69" s="72"/>
      <c r="BN69" s="72"/>
      <c r="BO69" s="72"/>
      <c r="BP69" s="72"/>
      <c r="BQ69" s="72"/>
    </row>
    <row r="70" spans="1:79" s="2" customFormat="1" ht="12.75" hidden="1" customHeight="1" x14ac:dyDescent="0.2">
      <c r="A70" s="74" t="s">
        <v>730</v>
      </c>
      <c r="B70" s="74"/>
      <c r="C70" s="74"/>
      <c r="D70" s="74"/>
      <c r="E70" s="74"/>
      <c r="F70" s="74"/>
      <c r="G70" s="123" t="s">
        <v>680</v>
      </c>
      <c r="H70" s="123"/>
      <c r="I70" s="123"/>
      <c r="J70" s="123"/>
      <c r="K70" s="123"/>
      <c r="L70" s="123"/>
      <c r="M70" s="123"/>
      <c r="N70" s="123"/>
      <c r="O70" s="123"/>
      <c r="P70" s="123"/>
      <c r="Q70" s="123"/>
      <c r="R70" s="123"/>
      <c r="S70" s="123"/>
      <c r="T70" s="71" t="s">
        <v>703</v>
      </c>
      <c r="U70" s="71"/>
      <c r="V70" s="71"/>
      <c r="W70" s="71"/>
      <c r="X70" s="71"/>
      <c r="Y70" s="71"/>
      <c r="Z70" s="71"/>
      <c r="AA70" s="71" t="s">
        <v>704</v>
      </c>
      <c r="AB70" s="71"/>
      <c r="AC70" s="71"/>
      <c r="AD70" s="71"/>
      <c r="AE70" s="71"/>
      <c r="AF70" s="71"/>
      <c r="AG70" s="71"/>
      <c r="AH70" s="71" t="s">
        <v>705</v>
      </c>
      <c r="AI70" s="71"/>
      <c r="AJ70" s="71"/>
      <c r="AK70" s="71"/>
      <c r="AL70" s="71"/>
      <c r="AM70" s="71"/>
      <c r="AN70" s="71"/>
      <c r="AO70" s="71" t="s">
        <v>706</v>
      </c>
      <c r="AP70" s="71"/>
      <c r="AQ70" s="71"/>
      <c r="AR70" s="71"/>
      <c r="AS70" s="71"/>
      <c r="AT70" s="71"/>
      <c r="AU70" s="71"/>
      <c r="AV70" s="74" t="s">
        <v>712</v>
      </c>
      <c r="AW70" s="74"/>
      <c r="AX70" s="74"/>
      <c r="AY70" s="74"/>
      <c r="AZ70" s="74"/>
      <c r="BA70" s="74"/>
      <c r="BB70" s="74"/>
      <c r="BC70" s="74"/>
      <c r="BD70" s="74"/>
      <c r="BE70" s="74"/>
      <c r="BF70" s="74"/>
      <c r="BG70" s="74"/>
      <c r="BH70" s="74"/>
      <c r="BI70" s="74"/>
      <c r="BJ70" s="74"/>
      <c r="BK70" s="74"/>
      <c r="BL70" s="74"/>
      <c r="BM70" s="74"/>
      <c r="BN70" s="74"/>
      <c r="BO70" s="74"/>
      <c r="BP70" s="74"/>
      <c r="BQ70" s="74"/>
      <c r="CA70" s="2" t="s">
        <v>670</v>
      </c>
    </row>
    <row r="71" spans="1:79" s="43" customFormat="1" ht="13.15" customHeight="1" x14ac:dyDescent="0.2">
      <c r="A71" s="122">
        <v>2111</v>
      </c>
      <c r="B71" s="122"/>
      <c r="C71" s="122"/>
      <c r="D71" s="122"/>
      <c r="E71" s="122"/>
      <c r="F71" s="122"/>
      <c r="G71" s="61" t="s">
        <v>473</v>
      </c>
      <c r="H71" s="57"/>
      <c r="I71" s="57"/>
      <c r="J71" s="57"/>
      <c r="K71" s="57"/>
      <c r="L71" s="57"/>
      <c r="M71" s="57"/>
      <c r="N71" s="57"/>
      <c r="O71" s="57"/>
      <c r="P71" s="57"/>
      <c r="Q71" s="57"/>
      <c r="R71" s="57"/>
      <c r="S71" s="58"/>
      <c r="T71" s="121">
        <v>7245100</v>
      </c>
      <c r="U71" s="121"/>
      <c r="V71" s="121"/>
      <c r="W71" s="121"/>
      <c r="X71" s="121"/>
      <c r="Y71" s="121"/>
      <c r="Z71" s="121"/>
      <c r="AA71" s="121">
        <v>0</v>
      </c>
      <c r="AB71" s="121"/>
      <c r="AC71" s="121"/>
      <c r="AD71" s="121"/>
      <c r="AE71" s="121"/>
      <c r="AF71" s="121"/>
      <c r="AG71" s="121"/>
      <c r="AH71" s="121">
        <v>7970000</v>
      </c>
      <c r="AI71" s="121"/>
      <c r="AJ71" s="121"/>
      <c r="AK71" s="121"/>
      <c r="AL71" s="121"/>
      <c r="AM71" s="121"/>
      <c r="AN71" s="121"/>
      <c r="AO71" s="121">
        <v>0</v>
      </c>
      <c r="AP71" s="121"/>
      <c r="AQ71" s="121"/>
      <c r="AR71" s="121"/>
      <c r="AS71" s="121"/>
      <c r="AT71" s="121"/>
      <c r="AU71" s="121"/>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CA71" s="43" t="s">
        <v>671</v>
      </c>
    </row>
    <row r="72" spans="1:79" s="43" customFormat="1" ht="13.15" customHeight="1" x14ac:dyDescent="0.2">
      <c r="A72" s="122">
        <v>2120</v>
      </c>
      <c r="B72" s="122"/>
      <c r="C72" s="122"/>
      <c r="D72" s="122"/>
      <c r="E72" s="122"/>
      <c r="F72" s="122"/>
      <c r="G72" s="61" t="s">
        <v>474</v>
      </c>
      <c r="H72" s="57"/>
      <c r="I72" s="57"/>
      <c r="J72" s="57"/>
      <c r="K72" s="57"/>
      <c r="L72" s="57"/>
      <c r="M72" s="57"/>
      <c r="N72" s="57"/>
      <c r="O72" s="57"/>
      <c r="P72" s="57"/>
      <c r="Q72" s="57"/>
      <c r="R72" s="57"/>
      <c r="S72" s="58"/>
      <c r="T72" s="121">
        <v>1593920</v>
      </c>
      <c r="U72" s="121"/>
      <c r="V72" s="121"/>
      <c r="W72" s="121"/>
      <c r="X72" s="121"/>
      <c r="Y72" s="121"/>
      <c r="Z72" s="121"/>
      <c r="AA72" s="121">
        <v>0</v>
      </c>
      <c r="AB72" s="121"/>
      <c r="AC72" s="121"/>
      <c r="AD72" s="121"/>
      <c r="AE72" s="121"/>
      <c r="AF72" s="121"/>
      <c r="AG72" s="121"/>
      <c r="AH72" s="121">
        <v>1753400</v>
      </c>
      <c r="AI72" s="121"/>
      <c r="AJ72" s="121"/>
      <c r="AK72" s="121"/>
      <c r="AL72" s="121"/>
      <c r="AM72" s="121"/>
      <c r="AN72" s="121"/>
      <c r="AO72" s="121">
        <v>0</v>
      </c>
      <c r="AP72" s="121"/>
      <c r="AQ72" s="121"/>
      <c r="AR72" s="121"/>
      <c r="AS72" s="121"/>
      <c r="AT72" s="121"/>
      <c r="AU72" s="121"/>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row>
    <row r="73" spans="1:79" s="43" customFormat="1" ht="26.45" customHeight="1" x14ac:dyDescent="0.2">
      <c r="A73" s="122">
        <v>2210</v>
      </c>
      <c r="B73" s="122"/>
      <c r="C73" s="122"/>
      <c r="D73" s="122"/>
      <c r="E73" s="122"/>
      <c r="F73" s="122"/>
      <c r="G73" s="61" t="s">
        <v>475</v>
      </c>
      <c r="H73" s="57"/>
      <c r="I73" s="57"/>
      <c r="J73" s="57"/>
      <c r="K73" s="57"/>
      <c r="L73" s="57"/>
      <c r="M73" s="57"/>
      <c r="N73" s="57"/>
      <c r="O73" s="57"/>
      <c r="P73" s="57"/>
      <c r="Q73" s="57"/>
      <c r="R73" s="57"/>
      <c r="S73" s="58"/>
      <c r="T73" s="121">
        <v>162000</v>
      </c>
      <c r="U73" s="121"/>
      <c r="V73" s="121"/>
      <c r="W73" s="121"/>
      <c r="X73" s="121"/>
      <c r="Y73" s="121"/>
      <c r="Z73" s="121"/>
      <c r="AA73" s="121">
        <v>0</v>
      </c>
      <c r="AB73" s="121"/>
      <c r="AC73" s="121"/>
      <c r="AD73" s="121"/>
      <c r="AE73" s="121"/>
      <c r="AF73" s="121"/>
      <c r="AG73" s="121"/>
      <c r="AH73" s="121">
        <v>178000</v>
      </c>
      <c r="AI73" s="121"/>
      <c r="AJ73" s="121"/>
      <c r="AK73" s="121"/>
      <c r="AL73" s="121"/>
      <c r="AM73" s="121"/>
      <c r="AN73" s="121"/>
      <c r="AO73" s="121">
        <v>0</v>
      </c>
      <c r="AP73" s="121"/>
      <c r="AQ73" s="121"/>
      <c r="AR73" s="121"/>
      <c r="AS73" s="121"/>
      <c r="AT73" s="121"/>
      <c r="AU73" s="121"/>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row>
    <row r="74" spans="1:79" s="43" customFormat="1" ht="26.45" customHeight="1" x14ac:dyDescent="0.2">
      <c r="A74" s="122">
        <v>2220</v>
      </c>
      <c r="B74" s="122"/>
      <c r="C74" s="122"/>
      <c r="D74" s="122"/>
      <c r="E74" s="122"/>
      <c r="F74" s="122"/>
      <c r="G74" s="61" t="s">
        <v>998</v>
      </c>
      <c r="H74" s="57"/>
      <c r="I74" s="57"/>
      <c r="J74" s="57"/>
      <c r="K74" s="57"/>
      <c r="L74" s="57"/>
      <c r="M74" s="57"/>
      <c r="N74" s="57"/>
      <c r="O74" s="57"/>
      <c r="P74" s="57"/>
      <c r="Q74" s="57"/>
      <c r="R74" s="57"/>
      <c r="S74" s="58"/>
      <c r="T74" s="121">
        <v>6500</v>
      </c>
      <c r="U74" s="121"/>
      <c r="V74" s="121"/>
      <c r="W74" s="121"/>
      <c r="X74" s="121"/>
      <c r="Y74" s="121"/>
      <c r="Z74" s="121"/>
      <c r="AA74" s="121">
        <v>0</v>
      </c>
      <c r="AB74" s="121"/>
      <c r="AC74" s="121"/>
      <c r="AD74" s="121"/>
      <c r="AE74" s="121"/>
      <c r="AF74" s="121"/>
      <c r="AG74" s="121"/>
      <c r="AH74" s="121">
        <v>7000</v>
      </c>
      <c r="AI74" s="121"/>
      <c r="AJ74" s="121"/>
      <c r="AK74" s="121"/>
      <c r="AL74" s="121"/>
      <c r="AM74" s="121"/>
      <c r="AN74" s="121"/>
      <c r="AO74" s="121">
        <v>0</v>
      </c>
      <c r="AP74" s="121"/>
      <c r="AQ74" s="121"/>
      <c r="AR74" s="121"/>
      <c r="AS74" s="121"/>
      <c r="AT74" s="121"/>
      <c r="AU74" s="121"/>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row>
    <row r="75" spans="1:79" s="43" customFormat="1" ht="13.15" customHeight="1" x14ac:dyDescent="0.2">
      <c r="A75" s="122">
        <v>2230</v>
      </c>
      <c r="B75" s="122"/>
      <c r="C75" s="122"/>
      <c r="D75" s="122"/>
      <c r="E75" s="122"/>
      <c r="F75" s="122"/>
      <c r="G75" s="61" t="s">
        <v>999</v>
      </c>
      <c r="H75" s="57"/>
      <c r="I75" s="57"/>
      <c r="J75" s="57"/>
      <c r="K75" s="57"/>
      <c r="L75" s="57"/>
      <c r="M75" s="57"/>
      <c r="N75" s="57"/>
      <c r="O75" s="57"/>
      <c r="P75" s="57"/>
      <c r="Q75" s="57"/>
      <c r="R75" s="57"/>
      <c r="S75" s="58"/>
      <c r="T75" s="121">
        <v>30900</v>
      </c>
      <c r="U75" s="121"/>
      <c r="V75" s="121"/>
      <c r="W75" s="121"/>
      <c r="X75" s="121"/>
      <c r="Y75" s="121"/>
      <c r="Z75" s="121"/>
      <c r="AA75" s="121">
        <v>0</v>
      </c>
      <c r="AB75" s="121"/>
      <c r="AC75" s="121"/>
      <c r="AD75" s="121"/>
      <c r="AE75" s="121"/>
      <c r="AF75" s="121"/>
      <c r="AG75" s="121"/>
      <c r="AH75" s="121">
        <v>33500</v>
      </c>
      <c r="AI75" s="121"/>
      <c r="AJ75" s="121"/>
      <c r="AK75" s="121"/>
      <c r="AL75" s="121"/>
      <c r="AM75" s="121"/>
      <c r="AN75" s="121"/>
      <c r="AO75" s="121">
        <v>0</v>
      </c>
      <c r="AP75" s="121"/>
      <c r="AQ75" s="121"/>
      <c r="AR75" s="121"/>
      <c r="AS75" s="121"/>
      <c r="AT75" s="121"/>
      <c r="AU75" s="121"/>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row>
    <row r="76" spans="1:79" s="43" customFormat="1" ht="13.15" customHeight="1" x14ac:dyDescent="0.2">
      <c r="A76" s="122">
        <v>2240</v>
      </c>
      <c r="B76" s="122"/>
      <c r="C76" s="122"/>
      <c r="D76" s="122"/>
      <c r="E76" s="122"/>
      <c r="F76" s="122"/>
      <c r="G76" s="61" t="s">
        <v>476</v>
      </c>
      <c r="H76" s="57"/>
      <c r="I76" s="57"/>
      <c r="J76" s="57"/>
      <c r="K76" s="57"/>
      <c r="L76" s="57"/>
      <c r="M76" s="57"/>
      <c r="N76" s="57"/>
      <c r="O76" s="57"/>
      <c r="P76" s="57"/>
      <c r="Q76" s="57"/>
      <c r="R76" s="57"/>
      <c r="S76" s="58"/>
      <c r="T76" s="121">
        <v>133500</v>
      </c>
      <c r="U76" s="121"/>
      <c r="V76" s="121"/>
      <c r="W76" s="121"/>
      <c r="X76" s="121"/>
      <c r="Y76" s="121"/>
      <c r="Z76" s="121"/>
      <c r="AA76" s="121">
        <v>0</v>
      </c>
      <c r="AB76" s="121"/>
      <c r="AC76" s="121"/>
      <c r="AD76" s="121"/>
      <c r="AE76" s="121"/>
      <c r="AF76" s="121"/>
      <c r="AG76" s="121"/>
      <c r="AH76" s="121">
        <v>146800</v>
      </c>
      <c r="AI76" s="121"/>
      <c r="AJ76" s="121"/>
      <c r="AK76" s="121"/>
      <c r="AL76" s="121"/>
      <c r="AM76" s="121"/>
      <c r="AN76" s="121"/>
      <c r="AO76" s="121">
        <v>0</v>
      </c>
      <c r="AP76" s="121"/>
      <c r="AQ76" s="121"/>
      <c r="AR76" s="121"/>
      <c r="AS76" s="121"/>
      <c r="AT76" s="121"/>
      <c r="AU76" s="121"/>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row>
    <row r="77" spans="1:79" s="43" customFormat="1" ht="13.15" customHeight="1" x14ac:dyDescent="0.2">
      <c r="A77" s="122">
        <v>2250</v>
      </c>
      <c r="B77" s="122"/>
      <c r="C77" s="122"/>
      <c r="D77" s="122"/>
      <c r="E77" s="122"/>
      <c r="F77" s="122"/>
      <c r="G77" s="61" t="s">
        <v>477</v>
      </c>
      <c r="H77" s="57"/>
      <c r="I77" s="57"/>
      <c r="J77" s="57"/>
      <c r="K77" s="57"/>
      <c r="L77" s="57"/>
      <c r="M77" s="57"/>
      <c r="N77" s="57"/>
      <c r="O77" s="57"/>
      <c r="P77" s="57"/>
      <c r="Q77" s="57"/>
      <c r="R77" s="57"/>
      <c r="S77" s="58"/>
      <c r="T77" s="121">
        <v>75000</v>
      </c>
      <c r="U77" s="121"/>
      <c r="V77" s="121"/>
      <c r="W77" s="121"/>
      <c r="X77" s="121"/>
      <c r="Y77" s="121"/>
      <c r="Z77" s="121"/>
      <c r="AA77" s="121">
        <v>0</v>
      </c>
      <c r="AB77" s="121"/>
      <c r="AC77" s="121"/>
      <c r="AD77" s="121"/>
      <c r="AE77" s="121"/>
      <c r="AF77" s="121"/>
      <c r="AG77" s="121"/>
      <c r="AH77" s="121">
        <v>82500</v>
      </c>
      <c r="AI77" s="121"/>
      <c r="AJ77" s="121"/>
      <c r="AK77" s="121"/>
      <c r="AL77" s="121"/>
      <c r="AM77" s="121"/>
      <c r="AN77" s="121"/>
      <c r="AO77" s="121">
        <v>0</v>
      </c>
      <c r="AP77" s="121"/>
      <c r="AQ77" s="121"/>
      <c r="AR77" s="121"/>
      <c r="AS77" s="121"/>
      <c r="AT77" s="121"/>
      <c r="AU77" s="121"/>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row>
    <row r="78" spans="1:79" s="43" customFormat="1" ht="13.15" customHeight="1" x14ac:dyDescent="0.2">
      <c r="A78" s="122">
        <v>2271</v>
      </c>
      <c r="B78" s="122"/>
      <c r="C78" s="122"/>
      <c r="D78" s="122"/>
      <c r="E78" s="122"/>
      <c r="F78" s="122"/>
      <c r="G78" s="61" t="s">
        <v>1000</v>
      </c>
      <c r="H78" s="57"/>
      <c r="I78" s="57"/>
      <c r="J78" s="57"/>
      <c r="K78" s="57"/>
      <c r="L78" s="57"/>
      <c r="M78" s="57"/>
      <c r="N78" s="57"/>
      <c r="O78" s="57"/>
      <c r="P78" s="57"/>
      <c r="Q78" s="57"/>
      <c r="R78" s="57"/>
      <c r="S78" s="58"/>
      <c r="T78" s="121">
        <v>432000</v>
      </c>
      <c r="U78" s="121"/>
      <c r="V78" s="121"/>
      <c r="W78" s="121"/>
      <c r="X78" s="121"/>
      <c r="Y78" s="121"/>
      <c r="Z78" s="121"/>
      <c r="AA78" s="121">
        <v>0</v>
      </c>
      <c r="AB78" s="121"/>
      <c r="AC78" s="121"/>
      <c r="AD78" s="121"/>
      <c r="AE78" s="121"/>
      <c r="AF78" s="121"/>
      <c r="AG78" s="121"/>
      <c r="AH78" s="121">
        <v>475200</v>
      </c>
      <c r="AI78" s="121"/>
      <c r="AJ78" s="121"/>
      <c r="AK78" s="121"/>
      <c r="AL78" s="121"/>
      <c r="AM78" s="121"/>
      <c r="AN78" s="121"/>
      <c r="AO78" s="121">
        <v>0</v>
      </c>
      <c r="AP78" s="121"/>
      <c r="AQ78" s="121"/>
      <c r="AR78" s="121"/>
      <c r="AS78" s="121"/>
      <c r="AT78" s="121"/>
      <c r="AU78" s="121"/>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row>
    <row r="79" spans="1:79" s="43" customFormat="1" ht="26.45" customHeight="1" x14ac:dyDescent="0.2">
      <c r="A79" s="122">
        <v>2272</v>
      </c>
      <c r="B79" s="122"/>
      <c r="C79" s="122"/>
      <c r="D79" s="122"/>
      <c r="E79" s="122"/>
      <c r="F79" s="122"/>
      <c r="G79" s="61" t="s">
        <v>478</v>
      </c>
      <c r="H79" s="57"/>
      <c r="I79" s="57"/>
      <c r="J79" s="57"/>
      <c r="K79" s="57"/>
      <c r="L79" s="57"/>
      <c r="M79" s="57"/>
      <c r="N79" s="57"/>
      <c r="O79" s="57"/>
      <c r="P79" s="57"/>
      <c r="Q79" s="57"/>
      <c r="R79" s="57"/>
      <c r="S79" s="58"/>
      <c r="T79" s="121">
        <v>4800</v>
      </c>
      <c r="U79" s="121"/>
      <c r="V79" s="121"/>
      <c r="W79" s="121"/>
      <c r="X79" s="121"/>
      <c r="Y79" s="121"/>
      <c r="Z79" s="121"/>
      <c r="AA79" s="121">
        <v>0</v>
      </c>
      <c r="AB79" s="121"/>
      <c r="AC79" s="121"/>
      <c r="AD79" s="121"/>
      <c r="AE79" s="121"/>
      <c r="AF79" s="121"/>
      <c r="AG79" s="121"/>
      <c r="AH79" s="121">
        <v>5000</v>
      </c>
      <c r="AI79" s="121"/>
      <c r="AJ79" s="121"/>
      <c r="AK79" s="121"/>
      <c r="AL79" s="121"/>
      <c r="AM79" s="121"/>
      <c r="AN79" s="121"/>
      <c r="AO79" s="121">
        <v>0</v>
      </c>
      <c r="AP79" s="121"/>
      <c r="AQ79" s="121"/>
      <c r="AR79" s="121"/>
      <c r="AS79" s="121"/>
      <c r="AT79" s="121"/>
      <c r="AU79" s="121"/>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row>
    <row r="80" spans="1:79" s="43" customFormat="1" ht="13.15" customHeight="1" x14ac:dyDescent="0.2">
      <c r="A80" s="122">
        <v>2273</v>
      </c>
      <c r="B80" s="122"/>
      <c r="C80" s="122"/>
      <c r="D80" s="122"/>
      <c r="E80" s="122"/>
      <c r="F80" s="122"/>
      <c r="G80" s="61" t="s">
        <v>479</v>
      </c>
      <c r="H80" s="57"/>
      <c r="I80" s="57"/>
      <c r="J80" s="57"/>
      <c r="K80" s="57"/>
      <c r="L80" s="57"/>
      <c r="M80" s="57"/>
      <c r="N80" s="57"/>
      <c r="O80" s="57"/>
      <c r="P80" s="57"/>
      <c r="Q80" s="57"/>
      <c r="R80" s="57"/>
      <c r="S80" s="58"/>
      <c r="T80" s="121">
        <v>58000</v>
      </c>
      <c r="U80" s="121"/>
      <c r="V80" s="121"/>
      <c r="W80" s="121"/>
      <c r="X80" s="121"/>
      <c r="Y80" s="121"/>
      <c r="Z80" s="121"/>
      <c r="AA80" s="121">
        <v>0</v>
      </c>
      <c r="AB80" s="121"/>
      <c r="AC80" s="121"/>
      <c r="AD80" s="121"/>
      <c r="AE80" s="121"/>
      <c r="AF80" s="121"/>
      <c r="AG80" s="121"/>
      <c r="AH80" s="121">
        <v>63800</v>
      </c>
      <c r="AI80" s="121"/>
      <c r="AJ80" s="121"/>
      <c r="AK80" s="121"/>
      <c r="AL80" s="121"/>
      <c r="AM80" s="121"/>
      <c r="AN80" s="121"/>
      <c r="AO80" s="121">
        <v>0</v>
      </c>
      <c r="AP80" s="121"/>
      <c r="AQ80" s="121"/>
      <c r="AR80" s="121"/>
      <c r="AS80" s="121"/>
      <c r="AT80" s="121"/>
      <c r="AU80" s="121"/>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row>
    <row r="81" spans="1:79" s="43" customFormat="1" ht="26.45" customHeight="1" x14ac:dyDescent="0.2">
      <c r="A81" s="122">
        <v>2275</v>
      </c>
      <c r="B81" s="122"/>
      <c r="C81" s="122"/>
      <c r="D81" s="122"/>
      <c r="E81" s="122"/>
      <c r="F81" s="122"/>
      <c r="G81" s="61" t="s">
        <v>481</v>
      </c>
      <c r="H81" s="57"/>
      <c r="I81" s="57"/>
      <c r="J81" s="57"/>
      <c r="K81" s="57"/>
      <c r="L81" s="57"/>
      <c r="M81" s="57"/>
      <c r="N81" s="57"/>
      <c r="O81" s="57"/>
      <c r="P81" s="57"/>
      <c r="Q81" s="57"/>
      <c r="R81" s="57"/>
      <c r="S81" s="58"/>
      <c r="T81" s="121">
        <v>2600</v>
      </c>
      <c r="U81" s="121"/>
      <c r="V81" s="121"/>
      <c r="W81" s="121"/>
      <c r="X81" s="121"/>
      <c r="Y81" s="121"/>
      <c r="Z81" s="121"/>
      <c r="AA81" s="121">
        <v>0</v>
      </c>
      <c r="AB81" s="121"/>
      <c r="AC81" s="121"/>
      <c r="AD81" s="121"/>
      <c r="AE81" s="121"/>
      <c r="AF81" s="121"/>
      <c r="AG81" s="121"/>
      <c r="AH81" s="121">
        <v>2800</v>
      </c>
      <c r="AI81" s="121"/>
      <c r="AJ81" s="121"/>
      <c r="AK81" s="121"/>
      <c r="AL81" s="121"/>
      <c r="AM81" s="121"/>
      <c r="AN81" s="121"/>
      <c r="AO81" s="121">
        <v>0</v>
      </c>
      <c r="AP81" s="121"/>
      <c r="AQ81" s="121"/>
      <c r="AR81" s="121"/>
      <c r="AS81" s="121"/>
      <c r="AT81" s="121"/>
      <c r="AU81" s="121"/>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row>
    <row r="82" spans="1:79" s="43" customFormat="1" ht="39.6" customHeight="1" x14ac:dyDescent="0.2">
      <c r="A82" s="122">
        <v>2282</v>
      </c>
      <c r="B82" s="122"/>
      <c r="C82" s="122"/>
      <c r="D82" s="122"/>
      <c r="E82" s="122"/>
      <c r="F82" s="122"/>
      <c r="G82" s="61" t="s">
        <v>482</v>
      </c>
      <c r="H82" s="57"/>
      <c r="I82" s="57"/>
      <c r="J82" s="57"/>
      <c r="K82" s="57"/>
      <c r="L82" s="57"/>
      <c r="M82" s="57"/>
      <c r="N82" s="57"/>
      <c r="O82" s="57"/>
      <c r="P82" s="57"/>
      <c r="Q82" s="57"/>
      <c r="R82" s="57"/>
      <c r="S82" s="58"/>
      <c r="T82" s="121">
        <v>3800</v>
      </c>
      <c r="U82" s="121"/>
      <c r="V82" s="121"/>
      <c r="W82" s="121"/>
      <c r="X82" s="121"/>
      <c r="Y82" s="121"/>
      <c r="Z82" s="121"/>
      <c r="AA82" s="121">
        <v>0</v>
      </c>
      <c r="AB82" s="121"/>
      <c r="AC82" s="121"/>
      <c r="AD82" s="121"/>
      <c r="AE82" s="121"/>
      <c r="AF82" s="121"/>
      <c r="AG82" s="121"/>
      <c r="AH82" s="121">
        <v>4100</v>
      </c>
      <c r="AI82" s="121"/>
      <c r="AJ82" s="121"/>
      <c r="AK82" s="121"/>
      <c r="AL82" s="121"/>
      <c r="AM82" s="121"/>
      <c r="AN82" s="121"/>
      <c r="AO82" s="121">
        <v>0</v>
      </c>
      <c r="AP82" s="121"/>
      <c r="AQ82" s="121"/>
      <c r="AR82" s="121"/>
      <c r="AS82" s="121"/>
      <c r="AT82" s="121"/>
      <c r="AU82" s="121"/>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row>
    <row r="83" spans="1:79" s="43" customFormat="1" ht="13.15" customHeight="1" x14ac:dyDescent="0.2">
      <c r="A83" s="122">
        <v>2800</v>
      </c>
      <c r="B83" s="122"/>
      <c r="C83" s="122"/>
      <c r="D83" s="122"/>
      <c r="E83" s="122"/>
      <c r="F83" s="122"/>
      <c r="G83" s="61" t="s">
        <v>483</v>
      </c>
      <c r="H83" s="57"/>
      <c r="I83" s="57"/>
      <c r="J83" s="57"/>
      <c r="K83" s="57"/>
      <c r="L83" s="57"/>
      <c r="M83" s="57"/>
      <c r="N83" s="57"/>
      <c r="O83" s="57"/>
      <c r="P83" s="57"/>
      <c r="Q83" s="57"/>
      <c r="R83" s="57"/>
      <c r="S83" s="58"/>
      <c r="T83" s="121">
        <v>4200</v>
      </c>
      <c r="U83" s="121"/>
      <c r="V83" s="121"/>
      <c r="W83" s="121"/>
      <c r="X83" s="121"/>
      <c r="Y83" s="121"/>
      <c r="Z83" s="121"/>
      <c r="AA83" s="121">
        <v>0</v>
      </c>
      <c r="AB83" s="121"/>
      <c r="AC83" s="121"/>
      <c r="AD83" s="121"/>
      <c r="AE83" s="121"/>
      <c r="AF83" s="121"/>
      <c r="AG83" s="121"/>
      <c r="AH83" s="121">
        <v>4600</v>
      </c>
      <c r="AI83" s="121"/>
      <c r="AJ83" s="121"/>
      <c r="AK83" s="121"/>
      <c r="AL83" s="121"/>
      <c r="AM83" s="121"/>
      <c r="AN83" s="121"/>
      <c r="AO83" s="121">
        <v>0</v>
      </c>
      <c r="AP83" s="121"/>
      <c r="AQ83" s="121"/>
      <c r="AR83" s="121"/>
      <c r="AS83" s="121"/>
      <c r="AT83" s="121"/>
      <c r="AU83" s="121"/>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row>
    <row r="85" spans="1:79" ht="15" customHeight="1" x14ac:dyDescent="0.2">
      <c r="A85" s="194" t="s">
        <v>267</v>
      </c>
      <c r="B85" s="194"/>
      <c r="C85" s="194"/>
      <c r="D85" s="194"/>
      <c r="E85" s="194"/>
      <c r="F85" s="194"/>
      <c r="G85" s="194"/>
      <c r="H85" s="194"/>
      <c r="I85" s="194"/>
      <c r="J85" s="194"/>
      <c r="K85" s="194"/>
      <c r="L85" s="194"/>
      <c r="M85" s="194"/>
      <c r="N85" s="194"/>
      <c r="O85" s="194"/>
      <c r="P85" s="194"/>
      <c r="Q85" s="194"/>
      <c r="R85" s="194"/>
      <c r="S85" s="194"/>
      <c r="T85" s="194"/>
      <c r="U85" s="194"/>
      <c r="V85" s="194"/>
      <c r="W85" s="194"/>
      <c r="X85" s="194"/>
      <c r="Y85" s="194"/>
      <c r="Z85" s="194"/>
      <c r="AA85" s="194"/>
      <c r="AB85" s="194"/>
      <c r="AC85" s="194"/>
      <c r="AD85" s="194"/>
      <c r="AE85" s="194"/>
      <c r="AF85" s="194"/>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c r="BK85" s="194"/>
      <c r="BL85" s="194"/>
    </row>
    <row r="87" spans="1:79" ht="90.95" customHeight="1" x14ac:dyDescent="0.2">
      <c r="A87" s="72" t="s">
        <v>611</v>
      </c>
      <c r="B87" s="72"/>
      <c r="C87" s="72"/>
      <c r="D87" s="72"/>
      <c r="E87" s="72"/>
      <c r="F87" s="72"/>
      <c r="G87" s="113" t="s">
        <v>624</v>
      </c>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5"/>
      <c r="AF87" s="72" t="s">
        <v>613</v>
      </c>
      <c r="AG87" s="72"/>
      <c r="AH87" s="72"/>
      <c r="AI87" s="72"/>
      <c r="AJ87" s="72"/>
      <c r="AK87" s="72" t="s">
        <v>612</v>
      </c>
      <c r="AL87" s="72"/>
      <c r="AM87" s="72"/>
      <c r="AN87" s="72"/>
      <c r="AO87" s="72"/>
      <c r="AP87" s="72"/>
      <c r="AQ87" s="72"/>
      <c r="AR87" s="72"/>
      <c r="AS87" s="72"/>
      <c r="AT87" s="72"/>
      <c r="AU87" s="72" t="s">
        <v>743</v>
      </c>
      <c r="AV87" s="72"/>
      <c r="AW87" s="72"/>
      <c r="AX87" s="72"/>
      <c r="AY87" s="72"/>
      <c r="AZ87" s="72"/>
      <c r="BA87" s="72" t="s">
        <v>744</v>
      </c>
      <c r="BB87" s="72"/>
      <c r="BC87" s="72"/>
      <c r="BD87" s="72"/>
      <c r="BE87" s="72"/>
      <c r="BF87" s="72"/>
      <c r="BG87" s="72" t="s">
        <v>748</v>
      </c>
      <c r="BH87" s="72"/>
      <c r="BI87" s="72"/>
      <c r="BJ87" s="72"/>
      <c r="BK87" s="72"/>
      <c r="BL87" s="72"/>
      <c r="BM87" s="72" t="s">
        <v>749</v>
      </c>
      <c r="BN87" s="72"/>
      <c r="BO87" s="72"/>
      <c r="BP87" s="72"/>
      <c r="BQ87" s="72"/>
      <c r="BR87" s="72"/>
    </row>
    <row r="88" spans="1:79" ht="15" customHeight="1" x14ac:dyDescent="0.2">
      <c r="A88" s="72">
        <v>1</v>
      </c>
      <c r="B88" s="72"/>
      <c r="C88" s="72"/>
      <c r="D88" s="72"/>
      <c r="E88" s="72"/>
      <c r="F88" s="72"/>
      <c r="G88" s="113">
        <v>2</v>
      </c>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5"/>
      <c r="AF88" s="72">
        <v>3</v>
      </c>
      <c r="AG88" s="72"/>
      <c r="AH88" s="72"/>
      <c r="AI88" s="72"/>
      <c r="AJ88" s="72"/>
      <c r="AK88" s="72">
        <v>4</v>
      </c>
      <c r="AL88" s="72"/>
      <c r="AM88" s="72"/>
      <c r="AN88" s="72"/>
      <c r="AO88" s="72"/>
      <c r="AP88" s="72"/>
      <c r="AQ88" s="72"/>
      <c r="AR88" s="72"/>
      <c r="AS88" s="72"/>
      <c r="AT88" s="72"/>
      <c r="AU88" s="72">
        <v>5</v>
      </c>
      <c r="AV88" s="72"/>
      <c r="AW88" s="72"/>
      <c r="AX88" s="72"/>
      <c r="AY88" s="72"/>
      <c r="AZ88" s="72"/>
      <c r="BA88" s="72">
        <v>6</v>
      </c>
      <c r="BB88" s="72"/>
      <c r="BC88" s="72"/>
      <c r="BD88" s="72"/>
      <c r="BE88" s="72"/>
      <c r="BF88" s="72"/>
      <c r="BG88" s="72">
        <v>7</v>
      </c>
      <c r="BH88" s="72"/>
      <c r="BI88" s="72"/>
      <c r="BJ88" s="72"/>
      <c r="BK88" s="72"/>
      <c r="BL88" s="72"/>
      <c r="BM88" s="72">
        <v>8</v>
      </c>
      <c r="BN88" s="72"/>
      <c r="BO88" s="72"/>
      <c r="BP88" s="72"/>
      <c r="BQ88" s="72"/>
      <c r="BR88" s="72"/>
    </row>
    <row r="89" spans="1:79" ht="9.75" hidden="1" customHeight="1" x14ac:dyDescent="0.2">
      <c r="A89" s="284" t="s">
        <v>265</v>
      </c>
      <c r="B89" s="284"/>
      <c r="C89" s="284"/>
      <c r="D89" s="284"/>
      <c r="E89" s="284"/>
      <c r="F89" s="284"/>
      <c r="G89" s="285" t="s">
        <v>680</v>
      </c>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7"/>
      <c r="AF89" s="284" t="s">
        <v>693</v>
      </c>
      <c r="AG89" s="284"/>
      <c r="AH89" s="284"/>
      <c r="AI89" s="284"/>
      <c r="AJ89" s="284"/>
      <c r="AK89" s="284" t="s">
        <v>694</v>
      </c>
      <c r="AL89" s="284"/>
      <c r="AM89" s="284"/>
      <c r="AN89" s="284"/>
      <c r="AO89" s="284"/>
      <c r="AP89" s="284"/>
      <c r="AQ89" s="284"/>
      <c r="AR89" s="284"/>
      <c r="AS89" s="284"/>
      <c r="AT89" s="284"/>
      <c r="AU89" s="284" t="s">
        <v>217</v>
      </c>
      <c r="AV89" s="284"/>
      <c r="AW89" s="284"/>
      <c r="AX89" s="284"/>
      <c r="AY89" s="284"/>
      <c r="AZ89" s="284"/>
      <c r="BA89" s="284" t="s">
        <v>219</v>
      </c>
      <c r="BB89" s="284"/>
      <c r="BC89" s="284"/>
      <c r="BD89" s="284"/>
      <c r="BE89" s="284"/>
      <c r="BF89" s="284"/>
      <c r="BG89" s="284" t="s">
        <v>211</v>
      </c>
      <c r="BH89" s="284"/>
      <c r="BI89" s="284"/>
      <c r="BJ89" s="284"/>
      <c r="BK89" s="284"/>
      <c r="BL89" s="284"/>
      <c r="BM89" s="284" t="s">
        <v>213</v>
      </c>
      <c r="BN89" s="284"/>
      <c r="BO89" s="284"/>
      <c r="BP89" s="284"/>
      <c r="BQ89" s="284"/>
      <c r="BR89" s="284"/>
      <c r="CA89" t="s">
        <v>672</v>
      </c>
    </row>
    <row r="90" spans="1:79" s="7" customFormat="1" x14ac:dyDescent="0.2">
      <c r="A90" s="280"/>
      <c r="B90" s="280"/>
      <c r="C90" s="280"/>
      <c r="D90" s="280"/>
      <c r="E90" s="280"/>
      <c r="F90" s="280"/>
      <c r="G90" s="281"/>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3"/>
      <c r="AF90" s="280"/>
      <c r="AG90" s="280"/>
      <c r="AH90" s="280"/>
      <c r="AI90" s="280"/>
      <c r="AJ90" s="280"/>
      <c r="AK90" s="280"/>
      <c r="AL90" s="280"/>
      <c r="AM90" s="280"/>
      <c r="AN90" s="280"/>
      <c r="AO90" s="280"/>
      <c r="AP90" s="280"/>
      <c r="AQ90" s="280"/>
      <c r="AR90" s="280"/>
      <c r="AS90" s="280"/>
      <c r="AT90" s="280"/>
      <c r="AU90" s="278"/>
      <c r="AV90" s="278"/>
      <c r="AW90" s="278"/>
      <c r="AX90" s="278"/>
      <c r="AY90" s="278"/>
      <c r="AZ90" s="278"/>
      <c r="BA90" s="278"/>
      <c r="BB90" s="278"/>
      <c r="BC90" s="278"/>
      <c r="BD90" s="278"/>
      <c r="BE90" s="278"/>
      <c r="BF90" s="278"/>
      <c r="BG90" s="278"/>
      <c r="BH90" s="278"/>
      <c r="BI90" s="278"/>
      <c r="BJ90" s="278"/>
      <c r="BK90" s="278"/>
      <c r="BL90" s="278"/>
      <c r="BM90" s="278"/>
      <c r="BN90" s="278"/>
      <c r="BO90" s="278"/>
      <c r="BP90" s="278"/>
      <c r="BQ90" s="278"/>
      <c r="BR90" s="278"/>
      <c r="CA90" s="7" t="s">
        <v>673</v>
      </c>
    </row>
    <row r="92" spans="1:79" ht="28.5" customHeight="1" x14ac:dyDescent="0.2">
      <c r="A92" s="104" t="s">
        <v>750</v>
      </c>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row>
    <row r="93" spans="1:79" ht="15" customHeight="1" x14ac:dyDescent="0.2">
      <c r="A93" s="279"/>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c r="AF93" s="279"/>
      <c r="AG93" s="279"/>
      <c r="AH93" s="279"/>
      <c r="AI93" s="279"/>
      <c r="AJ93" s="279"/>
      <c r="AK93" s="279"/>
      <c r="AL93" s="279"/>
      <c r="AM93" s="279"/>
      <c r="AN93" s="279"/>
      <c r="AO93" s="279"/>
      <c r="AP93" s="279"/>
      <c r="AQ93" s="279"/>
      <c r="AR93" s="279"/>
      <c r="AS93" s="279"/>
      <c r="AT93" s="279"/>
      <c r="AU93" s="279"/>
      <c r="AV93" s="279"/>
      <c r="AW93" s="279"/>
      <c r="AX93" s="279"/>
      <c r="AY93" s="279"/>
      <c r="AZ93" s="279"/>
      <c r="BA93" s="279"/>
      <c r="BB93" s="279"/>
      <c r="BC93" s="279"/>
      <c r="BD93" s="279"/>
      <c r="BE93" s="279"/>
      <c r="BF93" s="279"/>
      <c r="BG93" s="279"/>
      <c r="BH93" s="279"/>
      <c r="BI93" s="279"/>
      <c r="BJ93" s="279"/>
      <c r="BK93" s="279"/>
      <c r="BL93" s="279"/>
    </row>
    <row r="94" spans="1:79" s="21" customFormat="1" ht="15" customHeight="1" x14ac:dyDescent="0.2">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18"/>
      <c r="AF94" s="18"/>
      <c r="AG94" s="18"/>
      <c r="AH94" s="18"/>
      <c r="AI94" s="18"/>
      <c r="AJ94" s="18"/>
      <c r="AK94" s="18"/>
      <c r="AL94" s="18"/>
      <c r="AM94" s="18"/>
      <c r="AN94" s="18"/>
      <c r="AO94" s="18"/>
      <c r="AP94" s="18"/>
      <c r="AQ94" s="18"/>
      <c r="AR94" s="18"/>
      <c r="AS94" s="18"/>
      <c r="AT94" s="18"/>
      <c r="AU94" s="18"/>
      <c r="AV94" s="19"/>
      <c r="AW94" s="19"/>
      <c r="AX94" s="19"/>
      <c r="AY94" s="19"/>
      <c r="AZ94" s="19"/>
      <c r="BA94" s="19"/>
      <c r="BB94" s="19"/>
      <c r="BC94" s="19"/>
      <c r="BD94" s="19"/>
      <c r="BE94" s="19"/>
      <c r="BF94" s="19"/>
      <c r="BG94" s="19"/>
      <c r="BH94" s="19"/>
      <c r="BI94" s="19"/>
      <c r="BJ94" s="19"/>
      <c r="BK94" s="19"/>
      <c r="BL94" s="19"/>
    </row>
    <row r="95" spans="1:79" s="2" customFormat="1" ht="15.75" hidden="1" customHeight="1" x14ac:dyDescent="0.2">
      <c r="A95" s="74"/>
      <c r="B95" s="74"/>
      <c r="C95" s="74"/>
      <c r="D95" s="74"/>
      <c r="E95" s="74"/>
      <c r="F95" s="74"/>
      <c r="G95" s="107" t="s">
        <v>605</v>
      </c>
      <c r="H95" s="108"/>
      <c r="I95" s="108"/>
      <c r="J95" s="108"/>
      <c r="K95" s="108"/>
      <c r="L95" s="108"/>
      <c r="M95" s="108"/>
      <c r="N95" s="108"/>
      <c r="O95" s="108"/>
      <c r="P95" s="108"/>
      <c r="Q95" s="108"/>
      <c r="R95" s="108"/>
      <c r="S95" s="108"/>
      <c r="T95" s="108" t="s">
        <v>703</v>
      </c>
      <c r="U95" s="108"/>
      <c r="V95" s="108"/>
      <c r="W95" s="108"/>
      <c r="X95" s="108"/>
      <c r="Y95" s="108"/>
      <c r="Z95" s="108"/>
      <c r="AA95" s="108" t="s">
        <v>704</v>
      </c>
      <c r="AB95" s="108"/>
      <c r="AC95" s="108"/>
      <c r="AD95" s="108"/>
      <c r="AE95" s="108"/>
      <c r="AF95" s="108"/>
      <c r="AG95" s="108"/>
      <c r="AH95" s="108" t="s">
        <v>705</v>
      </c>
      <c r="AI95" s="108"/>
      <c r="AJ95" s="108"/>
      <c r="AK95" s="108"/>
      <c r="AL95" s="108"/>
      <c r="AM95" s="108"/>
      <c r="AN95" s="108"/>
      <c r="AO95" s="276" t="s">
        <v>706</v>
      </c>
      <c r="AP95" s="276"/>
      <c r="AQ95" s="276"/>
      <c r="AR95" s="276"/>
      <c r="AS95" s="276"/>
      <c r="AT95" s="276"/>
      <c r="AU95" s="277"/>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7"/>
      <c r="CA95" s="2" t="s">
        <v>209</v>
      </c>
    </row>
    <row r="96" spans="1:79" s="9" customFormat="1" ht="15" customHeight="1" x14ac:dyDescent="0.2">
      <c r="A96" s="125" t="s">
        <v>257</v>
      </c>
      <c r="B96" s="125"/>
      <c r="C96" s="125"/>
      <c r="D96" s="125"/>
      <c r="E96" s="125"/>
      <c r="F96" s="125"/>
      <c r="G96" s="119"/>
      <c r="H96" s="119"/>
      <c r="I96" s="119"/>
      <c r="J96" s="119"/>
      <c r="K96" s="119"/>
      <c r="L96" s="119"/>
      <c r="M96" s="119"/>
      <c r="N96" s="119"/>
      <c r="O96" s="119"/>
      <c r="P96" s="119"/>
      <c r="Q96" s="119"/>
      <c r="R96" s="119"/>
      <c r="S96" s="119"/>
      <c r="T96" s="120">
        <v>9752320</v>
      </c>
      <c r="U96" s="120"/>
      <c r="V96" s="120"/>
      <c r="W96" s="120"/>
      <c r="X96" s="120"/>
      <c r="Y96" s="120"/>
      <c r="Z96" s="120"/>
      <c r="AA96" s="120">
        <v>0</v>
      </c>
      <c r="AB96" s="120"/>
      <c r="AC96" s="120"/>
      <c r="AD96" s="120"/>
      <c r="AE96" s="120"/>
      <c r="AF96" s="120"/>
      <c r="AG96" s="120"/>
      <c r="AH96" s="120">
        <v>10726700</v>
      </c>
      <c r="AI96" s="120"/>
      <c r="AJ96" s="120"/>
      <c r="AK96" s="120"/>
      <c r="AL96" s="120"/>
      <c r="AM96" s="120"/>
      <c r="AN96" s="120"/>
      <c r="AO96" s="120">
        <v>0</v>
      </c>
      <c r="AP96" s="120"/>
      <c r="AQ96" s="120"/>
      <c r="AR96" s="120"/>
      <c r="AS96" s="120"/>
      <c r="AT96" s="120"/>
      <c r="AU96" s="120"/>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5"/>
      <c r="CA96" s="9" t="s">
        <v>210</v>
      </c>
    </row>
    <row r="97" spans="1:64" s="1" customFormat="1"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1" customFormat="1" ht="12.7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100" spans="1:64" ht="18.95" customHeight="1" x14ac:dyDescent="0.2">
      <c r="A100" s="94" t="s">
        <v>955</v>
      </c>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40"/>
      <c r="AC100" s="40"/>
      <c r="AD100" s="40"/>
      <c r="AE100" s="40"/>
      <c r="AF100" s="40"/>
      <c r="AG100" s="40"/>
      <c r="AH100" s="116"/>
      <c r="AI100" s="116"/>
      <c r="AJ100" s="116"/>
      <c r="AK100" s="116"/>
      <c r="AL100" s="116"/>
      <c r="AM100" s="116"/>
      <c r="AN100" s="116"/>
      <c r="AO100" s="116"/>
      <c r="AP100" s="116"/>
      <c r="AQ100" s="40"/>
      <c r="AR100" s="40"/>
      <c r="AS100" s="40"/>
      <c r="AT100" s="40"/>
      <c r="AU100" s="95" t="s">
        <v>954</v>
      </c>
      <c r="AV100" s="95"/>
      <c r="AW100" s="95"/>
      <c r="AX100" s="95"/>
      <c r="AY100" s="95"/>
      <c r="AZ100" s="95"/>
      <c r="BA100" s="95"/>
      <c r="BB100" s="95"/>
      <c r="BC100" s="95"/>
      <c r="BD100" s="95"/>
      <c r="BE100" s="95"/>
      <c r="BF100" s="95"/>
    </row>
    <row r="101" spans="1:64" ht="12.75" customHeight="1" x14ac:dyDescent="0.2">
      <c r="AB101" s="41"/>
      <c r="AC101" s="41"/>
      <c r="AD101" s="41"/>
      <c r="AE101" s="41"/>
      <c r="AF101" s="41"/>
      <c r="AG101" s="41"/>
      <c r="AH101" s="92" t="s">
        <v>606</v>
      </c>
      <c r="AI101" s="92"/>
      <c r="AJ101" s="92"/>
      <c r="AK101" s="92"/>
      <c r="AL101" s="92"/>
      <c r="AM101" s="92"/>
      <c r="AN101" s="92"/>
      <c r="AO101" s="92"/>
      <c r="AP101" s="92"/>
      <c r="AQ101" s="41"/>
      <c r="AR101" s="41"/>
      <c r="AS101" s="41"/>
      <c r="AT101" s="41"/>
      <c r="AU101" s="92" t="s">
        <v>283</v>
      </c>
      <c r="AV101" s="92"/>
      <c r="AW101" s="92"/>
      <c r="AX101" s="92"/>
      <c r="AY101" s="92"/>
      <c r="AZ101" s="92"/>
      <c r="BA101" s="92"/>
      <c r="BB101" s="92"/>
      <c r="BC101" s="92"/>
      <c r="BD101" s="92"/>
      <c r="BE101" s="92"/>
      <c r="BF101" s="92"/>
    </row>
    <row r="102" spans="1:64" ht="15" x14ac:dyDescent="0.2">
      <c r="AB102" s="41"/>
      <c r="AC102" s="41"/>
      <c r="AD102" s="41"/>
      <c r="AE102" s="41"/>
      <c r="AF102" s="41"/>
      <c r="AG102" s="41"/>
      <c r="AH102" s="42"/>
      <c r="AI102" s="42"/>
      <c r="AJ102" s="42"/>
      <c r="AK102" s="42"/>
      <c r="AL102" s="42"/>
      <c r="AM102" s="42"/>
      <c r="AN102" s="42"/>
      <c r="AO102" s="42"/>
      <c r="AP102" s="42"/>
      <c r="AQ102" s="41"/>
      <c r="AR102" s="41"/>
      <c r="AS102" s="41"/>
      <c r="AT102" s="41"/>
      <c r="AU102" s="42"/>
      <c r="AV102" s="42"/>
      <c r="AW102" s="42"/>
      <c r="AX102" s="42"/>
      <c r="AY102" s="42"/>
      <c r="AZ102" s="42"/>
      <c r="BA102" s="42"/>
      <c r="BB102" s="42"/>
      <c r="BC102" s="42"/>
      <c r="BD102" s="42"/>
      <c r="BE102" s="42"/>
      <c r="BF102" s="42"/>
    </row>
    <row r="103" spans="1:64" ht="18" customHeight="1" x14ac:dyDescent="0.2">
      <c r="A103" s="94" t="s">
        <v>957</v>
      </c>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41"/>
      <c r="AC103" s="41"/>
      <c r="AD103" s="41"/>
      <c r="AE103" s="41"/>
      <c r="AF103" s="41"/>
      <c r="AG103" s="41"/>
      <c r="AH103" s="117"/>
      <c r="AI103" s="117"/>
      <c r="AJ103" s="117"/>
      <c r="AK103" s="117"/>
      <c r="AL103" s="117"/>
      <c r="AM103" s="117"/>
      <c r="AN103" s="117"/>
      <c r="AO103" s="117"/>
      <c r="AP103" s="117"/>
      <c r="AQ103" s="41"/>
      <c r="AR103" s="41"/>
      <c r="AS103" s="41"/>
      <c r="AT103" s="41"/>
      <c r="AU103" s="93" t="s">
        <v>956</v>
      </c>
      <c r="AV103" s="93"/>
      <c r="AW103" s="93"/>
      <c r="AX103" s="93"/>
      <c r="AY103" s="93"/>
      <c r="AZ103" s="93"/>
      <c r="BA103" s="93"/>
      <c r="BB103" s="93"/>
      <c r="BC103" s="93"/>
      <c r="BD103" s="93"/>
      <c r="BE103" s="93"/>
      <c r="BF103" s="93"/>
    </row>
    <row r="104" spans="1:64" ht="12" customHeight="1" x14ac:dyDescent="0.2">
      <c r="AB104" s="41"/>
      <c r="AC104" s="41"/>
      <c r="AD104" s="41"/>
      <c r="AE104" s="41"/>
      <c r="AF104" s="41"/>
      <c r="AG104" s="41"/>
      <c r="AH104" s="92" t="s">
        <v>606</v>
      </c>
      <c r="AI104" s="92"/>
      <c r="AJ104" s="92"/>
      <c r="AK104" s="92"/>
      <c r="AL104" s="92"/>
      <c r="AM104" s="92"/>
      <c r="AN104" s="92"/>
      <c r="AO104" s="92"/>
      <c r="AP104" s="92"/>
      <c r="AQ104" s="41"/>
      <c r="AR104" s="41"/>
      <c r="AS104" s="41"/>
      <c r="AT104" s="41"/>
      <c r="AU104" s="92" t="s">
        <v>283</v>
      </c>
      <c r="AV104" s="92"/>
      <c r="AW104" s="92"/>
      <c r="AX104" s="92"/>
      <c r="AY104" s="92"/>
      <c r="AZ104" s="92"/>
      <c r="BA104" s="92"/>
      <c r="BB104" s="92"/>
      <c r="BC104" s="92"/>
      <c r="BD104" s="92"/>
      <c r="BE104" s="92"/>
      <c r="BF104" s="92"/>
    </row>
  </sheetData>
  <mergeCells count="449">
    <mergeCell ref="A5:AF5"/>
    <mergeCell ref="AH5:AR5"/>
    <mergeCell ref="AT5:BA5"/>
    <mergeCell ref="AX1:BL1"/>
    <mergeCell ref="A2:BL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4:BL14"/>
    <mergeCell ref="A15:BL15"/>
    <mergeCell ref="A16:BL16"/>
    <mergeCell ref="A17:F18"/>
    <mergeCell ref="G17:S18"/>
    <mergeCell ref="T17:Z18"/>
    <mergeCell ref="AA17:AG18"/>
    <mergeCell ref="AH17:AU17"/>
    <mergeCell ref="AV17:BL18"/>
    <mergeCell ref="AH18:AN18"/>
    <mergeCell ref="AO18:AU18"/>
    <mergeCell ref="A19:F19"/>
    <mergeCell ref="G19:S19"/>
    <mergeCell ref="T19:Z19"/>
    <mergeCell ref="AA19:AG19"/>
    <mergeCell ref="AH19:AN19"/>
    <mergeCell ref="AO19:AU19"/>
    <mergeCell ref="AV19:BL19"/>
    <mergeCell ref="AH20:AN20"/>
    <mergeCell ref="AO20:AU20"/>
    <mergeCell ref="AV20:BL20"/>
    <mergeCell ref="AV21:BL21"/>
    <mergeCell ref="A20:F20"/>
    <mergeCell ref="G20:S20"/>
    <mergeCell ref="T20:Z20"/>
    <mergeCell ref="AA20:AG20"/>
    <mergeCell ref="AU38:BD38"/>
    <mergeCell ref="BE38:BN38"/>
    <mergeCell ref="A21:F21"/>
    <mergeCell ref="G21:S21"/>
    <mergeCell ref="T21:Z21"/>
    <mergeCell ref="AA21:AG21"/>
    <mergeCell ref="AH21:AN21"/>
    <mergeCell ref="AO21:AU21"/>
    <mergeCell ref="AV22:BL22"/>
    <mergeCell ref="AV24:BL24"/>
    <mergeCell ref="BE39:BN39"/>
    <mergeCell ref="AV23:BL23"/>
    <mergeCell ref="T24:Z24"/>
    <mergeCell ref="AA24:AG24"/>
    <mergeCell ref="AH24:AN24"/>
    <mergeCell ref="A36:BL36"/>
    <mergeCell ref="A38:F38"/>
    <mergeCell ref="G38:AE38"/>
    <mergeCell ref="AF38:AJ38"/>
    <mergeCell ref="AK38:AT38"/>
    <mergeCell ref="A40:F40"/>
    <mergeCell ref="G40:AE40"/>
    <mergeCell ref="AF40:AJ40"/>
    <mergeCell ref="AK40:AT40"/>
    <mergeCell ref="A39:F39"/>
    <mergeCell ref="G39:AE39"/>
    <mergeCell ref="AF39:AJ39"/>
    <mergeCell ref="AK39:AT39"/>
    <mergeCell ref="G41:AE41"/>
    <mergeCell ref="AF41:AJ41"/>
    <mergeCell ref="AK41:AT41"/>
    <mergeCell ref="AO61:AU61"/>
    <mergeCell ref="AU41:BD41"/>
    <mergeCell ref="AU42:BD42"/>
    <mergeCell ref="AF42:AJ42"/>
    <mergeCell ref="AF45:AJ45"/>
    <mergeCell ref="AK45:AT45"/>
    <mergeCell ref="AF44:AJ44"/>
    <mergeCell ref="AH62:AN62"/>
    <mergeCell ref="AO62:AU62"/>
    <mergeCell ref="A58:BQ58"/>
    <mergeCell ref="A59:BL59"/>
    <mergeCell ref="AA61:AG61"/>
    <mergeCell ref="A62:F62"/>
    <mergeCell ref="G62:S62"/>
    <mergeCell ref="T62:Z62"/>
    <mergeCell ref="AA62:AG62"/>
    <mergeCell ref="AH61:AN61"/>
    <mergeCell ref="A41:F41"/>
    <mergeCell ref="A61:F61"/>
    <mergeCell ref="G61:S61"/>
    <mergeCell ref="T61:Z61"/>
    <mergeCell ref="A42:F42"/>
    <mergeCell ref="G42:AE42"/>
    <mergeCell ref="A45:F45"/>
    <mergeCell ref="G45:AE45"/>
    <mergeCell ref="A52:F52"/>
    <mergeCell ref="G52:AE52"/>
    <mergeCell ref="A65:BL65"/>
    <mergeCell ref="A66:BQ66"/>
    <mergeCell ref="A67:F68"/>
    <mergeCell ref="G67:S68"/>
    <mergeCell ref="T67:AG67"/>
    <mergeCell ref="AH67:AU67"/>
    <mergeCell ref="AV67:BQ68"/>
    <mergeCell ref="T68:Z68"/>
    <mergeCell ref="AA68:AG68"/>
    <mergeCell ref="AH68:AN68"/>
    <mergeCell ref="AO68:AU68"/>
    <mergeCell ref="A69:F69"/>
    <mergeCell ref="G69:S69"/>
    <mergeCell ref="T69:Z69"/>
    <mergeCell ref="AA69:AG69"/>
    <mergeCell ref="AH69:AN69"/>
    <mergeCell ref="AO69:AU69"/>
    <mergeCell ref="AV69:BQ69"/>
    <mergeCell ref="AV70:BQ70"/>
    <mergeCell ref="AV71:BQ71"/>
    <mergeCell ref="AV72:BQ72"/>
    <mergeCell ref="A70:F70"/>
    <mergeCell ref="G70:S70"/>
    <mergeCell ref="T70:Z70"/>
    <mergeCell ref="AA70:AG70"/>
    <mergeCell ref="AH70:AN70"/>
    <mergeCell ref="AO70:AU70"/>
    <mergeCell ref="A87:F87"/>
    <mergeCell ref="G87:AE87"/>
    <mergeCell ref="AF87:AJ87"/>
    <mergeCell ref="BA87:BF87"/>
    <mergeCell ref="BG87:BL87"/>
    <mergeCell ref="T71:Z71"/>
    <mergeCell ref="AA71:AG71"/>
    <mergeCell ref="AH71:AN71"/>
    <mergeCell ref="AO71:AU71"/>
    <mergeCell ref="AH72:AN72"/>
    <mergeCell ref="BM87:BR87"/>
    <mergeCell ref="A71:F71"/>
    <mergeCell ref="G71:S71"/>
    <mergeCell ref="BM89:BR89"/>
    <mergeCell ref="A88:F88"/>
    <mergeCell ref="G88:AE88"/>
    <mergeCell ref="AF88:AJ88"/>
    <mergeCell ref="AK88:AT88"/>
    <mergeCell ref="AU88:AZ88"/>
    <mergeCell ref="BA88:BF88"/>
    <mergeCell ref="BM88:BR88"/>
    <mergeCell ref="A89:F89"/>
    <mergeCell ref="G89:AE89"/>
    <mergeCell ref="AF89:AJ89"/>
    <mergeCell ref="AK89:AT89"/>
    <mergeCell ref="AU89:AZ89"/>
    <mergeCell ref="BA89:BF89"/>
    <mergeCell ref="BM90:BR90"/>
    <mergeCell ref="A92:BL92"/>
    <mergeCell ref="A93:BL93"/>
    <mergeCell ref="BA90:BF90"/>
    <mergeCell ref="A90:F90"/>
    <mergeCell ref="G90:AE90"/>
    <mergeCell ref="AF90:AJ90"/>
    <mergeCell ref="AK90:AT90"/>
    <mergeCell ref="AU90:AZ90"/>
    <mergeCell ref="A96:F96"/>
    <mergeCell ref="G96:S96"/>
    <mergeCell ref="T96:Z96"/>
    <mergeCell ref="AA96:AG96"/>
    <mergeCell ref="AH96:AN96"/>
    <mergeCell ref="AO96:AU96"/>
    <mergeCell ref="A103:AA103"/>
    <mergeCell ref="AH103:AP103"/>
    <mergeCell ref="AU103:BF103"/>
    <mergeCell ref="A100:AA100"/>
    <mergeCell ref="AH100:AP100"/>
    <mergeCell ref="AU100:BF100"/>
    <mergeCell ref="AH101:AP101"/>
    <mergeCell ref="AO25:AU25"/>
    <mergeCell ref="AV25:BL25"/>
    <mergeCell ref="AV28:BL28"/>
    <mergeCell ref="A95:F95"/>
    <mergeCell ref="G95:S95"/>
    <mergeCell ref="T95:Z95"/>
    <mergeCell ref="AA95:AG95"/>
    <mergeCell ref="AH95:AN95"/>
    <mergeCell ref="AO95:AU95"/>
    <mergeCell ref="A85:BL85"/>
    <mergeCell ref="A22:F22"/>
    <mergeCell ref="G22:S22"/>
    <mergeCell ref="T22:Z22"/>
    <mergeCell ref="AA22:AG22"/>
    <mergeCell ref="AH22:AN22"/>
    <mergeCell ref="AO22:AU22"/>
    <mergeCell ref="AH104:AP104"/>
    <mergeCell ref="AU104:BF104"/>
    <mergeCell ref="BG90:BL90"/>
    <mergeCell ref="BG88:BL88"/>
    <mergeCell ref="AK87:AT87"/>
    <mergeCell ref="AU87:AZ87"/>
    <mergeCell ref="BG89:BL89"/>
    <mergeCell ref="AU101:BF101"/>
    <mergeCell ref="AO23:AU23"/>
    <mergeCell ref="A25:F25"/>
    <mergeCell ref="G25:S25"/>
    <mergeCell ref="T25:Z25"/>
    <mergeCell ref="AA25:AG25"/>
    <mergeCell ref="A24:F24"/>
    <mergeCell ref="G24:S24"/>
    <mergeCell ref="AO24:AU24"/>
    <mergeCell ref="G23:S23"/>
    <mergeCell ref="T23:Z23"/>
    <mergeCell ref="A26:F26"/>
    <mergeCell ref="G26:S26"/>
    <mergeCell ref="T26:Z26"/>
    <mergeCell ref="AA26:AG26"/>
    <mergeCell ref="AH26:AN26"/>
    <mergeCell ref="AA23:AG23"/>
    <mergeCell ref="AH23:AN23"/>
    <mergeCell ref="AH25:AN25"/>
    <mergeCell ref="A23:F23"/>
    <mergeCell ref="AO26:AU26"/>
    <mergeCell ref="T28:Z28"/>
    <mergeCell ref="AA28:AG28"/>
    <mergeCell ref="AH28:AN28"/>
    <mergeCell ref="AO28:AU28"/>
    <mergeCell ref="AV26:BL26"/>
    <mergeCell ref="AO27:AU27"/>
    <mergeCell ref="AV27:BL27"/>
    <mergeCell ref="AV29:BL29"/>
    <mergeCell ref="AH29:AN29"/>
    <mergeCell ref="AO29:AU29"/>
    <mergeCell ref="A27:F27"/>
    <mergeCell ref="G27:S27"/>
    <mergeCell ref="T27:Z27"/>
    <mergeCell ref="AA27:AG27"/>
    <mergeCell ref="AH27:AN27"/>
    <mergeCell ref="A29:F29"/>
    <mergeCell ref="G29:S29"/>
    <mergeCell ref="A31:F31"/>
    <mergeCell ref="G31:S31"/>
    <mergeCell ref="T31:Z31"/>
    <mergeCell ref="AA31:AG31"/>
    <mergeCell ref="A28:F28"/>
    <mergeCell ref="G28:S28"/>
    <mergeCell ref="A30:F30"/>
    <mergeCell ref="G30:S30"/>
    <mergeCell ref="AA29:AG29"/>
    <mergeCell ref="T29:Z29"/>
    <mergeCell ref="AV30:BL30"/>
    <mergeCell ref="AV31:BL31"/>
    <mergeCell ref="AV32:BL32"/>
    <mergeCell ref="AO30:AU30"/>
    <mergeCell ref="T30:Z30"/>
    <mergeCell ref="AA30:AG30"/>
    <mergeCell ref="AH30:AN30"/>
    <mergeCell ref="AH31:AN31"/>
    <mergeCell ref="AO31:AU31"/>
    <mergeCell ref="T33:Z33"/>
    <mergeCell ref="AA33:AG33"/>
    <mergeCell ref="AH33:AN33"/>
    <mergeCell ref="AO33:AU33"/>
    <mergeCell ref="G32:S32"/>
    <mergeCell ref="T32:Z32"/>
    <mergeCell ref="AA32:AG32"/>
    <mergeCell ref="AH32:AN32"/>
    <mergeCell ref="AO32:AU32"/>
    <mergeCell ref="A32:F32"/>
    <mergeCell ref="AV34:BL34"/>
    <mergeCell ref="A34:F34"/>
    <mergeCell ref="G34:S34"/>
    <mergeCell ref="T34:Z34"/>
    <mergeCell ref="AA34:AG34"/>
    <mergeCell ref="AH34:AN34"/>
    <mergeCell ref="AO34:AU34"/>
    <mergeCell ref="A33:F33"/>
    <mergeCell ref="G33:S33"/>
    <mergeCell ref="AK44:AT44"/>
    <mergeCell ref="AU43:BD43"/>
    <mergeCell ref="AV33:BL33"/>
    <mergeCell ref="BE41:BN41"/>
    <mergeCell ref="BE42:BN42"/>
    <mergeCell ref="AU40:BD40"/>
    <mergeCell ref="BE40:BN40"/>
    <mergeCell ref="BE43:BN43"/>
    <mergeCell ref="BE44:BN44"/>
    <mergeCell ref="AU39:BD39"/>
    <mergeCell ref="BE46:BN46"/>
    <mergeCell ref="A47:F47"/>
    <mergeCell ref="G47:AE47"/>
    <mergeCell ref="AF47:AJ47"/>
    <mergeCell ref="AK47:AT47"/>
    <mergeCell ref="AK42:AT42"/>
    <mergeCell ref="AU45:BD45"/>
    <mergeCell ref="BE45:BN45"/>
    <mergeCell ref="AF46:AJ46"/>
    <mergeCell ref="AK46:AT46"/>
    <mergeCell ref="A43:F43"/>
    <mergeCell ref="G43:AE43"/>
    <mergeCell ref="AF43:AJ43"/>
    <mergeCell ref="AK43:AT43"/>
    <mergeCell ref="AU47:BD47"/>
    <mergeCell ref="BE47:BN47"/>
    <mergeCell ref="A46:F46"/>
    <mergeCell ref="G46:AE46"/>
    <mergeCell ref="AU46:BD46"/>
    <mergeCell ref="AU44:BD44"/>
    <mergeCell ref="A48:F48"/>
    <mergeCell ref="G48:AE48"/>
    <mergeCell ref="AF48:AJ48"/>
    <mergeCell ref="AK48:AT48"/>
    <mergeCell ref="AU48:BD48"/>
    <mergeCell ref="BE48:BN48"/>
    <mergeCell ref="A44:F44"/>
    <mergeCell ref="G44:AE44"/>
    <mergeCell ref="AU49:BD49"/>
    <mergeCell ref="BE49:BN49"/>
    <mergeCell ref="A50:F50"/>
    <mergeCell ref="G50:AE50"/>
    <mergeCell ref="A49:F49"/>
    <mergeCell ref="G49:AE49"/>
    <mergeCell ref="AF49:AJ49"/>
    <mergeCell ref="AK49:AT49"/>
    <mergeCell ref="AF50:AJ50"/>
    <mergeCell ref="AK50:AT50"/>
    <mergeCell ref="A51:F51"/>
    <mergeCell ref="G51:AE51"/>
    <mergeCell ref="AF51:AJ51"/>
    <mergeCell ref="AK51:AT51"/>
    <mergeCell ref="AU52:BD52"/>
    <mergeCell ref="BE52:BN52"/>
    <mergeCell ref="AU51:BD51"/>
    <mergeCell ref="BE51:BN51"/>
    <mergeCell ref="AU53:BD53"/>
    <mergeCell ref="BE53:BN53"/>
    <mergeCell ref="AF53:AJ53"/>
    <mergeCell ref="AK53:AT53"/>
    <mergeCell ref="AU50:BD50"/>
    <mergeCell ref="BE50:BN50"/>
    <mergeCell ref="A54:F54"/>
    <mergeCell ref="G54:AE54"/>
    <mergeCell ref="A53:F53"/>
    <mergeCell ref="G53:AE53"/>
    <mergeCell ref="AF52:AJ52"/>
    <mergeCell ref="AK52:AT52"/>
    <mergeCell ref="AF54:AJ54"/>
    <mergeCell ref="AK54:AT54"/>
    <mergeCell ref="AU56:BD56"/>
    <mergeCell ref="BE56:BN56"/>
    <mergeCell ref="AU55:BD55"/>
    <mergeCell ref="BE55:BN55"/>
    <mergeCell ref="AU54:BD54"/>
    <mergeCell ref="BE54:BN54"/>
    <mergeCell ref="A56:F56"/>
    <mergeCell ref="G56:AE56"/>
    <mergeCell ref="AF56:AJ56"/>
    <mergeCell ref="AK56:AT56"/>
    <mergeCell ref="A55:F55"/>
    <mergeCell ref="G55:AE55"/>
    <mergeCell ref="AF55:AJ55"/>
    <mergeCell ref="AK55:AT55"/>
    <mergeCell ref="A73:F73"/>
    <mergeCell ref="G73:S73"/>
    <mergeCell ref="T73:Z73"/>
    <mergeCell ref="AA73:AG73"/>
    <mergeCell ref="AH73:AN73"/>
    <mergeCell ref="AO73:AU73"/>
    <mergeCell ref="AV73:BQ73"/>
    <mergeCell ref="A72:F72"/>
    <mergeCell ref="G72:S72"/>
    <mergeCell ref="T72:Z72"/>
    <mergeCell ref="AA72:AG72"/>
    <mergeCell ref="AH74:AN74"/>
    <mergeCell ref="AO74:AU74"/>
    <mergeCell ref="T74:Z74"/>
    <mergeCell ref="AA74:AG74"/>
    <mergeCell ref="AO72:AU72"/>
    <mergeCell ref="AV74:BQ74"/>
    <mergeCell ref="A75:F75"/>
    <mergeCell ref="G75:S75"/>
    <mergeCell ref="T75:Z75"/>
    <mergeCell ref="AA75:AG75"/>
    <mergeCell ref="AH75:AN75"/>
    <mergeCell ref="AO75:AU75"/>
    <mergeCell ref="AV75:BQ75"/>
    <mergeCell ref="A74:F74"/>
    <mergeCell ref="G74:S74"/>
    <mergeCell ref="AO77:AU77"/>
    <mergeCell ref="AV77:BQ77"/>
    <mergeCell ref="A76:F76"/>
    <mergeCell ref="G76:S76"/>
    <mergeCell ref="T76:Z76"/>
    <mergeCell ref="AA76:AG76"/>
    <mergeCell ref="AH76:AN76"/>
    <mergeCell ref="AO76:AU76"/>
    <mergeCell ref="T78:Z78"/>
    <mergeCell ref="AA78:AG78"/>
    <mergeCell ref="AH78:AN78"/>
    <mergeCell ref="AO78:AU78"/>
    <mergeCell ref="AV76:BQ76"/>
    <mergeCell ref="A77:F77"/>
    <mergeCell ref="G77:S77"/>
    <mergeCell ref="T77:Z77"/>
    <mergeCell ref="AA77:AG77"/>
    <mergeCell ref="AH77:AN77"/>
    <mergeCell ref="AV78:BQ78"/>
    <mergeCell ref="A79:F79"/>
    <mergeCell ref="G79:S79"/>
    <mergeCell ref="T79:Z79"/>
    <mergeCell ref="AA79:AG79"/>
    <mergeCell ref="AH79:AN79"/>
    <mergeCell ref="AO79:AU79"/>
    <mergeCell ref="AV79:BQ79"/>
    <mergeCell ref="A78:F78"/>
    <mergeCell ref="G78:S78"/>
    <mergeCell ref="AO81:AU81"/>
    <mergeCell ref="AV81:BQ81"/>
    <mergeCell ref="A80:F80"/>
    <mergeCell ref="G80:S80"/>
    <mergeCell ref="T80:Z80"/>
    <mergeCell ref="AA80:AG80"/>
    <mergeCell ref="AH80:AN80"/>
    <mergeCell ref="AO80:AU80"/>
    <mergeCell ref="T82:Z82"/>
    <mergeCell ref="AA82:AG82"/>
    <mergeCell ref="AH82:AN82"/>
    <mergeCell ref="AO82:AU82"/>
    <mergeCell ref="AV80:BQ80"/>
    <mergeCell ref="A81:F81"/>
    <mergeCell ref="G81:S81"/>
    <mergeCell ref="T81:Z81"/>
    <mergeCell ref="AA81:AG81"/>
    <mergeCell ref="AH81:AN81"/>
    <mergeCell ref="AV82:BQ82"/>
    <mergeCell ref="A83:F83"/>
    <mergeCell ref="G83:S83"/>
    <mergeCell ref="T83:Z83"/>
    <mergeCell ref="AA83:AG83"/>
    <mergeCell ref="AH83:AN83"/>
    <mergeCell ref="AO83:AU83"/>
    <mergeCell ref="AV83:BQ83"/>
    <mergeCell ref="A82:F82"/>
    <mergeCell ref="G82:S82"/>
  </mergeCells>
  <phoneticPr fontId="7" type="noConversion"/>
  <conditionalFormatting sqref="A90:F90 A41:F56">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5"/>
  <sheetViews>
    <sheetView view="pageBreakPreview" zoomScale="60" zoomScaleNormal="100" workbookViewId="0">
      <selection activeCell="AM97" sqref="AM9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505</v>
      </c>
      <c r="C10" s="106"/>
      <c r="D10" s="106"/>
      <c r="E10" s="106"/>
      <c r="F10" s="106"/>
      <c r="G10" s="106"/>
      <c r="H10" s="106"/>
      <c r="I10" s="106"/>
      <c r="J10" s="106"/>
      <c r="K10" s="106"/>
      <c r="L10" s="106"/>
      <c r="N10" s="106" t="s">
        <v>506</v>
      </c>
      <c r="O10" s="106"/>
      <c r="P10" s="106"/>
      <c r="Q10" s="106"/>
      <c r="R10" s="106"/>
      <c r="S10" s="106"/>
      <c r="T10" s="106"/>
      <c r="U10" s="106"/>
      <c r="V10" s="106"/>
      <c r="W10" s="106"/>
      <c r="X10" s="106"/>
      <c r="Y10" s="106"/>
      <c r="Z10" s="31"/>
      <c r="AA10" s="106" t="s">
        <v>507</v>
      </c>
      <c r="AB10" s="106"/>
      <c r="AC10" s="106"/>
      <c r="AD10" s="106"/>
      <c r="AE10" s="106"/>
      <c r="AF10" s="106"/>
      <c r="AG10" s="106"/>
      <c r="AH10" s="106"/>
      <c r="AI10" s="106"/>
      <c r="AJ10" s="31"/>
      <c r="AK10" s="201" t="s">
        <v>442</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idden="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43" customFormat="1" ht="105.6" customHeight="1" x14ac:dyDescent="0.2">
      <c r="A21" s="273">
        <v>2111</v>
      </c>
      <c r="B21" s="273"/>
      <c r="C21" s="273"/>
      <c r="D21" s="273"/>
      <c r="E21" s="273"/>
      <c r="F21" s="273"/>
      <c r="G21" s="61" t="s">
        <v>473</v>
      </c>
      <c r="H21" s="57"/>
      <c r="I21" s="57"/>
      <c r="J21" s="57"/>
      <c r="K21" s="57"/>
      <c r="L21" s="57"/>
      <c r="M21" s="57"/>
      <c r="N21" s="57"/>
      <c r="O21" s="57"/>
      <c r="P21" s="57"/>
      <c r="Q21" s="57"/>
      <c r="R21" s="57"/>
      <c r="S21" s="58"/>
      <c r="T21" s="275">
        <v>767443</v>
      </c>
      <c r="U21" s="275"/>
      <c r="V21" s="275"/>
      <c r="W21" s="275"/>
      <c r="X21" s="275"/>
      <c r="Y21" s="275"/>
      <c r="Z21" s="275"/>
      <c r="AA21" s="275">
        <v>836900</v>
      </c>
      <c r="AB21" s="275"/>
      <c r="AC21" s="275"/>
      <c r="AD21" s="275"/>
      <c r="AE21" s="275"/>
      <c r="AF21" s="275"/>
      <c r="AG21" s="275"/>
      <c r="AH21" s="275">
        <v>950000</v>
      </c>
      <c r="AI21" s="275"/>
      <c r="AJ21" s="275"/>
      <c r="AK21" s="275"/>
      <c r="AL21" s="275"/>
      <c r="AM21" s="275"/>
      <c r="AN21" s="275"/>
      <c r="AO21" s="275">
        <v>349000</v>
      </c>
      <c r="AP21" s="275"/>
      <c r="AQ21" s="275"/>
      <c r="AR21" s="275"/>
      <c r="AS21" s="275"/>
      <c r="AT21" s="275"/>
      <c r="AU21" s="275"/>
      <c r="AV21" s="61" t="s">
        <v>753</v>
      </c>
      <c r="AW21" s="57"/>
      <c r="AX21" s="57"/>
      <c r="AY21" s="57"/>
      <c r="AZ21" s="57"/>
      <c r="BA21" s="57"/>
      <c r="BB21" s="57"/>
      <c r="BC21" s="57"/>
      <c r="BD21" s="57"/>
      <c r="BE21" s="57"/>
      <c r="BF21" s="57"/>
      <c r="BG21" s="57"/>
      <c r="BH21" s="57"/>
      <c r="BI21" s="57"/>
      <c r="BJ21" s="57"/>
      <c r="BK21" s="57"/>
      <c r="BL21" s="58"/>
      <c r="CA21" s="43" t="s">
        <v>667</v>
      </c>
    </row>
    <row r="22" spans="1:79" s="43" customFormat="1" ht="52.9" customHeight="1" x14ac:dyDescent="0.2">
      <c r="A22" s="273">
        <v>2120</v>
      </c>
      <c r="B22" s="273"/>
      <c r="C22" s="273"/>
      <c r="D22" s="273"/>
      <c r="E22" s="273"/>
      <c r="F22" s="273"/>
      <c r="G22" s="61" t="s">
        <v>474</v>
      </c>
      <c r="H22" s="57"/>
      <c r="I22" s="57"/>
      <c r="J22" s="57"/>
      <c r="K22" s="57"/>
      <c r="L22" s="57"/>
      <c r="M22" s="57"/>
      <c r="N22" s="57"/>
      <c r="O22" s="57"/>
      <c r="P22" s="57"/>
      <c r="Q22" s="57"/>
      <c r="R22" s="57"/>
      <c r="S22" s="58"/>
      <c r="T22" s="275">
        <v>155212</v>
      </c>
      <c r="U22" s="275"/>
      <c r="V22" s="275"/>
      <c r="W22" s="275"/>
      <c r="X22" s="275"/>
      <c r="Y22" s="275"/>
      <c r="Z22" s="275"/>
      <c r="AA22" s="275">
        <v>171100</v>
      </c>
      <c r="AB22" s="275"/>
      <c r="AC22" s="275"/>
      <c r="AD22" s="275"/>
      <c r="AE22" s="275"/>
      <c r="AF22" s="275"/>
      <c r="AG22" s="275"/>
      <c r="AH22" s="275">
        <v>209000</v>
      </c>
      <c r="AI22" s="275"/>
      <c r="AJ22" s="275"/>
      <c r="AK22" s="275"/>
      <c r="AL22" s="275"/>
      <c r="AM22" s="275"/>
      <c r="AN22" s="275"/>
      <c r="AO22" s="275">
        <v>76790</v>
      </c>
      <c r="AP22" s="275"/>
      <c r="AQ22" s="275"/>
      <c r="AR22" s="275"/>
      <c r="AS22" s="275"/>
      <c r="AT22" s="275"/>
      <c r="AU22" s="275"/>
      <c r="AV22" s="61" t="s">
        <v>754</v>
      </c>
      <c r="AW22" s="57"/>
      <c r="AX22" s="57"/>
      <c r="AY22" s="57"/>
      <c r="AZ22" s="57"/>
      <c r="BA22" s="57"/>
      <c r="BB22" s="57"/>
      <c r="BC22" s="57"/>
      <c r="BD22" s="57"/>
      <c r="BE22" s="57"/>
      <c r="BF22" s="57"/>
      <c r="BG22" s="57"/>
      <c r="BH22" s="57"/>
      <c r="BI22" s="57"/>
      <c r="BJ22" s="57"/>
      <c r="BK22" s="57"/>
      <c r="BL22" s="58"/>
    </row>
    <row r="23" spans="1:79" s="43" customFormat="1" ht="52.9" customHeight="1" x14ac:dyDescent="0.2">
      <c r="A23" s="273">
        <v>2210</v>
      </c>
      <c r="B23" s="273"/>
      <c r="C23" s="273"/>
      <c r="D23" s="273"/>
      <c r="E23" s="273"/>
      <c r="F23" s="273"/>
      <c r="G23" s="61" t="s">
        <v>475</v>
      </c>
      <c r="H23" s="57"/>
      <c r="I23" s="57"/>
      <c r="J23" s="57"/>
      <c r="K23" s="57"/>
      <c r="L23" s="57"/>
      <c r="M23" s="57"/>
      <c r="N23" s="57"/>
      <c r="O23" s="57"/>
      <c r="P23" s="57"/>
      <c r="Q23" s="57"/>
      <c r="R23" s="57"/>
      <c r="S23" s="58"/>
      <c r="T23" s="275">
        <v>5459</v>
      </c>
      <c r="U23" s="275"/>
      <c r="V23" s="275"/>
      <c r="W23" s="275"/>
      <c r="X23" s="275"/>
      <c r="Y23" s="275"/>
      <c r="Z23" s="275"/>
      <c r="AA23" s="275">
        <v>13300</v>
      </c>
      <c r="AB23" s="275"/>
      <c r="AC23" s="275"/>
      <c r="AD23" s="275"/>
      <c r="AE23" s="275"/>
      <c r="AF23" s="275"/>
      <c r="AG23" s="275"/>
      <c r="AH23" s="275">
        <v>9500</v>
      </c>
      <c r="AI23" s="275"/>
      <c r="AJ23" s="275"/>
      <c r="AK23" s="275"/>
      <c r="AL23" s="275"/>
      <c r="AM23" s="275"/>
      <c r="AN23" s="275"/>
      <c r="AO23" s="275">
        <v>500</v>
      </c>
      <c r="AP23" s="275"/>
      <c r="AQ23" s="275"/>
      <c r="AR23" s="275"/>
      <c r="AS23" s="275"/>
      <c r="AT23" s="275"/>
      <c r="AU23" s="275"/>
      <c r="AV23" s="61" t="s">
        <v>1009</v>
      </c>
      <c r="AW23" s="57"/>
      <c r="AX23" s="57"/>
      <c r="AY23" s="57"/>
      <c r="AZ23" s="57"/>
      <c r="BA23" s="57"/>
      <c r="BB23" s="57"/>
      <c r="BC23" s="57"/>
      <c r="BD23" s="57"/>
      <c r="BE23" s="57"/>
      <c r="BF23" s="57"/>
      <c r="BG23" s="57"/>
      <c r="BH23" s="57"/>
      <c r="BI23" s="57"/>
      <c r="BJ23" s="57"/>
      <c r="BK23" s="57"/>
      <c r="BL23" s="58"/>
    </row>
    <row r="24" spans="1:79" s="43" customFormat="1" ht="52.9" customHeight="1" x14ac:dyDescent="0.2">
      <c r="A24" s="273">
        <v>2240</v>
      </c>
      <c r="B24" s="273"/>
      <c r="C24" s="273"/>
      <c r="D24" s="273"/>
      <c r="E24" s="273"/>
      <c r="F24" s="273"/>
      <c r="G24" s="61" t="s">
        <v>476</v>
      </c>
      <c r="H24" s="57"/>
      <c r="I24" s="57"/>
      <c r="J24" s="57"/>
      <c r="K24" s="57"/>
      <c r="L24" s="57"/>
      <c r="M24" s="57"/>
      <c r="N24" s="57"/>
      <c r="O24" s="57"/>
      <c r="P24" s="57"/>
      <c r="Q24" s="57"/>
      <c r="R24" s="57"/>
      <c r="S24" s="58"/>
      <c r="T24" s="275">
        <v>5129</v>
      </c>
      <c r="U24" s="275"/>
      <c r="V24" s="275"/>
      <c r="W24" s="275"/>
      <c r="X24" s="275"/>
      <c r="Y24" s="275"/>
      <c r="Z24" s="275"/>
      <c r="AA24" s="275">
        <v>7000</v>
      </c>
      <c r="AB24" s="275"/>
      <c r="AC24" s="275"/>
      <c r="AD24" s="275"/>
      <c r="AE24" s="275"/>
      <c r="AF24" s="275"/>
      <c r="AG24" s="275"/>
      <c r="AH24" s="275">
        <v>7700</v>
      </c>
      <c r="AI24" s="275"/>
      <c r="AJ24" s="275"/>
      <c r="AK24" s="275"/>
      <c r="AL24" s="275"/>
      <c r="AM24" s="275"/>
      <c r="AN24" s="275"/>
      <c r="AO24" s="275">
        <v>300</v>
      </c>
      <c r="AP24" s="275"/>
      <c r="AQ24" s="275"/>
      <c r="AR24" s="275"/>
      <c r="AS24" s="275"/>
      <c r="AT24" s="275"/>
      <c r="AU24" s="275"/>
      <c r="AV24" s="61" t="s">
        <v>1010</v>
      </c>
      <c r="AW24" s="57"/>
      <c r="AX24" s="57"/>
      <c r="AY24" s="57"/>
      <c r="AZ24" s="57"/>
      <c r="BA24" s="57"/>
      <c r="BB24" s="57"/>
      <c r="BC24" s="57"/>
      <c r="BD24" s="57"/>
      <c r="BE24" s="57"/>
      <c r="BF24" s="57"/>
      <c r="BG24" s="57"/>
      <c r="BH24" s="57"/>
      <c r="BI24" s="57"/>
      <c r="BJ24" s="57"/>
      <c r="BK24" s="57"/>
      <c r="BL24" s="58"/>
    </row>
    <row r="25" spans="1:79" s="43" customFormat="1" ht="79.150000000000006" customHeight="1" x14ac:dyDescent="0.2">
      <c r="A25" s="273">
        <v>2250</v>
      </c>
      <c r="B25" s="273"/>
      <c r="C25" s="273"/>
      <c r="D25" s="273"/>
      <c r="E25" s="273"/>
      <c r="F25" s="273"/>
      <c r="G25" s="61" t="s">
        <v>477</v>
      </c>
      <c r="H25" s="57"/>
      <c r="I25" s="57"/>
      <c r="J25" s="57"/>
      <c r="K25" s="57"/>
      <c r="L25" s="57"/>
      <c r="M25" s="57"/>
      <c r="N25" s="57"/>
      <c r="O25" s="57"/>
      <c r="P25" s="57"/>
      <c r="Q25" s="57"/>
      <c r="R25" s="57"/>
      <c r="S25" s="58"/>
      <c r="T25" s="275">
        <v>6288</v>
      </c>
      <c r="U25" s="275"/>
      <c r="V25" s="275"/>
      <c r="W25" s="275"/>
      <c r="X25" s="275"/>
      <c r="Y25" s="275"/>
      <c r="Z25" s="275"/>
      <c r="AA25" s="275">
        <v>3900</v>
      </c>
      <c r="AB25" s="275"/>
      <c r="AC25" s="275"/>
      <c r="AD25" s="275"/>
      <c r="AE25" s="275"/>
      <c r="AF25" s="275"/>
      <c r="AG25" s="275"/>
      <c r="AH25" s="275">
        <v>7000</v>
      </c>
      <c r="AI25" s="275"/>
      <c r="AJ25" s="275"/>
      <c r="AK25" s="275"/>
      <c r="AL25" s="275"/>
      <c r="AM25" s="275"/>
      <c r="AN25" s="275"/>
      <c r="AO25" s="275">
        <v>1000</v>
      </c>
      <c r="AP25" s="275"/>
      <c r="AQ25" s="275"/>
      <c r="AR25" s="275"/>
      <c r="AS25" s="275"/>
      <c r="AT25" s="275"/>
      <c r="AU25" s="275"/>
      <c r="AV25" s="61" t="s">
        <v>1011</v>
      </c>
      <c r="AW25" s="57"/>
      <c r="AX25" s="57"/>
      <c r="AY25" s="57"/>
      <c r="AZ25" s="57"/>
      <c r="BA25" s="57"/>
      <c r="BB25" s="57"/>
      <c r="BC25" s="57"/>
      <c r="BD25" s="57"/>
      <c r="BE25" s="57"/>
      <c r="BF25" s="57"/>
      <c r="BG25" s="57"/>
      <c r="BH25" s="57"/>
      <c r="BI25" s="57"/>
      <c r="BJ25" s="57"/>
      <c r="BK25" s="57"/>
      <c r="BL25" s="58"/>
    </row>
    <row r="26" spans="1:79" s="43" customFormat="1" ht="13.15" customHeight="1" x14ac:dyDescent="0.2">
      <c r="A26" s="273">
        <v>2271</v>
      </c>
      <c r="B26" s="273"/>
      <c r="C26" s="273"/>
      <c r="D26" s="273"/>
      <c r="E26" s="273"/>
      <c r="F26" s="273"/>
      <c r="G26" s="61" t="s">
        <v>1000</v>
      </c>
      <c r="H26" s="57"/>
      <c r="I26" s="57"/>
      <c r="J26" s="57"/>
      <c r="K26" s="57"/>
      <c r="L26" s="57"/>
      <c r="M26" s="57"/>
      <c r="N26" s="57"/>
      <c r="O26" s="57"/>
      <c r="P26" s="57"/>
      <c r="Q26" s="57"/>
      <c r="R26" s="57"/>
      <c r="S26" s="58"/>
      <c r="T26" s="275">
        <v>77696</v>
      </c>
      <c r="U26" s="275"/>
      <c r="V26" s="275"/>
      <c r="W26" s="275"/>
      <c r="X26" s="275"/>
      <c r="Y26" s="275"/>
      <c r="Z26" s="275"/>
      <c r="AA26" s="275">
        <v>91800</v>
      </c>
      <c r="AB26" s="275"/>
      <c r="AC26" s="275"/>
      <c r="AD26" s="275"/>
      <c r="AE26" s="275"/>
      <c r="AF26" s="275"/>
      <c r="AG26" s="275"/>
      <c r="AH26" s="275">
        <v>80500</v>
      </c>
      <c r="AI26" s="275"/>
      <c r="AJ26" s="275"/>
      <c r="AK26" s="275"/>
      <c r="AL26" s="275"/>
      <c r="AM26" s="275"/>
      <c r="AN26" s="275"/>
      <c r="AO26" s="275">
        <v>0</v>
      </c>
      <c r="AP26" s="275"/>
      <c r="AQ26" s="275"/>
      <c r="AR26" s="275"/>
      <c r="AS26" s="275"/>
      <c r="AT26" s="275"/>
      <c r="AU26" s="275"/>
      <c r="AV26" s="61"/>
      <c r="AW26" s="57"/>
      <c r="AX26" s="57"/>
      <c r="AY26" s="57"/>
      <c r="AZ26" s="57"/>
      <c r="BA26" s="57"/>
      <c r="BB26" s="57"/>
      <c r="BC26" s="57"/>
      <c r="BD26" s="57"/>
      <c r="BE26" s="57"/>
      <c r="BF26" s="57"/>
      <c r="BG26" s="57"/>
      <c r="BH26" s="57"/>
      <c r="BI26" s="57"/>
      <c r="BJ26" s="57"/>
      <c r="BK26" s="57"/>
      <c r="BL26" s="58"/>
    </row>
    <row r="27" spans="1:79" s="43" customFormat="1" ht="26.45" customHeight="1" x14ac:dyDescent="0.2">
      <c r="A27" s="273">
        <v>2272</v>
      </c>
      <c r="B27" s="273"/>
      <c r="C27" s="273"/>
      <c r="D27" s="273"/>
      <c r="E27" s="273"/>
      <c r="F27" s="273"/>
      <c r="G27" s="61" t="s">
        <v>478</v>
      </c>
      <c r="H27" s="57"/>
      <c r="I27" s="57"/>
      <c r="J27" s="57"/>
      <c r="K27" s="57"/>
      <c r="L27" s="57"/>
      <c r="M27" s="57"/>
      <c r="N27" s="57"/>
      <c r="O27" s="57"/>
      <c r="P27" s="57"/>
      <c r="Q27" s="57"/>
      <c r="R27" s="57"/>
      <c r="S27" s="58"/>
      <c r="T27" s="275">
        <v>169</v>
      </c>
      <c r="U27" s="275"/>
      <c r="V27" s="275"/>
      <c r="W27" s="275"/>
      <c r="X27" s="275"/>
      <c r="Y27" s="275"/>
      <c r="Z27" s="275"/>
      <c r="AA27" s="275">
        <v>300</v>
      </c>
      <c r="AB27" s="275"/>
      <c r="AC27" s="275"/>
      <c r="AD27" s="275"/>
      <c r="AE27" s="275"/>
      <c r="AF27" s="275"/>
      <c r="AG27" s="275"/>
      <c r="AH27" s="275">
        <v>300</v>
      </c>
      <c r="AI27" s="275"/>
      <c r="AJ27" s="275"/>
      <c r="AK27" s="275"/>
      <c r="AL27" s="275"/>
      <c r="AM27" s="275"/>
      <c r="AN27" s="275"/>
      <c r="AO27" s="275">
        <v>0</v>
      </c>
      <c r="AP27" s="275"/>
      <c r="AQ27" s="275"/>
      <c r="AR27" s="275"/>
      <c r="AS27" s="275"/>
      <c r="AT27" s="275"/>
      <c r="AU27" s="275"/>
      <c r="AV27" s="61"/>
      <c r="AW27" s="57"/>
      <c r="AX27" s="57"/>
      <c r="AY27" s="57"/>
      <c r="AZ27" s="57"/>
      <c r="BA27" s="57"/>
      <c r="BB27" s="57"/>
      <c r="BC27" s="57"/>
      <c r="BD27" s="57"/>
      <c r="BE27" s="57"/>
      <c r="BF27" s="57"/>
      <c r="BG27" s="57"/>
      <c r="BH27" s="57"/>
      <c r="BI27" s="57"/>
      <c r="BJ27" s="57"/>
      <c r="BK27" s="57"/>
      <c r="BL27" s="58"/>
    </row>
    <row r="28" spans="1:79" s="43" customFormat="1" ht="13.15" customHeight="1" x14ac:dyDescent="0.2">
      <c r="A28" s="273">
        <v>2273</v>
      </c>
      <c r="B28" s="273"/>
      <c r="C28" s="273"/>
      <c r="D28" s="273"/>
      <c r="E28" s="273"/>
      <c r="F28" s="273"/>
      <c r="G28" s="61" t="s">
        <v>479</v>
      </c>
      <c r="H28" s="57"/>
      <c r="I28" s="57"/>
      <c r="J28" s="57"/>
      <c r="K28" s="57"/>
      <c r="L28" s="57"/>
      <c r="M28" s="57"/>
      <c r="N28" s="57"/>
      <c r="O28" s="57"/>
      <c r="P28" s="57"/>
      <c r="Q28" s="57"/>
      <c r="R28" s="57"/>
      <c r="S28" s="58"/>
      <c r="T28" s="275">
        <v>5826</v>
      </c>
      <c r="U28" s="275"/>
      <c r="V28" s="275"/>
      <c r="W28" s="275"/>
      <c r="X28" s="275"/>
      <c r="Y28" s="275"/>
      <c r="Z28" s="275"/>
      <c r="AA28" s="275">
        <v>8600</v>
      </c>
      <c r="AB28" s="275"/>
      <c r="AC28" s="275"/>
      <c r="AD28" s="275"/>
      <c r="AE28" s="275"/>
      <c r="AF28" s="275"/>
      <c r="AG28" s="275"/>
      <c r="AH28" s="275">
        <v>8560</v>
      </c>
      <c r="AI28" s="275"/>
      <c r="AJ28" s="275"/>
      <c r="AK28" s="275"/>
      <c r="AL28" s="275"/>
      <c r="AM28" s="275"/>
      <c r="AN28" s="275"/>
      <c r="AO28" s="275">
        <v>0</v>
      </c>
      <c r="AP28" s="275"/>
      <c r="AQ28" s="275"/>
      <c r="AR28" s="275"/>
      <c r="AS28" s="275"/>
      <c r="AT28" s="275"/>
      <c r="AU28" s="275"/>
      <c r="AV28" s="61"/>
      <c r="AW28" s="57"/>
      <c r="AX28" s="57"/>
      <c r="AY28" s="57"/>
      <c r="AZ28" s="57"/>
      <c r="BA28" s="57"/>
      <c r="BB28" s="57"/>
      <c r="BC28" s="57"/>
      <c r="BD28" s="57"/>
      <c r="BE28" s="57"/>
      <c r="BF28" s="57"/>
      <c r="BG28" s="57"/>
      <c r="BH28" s="57"/>
      <c r="BI28" s="57"/>
      <c r="BJ28" s="57"/>
      <c r="BK28" s="57"/>
      <c r="BL28" s="58"/>
    </row>
    <row r="29" spans="1:79" s="43" customFormat="1" ht="26.45" customHeight="1" x14ac:dyDescent="0.2">
      <c r="A29" s="273">
        <v>2275</v>
      </c>
      <c r="B29" s="273"/>
      <c r="C29" s="273"/>
      <c r="D29" s="273"/>
      <c r="E29" s="273"/>
      <c r="F29" s="273"/>
      <c r="G29" s="61" t="s">
        <v>481</v>
      </c>
      <c r="H29" s="57"/>
      <c r="I29" s="57"/>
      <c r="J29" s="57"/>
      <c r="K29" s="57"/>
      <c r="L29" s="57"/>
      <c r="M29" s="57"/>
      <c r="N29" s="57"/>
      <c r="O29" s="57"/>
      <c r="P29" s="57"/>
      <c r="Q29" s="57"/>
      <c r="R29" s="57"/>
      <c r="S29" s="58"/>
      <c r="T29" s="275">
        <v>0</v>
      </c>
      <c r="U29" s="275"/>
      <c r="V29" s="275"/>
      <c r="W29" s="275"/>
      <c r="X29" s="275"/>
      <c r="Y29" s="275"/>
      <c r="Z29" s="275"/>
      <c r="AA29" s="275">
        <v>0</v>
      </c>
      <c r="AB29" s="275"/>
      <c r="AC29" s="275"/>
      <c r="AD29" s="275"/>
      <c r="AE29" s="275"/>
      <c r="AF29" s="275"/>
      <c r="AG29" s="275"/>
      <c r="AH29" s="275">
        <v>1000</v>
      </c>
      <c r="AI29" s="275"/>
      <c r="AJ29" s="275"/>
      <c r="AK29" s="275"/>
      <c r="AL29" s="275"/>
      <c r="AM29" s="275"/>
      <c r="AN29" s="275"/>
      <c r="AO29" s="275">
        <v>0</v>
      </c>
      <c r="AP29" s="275"/>
      <c r="AQ29" s="275"/>
      <c r="AR29" s="275"/>
      <c r="AS29" s="275"/>
      <c r="AT29" s="275"/>
      <c r="AU29" s="275"/>
      <c r="AV29" s="61"/>
      <c r="AW29" s="57"/>
      <c r="AX29" s="57"/>
      <c r="AY29" s="57"/>
      <c r="AZ29" s="57"/>
      <c r="BA29" s="57"/>
      <c r="BB29" s="57"/>
      <c r="BC29" s="57"/>
      <c r="BD29" s="57"/>
      <c r="BE29" s="57"/>
      <c r="BF29" s="57"/>
      <c r="BG29" s="57"/>
      <c r="BH29" s="57"/>
      <c r="BI29" s="57"/>
      <c r="BJ29" s="57"/>
      <c r="BK29" s="57"/>
      <c r="BL29" s="58"/>
    </row>
    <row r="30" spans="1:79" s="43" customFormat="1" ht="39.6" customHeight="1" x14ac:dyDescent="0.2">
      <c r="A30" s="273">
        <v>2282</v>
      </c>
      <c r="B30" s="273"/>
      <c r="C30" s="273"/>
      <c r="D30" s="273"/>
      <c r="E30" s="273"/>
      <c r="F30" s="273"/>
      <c r="G30" s="61" t="s">
        <v>482</v>
      </c>
      <c r="H30" s="57"/>
      <c r="I30" s="57"/>
      <c r="J30" s="57"/>
      <c r="K30" s="57"/>
      <c r="L30" s="57"/>
      <c r="M30" s="57"/>
      <c r="N30" s="57"/>
      <c r="O30" s="57"/>
      <c r="P30" s="57"/>
      <c r="Q30" s="57"/>
      <c r="R30" s="57"/>
      <c r="S30" s="58"/>
      <c r="T30" s="275">
        <v>201</v>
      </c>
      <c r="U30" s="275"/>
      <c r="V30" s="275"/>
      <c r="W30" s="275"/>
      <c r="X30" s="275"/>
      <c r="Y30" s="275"/>
      <c r="Z30" s="275"/>
      <c r="AA30" s="275">
        <v>600</v>
      </c>
      <c r="AB30" s="275"/>
      <c r="AC30" s="275"/>
      <c r="AD30" s="275"/>
      <c r="AE30" s="275"/>
      <c r="AF30" s="275"/>
      <c r="AG30" s="275"/>
      <c r="AH30" s="275">
        <v>700</v>
      </c>
      <c r="AI30" s="275"/>
      <c r="AJ30" s="275"/>
      <c r="AK30" s="275"/>
      <c r="AL30" s="275"/>
      <c r="AM30" s="275"/>
      <c r="AN30" s="275"/>
      <c r="AO30" s="275">
        <v>0</v>
      </c>
      <c r="AP30" s="275"/>
      <c r="AQ30" s="275"/>
      <c r="AR30" s="275"/>
      <c r="AS30" s="275"/>
      <c r="AT30" s="275"/>
      <c r="AU30" s="275"/>
      <c r="AV30" s="61"/>
      <c r="AW30" s="57"/>
      <c r="AX30" s="57"/>
      <c r="AY30" s="57"/>
      <c r="AZ30" s="57"/>
      <c r="BA30" s="57"/>
      <c r="BB30" s="57"/>
      <c r="BC30" s="57"/>
      <c r="BD30" s="57"/>
      <c r="BE30" s="57"/>
      <c r="BF30" s="57"/>
      <c r="BG30" s="57"/>
      <c r="BH30" s="57"/>
      <c r="BI30" s="57"/>
      <c r="BJ30" s="57"/>
      <c r="BK30" s="57"/>
      <c r="BL30" s="58"/>
    </row>
    <row r="31" spans="1:79" s="43" customFormat="1" ht="13.15" customHeight="1" x14ac:dyDescent="0.2">
      <c r="A31" s="273">
        <v>2800</v>
      </c>
      <c r="B31" s="273"/>
      <c r="C31" s="273"/>
      <c r="D31" s="273"/>
      <c r="E31" s="273"/>
      <c r="F31" s="273"/>
      <c r="G31" s="61" t="s">
        <v>483</v>
      </c>
      <c r="H31" s="57"/>
      <c r="I31" s="57"/>
      <c r="J31" s="57"/>
      <c r="K31" s="57"/>
      <c r="L31" s="57"/>
      <c r="M31" s="57"/>
      <c r="N31" s="57"/>
      <c r="O31" s="57"/>
      <c r="P31" s="57"/>
      <c r="Q31" s="57"/>
      <c r="R31" s="57"/>
      <c r="S31" s="58"/>
      <c r="T31" s="275">
        <v>17</v>
      </c>
      <c r="U31" s="275"/>
      <c r="V31" s="275"/>
      <c r="W31" s="275"/>
      <c r="X31" s="275"/>
      <c r="Y31" s="275"/>
      <c r="Z31" s="275"/>
      <c r="AA31" s="275">
        <v>200</v>
      </c>
      <c r="AB31" s="275"/>
      <c r="AC31" s="275"/>
      <c r="AD31" s="275"/>
      <c r="AE31" s="275"/>
      <c r="AF31" s="275"/>
      <c r="AG31" s="275"/>
      <c r="AH31" s="275">
        <v>200</v>
      </c>
      <c r="AI31" s="275"/>
      <c r="AJ31" s="275"/>
      <c r="AK31" s="275"/>
      <c r="AL31" s="275"/>
      <c r="AM31" s="275"/>
      <c r="AN31" s="275"/>
      <c r="AO31" s="275">
        <v>0</v>
      </c>
      <c r="AP31" s="275"/>
      <c r="AQ31" s="275"/>
      <c r="AR31" s="275"/>
      <c r="AS31" s="275"/>
      <c r="AT31" s="275"/>
      <c r="AU31" s="275"/>
      <c r="AV31" s="61"/>
      <c r="AW31" s="57"/>
      <c r="AX31" s="57"/>
      <c r="AY31" s="57"/>
      <c r="AZ31" s="57"/>
      <c r="BA31" s="57"/>
      <c r="BB31" s="57"/>
      <c r="BC31" s="57"/>
      <c r="BD31" s="57"/>
      <c r="BE31" s="57"/>
      <c r="BF31" s="57"/>
      <c r="BG31" s="57"/>
      <c r="BH31" s="57"/>
      <c r="BI31" s="57"/>
      <c r="BJ31" s="57"/>
      <c r="BK31" s="57"/>
      <c r="BL31" s="58"/>
    </row>
    <row r="33" spans="1:79" ht="15" customHeight="1" x14ac:dyDescent="0.2">
      <c r="A33" s="124" t="s">
        <v>264</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row>
    <row r="35" spans="1:79" ht="48" customHeight="1" x14ac:dyDescent="0.2">
      <c r="A35" s="72" t="s">
        <v>611</v>
      </c>
      <c r="B35" s="72"/>
      <c r="C35" s="72"/>
      <c r="D35" s="72"/>
      <c r="E35" s="72"/>
      <c r="F35" s="72"/>
      <c r="G35" s="113" t="s">
        <v>624</v>
      </c>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5"/>
      <c r="AF35" s="72" t="s">
        <v>613</v>
      </c>
      <c r="AG35" s="72"/>
      <c r="AH35" s="72"/>
      <c r="AI35" s="72"/>
      <c r="AJ35" s="72"/>
      <c r="AK35" s="72" t="s">
        <v>612</v>
      </c>
      <c r="AL35" s="72"/>
      <c r="AM35" s="72"/>
      <c r="AN35" s="72"/>
      <c r="AO35" s="72"/>
      <c r="AP35" s="72"/>
      <c r="AQ35" s="72"/>
      <c r="AR35" s="72"/>
      <c r="AS35" s="72"/>
      <c r="AT35" s="72"/>
      <c r="AU35" s="72" t="s">
        <v>740</v>
      </c>
      <c r="AV35" s="72"/>
      <c r="AW35" s="72"/>
      <c r="AX35" s="72"/>
      <c r="AY35" s="72"/>
      <c r="AZ35" s="72"/>
      <c r="BA35" s="72"/>
      <c r="BB35" s="72"/>
      <c r="BC35" s="72"/>
      <c r="BD35" s="72"/>
      <c r="BE35" s="72" t="s">
        <v>741</v>
      </c>
      <c r="BF35" s="72"/>
      <c r="BG35" s="72"/>
      <c r="BH35" s="72"/>
      <c r="BI35" s="72"/>
      <c r="BJ35" s="72"/>
      <c r="BK35" s="72"/>
      <c r="BL35" s="72"/>
      <c r="BM35" s="72"/>
      <c r="BN35" s="72"/>
    </row>
    <row r="36" spans="1:79" ht="15" customHeight="1" x14ac:dyDescent="0.2">
      <c r="A36" s="72">
        <v>1</v>
      </c>
      <c r="B36" s="72"/>
      <c r="C36" s="72"/>
      <c r="D36" s="72"/>
      <c r="E36" s="72"/>
      <c r="F36" s="72"/>
      <c r="G36" s="113">
        <v>2</v>
      </c>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5"/>
      <c r="AF36" s="72">
        <v>3</v>
      </c>
      <c r="AG36" s="72"/>
      <c r="AH36" s="72"/>
      <c r="AI36" s="72"/>
      <c r="AJ36" s="72"/>
      <c r="AK36" s="72">
        <v>4</v>
      </c>
      <c r="AL36" s="72"/>
      <c r="AM36" s="72"/>
      <c r="AN36" s="72"/>
      <c r="AO36" s="72"/>
      <c r="AP36" s="72"/>
      <c r="AQ36" s="72"/>
      <c r="AR36" s="72"/>
      <c r="AS36" s="72"/>
      <c r="AT36" s="72"/>
      <c r="AU36" s="72">
        <v>5</v>
      </c>
      <c r="AV36" s="72"/>
      <c r="AW36" s="72"/>
      <c r="AX36" s="72"/>
      <c r="AY36" s="72"/>
      <c r="AZ36" s="72"/>
      <c r="BA36" s="72"/>
      <c r="BB36" s="72"/>
      <c r="BC36" s="72"/>
      <c r="BD36" s="72"/>
      <c r="BE36" s="72">
        <v>6</v>
      </c>
      <c r="BF36" s="72"/>
      <c r="BG36" s="72"/>
      <c r="BH36" s="72"/>
      <c r="BI36" s="72"/>
      <c r="BJ36" s="72"/>
      <c r="BK36" s="72"/>
      <c r="BL36" s="72"/>
      <c r="BM36" s="72"/>
      <c r="BN36" s="72"/>
    </row>
    <row r="37" spans="1:79" ht="15" hidden="1" customHeight="1" x14ac:dyDescent="0.2">
      <c r="A37" s="284" t="s">
        <v>265</v>
      </c>
      <c r="B37" s="284"/>
      <c r="C37" s="284"/>
      <c r="D37" s="284"/>
      <c r="E37" s="284"/>
      <c r="F37" s="284"/>
      <c r="G37" s="285" t="s">
        <v>680</v>
      </c>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7"/>
      <c r="AF37" s="284" t="s">
        <v>693</v>
      </c>
      <c r="AG37" s="284"/>
      <c r="AH37" s="284"/>
      <c r="AI37" s="284"/>
      <c r="AJ37" s="284"/>
      <c r="AK37" s="284" t="s">
        <v>694</v>
      </c>
      <c r="AL37" s="284"/>
      <c r="AM37" s="284"/>
      <c r="AN37" s="284"/>
      <c r="AO37" s="284"/>
      <c r="AP37" s="284"/>
      <c r="AQ37" s="284"/>
      <c r="AR37" s="284"/>
      <c r="AS37" s="284"/>
      <c r="AT37" s="284"/>
      <c r="AU37" s="284" t="s">
        <v>217</v>
      </c>
      <c r="AV37" s="284"/>
      <c r="AW37" s="284"/>
      <c r="AX37" s="284"/>
      <c r="AY37" s="284"/>
      <c r="AZ37" s="284"/>
      <c r="BA37" s="284"/>
      <c r="BB37" s="284"/>
      <c r="BC37" s="284"/>
      <c r="BD37" s="284"/>
      <c r="BE37" s="284" t="s">
        <v>219</v>
      </c>
      <c r="BF37" s="284"/>
      <c r="BG37" s="284"/>
      <c r="BH37" s="284"/>
      <c r="BI37" s="284"/>
      <c r="BJ37" s="284"/>
      <c r="BK37" s="284"/>
      <c r="BL37" s="284"/>
      <c r="BM37" s="284"/>
      <c r="BN37" s="284"/>
      <c r="CA37" t="s">
        <v>668</v>
      </c>
    </row>
    <row r="38" spans="1:79" s="9" customFormat="1" x14ac:dyDescent="0.2">
      <c r="A38" s="274">
        <v>1</v>
      </c>
      <c r="B38" s="274"/>
      <c r="C38" s="274"/>
      <c r="D38" s="274"/>
      <c r="E38" s="274"/>
      <c r="F38" s="274"/>
      <c r="G38" s="173" t="s">
        <v>486</v>
      </c>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5"/>
      <c r="AF38" s="274"/>
      <c r="AG38" s="274"/>
      <c r="AH38" s="274"/>
      <c r="AI38" s="274"/>
      <c r="AJ38" s="274"/>
      <c r="AK38" s="274"/>
      <c r="AL38" s="274"/>
      <c r="AM38" s="274"/>
      <c r="AN38" s="274"/>
      <c r="AO38" s="274"/>
      <c r="AP38" s="274"/>
      <c r="AQ38" s="274"/>
      <c r="AR38" s="274"/>
      <c r="AS38" s="274"/>
      <c r="AT38" s="274"/>
      <c r="AU38" s="272"/>
      <c r="AV38" s="272"/>
      <c r="AW38" s="272"/>
      <c r="AX38" s="272"/>
      <c r="AY38" s="272"/>
      <c r="AZ38" s="272"/>
      <c r="BA38" s="272"/>
      <c r="BB38" s="272"/>
      <c r="BC38" s="272"/>
      <c r="BD38" s="272"/>
      <c r="BE38" s="272"/>
      <c r="BF38" s="272"/>
      <c r="BG38" s="272"/>
      <c r="BH38" s="272"/>
      <c r="BI38" s="272"/>
      <c r="BJ38" s="272"/>
      <c r="BK38" s="272"/>
      <c r="BL38" s="272"/>
      <c r="BM38" s="272"/>
      <c r="BN38" s="272"/>
      <c r="CA38" s="9" t="s">
        <v>669</v>
      </c>
    </row>
    <row r="39" spans="1:79" s="43" customFormat="1" ht="13.15" customHeight="1" x14ac:dyDescent="0.2">
      <c r="A39" s="273">
        <v>2</v>
      </c>
      <c r="B39" s="273"/>
      <c r="C39" s="273"/>
      <c r="D39" s="273"/>
      <c r="E39" s="273"/>
      <c r="F39" s="273"/>
      <c r="G39" s="61" t="s">
        <v>335</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273" t="s">
        <v>298</v>
      </c>
      <c r="AG39" s="273"/>
      <c r="AH39" s="273"/>
      <c r="AI39" s="273"/>
      <c r="AJ39" s="273"/>
      <c r="AK39" s="273" t="s">
        <v>374</v>
      </c>
      <c r="AL39" s="273"/>
      <c r="AM39" s="273"/>
      <c r="AN39" s="273"/>
      <c r="AO39" s="273"/>
      <c r="AP39" s="273"/>
      <c r="AQ39" s="273"/>
      <c r="AR39" s="273"/>
      <c r="AS39" s="273"/>
      <c r="AT39" s="273"/>
      <c r="AU39" s="271">
        <v>1</v>
      </c>
      <c r="AV39" s="271"/>
      <c r="AW39" s="271"/>
      <c r="AX39" s="271"/>
      <c r="AY39" s="271"/>
      <c r="AZ39" s="271"/>
      <c r="BA39" s="271"/>
      <c r="BB39" s="271"/>
      <c r="BC39" s="271"/>
      <c r="BD39" s="271"/>
      <c r="BE39" s="271">
        <v>1</v>
      </c>
      <c r="BF39" s="271"/>
      <c r="BG39" s="271"/>
      <c r="BH39" s="271"/>
      <c r="BI39" s="271"/>
      <c r="BJ39" s="271"/>
      <c r="BK39" s="271"/>
      <c r="BL39" s="271"/>
      <c r="BM39" s="271"/>
      <c r="BN39" s="271"/>
    </row>
    <row r="40" spans="1:79" s="43" customFormat="1" ht="13.15" customHeight="1" x14ac:dyDescent="0.2">
      <c r="A40" s="273">
        <v>3</v>
      </c>
      <c r="B40" s="273"/>
      <c r="C40" s="273"/>
      <c r="D40" s="273"/>
      <c r="E40" s="273"/>
      <c r="F40" s="273"/>
      <c r="G40" s="61" t="s">
        <v>102</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273" t="s">
        <v>298</v>
      </c>
      <c r="AG40" s="273"/>
      <c r="AH40" s="273"/>
      <c r="AI40" s="273"/>
      <c r="AJ40" s="273"/>
      <c r="AK40" s="273" t="s">
        <v>487</v>
      </c>
      <c r="AL40" s="273"/>
      <c r="AM40" s="273"/>
      <c r="AN40" s="273"/>
      <c r="AO40" s="273"/>
      <c r="AP40" s="273"/>
      <c r="AQ40" s="273"/>
      <c r="AR40" s="273"/>
      <c r="AS40" s="273"/>
      <c r="AT40" s="273"/>
      <c r="AU40" s="271">
        <v>10</v>
      </c>
      <c r="AV40" s="271"/>
      <c r="AW40" s="271"/>
      <c r="AX40" s="271"/>
      <c r="AY40" s="271"/>
      <c r="AZ40" s="271"/>
      <c r="BA40" s="271"/>
      <c r="BB40" s="271"/>
      <c r="BC40" s="271"/>
      <c r="BD40" s="271"/>
      <c r="BE40" s="271">
        <v>10</v>
      </c>
      <c r="BF40" s="271"/>
      <c r="BG40" s="271"/>
      <c r="BH40" s="271"/>
      <c r="BI40" s="271"/>
      <c r="BJ40" s="271"/>
      <c r="BK40" s="271"/>
      <c r="BL40" s="271"/>
      <c r="BM40" s="271"/>
      <c r="BN40" s="271"/>
    </row>
    <row r="41" spans="1:79" s="9" customFormat="1" x14ac:dyDescent="0.2">
      <c r="A41" s="274">
        <v>4</v>
      </c>
      <c r="B41" s="274"/>
      <c r="C41" s="274"/>
      <c r="D41" s="274"/>
      <c r="E41" s="274"/>
      <c r="F41" s="274"/>
      <c r="G41" s="69" t="s">
        <v>489</v>
      </c>
      <c r="H41" s="65"/>
      <c r="I41" s="65"/>
      <c r="J41" s="65"/>
      <c r="K41" s="65"/>
      <c r="L41" s="65"/>
      <c r="M41" s="65"/>
      <c r="N41" s="65"/>
      <c r="O41" s="65"/>
      <c r="P41" s="65"/>
      <c r="Q41" s="65"/>
      <c r="R41" s="65"/>
      <c r="S41" s="65"/>
      <c r="T41" s="65"/>
      <c r="U41" s="65"/>
      <c r="V41" s="65"/>
      <c r="W41" s="65"/>
      <c r="X41" s="65"/>
      <c r="Y41" s="65"/>
      <c r="Z41" s="65"/>
      <c r="AA41" s="65"/>
      <c r="AB41" s="65"/>
      <c r="AC41" s="65"/>
      <c r="AD41" s="65"/>
      <c r="AE41" s="66"/>
      <c r="AF41" s="274"/>
      <c r="AG41" s="274"/>
      <c r="AH41" s="274"/>
      <c r="AI41" s="274"/>
      <c r="AJ41" s="274"/>
      <c r="AK41" s="274"/>
      <c r="AL41" s="274"/>
      <c r="AM41" s="274"/>
      <c r="AN41" s="274"/>
      <c r="AO41" s="274"/>
      <c r="AP41" s="274"/>
      <c r="AQ41" s="274"/>
      <c r="AR41" s="274"/>
      <c r="AS41" s="274"/>
      <c r="AT41" s="274"/>
      <c r="AU41" s="272"/>
      <c r="AV41" s="272"/>
      <c r="AW41" s="272"/>
      <c r="AX41" s="272"/>
      <c r="AY41" s="272"/>
      <c r="AZ41" s="272"/>
      <c r="BA41" s="272"/>
      <c r="BB41" s="272"/>
      <c r="BC41" s="272"/>
      <c r="BD41" s="272"/>
      <c r="BE41" s="272"/>
      <c r="BF41" s="272"/>
      <c r="BG41" s="272"/>
      <c r="BH41" s="272"/>
      <c r="BI41" s="272"/>
      <c r="BJ41" s="272"/>
      <c r="BK41" s="272"/>
      <c r="BL41" s="272"/>
      <c r="BM41" s="272"/>
      <c r="BN41" s="272"/>
    </row>
    <row r="42" spans="1:79" s="43" customFormat="1" ht="13.15" customHeight="1" x14ac:dyDescent="0.2">
      <c r="A42" s="273">
        <f>5</f>
        <v>5</v>
      </c>
      <c r="B42" s="273"/>
      <c r="C42" s="273"/>
      <c r="D42" s="273"/>
      <c r="E42" s="273"/>
      <c r="F42" s="273"/>
      <c r="G42" s="61" t="s">
        <v>495</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273" t="s">
        <v>298</v>
      </c>
      <c r="AG42" s="273"/>
      <c r="AH42" s="273"/>
      <c r="AI42" s="273"/>
      <c r="AJ42" s="273"/>
      <c r="AK42" s="61" t="s">
        <v>496</v>
      </c>
      <c r="AL42" s="57"/>
      <c r="AM42" s="57"/>
      <c r="AN42" s="57"/>
      <c r="AO42" s="57"/>
      <c r="AP42" s="57"/>
      <c r="AQ42" s="57"/>
      <c r="AR42" s="57"/>
      <c r="AS42" s="57"/>
      <c r="AT42" s="58"/>
      <c r="AU42" s="271">
        <v>7</v>
      </c>
      <c r="AV42" s="271"/>
      <c r="AW42" s="271"/>
      <c r="AX42" s="271"/>
      <c r="AY42" s="271"/>
      <c r="AZ42" s="271"/>
      <c r="BA42" s="271"/>
      <c r="BB42" s="271"/>
      <c r="BC42" s="271"/>
      <c r="BD42" s="271"/>
      <c r="BE42" s="271">
        <v>7</v>
      </c>
      <c r="BF42" s="271"/>
      <c r="BG42" s="271"/>
      <c r="BH42" s="271"/>
      <c r="BI42" s="271"/>
      <c r="BJ42" s="271"/>
      <c r="BK42" s="271"/>
      <c r="BL42" s="271"/>
      <c r="BM42" s="271"/>
      <c r="BN42" s="271"/>
    </row>
    <row r="43" spans="1:79" s="43" customFormat="1" ht="13.15" customHeight="1" x14ac:dyDescent="0.2">
      <c r="A43" s="273">
        <f>A42+1</f>
        <v>6</v>
      </c>
      <c r="B43" s="273"/>
      <c r="C43" s="273"/>
      <c r="D43" s="273"/>
      <c r="E43" s="273"/>
      <c r="F43" s="273"/>
      <c r="G43" s="61" t="s">
        <v>497</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273" t="s">
        <v>298</v>
      </c>
      <c r="AG43" s="273"/>
      <c r="AH43" s="273"/>
      <c r="AI43" s="273"/>
      <c r="AJ43" s="273"/>
      <c r="AK43" s="61" t="s">
        <v>496</v>
      </c>
      <c r="AL43" s="57"/>
      <c r="AM43" s="57"/>
      <c r="AN43" s="57"/>
      <c r="AO43" s="57"/>
      <c r="AP43" s="57"/>
      <c r="AQ43" s="57"/>
      <c r="AR43" s="57"/>
      <c r="AS43" s="57"/>
      <c r="AT43" s="58"/>
      <c r="AU43" s="271">
        <v>3</v>
      </c>
      <c r="AV43" s="271"/>
      <c r="AW43" s="271"/>
      <c r="AX43" s="271"/>
      <c r="AY43" s="271"/>
      <c r="AZ43" s="271"/>
      <c r="BA43" s="271"/>
      <c r="BB43" s="271"/>
      <c r="BC43" s="271"/>
      <c r="BD43" s="271"/>
      <c r="BE43" s="271">
        <v>3</v>
      </c>
      <c r="BF43" s="271"/>
      <c r="BG43" s="271"/>
      <c r="BH43" s="271"/>
      <c r="BI43" s="271"/>
      <c r="BJ43" s="271"/>
      <c r="BK43" s="271"/>
      <c r="BL43" s="271"/>
      <c r="BM43" s="271"/>
      <c r="BN43" s="271"/>
    </row>
    <row r="44" spans="1:79" s="43" customFormat="1" ht="13.15" customHeight="1" x14ac:dyDescent="0.2">
      <c r="A44" s="273">
        <f t="shared" ref="A44:A49" si="0">A43+1</f>
        <v>7</v>
      </c>
      <c r="B44" s="273"/>
      <c r="C44" s="273"/>
      <c r="D44" s="273"/>
      <c r="E44" s="273"/>
      <c r="F44" s="273"/>
      <c r="G44" s="61" t="s">
        <v>498</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273" t="s">
        <v>298</v>
      </c>
      <c r="AG44" s="273"/>
      <c r="AH44" s="273"/>
      <c r="AI44" s="273"/>
      <c r="AJ44" s="273"/>
      <c r="AK44" s="61" t="s">
        <v>496</v>
      </c>
      <c r="AL44" s="57"/>
      <c r="AM44" s="57"/>
      <c r="AN44" s="57"/>
      <c r="AO44" s="57"/>
      <c r="AP44" s="57"/>
      <c r="AQ44" s="57"/>
      <c r="AR44" s="57"/>
      <c r="AS44" s="57"/>
      <c r="AT44" s="58"/>
      <c r="AU44" s="271">
        <v>3</v>
      </c>
      <c r="AV44" s="271"/>
      <c r="AW44" s="271"/>
      <c r="AX44" s="271"/>
      <c r="AY44" s="271"/>
      <c r="AZ44" s="271"/>
      <c r="BA44" s="271"/>
      <c r="BB44" s="271"/>
      <c r="BC44" s="271"/>
      <c r="BD44" s="271"/>
      <c r="BE44" s="271">
        <v>3</v>
      </c>
      <c r="BF44" s="271"/>
      <c r="BG44" s="271"/>
      <c r="BH44" s="271"/>
      <c r="BI44" s="271"/>
      <c r="BJ44" s="271"/>
      <c r="BK44" s="271"/>
      <c r="BL44" s="271"/>
      <c r="BM44" s="271"/>
      <c r="BN44" s="271"/>
    </row>
    <row r="45" spans="1:79" s="43" customFormat="1" ht="13.15" customHeight="1" x14ac:dyDescent="0.2">
      <c r="A45" s="273">
        <f t="shared" si="0"/>
        <v>8</v>
      </c>
      <c r="B45" s="273"/>
      <c r="C45" s="273"/>
      <c r="D45" s="273"/>
      <c r="E45" s="273"/>
      <c r="F45" s="273"/>
      <c r="G45" s="61" t="s">
        <v>499</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273" t="s">
        <v>298</v>
      </c>
      <c r="AG45" s="273"/>
      <c r="AH45" s="273"/>
      <c r="AI45" s="273"/>
      <c r="AJ45" s="273"/>
      <c r="AK45" s="61" t="s">
        <v>496</v>
      </c>
      <c r="AL45" s="57"/>
      <c r="AM45" s="57"/>
      <c r="AN45" s="57"/>
      <c r="AO45" s="57"/>
      <c r="AP45" s="57"/>
      <c r="AQ45" s="57"/>
      <c r="AR45" s="57"/>
      <c r="AS45" s="57"/>
      <c r="AT45" s="58"/>
      <c r="AU45" s="271">
        <v>1</v>
      </c>
      <c r="AV45" s="271"/>
      <c r="AW45" s="271"/>
      <c r="AX45" s="271"/>
      <c r="AY45" s="271"/>
      <c r="AZ45" s="271"/>
      <c r="BA45" s="271"/>
      <c r="BB45" s="271"/>
      <c r="BC45" s="271"/>
      <c r="BD45" s="271"/>
      <c r="BE45" s="271">
        <v>1</v>
      </c>
      <c r="BF45" s="271"/>
      <c r="BG45" s="271"/>
      <c r="BH45" s="271"/>
      <c r="BI45" s="271"/>
      <c r="BJ45" s="271"/>
      <c r="BK45" s="271"/>
      <c r="BL45" s="271"/>
      <c r="BM45" s="271"/>
      <c r="BN45" s="271"/>
    </row>
    <row r="46" spans="1:79" s="9" customFormat="1" x14ac:dyDescent="0.2">
      <c r="A46" s="273">
        <f t="shared" si="0"/>
        <v>9</v>
      </c>
      <c r="B46" s="273"/>
      <c r="C46" s="273"/>
      <c r="D46" s="273"/>
      <c r="E46" s="273"/>
      <c r="F46" s="273"/>
      <c r="G46" s="69" t="s">
        <v>493</v>
      </c>
      <c r="H46" s="65"/>
      <c r="I46" s="65"/>
      <c r="J46" s="65"/>
      <c r="K46" s="65"/>
      <c r="L46" s="65"/>
      <c r="M46" s="65"/>
      <c r="N46" s="65"/>
      <c r="O46" s="65"/>
      <c r="P46" s="65"/>
      <c r="Q46" s="65"/>
      <c r="R46" s="65"/>
      <c r="S46" s="65"/>
      <c r="T46" s="65"/>
      <c r="U46" s="65"/>
      <c r="V46" s="65"/>
      <c r="W46" s="65"/>
      <c r="X46" s="65"/>
      <c r="Y46" s="65"/>
      <c r="Z46" s="65"/>
      <c r="AA46" s="65"/>
      <c r="AB46" s="65"/>
      <c r="AC46" s="65"/>
      <c r="AD46" s="65"/>
      <c r="AE46" s="66"/>
      <c r="AF46" s="274"/>
      <c r="AG46" s="274"/>
      <c r="AH46" s="274"/>
      <c r="AI46" s="274"/>
      <c r="AJ46" s="274"/>
      <c r="AK46" s="69"/>
      <c r="AL46" s="65"/>
      <c r="AM46" s="65"/>
      <c r="AN46" s="65"/>
      <c r="AO46" s="65"/>
      <c r="AP46" s="65"/>
      <c r="AQ46" s="65"/>
      <c r="AR46" s="65"/>
      <c r="AS46" s="65"/>
      <c r="AT46" s="66"/>
      <c r="AU46" s="272"/>
      <c r="AV46" s="272"/>
      <c r="AW46" s="272"/>
      <c r="AX46" s="272"/>
      <c r="AY46" s="272"/>
      <c r="AZ46" s="272"/>
      <c r="BA46" s="272"/>
      <c r="BB46" s="272"/>
      <c r="BC46" s="272"/>
      <c r="BD46" s="272"/>
      <c r="BE46" s="272"/>
      <c r="BF46" s="272"/>
      <c r="BG46" s="272"/>
      <c r="BH46" s="272"/>
      <c r="BI46" s="272"/>
      <c r="BJ46" s="272"/>
      <c r="BK46" s="272"/>
      <c r="BL46" s="272"/>
      <c r="BM46" s="272"/>
      <c r="BN46" s="272"/>
    </row>
    <row r="47" spans="1:79" s="43" customFormat="1" ht="13.15" customHeight="1" x14ac:dyDescent="0.2">
      <c r="A47" s="273">
        <f t="shared" si="0"/>
        <v>10</v>
      </c>
      <c r="B47" s="273"/>
      <c r="C47" s="273"/>
      <c r="D47" s="273"/>
      <c r="E47" s="273"/>
      <c r="F47" s="273"/>
      <c r="G47" s="61" t="s">
        <v>500</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273" t="s">
        <v>298</v>
      </c>
      <c r="AG47" s="273"/>
      <c r="AH47" s="273"/>
      <c r="AI47" s="273"/>
      <c r="AJ47" s="273"/>
      <c r="AK47" s="61" t="s">
        <v>496</v>
      </c>
      <c r="AL47" s="57"/>
      <c r="AM47" s="57"/>
      <c r="AN47" s="57"/>
      <c r="AO47" s="57"/>
      <c r="AP47" s="57"/>
      <c r="AQ47" s="57"/>
      <c r="AR47" s="57"/>
      <c r="AS47" s="57"/>
      <c r="AT47" s="58"/>
      <c r="AU47" s="271">
        <v>1</v>
      </c>
      <c r="AV47" s="271"/>
      <c r="AW47" s="271"/>
      <c r="AX47" s="271"/>
      <c r="AY47" s="271"/>
      <c r="AZ47" s="271"/>
      <c r="BA47" s="271"/>
      <c r="BB47" s="271"/>
      <c r="BC47" s="271"/>
      <c r="BD47" s="271"/>
      <c r="BE47" s="271">
        <v>1</v>
      </c>
      <c r="BF47" s="271"/>
      <c r="BG47" s="271"/>
      <c r="BH47" s="271"/>
      <c r="BI47" s="271"/>
      <c r="BJ47" s="271"/>
      <c r="BK47" s="271"/>
      <c r="BL47" s="271"/>
      <c r="BM47" s="271"/>
      <c r="BN47" s="271"/>
    </row>
    <row r="48" spans="1:79" s="9" customFormat="1" x14ac:dyDescent="0.2">
      <c r="A48" s="273">
        <f t="shared" si="0"/>
        <v>11</v>
      </c>
      <c r="B48" s="273"/>
      <c r="C48" s="273"/>
      <c r="D48" s="273"/>
      <c r="E48" s="273"/>
      <c r="F48" s="273"/>
      <c r="G48" s="69" t="s">
        <v>3</v>
      </c>
      <c r="H48" s="65"/>
      <c r="I48" s="65"/>
      <c r="J48" s="65"/>
      <c r="K48" s="65"/>
      <c r="L48" s="65"/>
      <c r="M48" s="65"/>
      <c r="N48" s="65"/>
      <c r="O48" s="65"/>
      <c r="P48" s="65"/>
      <c r="Q48" s="65"/>
      <c r="R48" s="65"/>
      <c r="S48" s="65"/>
      <c r="T48" s="65"/>
      <c r="U48" s="65"/>
      <c r="V48" s="65"/>
      <c r="W48" s="65"/>
      <c r="X48" s="65"/>
      <c r="Y48" s="65"/>
      <c r="Z48" s="65"/>
      <c r="AA48" s="65"/>
      <c r="AB48" s="65"/>
      <c r="AC48" s="65"/>
      <c r="AD48" s="65"/>
      <c r="AE48" s="66"/>
      <c r="AF48" s="274"/>
      <c r="AG48" s="274"/>
      <c r="AH48" s="274"/>
      <c r="AI48" s="274"/>
      <c r="AJ48" s="274"/>
      <c r="AK48" s="69"/>
      <c r="AL48" s="65"/>
      <c r="AM48" s="65"/>
      <c r="AN48" s="65"/>
      <c r="AO48" s="65"/>
      <c r="AP48" s="65"/>
      <c r="AQ48" s="65"/>
      <c r="AR48" s="65"/>
      <c r="AS48" s="65"/>
      <c r="AT48" s="66"/>
      <c r="AU48" s="272"/>
      <c r="AV48" s="272"/>
      <c r="AW48" s="272"/>
      <c r="AX48" s="272"/>
      <c r="AY48" s="272"/>
      <c r="AZ48" s="272"/>
      <c r="BA48" s="272"/>
      <c r="BB48" s="272"/>
      <c r="BC48" s="272"/>
      <c r="BD48" s="272"/>
      <c r="BE48" s="272"/>
      <c r="BF48" s="272"/>
      <c r="BG48" s="272"/>
      <c r="BH48" s="272"/>
      <c r="BI48" s="272"/>
      <c r="BJ48" s="272"/>
      <c r="BK48" s="272"/>
      <c r="BL48" s="272"/>
      <c r="BM48" s="272"/>
      <c r="BN48" s="272"/>
    </row>
    <row r="49" spans="1:79" s="43" customFormat="1" ht="13.15" customHeight="1" x14ac:dyDescent="0.2">
      <c r="A49" s="273">
        <f t="shared" si="0"/>
        <v>12</v>
      </c>
      <c r="B49" s="273"/>
      <c r="C49" s="273"/>
      <c r="D49" s="273"/>
      <c r="E49" s="273"/>
      <c r="F49" s="273"/>
      <c r="G49" s="61" t="s">
        <v>108</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273" t="s">
        <v>306</v>
      </c>
      <c r="AG49" s="273"/>
      <c r="AH49" s="273"/>
      <c r="AI49" s="273"/>
      <c r="AJ49" s="273"/>
      <c r="AK49" s="61" t="s">
        <v>383</v>
      </c>
      <c r="AL49" s="57"/>
      <c r="AM49" s="57"/>
      <c r="AN49" s="57"/>
      <c r="AO49" s="57"/>
      <c r="AP49" s="57"/>
      <c r="AQ49" s="57"/>
      <c r="AR49" s="57"/>
      <c r="AS49" s="57"/>
      <c r="AT49" s="58"/>
      <c r="AU49" s="271">
        <v>100</v>
      </c>
      <c r="AV49" s="271"/>
      <c r="AW49" s="271"/>
      <c r="AX49" s="271"/>
      <c r="AY49" s="271"/>
      <c r="AZ49" s="271"/>
      <c r="BA49" s="271"/>
      <c r="BB49" s="271"/>
      <c r="BC49" s="271"/>
      <c r="BD49" s="271"/>
      <c r="BE49" s="271">
        <v>100</v>
      </c>
      <c r="BF49" s="271"/>
      <c r="BG49" s="271"/>
      <c r="BH49" s="271"/>
      <c r="BI49" s="271"/>
      <c r="BJ49" s="271"/>
      <c r="BK49" s="271"/>
      <c r="BL49" s="271"/>
      <c r="BM49" s="271"/>
      <c r="BN49" s="271"/>
    </row>
    <row r="51" spans="1:79" ht="14.25" customHeight="1" x14ac:dyDescent="0.2">
      <c r="A51" s="100" t="s">
        <v>742</v>
      </c>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row>
    <row r="52" spans="1:79" ht="27.6" customHeight="1" x14ac:dyDescent="0.2">
      <c r="A52" s="101" t="s">
        <v>1012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row>
    <row r="54" spans="1:79" s="1" customFormat="1" ht="28.5" hidden="1" customHeight="1" x14ac:dyDescent="0.2">
      <c r="A54" s="125"/>
      <c r="B54" s="125"/>
      <c r="C54" s="125"/>
      <c r="D54" s="125"/>
      <c r="E54" s="125"/>
      <c r="F54" s="125"/>
      <c r="G54" s="139" t="s">
        <v>605</v>
      </c>
      <c r="H54" s="140"/>
      <c r="I54" s="140"/>
      <c r="J54" s="140"/>
      <c r="K54" s="140"/>
      <c r="L54" s="140"/>
      <c r="M54" s="140"/>
      <c r="N54" s="140"/>
      <c r="O54" s="140"/>
      <c r="P54" s="140"/>
      <c r="Q54" s="140"/>
      <c r="R54" s="140"/>
      <c r="S54" s="140"/>
      <c r="T54" s="140" t="s">
        <v>703</v>
      </c>
      <c r="U54" s="140"/>
      <c r="V54" s="140"/>
      <c r="W54" s="140"/>
      <c r="X54" s="140"/>
      <c r="Y54" s="140"/>
      <c r="Z54" s="140"/>
      <c r="AA54" s="140" t="s">
        <v>704</v>
      </c>
      <c r="AB54" s="140"/>
      <c r="AC54" s="140"/>
      <c r="AD54" s="140"/>
      <c r="AE54" s="140"/>
      <c r="AF54" s="140"/>
      <c r="AG54" s="140"/>
      <c r="AH54" s="140" t="s">
        <v>705</v>
      </c>
      <c r="AI54" s="140"/>
      <c r="AJ54" s="140"/>
      <c r="AK54" s="140"/>
      <c r="AL54" s="140"/>
      <c r="AM54" s="140"/>
      <c r="AN54" s="163"/>
      <c r="AO54" s="139" t="s">
        <v>706</v>
      </c>
      <c r="AP54" s="140"/>
      <c r="AQ54" s="140"/>
      <c r="AR54" s="140"/>
      <c r="AS54" s="140"/>
      <c r="AT54" s="140"/>
      <c r="AU54" s="140"/>
      <c r="AV54" s="12"/>
      <c r="AW54" s="12"/>
      <c r="AX54" s="12"/>
      <c r="AY54" s="12"/>
      <c r="AZ54" s="12"/>
      <c r="BA54" s="12"/>
      <c r="BB54" s="12"/>
      <c r="BC54" s="12"/>
      <c r="BD54" s="13"/>
      <c r="BE54" s="11"/>
      <c r="BF54" s="12"/>
      <c r="BG54" s="12"/>
      <c r="BH54" s="12"/>
      <c r="BI54" s="12"/>
      <c r="BJ54" s="12"/>
      <c r="BK54" s="12"/>
      <c r="BL54" s="12"/>
      <c r="BM54" s="12"/>
      <c r="BN54" s="13"/>
      <c r="CA54" t="s">
        <v>731</v>
      </c>
    </row>
    <row r="55" spans="1:79" s="9" customFormat="1" ht="12.75" customHeight="1" x14ac:dyDescent="0.2">
      <c r="A55" s="125" t="s">
        <v>257</v>
      </c>
      <c r="B55" s="125"/>
      <c r="C55" s="125"/>
      <c r="D55" s="125"/>
      <c r="E55" s="125"/>
      <c r="F55" s="125"/>
      <c r="G55" s="274"/>
      <c r="H55" s="274"/>
      <c r="I55" s="274"/>
      <c r="J55" s="274"/>
      <c r="K55" s="274"/>
      <c r="L55" s="274"/>
      <c r="M55" s="274"/>
      <c r="N55" s="274"/>
      <c r="O55" s="274"/>
      <c r="P55" s="274"/>
      <c r="Q55" s="274"/>
      <c r="R55" s="274"/>
      <c r="S55" s="274"/>
      <c r="T55" s="290">
        <v>1023440</v>
      </c>
      <c r="U55" s="290"/>
      <c r="V55" s="290"/>
      <c r="W55" s="290"/>
      <c r="X55" s="290"/>
      <c r="Y55" s="290"/>
      <c r="Z55" s="290"/>
      <c r="AA55" s="290">
        <v>1133700</v>
      </c>
      <c r="AB55" s="290"/>
      <c r="AC55" s="290"/>
      <c r="AD55" s="290"/>
      <c r="AE55" s="290"/>
      <c r="AF55" s="290"/>
      <c r="AG55" s="290"/>
      <c r="AH55" s="290">
        <v>1274460</v>
      </c>
      <c r="AI55" s="290"/>
      <c r="AJ55" s="290"/>
      <c r="AK55" s="290"/>
      <c r="AL55" s="290"/>
      <c r="AM55" s="290"/>
      <c r="AN55" s="290"/>
      <c r="AO55" s="290">
        <v>427590</v>
      </c>
      <c r="AP55" s="290"/>
      <c r="AQ55" s="290"/>
      <c r="AR55" s="290"/>
      <c r="AS55" s="290"/>
      <c r="AT55" s="290"/>
      <c r="AU55" s="290"/>
      <c r="AV55" s="14"/>
      <c r="AW55" s="15"/>
      <c r="AX55" s="15"/>
      <c r="AY55" s="15"/>
      <c r="AZ55" s="15"/>
      <c r="BA55" s="15"/>
      <c r="BB55" s="15"/>
      <c r="BC55" s="15"/>
      <c r="BD55" s="15"/>
      <c r="BE55" s="15"/>
      <c r="BF55" s="15"/>
      <c r="BG55" s="15"/>
      <c r="BH55" s="15"/>
      <c r="BI55" s="15"/>
      <c r="BJ55" s="15"/>
      <c r="BK55" s="15"/>
      <c r="BL55" s="15"/>
      <c r="BM55" s="15"/>
      <c r="BN55" s="15"/>
      <c r="BO55" s="15"/>
      <c r="CA55" s="9" t="s">
        <v>732</v>
      </c>
    </row>
    <row r="58" spans="1:79" ht="14.25" customHeight="1" x14ac:dyDescent="0.2">
      <c r="A58" s="194" t="s">
        <v>746</v>
      </c>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row>
    <row r="59" spans="1:79" ht="15" x14ac:dyDescent="0.25">
      <c r="A59" s="289" t="s">
        <v>462</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289"/>
      <c r="BP59" s="289"/>
      <c r="BQ59" s="289"/>
    </row>
    <row r="60" spans="1:79" ht="12.95" customHeight="1" x14ac:dyDescent="0.2">
      <c r="A60" s="72" t="s">
        <v>607</v>
      </c>
      <c r="B60" s="72"/>
      <c r="C60" s="72"/>
      <c r="D60" s="72"/>
      <c r="E60" s="72"/>
      <c r="F60" s="72"/>
      <c r="G60" s="72" t="s">
        <v>624</v>
      </c>
      <c r="H60" s="72"/>
      <c r="I60" s="72"/>
      <c r="J60" s="72"/>
      <c r="K60" s="72"/>
      <c r="L60" s="72"/>
      <c r="M60" s="72"/>
      <c r="N60" s="72"/>
      <c r="O60" s="72"/>
      <c r="P60" s="72"/>
      <c r="Q60" s="72"/>
      <c r="R60" s="72"/>
      <c r="S60" s="72"/>
      <c r="T60" s="72" t="s">
        <v>466</v>
      </c>
      <c r="U60" s="72"/>
      <c r="V60" s="72"/>
      <c r="W60" s="72"/>
      <c r="X60" s="72"/>
      <c r="Y60" s="72"/>
      <c r="Z60" s="72"/>
      <c r="AA60" s="72"/>
      <c r="AB60" s="72"/>
      <c r="AC60" s="72"/>
      <c r="AD60" s="72"/>
      <c r="AE60" s="72"/>
      <c r="AF60" s="72"/>
      <c r="AG60" s="72"/>
      <c r="AH60" s="72" t="s">
        <v>468</v>
      </c>
      <c r="AI60" s="72"/>
      <c r="AJ60" s="72"/>
      <c r="AK60" s="72"/>
      <c r="AL60" s="72"/>
      <c r="AM60" s="72"/>
      <c r="AN60" s="72"/>
      <c r="AO60" s="72"/>
      <c r="AP60" s="72"/>
      <c r="AQ60" s="72"/>
      <c r="AR60" s="72"/>
      <c r="AS60" s="72"/>
      <c r="AT60" s="72"/>
      <c r="AU60" s="72"/>
      <c r="AV60" s="72" t="s">
        <v>747</v>
      </c>
      <c r="AW60" s="72"/>
      <c r="AX60" s="72"/>
      <c r="AY60" s="72"/>
      <c r="AZ60" s="72"/>
      <c r="BA60" s="72"/>
      <c r="BB60" s="72"/>
      <c r="BC60" s="72"/>
      <c r="BD60" s="72"/>
      <c r="BE60" s="72"/>
      <c r="BF60" s="72"/>
      <c r="BG60" s="72"/>
      <c r="BH60" s="72"/>
      <c r="BI60" s="72"/>
      <c r="BJ60" s="72"/>
      <c r="BK60" s="72"/>
      <c r="BL60" s="72"/>
      <c r="BM60" s="72"/>
      <c r="BN60" s="72"/>
      <c r="BO60" s="72"/>
      <c r="BP60" s="72"/>
      <c r="BQ60" s="72"/>
    </row>
    <row r="61" spans="1:79" ht="47.1" customHeight="1" x14ac:dyDescent="0.2">
      <c r="A61" s="72"/>
      <c r="B61" s="72"/>
      <c r="C61" s="72"/>
      <c r="D61" s="72"/>
      <c r="E61" s="72"/>
      <c r="F61" s="72"/>
      <c r="G61" s="72"/>
      <c r="H61" s="72"/>
      <c r="I61" s="72"/>
      <c r="J61" s="72"/>
      <c r="K61" s="72"/>
      <c r="L61" s="72"/>
      <c r="M61" s="72"/>
      <c r="N61" s="72"/>
      <c r="O61" s="72"/>
      <c r="P61" s="72"/>
      <c r="Q61" s="72"/>
      <c r="R61" s="72"/>
      <c r="S61" s="72"/>
      <c r="T61" s="72" t="s">
        <v>626</v>
      </c>
      <c r="U61" s="72"/>
      <c r="V61" s="72"/>
      <c r="W61" s="72"/>
      <c r="X61" s="72"/>
      <c r="Y61" s="72"/>
      <c r="Z61" s="72"/>
      <c r="AA61" s="72" t="s">
        <v>723</v>
      </c>
      <c r="AB61" s="72"/>
      <c r="AC61" s="72"/>
      <c r="AD61" s="72"/>
      <c r="AE61" s="72"/>
      <c r="AF61" s="72"/>
      <c r="AG61" s="72"/>
      <c r="AH61" s="72" t="s">
        <v>626</v>
      </c>
      <c r="AI61" s="72"/>
      <c r="AJ61" s="72"/>
      <c r="AK61" s="72"/>
      <c r="AL61" s="72"/>
      <c r="AM61" s="72"/>
      <c r="AN61" s="72"/>
      <c r="AO61" s="72" t="s">
        <v>723</v>
      </c>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row>
    <row r="62" spans="1:79" ht="15" customHeight="1" x14ac:dyDescent="0.2">
      <c r="A62" s="72">
        <v>1</v>
      </c>
      <c r="B62" s="72"/>
      <c r="C62" s="72"/>
      <c r="D62" s="72"/>
      <c r="E62" s="72"/>
      <c r="F62" s="72"/>
      <c r="G62" s="72">
        <v>2</v>
      </c>
      <c r="H62" s="72"/>
      <c r="I62" s="72"/>
      <c r="J62" s="72"/>
      <c r="K62" s="72"/>
      <c r="L62" s="72"/>
      <c r="M62" s="72"/>
      <c r="N62" s="72"/>
      <c r="O62" s="72"/>
      <c r="P62" s="72"/>
      <c r="Q62" s="72"/>
      <c r="R62" s="72"/>
      <c r="S62" s="72"/>
      <c r="T62" s="72">
        <v>3</v>
      </c>
      <c r="U62" s="72"/>
      <c r="V62" s="72"/>
      <c r="W62" s="72"/>
      <c r="X62" s="72"/>
      <c r="Y62" s="72"/>
      <c r="Z62" s="72"/>
      <c r="AA62" s="72">
        <v>4</v>
      </c>
      <c r="AB62" s="72"/>
      <c r="AC62" s="72"/>
      <c r="AD62" s="72"/>
      <c r="AE62" s="72"/>
      <c r="AF62" s="72"/>
      <c r="AG62" s="72"/>
      <c r="AH62" s="72">
        <v>5</v>
      </c>
      <c r="AI62" s="72"/>
      <c r="AJ62" s="72"/>
      <c r="AK62" s="72"/>
      <c r="AL62" s="72"/>
      <c r="AM62" s="72"/>
      <c r="AN62" s="72"/>
      <c r="AO62" s="72">
        <v>6</v>
      </c>
      <c r="AP62" s="72"/>
      <c r="AQ62" s="72"/>
      <c r="AR62" s="72"/>
      <c r="AS62" s="72"/>
      <c r="AT62" s="72"/>
      <c r="AU62" s="72"/>
      <c r="AV62" s="72">
        <v>7</v>
      </c>
      <c r="AW62" s="72"/>
      <c r="AX62" s="72"/>
      <c r="AY62" s="72"/>
      <c r="AZ62" s="72"/>
      <c r="BA62" s="72"/>
      <c r="BB62" s="72"/>
      <c r="BC62" s="72"/>
      <c r="BD62" s="72"/>
      <c r="BE62" s="72"/>
      <c r="BF62" s="72"/>
      <c r="BG62" s="72"/>
      <c r="BH62" s="72"/>
      <c r="BI62" s="72"/>
      <c r="BJ62" s="72"/>
      <c r="BK62" s="72"/>
      <c r="BL62" s="72"/>
      <c r="BM62" s="72"/>
      <c r="BN62" s="72"/>
      <c r="BO62" s="72"/>
      <c r="BP62" s="72"/>
      <c r="BQ62" s="72"/>
    </row>
    <row r="63" spans="1:79" s="2" customFormat="1" ht="12.75" hidden="1" customHeight="1" x14ac:dyDescent="0.2">
      <c r="A63" s="74" t="s">
        <v>730</v>
      </c>
      <c r="B63" s="74"/>
      <c r="C63" s="74"/>
      <c r="D63" s="74"/>
      <c r="E63" s="74"/>
      <c r="F63" s="74"/>
      <c r="G63" s="123" t="s">
        <v>680</v>
      </c>
      <c r="H63" s="123"/>
      <c r="I63" s="123"/>
      <c r="J63" s="123"/>
      <c r="K63" s="123"/>
      <c r="L63" s="123"/>
      <c r="M63" s="123"/>
      <c r="N63" s="123"/>
      <c r="O63" s="123"/>
      <c r="P63" s="123"/>
      <c r="Q63" s="123"/>
      <c r="R63" s="123"/>
      <c r="S63" s="123"/>
      <c r="T63" s="71" t="s">
        <v>703</v>
      </c>
      <c r="U63" s="71"/>
      <c r="V63" s="71"/>
      <c r="W63" s="71"/>
      <c r="X63" s="71"/>
      <c r="Y63" s="71"/>
      <c r="Z63" s="71"/>
      <c r="AA63" s="71" t="s">
        <v>704</v>
      </c>
      <c r="AB63" s="71"/>
      <c r="AC63" s="71"/>
      <c r="AD63" s="71"/>
      <c r="AE63" s="71"/>
      <c r="AF63" s="71"/>
      <c r="AG63" s="71"/>
      <c r="AH63" s="71" t="s">
        <v>705</v>
      </c>
      <c r="AI63" s="71"/>
      <c r="AJ63" s="71"/>
      <c r="AK63" s="71"/>
      <c r="AL63" s="71"/>
      <c r="AM63" s="71"/>
      <c r="AN63" s="71"/>
      <c r="AO63" s="71" t="s">
        <v>706</v>
      </c>
      <c r="AP63" s="71"/>
      <c r="AQ63" s="71"/>
      <c r="AR63" s="71"/>
      <c r="AS63" s="71"/>
      <c r="AT63" s="71"/>
      <c r="AU63" s="71"/>
      <c r="AV63" s="74" t="s">
        <v>712</v>
      </c>
      <c r="AW63" s="74"/>
      <c r="AX63" s="74"/>
      <c r="AY63" s="74"/>
      <c r="AZ63" s="74"/>
      <c r="BA63" s="74"/>
      <c r="BB63" s="74"/>
      <c r="BC63" s="74"/>
      <c r="BD63" s="74"/>
      <c r="BE63" s="74"/>
      <c r="BF63" s="74"/>
      <c r="BG63" s="74"/>
      <c r="BH63" s="74"/>
      <c r="BI63" s="74"/>
      <c r="BJ63" s="74"/>
      <c r="BK63" s="74"/>
      <c r="BL63" s="74"/>
      <c r="BM63" s="74"/>
      <c r="BN63" s="74"/>
      <c r="BO63" s="74"/>
      <c r="BP63" s="74"/>
      <c r="BQ63" s="74"/>
      <c r="CA63" s="2" t="s">
        <v>670</v>
      </c>
    </row>
    <row r="64" spans="1:79" s="43" customFormat="1" ht="13.15" customHeight="1" x14ac:dyDescent="0.2">
      <c r="A64" s="122">
        <v>2111</v>
      </c>
      <c r="B64" s="122"/>
      <c r="C64" s="122"/>
      <c r="D64" s="122"/>
      <c r="E64" s="122"/>
      <c r="F64" s="122"/>
      <c r="G64" s="61" t="s">
        <v>473</v>
      </c>
      <c r="H64" s="57"/>
      <c r="I64" s="57"/>
      <c r="J64" s="57"/>
      <c r="K64" s="57"/>
      <c r="L64" s="57"/>
      <c r="M64" s="57"/>
      <c r="N64" s="57"/>
      <c r="O64" s="57"/>
      <c r="P64" s="57"/>
      <c r="Q64" s="57"/>
      <c r="R64" s="57"/>
      <c r="S64" s="58"/>
      <c r="T64" s="121">
        <v>1429500</v>
      </c>
      <c r="U64" s="121"/>
      <c r="V64" s="121"/>
      <c r="W64" s="121"/>
      <c r="X64" s="121"/>
      <c r="Y64" s="121"/>
      <c r="Z64" s="121"/>
      <c r="AA64" s="121">
        <v>0</v>
      </c>
      <c r="AB64" s="121"/>
      <c r="AC64" s="121"/>
      <c r="AD64" s="121"/>
      <c r="AE64" s="121"/>
      <c r="AF64" s="121"/>
      <c r="AG64" s="121"/>
      <c r="AH64" s="121">
        <v>1574000</v>
      </c>
      <c r="AI64" s="121"/>
      <c r="AJ64" s="121"/>
      <c r="AK64" s="121"/>
      <c r="AL64" s="121"/>
      <c r="AM64" s="121"/>
      <c r="AN64" s="121"/>
      <c r="AO64" s="121">
        <v>0</v>
      </c>
      <c r="AP64" s="121"/>
      <c r="AQ64" s="121"/>
      <c r="AR64" s="121"/>
      <c r="AS64" s="121"/>
      <c r="AT64" s="121"/>
      <c r="AU64" s="121"/>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CA64" s="43" t="s">
        <v>671</v>
      </c>
    </row>
    <row r="65" spans="1:79" s="43" customFormat="1" ht="13.15" customHeight="1" x14ac:dyDescent="0.2">
      <c r="A65" s="122">
        <v>2120</v>
      </c>
      <c r="B65" s="122"/>
      <c r="C65" s="122"/>
      <c r="D65" s="122"/>
      <c r="E65" s="122"/>
      <c r="F65" s="122"/>
      <c r="G65" s="61" t="s">
        <v>474</v>
      </c>
      <c r="H65" s="57"/>
      <c r="I65" s="57"/>
      <c r="J65" s="57"/>
      <c r="K65" s="57"/>
      <c r="L65" s="57"/>
      <c r="M65" s="57"/>
      <c r="N65" s="57"/>
      <c r="O65" s="57"/>
      <c r="P65" s="57"/>
      <c r="Q65" s="57"/>
      <c r="R65" s="57"/>
      <c r="S65" s="58"/>
      <c r="T65" s="121">
        <v>314500</v>
      </c>
      <c r="U65" s="121"/>
      <c r="V65" s="121"/>
      <c r="W65" s="121"/>
      <c r="X65" s="121"/>
      <c r="Y65" s="121"/>
      <c r="Z65" s="121"/>
      <c r="AA65" s="121">
        <v>0</v>
      </c>
      <c r="AB65" s="121"/>
      <c r="AC65" s="121"/>
      <c r="AD65" s="121"/>
      <c r="AE65" s="121"/>
      <c r="AF65" s="121"/>
      <c r="AG65" s="121"/>
      <c r="AH65" s="121">
        <v>346280</v>
      </c>
      <c r="AI65" s="121"/>
      <c r="AJ65" s="121"/>
      <c r="AK65" s="121"/>
      <c r="AL65" s="121"/>
      <c r="AM65" s="121"/>
      <c r="AN65" s="121"/>
      <c r="AO65" s="121">
        <v>0</v>
      </c>
      <c r="AP65" s="121"/>
      <c r="AQ65" s="121"/>
      <c r="AR65" s="121"/>
      <c r="AS65" s="121"/>
      <c r="AT65" s="121"/>
      <c r="AU65" s="121"/>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row>
    <row r="66" spans="1:79" s="43" customFormat="1" ht="26.45" customHeight="1" x14ac:dyDescent="0.2">
      <c r="A66" s="122">
        <v>2210</v>
      </c>
      <c r="B66" s="122"/>
      <c r="C66" s="122"/>
      <c r="D66" s="122"/>
      <c r="E66" s="122"/>
      <c r="F66" s="122"/>
      <c r="G66" s="61" t="s">
        <v>475</v>
      </c>
      <c r="H66" s="57"/>
      <c r="I66" s="57"/>
      <c r="J66" s="57"/>
      <c r="K66" s="57"/>
      <c r="L66" s="57"/>
      <c r="M66" s="57"/>
      <c r="N66" s="57"/>
      <c r="O66" s="57"/>
      <c r="P66" s="57"/>
      <c r="Q66" s="57"/>
      <c r="R66" s="57"/>
      <c r="S66" s="58"/>
      <c r="T66" s="121">
        <v>11000</v>
      </c>
      <c r="U66" s="121"/>
      <c r="V66" s="121"/>
      <c r="W66" s="121"/>
      <c r="X66" s="121"/>
      <c r="Y66" s="121"/>
      <c r="Z66" s="121"/>
      <c r="AA66" s="121">
        <v>0</v>
      </c>
      <c r="AB66" s="121"/>
      <c r="AC66" s="121"/>
      <c r="AD66" s="121"/>
      <c r="AE66" s="121"/>
      <c r="AF66" s="121"/>
      <c r="AG66" s="121"/>
      <c r="AH66" s="121">
        <v>12000</v>
      </c>
      <c r="AI66" s="121"/>
      <c r="AJ66" s="121"/>
      <c r="AK66" s="121"/>
      <c r="AL66" s="121"/>
      <c r="AM66" s="121"/>
      <c r="AN66" s="121"/>
      <c r="AO66" s="121">
        <v>0</v>
      </c>
      <c r="AP66" s="121"/>
      <c r="AQ66" s="121"/>
      <c r="AR66" s="121"/>
      <c r="AS66" s="121"/>
      <c r="AT66" s="121"/>
      <c r="AU66" s="121"/>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row>
    <row r="67" spans="1:79" s="43" customFormat="1" ht="13.15" customHeight="1" x14ac:dyDescent="0.2">
      <c r="A67" s="122">
        <v>2240</v>
      </c>
      <c r="B67" s="122"/>
      <c r="C67" s="122"/>
      <c r="D67" s="122"/>
      <c r="E67" s="122"/>
      <c r="F67" s="122"/>
      <c r="G67" s="61" t="s">
        <v>476</v>
      </c>
      <c r="H67" s="57"/>
      <c r="I67" s="57"/>
      <c r="J67" s="57"/>
      <c r="K67" s="57"/>
      <c r="L67" s="57"/>
      <c r="M67" s="57"/>
      <c r="N67" s="57"/>
      <c r="O67" s="57"/>
      <c r="P67" s="57"/>
      <c r="Q67" s="57"/>
      <c r="R67" s="57"/>
      <c r="S67" s="58"/>
      <c r="T67" s="121">
        <v>8500</v>
      </c>
      <c r="U67" s="121"/>
      <c r="V67" s="121"/>
      <c r="W67" s="121"/>
      <c r="X67" s="121"/>
      <c r="Y67" s="121"/>
      <c r="Z67" s="121"/>
      <c r="AA67" s="121">
        <v>0</v>
      </c>
      <c r="AB67" s="121"/>
      <c r="AC67" s="121"/>
      <c r="AD67" s="121"/>
      <c r="AE67" s="121"/>
      <c r="AF67" s="121"/>
      <c r="AG67" s="121"/>
      <c r="AH67" s="121">
        <v>9300</v>
      </c>
      <c r="AI67" s="121"/>
      <c r="AJ67" s="121"/>
      <c r="AK67" s="121"/>
      <c r="AL67" s="121"/>
      <c r="AM67" s="121"/>
      <c r="AN67" s="121"/>
      <c r="AO67" s="121">
        <v>0</v>
      </c>
      <c r="AP67" s="121"/>
      <c r="AQ67" s="121"/>
      <c r="AR67" s="121"/>
      <c r="AS67" s="121"/>
      <c r="AT67" s="121"/>
      <c r="AU67" s="121"/>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row>
    <row r="68" spans="1:79" s="43" customFormat="1" ht="13.15" customHeight="1" x14ac:dyDescent="0.2">
      <c r="A68" s="122">
        <v>2250</v>
      </c>
      <c r="B68" s="122"/>
      <c r="C68" s="122"/>
      <c r="D68" s="122"/>
      <c r="E68" s="122"/>
      <c r="F68" s="122"/>
      <c r="G68" s="61" t="s">
        <v>477</v>
      </c>
      <c r="H68" s="57"/>
      <c r="I68" s="57"/>
      <c r="J68" s="57"/>
      <c r="K68" s="57"/>
      <c r="L68" s="57"/>
      <c r="M68" s="57"/>
      <c r="N68" s="57"/>
      <c r="O68" s="57"/>
      <c r="P68" s="57"/>
      <c r="Q68" s="57"/>
      <c r="R68" s="57"/>
      <c r="S68" s="58"/>
      <c r="T68" s="121">
        <v>8600</v>
      </c>
      <c r="U68" s="121"/>
      <c r="V68" s="121"/>
      <c r="W68" s="121"/>
      <c r="X68" s="121"/>
      <c r="Y68" s="121"/>
      <c r="Z68" s="121"/>
      <c r="AA68" s="121">
        <v>0</v>
      </c>
      <c r="AB68" s="121"/>
      <c r="AC68" s="121"/>
      <c r="AD68" s="121"/>
      <c r="AE68" s="121"/>
      <c r="AF68" s="121"/>
      <c r="AG68" s="121"/>
      <c r="AH68" s="121">
        <v>9400</v>
      </c>
      <c r="AI68" s="121"/>
      <c r="AJ68" s="121"/>
      <c r="AK68" s="121"/>
      <c r="AL68" s="121"/>
      <c r="AM68" s="121"/>
      <c r="AN68" s="121"/>
      <c r="AO68" s="121">
        <v>0</v>
      </c>
      <c r="AP68" s="121"/>
      <c r="AQ68" s="121"/>
      <c r="AR68" s="121"/>
      <c r="AS68" s="121"/>
      <c r="AT68" s="121"/>
      <c r="AU68" s="121"/>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row>
    <row r="69" spans="1:79" s="43" customFormat="1" ht="13.15" customHeight="1" x14ac:dyDescent="0.2">
      <c r="A69" s="122">
        <v>2271</v>
      </c>
      <c r="B69" s="122"/>
      <c r="C69" s="122"/>
      <c r="D69" s="122"/>
      <c r="E69" s="122"/>
      <c r="F69" s="122"/>
      <c r="G69" s="61" t="s">
        <v>1000</v>
      </c>
      <c r="H69" s="57"/>
      <c r="I69" s="57"/>
      <c r="J69" s="57"/>
      <c r="K69" s="57"/>
      <c r="L69" s="57"/>
      <c r="M69" s="57"/>
      <c r="N69" s="57"/>
      <c r="O69" s="57"/>
      <c r="P69" s="57"/>
      <c r="Q69" s="57"/>
      <c r="R69" s="57"/>
      <c r="S69" s="58"/>
      <c r="T69" s="121">
        <v>86900</v>
      </c>
      <c r="U69" s="121"/>
      <c r="V69" s="121"/>
      <c r="W69" s="121"/>
      <c r="X69" s="121"/>
      <c r="Y69" s="121"/>
      <c r="Z69" s="121"/>
      <c r="AA69" s="121">
        <v>0</v>
      </c>
      <c r="AB69" s="121"/>
      <c r="AC69" s="121"/>
      <c r="AD69" s="121"/>
      <c r="AE69" s="121"/>
      <c r="AF69" s="121"/>
      <c r="AG69" s="121"/>
      <c r="AH69" s="121">
        <v>95500</v>
      </c>
      <c r="AI69" s="121"/>
      <c r="AJ69" s="121"/>
      <c r="AK69" s="121"/>
      <c r="AL69" s="121"/>
      <c r="AM69" s="121"/>
      <c r="AN69" s="121"/>
      <c r="AO69" s="121">
        <v>0</v>
      </c>
      <c r="AP69" s="121"/>
      <c r="AQ69" s="121"/>
      <c r="AR69" s="121"/>
      <c r="AS69" s="121"/>
      <c r="AT69" s="121"/>
      <c r="AU69" s="121"/>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row>
    <row r="70" spans="1:79" s="43" customFormat="1" ht="26.45" customHeight="1" x14ac:dyDescent="0.2">
      <c r="A70" s="122">
        <v>2272</v>
      </c>
      <c r="B70" s="122"/>
      <c r="C70" s="122"/>
      <c r="D70" s="122"/>
      <c r="E70" s="122"/>
      <c r="F70" s="122"/>
      <c r="G70" s="61" t="s">
        <v>478</v>
      </c>
      <c r="H70" s="57"/>
      <c r="I70" s="57"/>
      <c r="J70" s="57"/>
      <c r="K70" s="57"/>
      <c r="L70" s="57"/>
      <c r="M70" s="57"/>
      <c r="N70" s="57"/>
      <c r="O70" s="57"/>
      <c r="P70" s="57"/>
      <c r="Q70" s="57"/>
      <c r="R70" s="57"/>
      <c r="S70" s="58"/>
      <c r="T70" s="121">
        <v>320</v>
      </c>
      <c r="U70" s="121"/>
      <c r="V70" s="121"/>
      <c r="W70" s="121"/>
      <c r="X70" s="121"/>
      <c r="Y70" s="121"/>
      <c r="Z70" s="121"/>
      <c r="AA70" s="121">
        <v>0</v>
      </c>
      <c r="AB70" s="121"/>
      <c r="AC70" s="121"/>
      <c r="AD70" s="121"/>
      <c r="AE70" s="121"/>
      <c r="AF70" s="121"/>
      <c r="AG70" s="121"/>
      <c r="AH70" s="121">
        <v>350</v>
      </c>
      <c r="AI70" s="121"/>
      <c r="AJ70" s="121"/>
      <c r="AK70" s="121"/>
      <c r="AL70" s="121"/>
      <c r="AM70" s="121"/>
      <c r="AN70" s="121"/>
      <c r="AO70" s="121">
        <v>0</v>
      </c>
      <c r="AP70" s="121"/>
      <c r="AQ70" s="121"/>
      <c r="AR70" s="121"/>
      <c r="AS70" s="121"/>
      <c r="AT70" s="121"/>
      <c r="AU70" s="121"/>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row>
    <row r="71" spans="1:79" s="43" customFormat="1" ht="13.15" customHeight="1" x14ac:dyDescent="0.2">
      <c r="A71" s="122">
        <v>2273</v>
      </c>
      <c r="B71" s="122"/>
      <c r="C71" s="122"/>
      <c r="D71" s="122"/>
      <c r="E71" s="122"/>
      <c r="F71" s="122"/>
      <c r="G71" s="61" t="s">
        <v>479</v>
      </c>
      <c r="H71" s="57"/>
      <c r="I71" s="57"/>
      <c r="J71" s="57"/>
      <c r="K71" s="57"/>
      <c r="L71" s="57"/>
      <c r="M71" s="57"/>
      <c r="N71" s="57"/>
      <c r="O71" s="57"/>
      <c r="P71" s="57"/>
      <c r="Q71" s="57"/>
      <c r="R71" s="57"/>
      <c r="S71" s="58"/>
      <c r="T71" s="121">
        <v>9000</v>
      </c>
      <c r="U71" s="121"/>
      <c r="V71" s="121"/>
      <c r="W71" s="121"/>
      <c r="X71" s="121"/>
      <c r="Y71" s="121"/>
      <c r="Z71" s="121"/>
      <c r="AA71" s="121">
        <v>0</v>
      </c>
      <c r="AB71" s="121"/>
      <c r="AC71" s="121"/>
      <c r="AD71" s="121"/>
      <c r="AE71" s="121"/>
      <c r="AF71" s="121"/>
      <c r="AG71" s="121"/>
      <c r="AH71" s="121">
        <v>9900</v>
      </c>
      <c r="AI71" s="121"/>
      <c r="AJ71" s="121"/>
      <c r="AK71" s="121"/>
      <c r="AL71" s="121"/>
      <c r="AM71" s="121"/>
      <c r="AN71" s="121"/>
      <c r="AO71" s="121">
        <v>0</v>
      </c>
      <c r="AP71" s="121"/>
      <c r="AQ71" s="121"/>
      <c r="AR71" s="121"/>
      <c r="AS71" s="121"/>
      <c r="AT71" s="121"/>
      <c r="AU71" s="121"/>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row>
    <row r="72" spans="1:79" s="43" customFormat="1" ht="26.45" customHeight="1" x14ac:dyDescent="0.2">
      <c r="A72" s="122">
        <v>2275</v>
      </c>
      <c r="B72" s="122"/>
      <c r="C72" s="122"/>
      <c r="D72" s="122"/>
      <c r="E72" s="122"/>
      <c r="F72" s="122"/>
      <c r="G72" s="61" t="s">
        <v>481</v>
      </c>
      <c r="H72" s="57"/>
      <c r="I72" s="57"/>
      <c r="J72" s="57"/>
      <c r="K72" s="57"/>
      <c r="L72" s="57"/>
      <c r="M72" s="57"/>
      <c r="N72" s="57"/>
      <c r="O72" s="57"/>
      <c r="P72" s="57"/>
      <c r="Q72" s="57"/>
      <c r="R72" s="57"/>
      <c r="S72" s="58"/>
      <c r="T72" s="121">
        <v>1100</v>
      </c>
      <c r="U72" s="121"/>
      <c r="V72" s="121"/>
      <c r="W72" s="121"/>
      <c r="X72" s="121"/>
      <c r="Y72" s="121"/>
      <c r="Z72" s="121"/>
      <c r="AA72" s="121">
        <v>0</v>
      </c>
      <c r="AB72" s="121"/>
      <c r="AC72" s="121"/>
      <c r="AD72" s="121"/>
      <c r="AE72" s="121"/>
      <c r="AF72" s="121"/>
      <c r="AG72" s="121"/>
      <c r="AH72" s="121">
        <v>1200</v>
      </c>
      <c r="AI72" s="121"/>
      <c r="AJ72" s="121"/>
      <c r="AK72" s="121"/>
      <c r="AL72" s="121"/>
      <c r="AM72" s="121"/>
      <c r="AN72" s="121"/>
      <c r="AO72" s="121">
        <v>0</v>
      </c>
      <c r="AP72" s="121"/>
      <c r="AQ72" s="121"/>
      <c r="AR72" s="121"/>
      <c r="AS72" s="121"/>
      <c r="AT72" s="121"/>
      <c r="AU72" s="121"/>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row>
    <row r="73" spans="1:79" s="43" customFormat="1" ht="39.6" customHeight="1" x14ac:dyDescent="0.2">
      <c r="A73" s="122">
        <v>2282</v>
      </c>
      <c r="B73" s="122"/>
      <c r="C73" s="122"/>
      <c r="D73" s="122"/>
      <c r="E73" s="122"/>
      <c r="F73" s="122"/>
      <c r="G73" s="61" t="s">
        <v>482</v>
      </c>
      <c r="H73" s="57"/>
      <c r="I73" s="57"/>
      <c r="J73" s="57"/>
      <c r="K73" s="57"/>
      <c r="L73" s="57"/>
      <c r="M73" s="57"/>
      <c r="N73" s="57"/>
      <c r="O73" s="57"/>
      <c r="P73" s="57"/>
      <c r="Q73" s="57"/>
      <c r="R73" s="57"/>
      <c r="S73" s="58"/>
      <c r="T73" s="121">
        <v>1000</v>
      </c>
      <c r="U73" s="121"/>
      <c r="V73" s="121"/>
      <c r="W73" s="121"/>
      <c r="X73" s="121"/>
      <c r="Y73" s="121"/>
      <c r="Z73" s="121"/>
      <c r="AA73" s="121">
        <v>0</v>
      </c>
      <c r="AB73" s="121"/>
      <c r="AC73" s="121"/>
      <c r="AD73" s="121"/>
      <c r="AE73" s="121"/>
      <c r="AF73" s="121"/>
      <c r="AG73" s="121"/>
      <c r="AH73" s="121">
        <v>1100</v>
      </c>
      <c r="AI73" s="121"/>
      <c r="AJ73" s="121"/>
      <c r="AK73" s="121"/>
      <c r="AL73" s="121"/>
      <c r="AM73" s="121"/>
      <c r="AN73" s="121"/>
      <c r="AO73" s="121">
        <v>0</v>
      </c>
      <c r="AP73" s="121"/>
      <c r="AQ73" s="121"/>
      <c r="AR73" s="121"/>
      <c r="AS73" s="121"/>
      <c r="AT73" s="121"/>
      <c r="AU73" s="121"/>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row>
    <row r="74" spans="1:79" s="43" customFormat="1" ht="13.15" customHeight="1" x14ac:dyDescent="0.2">
      <c r="A74" s="122">
        <v>2800</v>
      </c>
      <c r="B74" s="122"/>
      <c r="C74" s="122"/>
      <c r="D74" s="122"/>
      <c r="E74" s="122"/>
      <c r="F74" s="122"/>
      <c r="G74" s="61" t="s">
        <v>483</v>
      </c>
      <c r="H74" s="57"/>
      <c r="I74" s="57"/>
      <c r="J74" s="57"/>
      <c r="K74" s="57"/>
      <c r="L74" s="57"/>
      <c r="M74" s="57"/>
      <c r="N74" s="57"/>
      <c r="O74" s="57"/>
      <c r="P74" s="57"/>
      <c r="Q74" s="57"/>
      <c r="R74" s="57"/>
      <c r="S74" s="58"/>
      <c r="T74" s="121">
        <v>300</v>
      </c>
      <c r="U74" s="121"/>
      <c r="V74" s="121"/>
      <c r="W74" s="121"/>
      <c r="X74" s="121"/>
      <c r="Y74" s="121"/>
      <c r="Z74" s="121"/>
      <c r="AA74" s="121">
        <v>0</v>
      </c>
      <c r="AB74" s="121"/>
      <c r="AC74" s="121"/>
      <c r="AD74" s="121"/>
      <c r="AE74" s="121"/>
      <c r="AF74" s="121"/>
      <c r="AG74" s="121"/>
      <c r="AH74" s="121">
        <v>320</v>
      </c>
      <c r="AI74" s="121"/>
      <c r="AJ74" s="121"/>
      <c r="AK74" s="121"/>
      <c r="AL74" s="121"/>
      <c r="AM74" s="121"/>
      <c r="AN74" s="121"/>
      <c r="AO74" s="121">
        <v>0</v>
      </c>
      <c r="AP74" s="121"/>
      <c r="AQ74" s="121"/>
      <c r="AR74" s="121"/>
      <c r="AS74" s="121"/>
      <c r="AT74" s="121"/>
      <c r="AU74" s="121"/>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row>
    <row r="76" spans="1:79" ht="15" customHeight="1" x14ac:dyDescent="0.2">
      <c r="A76" s="194" t="s">
        <v>267</v>
      </c>
      <c r="B76" s="194"/>
      <c r="C76" s="194"/>
      <c r="D76" s="194"/>
      <c r="E76" s="194"/>
      <c r="F76" s="194"/>
      <c r="G76" s="194"/>
      <c r="H76" s="194"/>
      <c r="I76" s="194"/>
      <c r="J76" s="194"/>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row>
    <row r="78" spans="1:79" ht="90.95" customHeight="1" x14ac:dyDescent="0.2">
      <c r="A78" s="72" t="s">
        <v>611</v>
      </c>
      <c r="B78" s="72"/>
      <c r="C78" s="72"/>
      <c r="D78" s="72"/>
      <c r="E78" s="72"/>
      <c r="F78" s="72"/>
      <c r="G78" s="113" t="s">
        <v>624</v>
      </c>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5"/>
      <c r="AF78" s="72" t="s">
        <v>613</v>
      </c>
      <c r="AG78" s="72"/>
      <c r="AH78" s="72"/>
      <c r="AI78" s="72"/>
      <c r="AJ78" s="72"/>
      <c r="AK78" s="72" t="s">
        <v>612</v>
      </c>
      <c r="AL78" s="72"/>
      <c r="AM78" s="72"/>
      <c r="AN78" s="72"/>
      <c r="AO78" s="72"/>
      <c r="AP78" s="72"/>
      <c r="AQ78" s="72"/>
      <c r="AR78" s="72"/>
      <c r="AS78" s="72"/>
      <c r="AT78" s="72"/>
      <c r="AU78" s="72" t="s">
        <v>743</v>
      </c>
      <c r="AV78" s="72"/>
      <c r="AW78" s="72"/>
      <c r="AX78" s="72"/>
      <c r="AY78" s="72"/>
      <c r="AZ78" s="72"/>
      <c r="BA78" s="72" t="s">
        <v>744</v>
      </c>
      <c r="BB78" s="72"/>
      <c r="BC78" s="72"/>
      <c r="BD78" s="72"/>
      <c r="BE78" s="72"/>
      <c r="BF78" s="72"/>
      <c r="BG78" s="72" t="s">
        <v>748</v>
      </c>
      <c r="BH78" s="72"/>
      <c r="BI78" s="72"/>
      <c r="BJ78" s="72"/>
      <c r="BK78" s="72"/>
      <c r="BL78" s="72"/>
      <c r="BM78" s="72" t="s">
        <v>749</v>
      </c>
      <c r="BN78" s="72"/>
      <c r="BO78" s="72"/>
      <c r="BP78" s="72"/>
      <c r="BQ78" s="72"/>
      <c r="BR78" s="72"/>
    </row>
    <row r="79" spans="1:79" ht="15" customHeight="1" x14ac:dyDescent="0.2">
      <c r="A79" s="72">
        <v>1</v>
      </c>
      <c r="B79" s="72"/>
      <c r="C79" s="72"/>
      <c r="D79" s="72"/>
      <c r="E79" s="72"/>
      <c r="F79" s="72"/>
      <c r="G79" s="113">
        <v>2</v>
      </c>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5"/>
      <c r="AF79" s="72">
        <v>3</v>
      </c>
      <c r="AG79" s="72"/>
      <c r="AH79" s="72"/>
      <c r="AI79" s="72"/>
      <c r="AJ79" s="72"/>
      <c r="AK79" s="72">
        <v>4</v>
      </c>
      <c r="AL79" s="72"/>
      <c r="AM79" s="72"/>
      <c r="AN79" s="72"/>
      <c r="AO79" s="72"/>
      <c r="AP79" s="72"/>
      <c r="AQ79" s="72"/>
      <c r="AR79" s="72"/>
      <c r="AS79" s="72"/>
      <c r="AT79" s="72"/>
      <c r="AU79" s="72">
        <v>5</v>
      </c>
      <c r="AV79" s="72"/>
      <c r="AW79" s="72"/>
      <c r="AX79" s="72"/>
      <c r="AY79" s="72"/>
      <c r="AZ79" s="72"/>
      <c r="BA79" s="72">
        <v>6</v>
      </c>
      <c r="BB79" s="72"/>
      <c r="BC79" s="72"/>
      <c r="BD79" s="72"/>
      <c r="BE79" s="72"/>
      <c r="BF79" s="72"/>
      <c r="BG79" s="72">
        <v>7</v>
      </c>
      <c r="BH79" s="72"/>
      <c r="BI79" s="72"/>
      <c r="BJ79" s="72"/>
      <c r="BK79" s="72"/>
      <c r="BL79" s="72"/>
      <c r="BM79" s="72">
        <v>8</v>
      </c>
      <c r="BN79" s="72"/>
      <c r="BO79" s="72"/>
      <c r="BP79" s="72"/>
      <c r="BQ79" s="72"/>
      <c r="BR79" s="72"/>
    </row>
    <row r="80" spans="1:79" ht="9.75" hidden="1" customHeight="1" x14ac:dyDescent="0.2">
      <c r="A80" s="284" t="s">
        <v>265</v>
      </c>
      <c r="B80" s="284"/>
      <c r="C80" s="284"/>
      <c r="D80" s="284"/>
      <c r="E80" s="284"/>
      <c r="F80" s="284"/>
      <c r="G80" s="285" t="s">
        <v>680</v>
      </c>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7"/>
      <c r="AF80" s="284" t="s">
        <v>693</v>
      </c>
      <c r="AG80" s="284"/>
      <c r="AH80" s="284"/>
      <c r="AI80" s="284"/>
      <c r="AJ80" s="284"/>
      <c r="AK80" s="284" t="s">
        <v>694</v>
      </c>
      <c r="AL80" s="284"/>
      <c r="AM80" s="284"/>
      <c r="AN80" s="284"/>
      <c r="AO80" s="284"/>
      <c r="AP80" s="284"/>
      <c r="AQ80" s="284"/>
      <c r="AR80" s="284"/>
      <c r="AS80" s="284"/>
      <c r="AT80" s="284"/>
      <c r="AU80" s="284" t="s">
        <v>217</v>
      </c>
      <c r="AV80" s="284"/>
      <c r="AW80" s="284"/>
      <c r="AX80" s="284"/>
      <c r="AY80" s="284"/>
      <c r="AZ80" s="284"/>
      <c r="BA80" s="284" t="s">
        <v>219</v>
      </c>
      <c r="BB80" s="284"/>
      <c r="BC80" s="284"/>
      <c r="BD80" s="284"/>
      <c r="BE80" s="284"/>
      <c r="BF80" s="284"/>
      <c r="BG80" s="284" t="s">
        <v>211</v>
      </c>
      <c r="BH80" s="284"/>
      <c r="BI80" s="284"/>
      <c r="BJ80" s="284"/>
      <c r="BK80" s="284"/>
      <c r="BL80" s="284"/>
      <c r="BM80" s="284" t="s">
        <v>213</v>
      </c>
      <c r="BN80" s="284"/>
      <c r="BO80" s="284"/>
      <c r="BP80" s="284"/>
      <c r="BQ80" s="284"/>
      <c r="BR80" s="284"/>
      <c r="CA80" t="s">
        <v>672</v>
      </c>
    </row>
    <row r="81" spans="1:79" s="7" customFormat="1" x14ac:dyDescent="0.2">
      <c r="A81" s="280"/>
      <c r="B81" s="280"/>
      <c r="C81" s="280"/>
      <c r="D81" s="280"/>
      <c r="E81" s="280"/>
      <c r="F81" s="280"/>
      <c r="G81" s="281"/>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3"/>
      <c r="AF81" s="280"/>
      <c r="AG81" s="280"/>
      <c r="AH81" s="280"/>
      <c r="AI81" s="280"/>
      <c r="AJ81" s="280"/>
      <c r="AK81" s="280"/>
      <c r="AL81" s="280"/>
      <c r="AM81" s="280"/>
      <c r="AN81" s="280"/>
      <c r="AO81" s="280"/>
      <c r="AP81" s="280"/>
      <c r="AQ81" s="280"/>
      <c r="AR81" s="280"/>
      <c r="AS81" s="280"/>
      <c r="AT81" s="280"/>
      <c r="AU81" s="278"/>
      <c r="AV81" s="278"/>
      <c r="AW81" s="278"/>
      <c r="AX81" s="278"/>
      <c r="AY81" s="278"/>
      <c r="AZ81" s="278"/>
      <c r="BA81" s="278"/>
      <c r="BB81" s="278"/>
      <c r="BC81" s="278"/>
      <c r="BD81" s="278"/>
      <c r="BE81" s="278"/>
      <c r="BF81" s="278"/>
      <c r="BG81" s="278"/>
      <c r="BH81" s="278"/>
      <c r="BI81" s="278"/>
      <c r="BJ81" s="278"/>
      <c r="BK81" s="278"/>
      <c r="BL81" s="278"/>
      <c r="BM81" s="278"/>
      <c r="BN81" s="278"/>
      <c r="BO81" s="278"/>
      <c r="BP81" s="278"/>
      <c r="BQ81" s="278"/>
      <c r="BR81" s="278"/>
      <c r="CA81" s="7" t="s">
        <v>673</v>
      </c>
    </row>
    <row r="83" spans="1:79" ht="28.5" customHeight="1" x14ac:dyDescent="0.2">
      <c r="A83" s="104" t="s">
        <v>750</v>
      </c>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row>
    <row r="84" spans="1:79" ht="15" customHeight="1" x14ac:dyDescent="0.2">
      <c r="A84" s="279"/>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79"/>
      <c r="AE84" s="279"/>
      <c r="AF84" s="279"/>
      <c r="AG84" s="279"/>
      <c r="AH84" s="279"/>
      <c r="AI84" s="279"/>
      <c r="AJ84" s="279"/>
      <c r="AK84" s="279"/>
      <c r="AL84" s="279"/>
      <c r="AM84" s="279"/>
      <c r="AN84" s="279"/>
      <c r="AO84" s="279"/>
      <c r="AP84" s="279"/>
      <c r="AQ84" s="279"/>
      <c r="AR84" s="279"/>
      <c r="AS84" s="279"/>
      <c r="AT84" s="279"/>
      <c r="AU84" s="279"/>
      <c r="AV84" s="279"/>
      <c r="AW84" s="279"/>
      <c r="AX84" s="279"/>
      <c r="AY84" s="279"/>
      <c r="AZ84" s="279"/>
      <c r="BA84" s="279"/>
      <c r="BB84" s="279"/>
      <c r="BC84" s="279"/>
      <c r="BD84" s="279"/>
      <c r="BE84" s="279"/>
      <c r="BF84" s="279"/>
      <c r="BG84" s="279"/>
      <c r="BH84" s="279"/>
      <c r="BI84" s="279"/>
      <c r="BJ84" s="279"/>
      <c r="BK84" s="279"/>
      <c r="BL84" s="279"/>
    </row>
    <row r="85" spans="1:79" s="21" customFormat="1" ht="15" customHeight="1" x14ac:dyDescent="0.2">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18"/>
      <c r="AF85" s="18"/>
      <c r="AG85" s="18"/>
      <c r="AH85" s="18"/>
      <c r="AI85" s="18"/>
      <c r="AJ85" s="18"/>
      <c r="AK85" s="18"/>
      <c r="AL85" s="18"/>
      <c r="AM85" s="18"/>
      <c r="AN85" s="18"/>
      <c r="AO85" s="18"/>
      <c r="AP85" s="18"/>
      <c r="AQ85" s="18"/>
      <c r="AR85" s="18"/>
      <c r="AS85" s="18"/>
      <c r="AT85" s="18"/>
      <c r="AU85" s="18"/>
      <c r="AV85" s="19"/>
      <c r="AW85" s="19"/>
      <c r="AX85" s="19"/>
      <c r="AY85" s="19"/>
      <c r="AZ85" s="19"/>
      <c r="BA85" s="19"/>
      <c r="BB85" s="19"/>
      <c r="BC85" s="19"/>
      <c r="BD85" s="19"/>
      <c r="BE85" s="19"/>
      <c r="BF85" s="19"/>
      <c r="BG85" s="19"/>
      <c r="BH85" s="19"/>
      <c r="BI85" s="19"/>
      <c r="BJ85" s="19"/>
      <c r="BK85" s="19"/>
      <c r="BL85" s="19"/>
    </row>
    <row r="86" spans="1:79" s="2" customFormat="1" ht="15.75" hidden="1" customHeight="1" x14ac:dyDescent="0.2">
      <c r="A86" s="74"/>
      <c r="B86" s="74"/>
      <c r="C86" s="74"/>
      <c r="D86" s="74"/>
      <c r="E86" s="74"/>
      <c r="F86" s="74"/>
      <c r="G86" s="107" t="s">
        <v>605</v>
      </c>
      <c r="H86" s="108"/>
      <c r="I86" s="108"/>
      <c r="J86" s="108"/>
      <c r="K86" s="108"/>
      <c r="L86" s="108"/>
      <c r="M86" s="108"/>
      <c r="N86" s="108"/>
      <c r="O86" s="108"/>
      <c r="P86" s="108"/>
      <c r="Q86" s="108"/>
      <c r="R86" s="108"/>
      <c r="S86" s="108"/>
      <c r="T86" s="108" t="s">
        <v>703</v>
      </c>
      <c r="U86" s="108"/>
      <c r="V86" s="108"/>
      <c r="W86" s="108"/>
      <c r="X86" s="108"/>
      <c r="Y86" s="108"/>
      <c r="Z86" s="108"/>
      <c r="AA86" s="108" t="s">
        <v>704</v>
      </c>
      <c r="AB86" s="108"/>
      <c r="AC86" s="108"/>
      <c r="AD86" s="108"/>
      <c r="AE86" s="108"/>
      <c r="AF86" s="108"/>
      <c r="AG86" s="108"/>
      <c r="AH86" s="108" t="s">
        <v>705</v>
      </c>
      <c r="AI86" s="108"/>
      <c r="AJ86" s="108"/>
      <c r="AK86" s="108"/>
      <c r="AL86" s="108"/>
      <c r="AM86" s="108"/>
      <c r="AN86" s="108"/>
      <c r="AO86" s="276" t="s">
        <v>706</v>
      </c>
      <c r="AP86" s="276"/>
      <c r="AQ86" s="276"/>
      <c r="AR86" s="276"/>
      <c r="AS86" s="276"/>
      <c r="AT86" s="276"/>
      <c r="AU86" s="277"/>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7"/>
      <c r="CA86" s="2" t="s">
        <v>209</v>
      </c>
    </row>
    <row r="87" spans="1:79" s="9" customFormat="1" ht="15" customHeight="1" x14ac:dyDescent="0.2">
      <c r="A87" s="125" t="s">
        <v>257</v>
      </c>
      <c r="B87" s="125"/>
      <c r="C87" s="125"/>
      <c r="D87" s="125"/>
      <c r="E87" s="125"/>
      <c r="F87" s="125"/>
      <c r="G87" s="119"/>
      <c r="H87" s="119"/>
      <c r="I87" s="119"/>
      <c r="J87" s="119"/>
      <c r="K87" s="119"/>
      <c r="L87" s="119"/>
      <c r="M87" s="119"/>
      <c r="N87" s="119"/>
      <c r="O87" s="119"/>
      <c r="P87" s="119"/>
      <c r="Q87" s="119"/>
      <c r="R87" s="119"/>
      <c r="S87" s="119"/>
      <c r="T87" s="120">
        <v>1870720</v>
      </c>
      <c r="U87" s="120"/>
      <c r="V87" s="120"/>
      <c r="W87" s="120"/>
      <c r="X87" s="120"/>
      <c r="Y87" s="120"/>
      <c r="Z87" s="120"/>
      <c r="AA87" s="120">
        <v>0</v>
      </c>
      <c r="AB87" s="120"/>
      <c r="AC87" s="120"/>
      <c r="AD87" s="120"/>
      <c r="AE87" s="120"/>
      <c r="AF87" s="120"/>
      <c r="AG87" s="120"/>
      <c r="AH87" s="120">
        <v>2059350</v>
      </c>
      <c r="AI87" s="120"/>
      <c r="AJ87" s="120"/>
      <c r="AK87" s="120"/>
      <c r="AL87" s="120"/>
      <c r="AM87" s="120"/>
      <c r="AN87" s="120"/>
      <c r="AO87" s="120">
        <v>0</v>
      </c>
      <c r="AP87" s="120"/>
      <c r="AQ87" s="120"/>
      <c r="AR87" s="120"/>
      <c r="AS87" s="120"/>
      <c r="AT87" s="120"/>
      <c r="AU87" s="120"/>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5"/>
      <c r="CA87" s="9" t="s">
        <v>210</v>
      </c>
    </row>
    <row r="88" spans="1:79" s="1" customFormat="1" ht="12.7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89" spans="1:79" s="1" customFormat="1" ht="12.7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1" spans="1:79" ht="18.95" customHeight="1" x14ac:dyDescent="0.2">
      <c r="A91" s="94" t="s">
        <v>955</v>
      </c>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40"/>
      <c r="AC91" s="40"/>
      <c r="AD91" s="40"/>
      <c r="AE91" s="40"/>
      <c r="AF91" s="40"/>
      <c r="AG91" s="40"/>
      <c r="AH91" s="116"/>
      <c r="AI91" s="116"/>
      <c r="AJ91" s="116"/>
      <c r="AK91" s="116"/>
      <c r="AL91" s="116"/>
      <c r="AM91" s="116"/>
      <c r="AN91" s="116"/>
      <c r="AO91" s="116"/>
      <c r="AP91" s="116"/>
      <c r="AQ91" s="40"/>
      <c r="AR91" s="40"/>
      <c r="AS91" s="40"/>
      <c r="AT91" s="40"/>
      <c r="AU91" s="95" t="s">
        <v>954</v>
      </c>
      <c r="AV91" s="95"/>
      <c r="AW91" s="95"/>
      <c r="AX91" s="95"/>
      <c r="AY91" s="95"/>
      <c r="AZ91" s="95"/>
      <c r="BA91" s="95"/>
      <c r="BB91" s="95"/>
      <c r="BC91" s="95"/>
      <c r="BD91" s="95"/>
      <c r="BE91" s="95"/>
      <c r="BF91" s="95"/>
    </row>
    <row r="92" spans="1:79" ht="12.75" customHeight="1" x14ac:dyDescent="0.2">
      <c r="AB92" s="41"/>
      <c r="AC92" s="41"/>
      <c r="AD92" s="41"/>
      <c r="AE92" s="41"/>
      <c r="AF92" s="41"/>
      <c r="AG92" s="41"/>
      <c r="AH92" s="92" t="s">
        <v>606</v>
      </c>
      <c r="AI92" s="92"/>
      <c r="AJ92" s="92"/>
      <c r="AK92" s="92"/>
      <c r="AL92" s="92"/>
      <c r="AM92" s="92"/>
      <c r="AN92" s="92"/>
      <c r="AO92" s="92"/>
      <c r="AP92" s="92"/>
      <c r="AQ92" s="41"/>
      <c r="AR92" s="41"/>
      <c r="AS92" s="41"/>
      <c r="AT92" s="41"/>
      <c r="AU92" s="92" t="s">
        <v>283</v>
      </c>
      <c r="AV92" s="92"/>
      <c r="AW92" s="92"/>
      <c r="AX92" s="92"/>
      <c r="AY92" s="92"/>
      <c r="AZ92" s="92"/>
      <c r="BA92" s="92"/>
      <c r="BB92" s="92"/>
      <c r="BC92" s="92"/>
      <c r="BD92" s="92"/>
      <c r="BE92" s="92"/>
      <c r="BF92" s="92"/>
    </row>
    <row r="93" spans="1:79" ht="15" x14ac:dyDescent="0.2">
      <c r="AB93" s="41"/>
      <c r="AC93" s="41"/>
      <c r="AD93" s="41"/>
      <c r="AE93" s="41"/>
      <c r="AF93" s="41"/>
      <c r="AG93" s="41"/>
      <c r="AH93" s="42"/>
      <c r="AI93" s="42"/>
      <c r="AJ93" s="42"/>
      <c r="AK93" s="42"/>
      <c r="AL93" s="42"/>
      <c r="AM93" s="42"/>
      <c r="AN93" s="42"/>
      <c r="AO93" s="42"/>
      <c r="AP93" s="42"/>
      <c r="AQ93" s="41"/>
      <c r="AR93" s="41"/>
      <c r="AS93" s="41"/>
      <c r="AT93" s="41"/>
      <c r="AU93" s="42"/>
      <c r="AV93" s="42"/>
      <c r="AW93" s="42"/>
      <c r="AX93" s="42"/>
      <c r="AY93" s="42"/>
      <c r="AZ93" s="42"/>
      <c r="BA93" s="42"/>
      <c r="BB93" s="42"/>
      <c r="BC93" s="42"/>
      <c r="BD93" s="42"/>
      <c r="BE93" s="42"/>
      <c r="BF93" s="42"/>
    </row>
    <row r="94" spans="1:79" ht="18" customHeight="1" x14ac:dyDescent="0.2">
      <c r="A94" s="94" t="s">
        <v>957</v>
      </c>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41"/>
      <c r="AC94" s="41"/>
      <c r="AD94" s="41"/>
      <c r="AE94" s="41"/>
      <c r="AF94" s="41"/>
      <c r="AG94" s="41"/>
      <c r="AH94" s="117"/>
      <c r="AI94" s="117"/>
      <c r="AJ94" s="117"/>
      <c r="AK94" s="117"/>
      <c r="AL94" s="117"/>
      <c r="AM94" s="117"/>
      <c r="AN94" s="117"/>
      <c r="AO94" s="117"/>
      <c r="AP94" s="117"/>
      <c r="AQ94" s="41"/>
      <c r="AR94" s="41"/>
      <c r="AS94" s="41"/>
      <c r="AT94" s="41"/>
      <c r="AU94" s="93" t="s">
        <v>956</v>
      </c>
      <c r="AV94" s="93"/>
      <c r="AW94" s="93"/>
      <c r="AX94" s="93"/>
      <c r="AY94" s="93"/>
      <c r="AZ94" s="93"/>
      <c r="BA94" s="93"/>
      <c r="BB94" s="93"/>
      <c r="BC94" s="93"/>
      <c r="BD94" s="93"/>
      <c r="BE94" s="93"/>
      <c r="BF94" s="93"/>
    </row>
    <row r="95" spans="1:79" ht="12" customHeight="1" x14ac:dyDescent="0.2">
      <c r="AB95" s="41"/>
      <c r="AC95" s="41"/>
      <c r="AD95" s="41"/>
      <c r="AE95" s="41"/>
      <c r="AF95" s="41"/>
      <c r="AG95" s="41"/>
      <c r="AH95" s="92" t="s">
        <v>606</v>
      </c>
      <c r="AI95" s="92"/>
      <c r="AJ95" s="92"/>
      <c r="AK95" s="92"/>
      <c r="AL95" s="92"/>
      <c r="AM95" s="92"/>
      <c r="AN95" s="92"/>
      <c r="AO95" s="92"/>
      <c r="AP95" s="92"/>
      <c r="AQ95" s="41"/>
      <c r="AR95" s="41"/>
      <c r="AS95" s="41"/>
      <c r="AT95" s="41"/>
      <c r="AU95" s="92" t="s">
        <v>283</v>
      </c>
      <c r="AV95" s="92"/>
      <c r="AW95" s="92"/>
      <c r="AX95" s="92"/>
      <c r="AY95" s="92"/>
      <c r="AZ95" s="92"/>
      <c r="BA95" s="92"/>
      <c r="BB95" s="92"/>
      <c r="BC95" s="92"/>
      <c r="BD95" s="92"/>
      <c r="BE95" s="92"/>
      <c r="BF95" s="92"/>
    </row>
  </sheetData>
  <mergeCells count="390">
    <mergeCell ref="A5:AF5"/>
    <mergeCell ref="AH5:AR5"/>
    <mergeCell ref="AT5:BA5"/>
    <mergeCell ref="AX1:BL1"/>
    <mergeCell ref="A2:BL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4:BL14"/>
    <mergeCell ref="A15:BL15"/>
    <mergeCell ref="A16:BL16"/>
    <mergeCell ref="A17:F18"/>
    <mergeCell ref="G17:S18"/>
    <mergeCell ref="T17:Z18"/>
    <mergeCell ref="AA17:AG18"/>
    <mergeCell ref="AH17:AU17"/>
    <mergeCell ref="AV17:BL18"/>
    <mergeCell ref="AH18:AN18"/>
    <mergeCell ref="AO20:AU20"/>
    <mergeCell ref="AV20:BL20"/>
    <mergeCell ref="AO18:AU18"/>
    <mergeCell ref="A19:F19"/>
    <mergeCell ref="G19:S19"/>
    <mergeCell ref="T19:Z19"/>
    <mergeCell ref="AA19:AG19"/>
    <mergeCell ref="AH19:AN19"/>
    <mergeCell ref="AO19:AU19"/>
    <mergeCell ref="T21:Z21"/>
    <mergeCell ref="AA21:AG21"/>
    <mergeCell ref="AH21:AN21"/>
    <mergeCell ref="AO21:AU21"/>
    <mergeCell ref="AV19:BL19"/>
    <mergeCell ref="A20:F20"/>
    <mergeCell ref="G20:S20"/>
    <mergeCell ref="T20:Z20"/>
    <mergeCell ref="AA20:AG20"/>
    <mergeCell ref="AH20:AN20"/>
    <mergeCell ref="AV21:BL21"/>
    <mergeCell ref="A33:BL33"/>
    <mergeCell ref="A35:F35"/>
    <mergeCell ref="G35:AE35"/>
    <mergeCell ref="AF35:AJ35"/>
    <mergeCell ref="AK35:AT35"/>
    <mergeCell ref="AU35:BD35"/>
    <mergeCell ref="BE35:BN35"/>
    <mergeCell ref="A21:F21"/>
    <mergeCell ref="G21:S21"/>
    <mergeCell ref="A36:F36"/>
    <mergeCell ref="G36:AE36"/>
    <mergeCell ref="AF36:AJ36"/>
    <mergeCell ref="AK36:AT36"/>
    <mergeCell ref="AU36:BD36"/>
    <mergeCell ref="BE36:BN36"/>
    <mergeCell ref="AU38:BD38"/>
    <mergeCell ref="BE38:BN38"/>
    <mergeCell ref="A37:F37"/>
    <mergeCell ref="G37:AE37"/>
    <mergeCell ref="AF37:AJ37"/>
    <mergeCell ref="AK37:AT37"/>
    <mergeCell ref="AU37:BD37"/>
    <mergeCell ref="BE37:BN37"/>
    <mergeCell ref="A38:F38"/>
    <mergeCell ref="G38:AE38"/>
    <mergeCell ref="AF38:AJ38"/>
    <mergeCell ref="AK38:AT38"/>
    <mergeCell ref="AH55:AN55"/>
    <mergeCell ref="AO55:AU55"/>
    <mergeCell ref="A51:BQ51"/>
    <mergeCell ref="A52:BL52"/>
    <mergeCell ref="A54:F54"/>
    <mergeCell ref="G54:S54"/>
    <mergeCell ref="T54:Z54"/>
    <mergeCell ref="AA54:AG54"/>
    <mergeCell ref="T61:Z61"/>
    <mergeCell ref="AA61:AG61"/>
    <mergeCell ref="AH61:AN61"/>
    <mergeCell ref="AH54:AN54"/>
    <mergeCell ref="AO54:AU54"/>
    <mergeCell ref="A55:F55"/>
    <mergeCell ref="G55:S55"/>
    <mergeCell ref="T55:Z55"/>
    <mergeCell ref="AA55:AG55"/>
    <mergeCell ref="A62:F62"/>
    <mergeCell ref="G62:S62"/>
    <mergeCell ref="T62:Z62"/>
    <mergeCell ref="AA62:AG62"/>
    <mergeCell ref="A58:BL58"/>
    <mergeCell ref="A59:BQ59"/>
    <mergeCell ref="A60:F61"/>
    <mergeCell ref="G60:S61"/>
    <mergeCell ref="T60:AG60"/>
    <mergeCell ref="AH60:AU60"/>
    <mergeCell ref="AO63:AU63"/>
    <mergeCell ref="AV63:BQ63"/>
    <mergeCell ref="AO61:AU61"/>
    <mergeCell ref="AH62:AN62"/>
    <mergeCell ref="AO62:AU62"/>
    <mergeCell ref="AV62:BQ62"/>
    <mergeCell ref="AV60:BQ61"/>
    <mergeCell ref="BM78:BR78"/>
    <mergeCell ref="A64:F64"/>
    <mergeCell ref="G64:S64"/>
    <mergeCell ref="T64:Z64"/>
    <mergeCell ref="AA64:AG64"/>
    <mergeCell ref="AH64:AN64"/>
    <mergeCell ref="AO64:AU64"/>
    <mergeCell ref="A76:BL76"/>
    <mergeCell ref="A78:F78"/>
    <mergeCell ref="G78:AE78"/>
    <mergeCell ref="AK78:AT78"/>
    <mergeCell ref="AU78:AZ78"/>
    <mergeCell ref="BA78:BF78"/>
    <mergeCell ref="BG78:BL78"/>
    <mergeCell ref="AU79:AZ79"/>
    <mergeCell ref="A79:F79"/>
    <mergeCell ref="G79:AE79"/>
    <mergeCell ref="AF79:AJ79"/>
    <mergeCell ref="AK79:AT79"/>
    <mergeCell ref="BA79:BF79"/>
    <mergeCell ref="BG79:BL79"/>
    <mergeCell ref="BM79:BR79"/>
    <mergeCell ref="BG80:BL80"/>
    <mergeCell ref="BA80:BF80"/>
    <mergeCell ref="A80:F80"/>
    <mergeCell ref="G80:AE80"/>
    <mergeCell ref="AF80:AJ80"/>
    <mergeCell ref="AK80:AT80"/>
    <mergeCell ref="AO86:AU86"/>
    <mergeCell ref="BM80:BR80"/>
    <mergeCell ref="A81:F81"/>
    <mergeCell ref="G81:AE81"/>
    <mergeCell ref="AF81:AJ81"/>
    <mergeCell ref="AK81:AT81"/>
    <mergeCell ref="AU81:AZ81"/>
    <mergeCell ref="BA81:BF81"/>
    <mergeCell ref="BM81:BR81"/>
    <mergeCell ref="AH92:AP92"/>
    <mergeCell ref="AU92:BF92"/>
    <mergeCell ref="A94:AA94"/>
    <mergeCell ref="AH94:AP94"/>
    <mergeCell ref="AU94:BF94"/>
    <mergeCell ref="A87:F87"/>
    <mergeCell ref="G87:S87"/>
    <mergeCell ref="T87:Z87"/>
    <mergeCell ref="AA87:AG87"/>
    <mergeCell ref="A91:AA91"/>
    <mergeCell ref="A23:F23"/>
    <mergeCell ref="G23:S23"/>
    <mergeCell ref="T23:Z23"/>
    <mergeCell ref="A22:F22"/>
    <mergeCell ref="G22:S22"/>
    <mergeCell ref="T22:Z22"/>
    <mergeCell ref="AH22:AN22"/>
    <mergeCell ref="AO22:AU22"/>
    <mergeCell ref="AV22:BL22"/>
    <mergeCell ref="AH87:AN87"/>
    <mergeCell ref="AO87:AU87"/>
    <mergeCell ref="BG81:BL81"/>
    <mergeCell ref="AU80:AZ80"/>
    <mergeCell ref="AF78:AJ78"/>
    <mergeCell ref="AA22:AG22"/>
    <mergeCell ref="AH86:AN86"/>
    <mergeCell ref="AH95:AP95"/>
    <mergeCell ref="AU95:BF95"/>
    <mergeCell ref="A83:BL83"/>
    <mergeCell ref="A84:BL84"/>
    <mergeCell ref="A86:F86"/>
    <mergeCell ref="G86:S86"/>
    <mergeCell ref="T86:Z86"/>
    <mergeCell ref="AA86:AG86"/>
    <mergeCell ref="AH91:AP91"/>
    <mergeCell ref="AU91:BF91"/>
    <mergeCell ref="A24:F24"/>
    <mergeCell ref="G24:S24"/>
    <mergeCell ref="T24:Z24"/>
    <mergeCell ref="AA24:AG24"/>
    <mergeCell ref="AH24:AN24"/>
    <mergeCell ref="AO24:AU24"/>
    <mergeCell ref="AO25:AU25"/>
    <mergeCell ref="AV25:BL25"/>
    <mergeCell ref="AA23:AG23"/>
    <mergeCell ref="AH23:AN23"/>
    <mergeCell ref="AO23:AU23"/>
    <mergeCell ref="AV23:BL23"/>
    <mergeCell ref="T26:Z26"/>
    <mergeCell ref="AA26:AG26"/>
    <mergeCell ref="AH26:AN26"/>
    <mergeCell ref="AO26:AU26"/>
    <mergeCell ref="AV24:BL24"/>
    <mergeCell ref="A25:F25"/>
    <mergeCell ref="G25:S25"/>
    <mergeCell ref="T25:Z25"/>
    <mergeCell ref="AA25:AG25"/>
    <mergeCell ref="AH25:AN25"/>
    <mergeCell ref="AV26:BL26"/>
    <mergeCell ref="A27:F27"/>
    <mergeCell ref="G27:S27"/>
    <mergeCell ref="T27:Z27"/>
    <mergeCell ref="AA27:AG27"/>
    <mergeCell ref="AH27:AN27"/>
    <mergeCell ref="AO27:AU27"/>
    <mergeCell ref="AV27:BL27"/>
    <mergeCell ref="A26:F26"/>
    <mergeCell ref="G26:S26"/>
    <mergeCell ref="AO29:AU29"/>
    <mergeCell ref="AV29:BL29"/>
    <mergeCell ref="A28:F28"/>
    <mergeCell ref="G28:S28"/>
    <mergeCell ref="T28:Z28"/>
    <mergeCell ref="AA28:AG28"/>
    <mergeCell ref="AH28:AN28"/>
    <mergeCell ref="AO28:AU28"/>
    <mergeCell ref="T30:Z30"/>
    <mergeCell ref="AA30:AG30"/>
    <mergeCell ref="AH30:AN30"/>
    <mergeCell ref="AO30:AU30"/>
    <mergeCell ref="AV28:BL28"/>
    <mergeCell ref="A29:F29"/>
    <mergeCell ref="G29:S29"/>
    <mergeCell ref="T29:Z29"/>
    <mergeCell ref="AA29:AG29"/>
    <mergeCell ref="AH29:AN29"/>
    <mergeCell ref="AV30:BL30"/>
    <mergeCell ref="A31:F31"/>
    <mergeCell ref="G31:S31"/>
    <mergeCell ref="T31:Z31"/>
    <mergeCell ref="AA31:AG31"/>
    <mergeCell ref="AH31:AN31"/>
    <mergeCell ref="AO31:AU31"/>
    <mergeCell ref="AV31:BL31"/>
    <mergeCell ref="A30:F30"/>
    <mergeCell ref="G30:S30"/>
    <mergeCell ref="A39:F39"/>
    <mergeCell ref="G39:AE39"/>
    <mergeCell ref="AF39:AJ39"/>
    <mergeCell ref="AK39:AT39"/>
    <mergeCell ref="AU39:BD39"/>
    <mergeCell ref="BE39:BN39"/>
    <mergeCell ref="A41:F41"/>
    <mergeCell ref="G41:AE41"/>
    <mergeCell ref="A40:F40"/>
    <mergeCell ref="G40:AE40"/>
    <mergeCell ref="AF40:AJ40"/>
    <mergeCell ref="AK40:AT40"/>
    <mergeCell ref="AF41:AJ41"/>
    <mergeCell ref="AK41:AT41"/>
    <mergeCell ref="AU43:BD43"/>
    <mergeCell ref="BE43:BN43"/>
    <mergeCell ref="AU42:BD42"/>
    <mergeCell ref="BE42:BN42"/>
    <mergeCell ref="AU40:BD40"/>
    <mergeCell ref="BE40:BN40"/>
    <mergeCell ref="A43:F43"/>
    <mergeCell ref="G43:AE43"/>
    <mergeCell ref="AF43:AJ43"/>
    <mergeCell ref="AK43:AT43"/>
    <mergeCell ref="AU41:BD41"/>
    <mergeCell ref="BE41:BN41"/>
    <mergeCell ref="A42:F42"/>
    <mergeCell ref="G42:AE42"/>
    <mergeCell ref="AF42:AJ42"/>
    <mergeCell ref="AK42:AT42"/>
    <mergeCell ref="AU44:BD44"/>
    <mergeCell ref="BE44:BN44"/>
    <mergeCell ref="A45:F45"/>
    <mergeCell ref="G45:AE45"/>
    <mergeCell ref="A44:F44"/>
    <mergeCell ref="G44:AE44"/>
    <mergeCell ref="AF44:AJ44"/>
    <mergeCell ref="AK44:AT44"/>
    <mergeCell ref="AF45:AJ45"/>
    <mergeCell ref="AK45:AT45"/>
    <mergeCell ref="BE45:BN45"/>
    <mergeCell ref="A46:F46"/>
    <mergeCell ref="G46:AE46"/>
    <mergeCell ref="AF46:AJ46"/>
    <mergeCell ref="AK46:AT46"/>
    <mergeCell ref="AU47:BD47"/>
    <mergeCell ref="BE47:BN47"/>
    <mergeCell ref="AU46:BD46"/>
    <mergeCell ref="BE46:BN46"/>
    <mergeCell ref="A63:F63"/>
    <mergeCell ref="A47:F47"/>
    <mergeCell ref="G47:AE47"/>
    <mergeCell ref="AF47:AJ47"/>
    <mergeCell ref="AK47:AT47"/>
    <mergeCell ref="AU45:BD45"/>
    <mergeCell ref="G63:S63"/>
    <mergeCell ref="T63:Z63"/>
    <mergeCell ref="AA63:AG63"/>
    <mergeCell ref="AH63:AN63"/>
    <mergeCell ref="BE49:BN49"/>
    <mergeCell ref="A48:F48"/>
    <mergeCell ref="G48:AE48"/>
    <mergeCell ref="AF48:AJ48"/>
    <mergeCell ref="AK48:AT48"/>
    <mergeCell ref="AU48:BD48"/>
    <mergeCell ref="BE48:BN48"/>
    <mergeCell ref="T65:Z65"/>
    <mergeCell ref="AA65:AG65"/>
    <mergeCell ref="AH65:AN65"/>
    <mergeCell ref="AO65:AU65"/>
    <mergeCell ref="A49:F49"/>
    <mergeCell ref="G49:AE49"/>
    <mergeCell ref="AF49:AJ49"/>
    <mergeCell ref="AK49:AT49"/>
    <mergeCell ref="AU49:BD49"/>
    <mergeCell ref="AV64:BQ64"/>
    <mergeCell ref="AV65:BQ65"/>
    <mergeCell ref="A66:F66"/>
    <mergeCell ref="G66:S66"/>
    <mergeCell ref="T66:Z66"/>
    <mergeCell ref="AA66:AG66"/>
    <mergeCell ref="AH66:AN66"/>
    <mergeCell ref="AO66:AU66"/>
    <mergeCell ref="AV66:BQ66"/>
    <mergeCell ref="A65:F65"/>
    <mergeCell ref="G65:S65"/>
    <mergeCell ref="AO68:AU68"/>
    <mergeCell ref="AV68:BQ68"/>
    <mergeCell ref="A67:F67"/>
    <mergeCell ref="G67:S67"/>
    <mergeCell ref="T67:Z67"/>
    <mergeCell ref="AA67:AG67"/>
    <mergeCell ref="AH67:AN67"/>
    <mergeCell ref="AO67:AU67"/>
    <mergeCell ref="T69:Z69"/>
    <mergeCell ref="AA69:AG69"/>
    <mergeCell ref="AH69:AN69"/>
    <mergeCell ref="AO69:AU69"/>
    <mergeCell ref="AV67:BQ67"/>
    <mergeCell ref="A68:F68"/>
    <mergeCell ref="G68:S68"/>
    <mergeCell ref="T68:Z68"/>
    <mergeCell ref="AA68:AG68"/>
    <mergeCell ref="AH68:AN68"/>
    <mergeCell ref="AV69:BQ69"/>
    <mergeCell ref="A70:F70"/>
    <mergeCell ref="G70:S70"/>
    <mergeCell ref="T70:Z70"/>
    <mergeCell ref="AA70:AG70"/>
    <mergeCell ref="AH70:AN70"/>
    <mergeCell ref="AO70:AU70"/>
    <mergeCell ref="AV70:BQ70"/>
    <mergeCell ref="A69:F69"/>
    <mergeCell ref="G69:S69"/>
    <mergeCell ref="AO72:AU72"/>
    <mergeCell ref="AV72:BQ72"/>
    <mergeCell ref="A71:F71"/>
    <mergeCell ref="G71:S71"/>
    <mergeCell ref="T71:Z71"/>
    <mergeCell ref="AA71:AG71"/>
    <mergeCell ref="AH71:AN71"/>
    <mergeCell ref="AO71:AU71"/>
    <mergeCell ref="T73:Z73"/>
    <mergeCell ref="AA73:AG73"/>
    <mergeCell ref="AH73:AN73"/>
    <mergeCell ref="AO73:AU73"/>
    <mergeCell ref="AV71:BQ71"/>
    <mergeCell ref="A72:F72"/>
    <mergeCell ref="G72:S72"/>
    <mergeCell ref="T72:Z72"/>
    <mergeCell ref="AA72:AG72"/>
    <mergeCell ref="AH72:AN72"/>
    <mergeCell ref="AV73:BQ73"/>
    <mergeCell ref="A74:F74"/>
    <mergeCell ref="G74:S74"/>
    <mergeCell ref="T74:Z74"/>
    <mergeCell ref="AA74:AG74"/>
    <mergeCell ref="AH74:AN74"/>
    <mergeCell ref="AO74:AU74"/>
    <mergeCell ref="AV74:BQ74"/>
    <mergeCell ref="A73:F73"/>
    <mergeCell ref="G73:S73"/>
  </mergeCells>
  <phoneticPr fontId="7" type="noConversion"/>
  <conditionalFormatting sqref="A81:F81 A38:F49">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95"/>
  <sheetViews>
    <sheetView view="pageBreakPreview" zoomScale="60" zoomScaleNormal="100" workbookViewId="0">
      <selection activeCell="BR288" sqref="BR288"/>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
        <v>1033</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27.6" customHeight="1" x14ac:dyDescent="0.2">
      <c r="A10" s="27" t="s">
        <v>288</v>
      </c>
      <c r="B10" s="106" t="s">
        <v>56</v>
      </c>
      <c r="C10" s="106"/>
      <c r="D10" s="106"/>
      <c r="E10" s="106"/>
      <c r="F10" s="106"/>
      <c r="G10" s="106"/>
      <c r="H10" s="106"/>
      <c r="I10" s="106"/>
      <c r="J10" s="106"/>
      <c r="K10" s="106"/>
      <c r="L10" s="106"/>
      <c r="N10" s="106" t="s">
        <v>57</v>
      </c>
      <c r="O10" s="106"/>
      <c r="P10" s="106"/>
      <c r="Q10" s="106"/>
      <c r="R10" s="106"/>
      <c r="S10" s="106"/>
      <c r="T10" s="106"/>
      <c r="U10" s="106"/>
      <c r="V10" s="106"/>
      <c r="W10" s="106"/>
      <c r="X10" s="106"/>
      <c r="Y10" s="106"/>
      <c r="Z10" s="31"/>
      <c r="AA10" s="106" t="s">
        <v>58</v>
      </c>
      <c r="AB10" s="106"/>
      <c r="AC10" s="106"/>
      <c r="AD10" s="106"/>
      <c r="AE10" s="106"/>
      <c r="AF10" s="106"/>
      <c r="AG10" s="106"/>
      <c r="AH10" s="106"/>
      <c r="AI10" s="106"/>
      <c r="AJ10" s="31"/>
      <c r="AK10" s="201" t="s">
        <v>195</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15" customHeight="1" x14ac:dyDescent="0.2">
      <c r="A15" s="101" t="s">
        <v>20</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15" customHeight="1" x14ac:dyDescent="0.2">
      <c r="A18" s="101" t="s">
        <v>21</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27.6" customHeight="1" x14ac:dyDescent="0.2">
      <c r="A21" s="101" t="s">
        <v>22</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107" t="s">
        <v>679</v>
      </c>
      <c r="B29" s="108"/>
      <c r="C29" s="108"/>
      <c r="D29" s="109"/>
      <c r="E29" s="107" t="s">
        <v>680</v>
      </c>
      <c r="F29" s="108"/>
      <c r="G29" s="108"/>
      <c r="H29" s="108"/>
      <c r="I29" s="108"/>
      <c r="J29" s="108"/>
      <c r="K29" s="108"/>
      <c r="L29" s="108"/>
      <c r="M29" s="108"/>
      <c r="N29" s="108"/>
      <c r="O29" s="108"/>
      <c r="P29" s="108"/>
      <c r="Q29" s="108"/>
      <c r="R29" s="108"/>
      <c r="S29" s="108"/>
      <c r="T29" s="108"/>
      <c r="U29" s="195" t="s">
        <v>688</v>
      </c>
      <c r="V29" s="196"/>
      <c r="W29" s="196"/>
      <c r="X29" s="196"/>
      <c r="Y29" s="197"/>
      <c r="Z29" s="195" t="s">
        <v>689</v>
      </c>
      <c r="AA29" s="196"/>
      <c r="AB29" s="196"/>
      <c r="AC29" s="196"/>
      <c r="AD29" s="197"/>
      <c r="AE29" s="107" t="s">
        <v>715</v>
      </c>
      <c r="AF29" s="108"/>
      <c r="AG29" s="108"/>
      <c r="AH29" s="109"/>
      <c r="AI29" s="165" t="s">
        <v>295</v>
      </c>
      <c r="AJ29" s="166"/>
      <c r="AK29" s="166"/>
      <c r="AL29" s="166"/>
      <c r="AM29" s="167"/>
      <c r="AN29" s="107" t="s">
        <v>690</v>
      </c>
      <c r="AO29" s="108"/>
      <c r="AP29" s="108"/>
      <c r="AQ29" s="108"/>
      <c r="AR29" s="109"/>
      <c r="AS29" s="107" t="s">
        <v>691</v>
      </c>
      <c r="AT29" s="108"/>
      <c r="AU29" s="108"/>
      <c r="AV29" s="108"/>
      <c r="AW29" s="109"/>
      <c r="AX29" s="107" t="s">
        <v>716</v>
      </c>
      <c r="AY29" s="108"/>
      <c r="AZ29" s="108"/>
      <c r="BA29" s="109"/>
      <c r="BB29" s="165" t="s">
        <v>295</v>
      </c>
      <c r="BC29" s="166"/>
      <c r="BD29" s="166"/>
      <c r="BE29" s="166"/>
      <c r="BF29" s="167"/>
      <c r="BG29" s="107" t="s">
        <v>681</v>
      </c>
      <c r="BH29" s="108"/>
      <c r="BI29" s="108"/>
      <c r="BJ29" s="108"/>
      <c r="BK29" s="109"/>
      <c r="BL29" s="107" t="s">
        <v>682</v>
      </c>
      <c r="BM29" s="108"/>
      <c r="BN29" s="108"/>
      <c r="BO29" s="108"/>
      <c r="BP29" s="109"/>
      <c r="BQ29" s="107" t="s">
        <v>717</v>
      </c>
      <c r="BR29" s="108"/>
      <c r="BS29" s="108"/>
      <c r="BT29" s="10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1054489</v>
      </c>
      <c r="V30" s="156"/>
      <c r="W30" s="156"/>
      <c r="X30" s="156"/>
      <c r="Y30" s="156"/>
      <c r="Z30" s="156" t="s">
        <v>472</v>
      </c>
      <c r="AA30" s="156"/>
      <c r="AB30" s="156"/>
      <c r="AC30" s="156"/>
      <c r="AD30" s="156"/>
      <c r="AE30" s="153" t="s">
        <v>472</v>
      </c>
      <c r="AF30" s="154"/>
      <c r="AG30" s="154"/>
      <c r="AH30" s="155"/>
      <c r="AI30" s="153">
        <f>IF(ISNUMBER(U30),U30,0)+IF(ISNUMBER(Z30),Z30,0)</f>
        <v>1054489</v>
      </c>
      <c r="AJ30" s="154"/>
      <c r="AK30" s="154"/>
      <c r="AL30" s="154"/>
      <c r="AM30" s="155"/>
      <c r="AN30" s="153">
        <v>1385800</v>
      </c>
      <c r="AO30" s="154"/>
      <c r="AP30" s="154"/>
      <c r="AQ30" s="154"/>
      <c r="AR30" s="155"/>
      <c r="AS30" s="153" t="s">
        <v>472</v>
      </c>
      <c r="AT30" s="154"/>
      <c r="AU30" s="154"/>
      <c r="AV30" s="154"/>
      <c r="AW30" s="155"/>
      <c r="AX30" s="153" t="s">
        <v>472</v>
      </c>
      <c r="AY30" s="154"/>
      <c r="AZ30" s="154"/>
      <c r="BA30" s="155"/>
      <c r="BB30" s="153">
        <f>IF(ISNUMBER(AN30),AN30,0)+IF(ISNUMBER(AS30),AS30,0)</f>
        <v>1385800</v>
      </c>
      <c r="BC30" s="154"/>
      <c r="BD30" s="154"/>
      <c r="BE30" s="154"/>
      <c r="BF30" s="155"/>
      <c r="BG30" s="153">
        <v>1445500</v>
      </c>
      <c r="BH30" s="154"/>
      <c r="BI30" s="154"/>
      <c r="BJ30" s="154"/>
      <c r="BK30" s="155"/>
      <c r="BL30" s="153" t="s">
        <v>472</v>
      </c>
      <c r="BM30" s="154"/>
      <c r="BN30" s="154"/>
      <c r="BO30" s="154"/>
      <c r="BP30" s="155"/>
      <c r="BQ30" s="153" t="s">
        <v>472</v>
      </c>
      <c r="BR30" s="154"/>
      <c r="BS30" s="154"/>
      <c r="BT30" s="155"/>
      <c r="BU30" s="153">
        <f>IF(ISNUMBER(BG30),BG30,0)+IF(ISNUMBER(BL30),BL30,0)</f>
        <v>1445500</v>
      </c>
      <c r="BV30" s="154"/>
      <c r="BW30" s="154"/>
      <c r="BX30" s="154"/>
      <c r="BY30" s="155"/>
      <c r="CA30" s="43" t="s">
        <v>632</v>
      </c>
    </row>
    <row r="31" spans="1:79" s="9" customFormat="1" ht="12.75" customHeight="1" x14ac:dyDescent="0.2">
      <c r="A31" s="139"/>
      <c r="B31" s="140"/>
      <c r="C31" s="140"/>
      <c r="D31" s="163"/>
      <c r="E31" s="69" t="s">
        <v>257</v>
      </c>
      <c r="F31" s="65"/>
      <c r="G31" s="65"/>
      <c r="H31" s="65"/>
      <c r="I31" s="65"/>
      <c r="J31" s="65"/>
      <c r="K31" s="65"/>
      <c r="L31" s="65"/>
      <c r="M31" s="65"/>
      <c r="N31" s="65"/>
      <c r="O31" s="65"/>
      <c r="P31" s="65"/>
      <c r="Q31" s="65"/>
      <c r="R31" s="65"/>
      <c r="S31" s="65"/>
      <c r="T31" s="66"/>
      <c r="U31" s="152">
        <v>1054489</v>
      </c>
      <c r="V31" s="152"/>
      <c r="W31" s="152"/>
      <c r="X31" s="152"/>
      <c r="Y31" s="152"/>
      <c r="Z31" s="152">
        <v>0</v>
      </c>
      <c r="AA31" s="152"/>
      <c r="AB31" s="152"/>
      <c r="AC31" s="152"/>
      <c r="AD31" s="152"/>
      <c r="AE31" s="157">
        <v>0</v>
      </c>
      <c r="AF31" s="158"/>
      <c r="AG31" s="158"/>
      <c r="AH31" s="159"/>
      <c r="AI31" s="157">
        <f>IF(ISNUMBER(U31),U31,0)+IF(ISNUMBER(Z31),Z31,0)</f>
        <v>1054489</v>
      </c>
      <c r="AJ31" s="158"/>
      <c r="AK31" s="158"/>
      <c r="AL31" s="158"/>
      <c r="AM31" s="159"/>
      <c r="AN31" s="157">
        <v>1385800</v>
      </c>
      <c r="AO31" s="158"/>
      <c r="AP31" s="158"/>
      <c r="AQ31" s="158"/>
      <c r="AR31" s="159"/>
      <c r="AS31" s="157">
        <v>0</v>
      </c>
      <c r="AT31" s="158"/>
      <c r="AU31" s="158"/>
      <c r="AV31" s="158"/>
      <c r="AW31" s="159"/>
      <c r="AX31" s="157">
        <v>0</v>
      </c>
      <c r="AY31" s="158"/>
      <c r="AZ31" s="158"/>
      <c r="BA31" s="159"/>
      <c r="BB31" s="157">
        <f>IF(ISNUMBER(AN31),AN31,0)+IF(ISNUMBER(AS31),AS31,0)</f>
        <v>1385800</v>
      </c>
      <c r="BC31" s="158"/>
      <c r="BD31" s="158"/>
      <c r="BE31" s="158"/>
      <c r="BF31" s="159"/>
      <c r="BG31" s="157">
        <v>1445500</v>
      </c>
      <c r="BH31" s="158"/>
      <c r="BI31" s="158"/>
      <c r="BJ31" s="158"/>
      <c r="BK31" s="159"/>
      <c r="BL31" s="157">
        <v>0</v>
      </c>
      <c r="BM31" s="158"/>
      <c r="BN31" s="158"/>
      <c r="BO31" s="158"/>
      <c r="BP31" s="159"/>
      <c r="BQ31" s="157">
        <v>0</v>
      </c>
      <c r="BR31" s="158"/>
      <c r="BS31" s="158"/>
      <c r="BT31" s="159"/>
      <c r="BU31" s="157">
        <f>IF(ISNUMBER(BG31),BG31,0)+IF(ISNUMBER(BL31),BL31,0)</f>
        <v>1445500</v>
      </c>
      <c r="BV31" s="158"/>
      <c r="BW31" s="158"/>
      <c r="BX31" s="158"/>
      <c r="BY31" s="159"/>
    </row>
    <row r="33" spans="1:79" ht="14.25" customHeight="1" x14ac:dyDescent="0.2">
      <c r="A33" s="194" t="s">
        <v>46</v>
      </c>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row>
    <row r="34" spans="1:79" ht="15" customHeight="1" x14ac:dyDescent="0.2">
      <c r="A34" s="168" t="s">
        <v>462</v>
      </c>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row>
    <row r="35" spans="1:79" ht="22.5" customHeight="1" x14ac:dyDescent="0.2">
      <c r="A35" s="148" t="s">
        <v>607</v>
      </c>
      <c r="B35" s="149"/>
      <c r="C35" s="149"/>
      <c r="D35" s="169"/>
      <c r="E35" s="148" t="s">
        <v>624</v>
      </c>
      <c r="F35" s="149"/>
      <c r="G35" s="149"/>
      <c r="H35" s="149"/>
      <c r="I35" s="149"/>
      <c r="J35" s="149"/>
      <c r="K35" s="149"/>
      <c r="L35" s="149"/>
      <c r="M35" s="149"/>
      <c r="N35" s="149"/>
      <c r="O35" s="149"/>
      <c r="P35" s="149"/>
      <c r="Q35" s="149"/>
      <c r="R35" s="149"/>
      <c r="S35" s="149"/>
      <c r="T35" s="149"/>
      <c r="U35" s="149"/>
      <c r="V35" s="149"/>
      <c r="W35" s="169"/>
      <c r="X35" s="113" t="s">
        <v>466</v>
      </c>
      <c r="Y35" s="114"/>
      <c r="Z35" s="114"/>
      <c r="AA35" s="114"/>
      <c r="AB35" s="114"/>
      <c r="AC35" s="114"/>
      <c r="AD35" s="114"/>
      <c r="AE35" s="114"/>
      <c r="AF35" s="114"/>
      <c r="AG35" s="114"/>
      <c r="AH35" s="114"/>
      <c r="AI35" s="114"/>
      <c r="AJ35" s="114"/>
      <c r="AK35" s="114"/>
      <c r="AL35" s="114"/>
      <c r="AM35" s="114"/>
      <c r="AN35" s="114"/>
      <c r="AO35" s="114"/>
      <c r="AP35" s="114"/>
      <c r="AQ35" s="115"/>
      <c r="AR35" s="72" t="s">
        <v>468</v>
      </c>
      <c r="AS35" s="72"/>
      <c r="AT35" s="72"/>
      <c r="AU35" s="72"/>
      <c r="AV35" s="72"/>
      <c r="AW35" s="72"/>
      <c r="AX35" s="72"/>
      <c r="AY35" s="72"/>
      <c r="AZ35" s="72"/>
      <c r="BA35" s="72"/>
      <c r="BB35" s="72"/>
      <c r="BC35" s="72"/>
      <c r="BD35" s="72"/>
      <c r="BE35" s="72"/>
      <c r="BF35" s="72"/>
      <c r="BG35" s="72"/>
      <c r="BH35" s="72"/>
      <c r="BI35" s="72"/>
      <c r="BJ35" s="72"/>
      <c r="BK35" s="72"/>
    </row>
    <row r="36" spans="1:79" ht="36" customHeight="1" x14ac:dyDescent="0.2">
      <c r="A36" s="150"/>
      <c r="B36" s="151"/>
      <c r="C36" s="151"/>
      <c r="D36" s="170"/>
      <c r="E36" s="150"/>
      <c r="F36" s="151"/>
      <c r="G36" s="151"/>
      <c r="H36" s="151"/>
      <c r="I36" s="151"/>
      <c r="J36" s="151"/>
      <c r="K36" s="151"/>
      <c r="L36" s="151"/>
      <c r="M36" s="151"/>
      <c r="N36" s="151"/>
      <c r="O36" s="151"/>
      <c r="P36" s="151"/>
      <c r="Q36" s="151"/>
      <c r="R36" s="151"/>
      <c r="S36" s="151"/>
      <c r="T36" s="151"/>
      <c r="U36" s="151"/>
      <c r="V36" s="151"/>
      <c r="W36" s="170"/>
      <c r="X36" s="72" t="s">
        <v>609</v>
      </c>
      <c r="Y36" s="72"/>
      <c r="Z36" s="72"/>
      <c r="AA36" s="72"/>
      <c r="AB36" s="72"/>
      <c r="AC36" s="72" t="s">
        <v>608</v>
      </c>
      <c r="AD36" s="72"/>
      <c r="AE36" s="72"/>
      <c r="AF36" s="72"/>
      <c r="AG36" s="72"/>
      <c r="AH36" s="160" t="s">
        <v>225</v>
      </c>
      <c r="AI36" s="161"/>
      <c r="AJ36" s="161"/>
      <c r="AK36" s="161"/>
      <c r="AL36" s="162"/>
      <c r="AM36" s="113" t="s">
        <v>610</v>
      </c>
      <c r="AN36" s="114"/>
      <c r="AO36" s="114"/>
      <c r="AP36" s="114"/>
      <c r="AQ36" s="115"/>
      <c r="AR36" s="113" t="s">
        <v>609</v>
      </c>
      <c r="AS36" s="114"/>
      <c r="AT36" s="114"/>
      <c r="AU36" s="114"/>
      <c r="AV36" s="115"/>
      <c r="AW36" s="113" t="s">
        <v>608</v>
      </c>
      <c r="AX36" s="114"/>
      <c r="AY36" s="114"/>
      <c r="AZ36" s="114"/>
      <c r="BA36" s="115"/>
      <c r="BB36" s="160" t="s">
        <v>225</v>
      </c>
      <c r="BC36" s="161"/>
      <c r="BD36" s="161"/>
      <c r="BE36" s="161"/>
      <c r="BF36" s="162"/>
      <c r="BG36" s="113" t="s">
        <v>720</v>
      </c>
      <c r="BH36" s="114"/>
      <c r="BI36" s="114"/>
      <c r="BJ36" s="114"/>
      <c r="BK36" s="115"/>
    </row>
    <row r="37" spans="1:79" ht="15" customHeight="1" x14ac:dyDescent="0.2">
      <c r="A37" s="113">
        <v>1</v>
      </c>
      <c r="B37" s="114"/>
      <c r="C37" s="114"/>
      <c r="D37" s="115"/>
      <c r="E37" s="113">
        <v>2</v>
      </c>
      <c r="F37" s="114"/>
      <c r="G37" s="114"/>
      <c r="H37" s="114"/>
      <c r="I37" s="114"/>
      <c r="J37" s="114"/>
      <c r="K37" s="114"/>
      <c r="L37" s="114"/>
      <c r="M37" s="114"/>
      <c r="N37" s="114"/>
      <c r="O37" s="114"/>
      <c r="P37" s="114"/>
      <c r="Q37" s="114"/>
      <c r="R37" s="114"/>
      <c r="S37" s="114"/>
      <c r="T37" s="114"/>
      <c r="U37" s="114"/>
      <c r="V37" s="114"/>
      <c r="W37" s="115"/>
      <c r="X37" s="72">
        <v>3</v>
      </c>
      <c r="Y37" s="72"/>
      <c r="Z37" s="72"/>
      <c r="AA37" s="72"/>
      <c r="AB37" s="72"/>
      <c r="AC37" s="72">
        <v>4</v>
      </c>
      <c r="AD37" s="72"/>
      <c r="AE37" s="72"/>
      <c r="AF37" s="72"/>
      <c r="AG37" s="72"/>
      <c r="AH37" s="72">
        <v>5</v>
      </c>
      <c r="AI37" s="72"/>
      <c r="AJ37" s="72"/>
      <c r="AK37" s="72"/>
      <c r="AL37" s="72"/>
      <c r="AM37" s="72">
        <v>6</v>
      </c>
      <c r="AN37" s="72"/>
      <c r="AO37" s="72"/>
      <c r="AP37" s="72"/>
      <c r="AQ37" s="72"/>
      <c r="AR37" s="113">
        <v>7</v>
      </c>
      <c r="AS37" s="114"/>
      <c r="AT37" s="114"/>
      <c r="AU37" s="114"/>
      <c r="AV37" s="115"/>
      <c r="AW37" s="113">
        <v>8</v>
      </c>
      <c r="AX37" s="114"/>
      <c r="AY37" s="114"/>
      <c r="AZ37" s="114"/>
      <c r="BA37" s="115"/>
      <c r="BB37" s="113">
        <v>9</v>
      </c>
      <c r="BC37" s="114"/>
      <c r="BD37" s="114"/>
      <c r="BE37" s="114"/>
      <c r="BF37" s="115"/>
      <c r="BG37" s="113">
        <v>10</v>
      </c>
      <c r="BH37" s="114"/>
      <c r="BI37" s="114"/>
      <c r="BJ37" s="114"/>
      <c r="BK37" s="115"/>
    </row>
    <row r="38" spans="1:79" ht="20.25" hidden="1" customHeight="1" x14ac:dyDescent="0.2">
      <c r="A38" s="107" t="s">
        <v>679</v>
      </c>
      <c r="B38" s="108"/>
      <c r="C38" s="108"/>
      <c r="D38" s="109"/>
      <c r="E38" s="107" t="s">
        <v>680</v>
      </c>
      <c r="F38" s="108"/>
      <c r="G38" s="108"/>
      <c r="H38" s="108"/>
      <c r="I38" s="108"/>
      <c r="J38" s="108"/>
      <c r="K38" s="108"/>
      <c r="L38" s="108"/>
      <c r="M38" s="108"/>
      <c r="N38" s="108"/>
      <c r="O38" s="108"/>
      <c r="P38" s="108"/>
      <c r="Q38" s="108"/>
      <c r="R38" s="108"/>
      <c r="S38" s="108"/>
      <c r="T38" s="108"/>
      <c r="U38" s="108"/>
      <c r="V38" s="108"/>
      <c r="W38" s="109"/>
      <c r="X38" s="74" t="s">
        <v>683</v>
      </c>
      <c r="Y38" s="74"/>
      <c r="Z38" s="74"/>
      <c r="AA38" s="74"/>
      <c r="AB38" s="74"/>
      <c r="AC38" s="74" t="s">
        <v>684</v>
      </c>
      <c r="AD38" s="74"/>
      <c r="AE38" s="74"/>
      <c r="AF38" s="74"/>
      <c r="AG38" s="74"/>
      <c r="AH38" s="107" t="s">
        <v>718</v>
      </c>
      <c r="AI38" s="108"/>
      <c r="AJ38" s="108"/>
      <c r="AK38" s="108"/>
      <c r="AL38" s="109"/>
      <c r="AM38" s="165" t="s">
        <v>296</v>
      </c>
      <c r="AN38" s="166"/>
      <c r="AO38" s="166"/>
      <c r="AP38" s="166"/>
      <c r="AQ38" s="167"/>
      <c r="AR38" s="107" t="s">
        <v>685</v>
      </c>
      <c r="AS38" s="108"/>
      <c r="AT38" s="108"/>
      <c r="AU38" s="108"/>
      <c r="AV38" s="109"/>
      <c r="AW38" s="107" t="s">
        <v>686</v>
      </c>
      <c r="AX38" s="108"/>
      <c r="AY38" s="108"/>
      <c r="AZ38" s="108"/>
      <c r="BA38" s="109"/>
      <c r="BB38" s="107" t="s">
        <v>719</v>
      </c>
      <c r="BC38" s="108"/>
      <c r="BD38" s="108"/>
      <c r="BE38" s="108"/>
      <c r="BF38" s="109"/>
      <c r="BG38" s="165" t="s">
        <v>296</v>
      </c>
      <c r="BH38" s="166"/>
      <c r="BI38" s="166"/>
      <c r="BJ38" s="166"/>
      <c r="BK38" s="167"/>
      <c r="CA38" t="s">
        <v>633</v>
      </c>
    </row>
    <row r="39" spans="1:79" s="43" customFormat="1" ht="13.15" customHeight="1" x14ac:dyDescent="0.2">
      <c r="A39" s="137"/>
      <c r="B39" s="138"/>
      <c r="C39" s="138"/>
      <c r="D39" s="164"/>
      <c r="E39" s="61" t="s">
        <v>471</v>
      </c>
      <c r="F39" s="57"/>
      <c r="G39" s="57"/>
      <c r="H39" s="57"/>
      <c r="I39" s="57"/>
      <c r="J39" s="57"/>
      <c r="K39" s="57"/>
      <c r="L39" s="57"/>
      <c r="M39" s="57"/>
      <c r="N39" s="57"/>
      <c r="O39" s="57"/>
      <c r="P39" s="57"/>
      <c r="Q39" s="57"/>
      <c r="R39" s="57"/>
      <c r="S39" s="57"/>
      <c r="T39" s="57"/>
      <c r="U39" s="57"/>
      <c r="V39" s="57"/>
      <c r="W39" s="58"/>
      <c r="X39" s="153">
        <v>2082520</v>
      </c>
      <c r="Y39" s="154"/>
      <c r="Z39" s="154"/>
      <c r="AA39" s="154"/>
      <c r="AB39" s="155"/>
      <c r="AC39" s="153" t="s">
        <v>472</v>
      </c>
      <c r="AD39" s="154"/>
      <c r="AE39" s="154"/>
      <c r="AF39" s="154"/>
      <c r="AG39" s="155"/>
      <c r="AH39" s="153" t="s">
        <v>472</v>
      </c>
      <c r="AI39" s="154"/>
      <c r="AJ39" s="154"/>
      <c r="AK39" s="154"/>
      <c r="AL39" s="155"/>
      <c r="AM39" s="153">
        <f>IF(ISNUMBER(X39),X39,0)+IF(ISNUMBER(AC39),AC39,0)</f>
        <v>2082520</v>
      </c>
      <c r="AN39" s="154"/>
      <c r="AO39" s="154"/>
      <c r="AP39" s="154"/>
      <c r="AQ39" s="155"/>
      <c r="AR39" s="153">
        <v>2270750</v>
      </c>
      <c r="AS39" s="154"/>
      <c r="AT39" s="154"/>
      <c r="AU39" s="154"/>
      <c r="AV39" s="155"/>
      <c r="AW39" s="153" t="s">
        <v>472</v>
      </c>
      <c r="AX39" s="154"/>
      <c r="AY39" s="154"/>
      <c r="AZ39" s="154"/>
      <c r="BA39" s="155"/>
      <c r="BB39" s="153" t="s">
        <v>472</v>
      </c>
      <c r="BC39" s="154"/>
      <c r="BD39" s="154"/>
      <c r="BE39" s="154"/>
      <c r="BF39" s="155"/>
      <c r="BG39" s="156">
        <f>IF(ISNUMBER(AR39),AR39,0)+IF(ISNUMBER(AW39),AW39,0)</f>
        <v>2270750</v>
      </c>
      <c r="BH39" s="156"/>
      <c r="BI39" s="156"/>
      <c r="BJ39" s="156"/>
      <c r="BK39" s="156"/>
      <c r="CA39" s="43" t="s">
        <v>634</v>
      </c>
    </row>
    <row r="40" spans="1:79" s="9" customFormat="1" ht="12.75" customHeight="1" x14ac:dyDescent="0.2">
      <c r="A40" s="139"/>
      <c r="B40" s="140"/>
      <c r="C40" s="140"/>
      <c r="D40" s="163"/>
      <c r="E40" s="69" t="s">
        <v>257</v>
      </c>
      <c r="F40" s="65"/>
      <c r="G40" s="65"/>
      <c r="H40" s="65"/>
      <c r="I40" s="65"/>
      <c r="J40" s="65"/>
      <c r="K40" s="65"/>
      <c r="L40" s="65"/>
      <c r="M40" s="65"/>
      <c r="N40" s="65"/>
      <c r="O40" s="65"/>
      <c r="P40" s="65"/>
      <c r="Q40" s="65"/>
      <c r="R40" s="65"/>
      <c r="S40" s="65"/>
      <c r="T40" s="65"/>
      <c r="U40" s="65"/>
      <c r="V40" s="65"/>
      <c r="W40" s="66"/>
      <c r="X40" s="157">
        <v>2082520</v>
      </c>
      <c r="Y40" s="158"/>
      <c r="Z40" s="158"/>
      <c r="AA40" s="158"/>
      <c r="AB40" s="159"/>
      <c r="AC40" s="157">
        <v>0</v>
      </c>
      <c r="AD40" s="158"/>
      <c r="AE40" s="158"/>
      <c r="AF40" s="158"/>
      <c r="AG40" s="159"/>
      <c r="AH40" s="157">
        <v>0</v>
      </c>
      <c r="AI40" s="158"/>
      <c r="AJ40" s="158"/>
      <c r="AK40" s="158"/>
      <c r="AL40" s="159"/>
      <c r="AM40" s="157">
        <f>IF(ISNUMBER(X40),X40,0)+IF(ISNUMBER(AC40),AC40,0)</f>
        <v>2082520</v>
      </c>
      <c r="AN40" s="158"/>
      <c r="AO40" s="158"/>
      <c r="AP40" s="158"/>
      <c r="AQ40" s="159"/>
      <c r="AR40" s="157">
        <v>2270750</v>
      </c>
      <c r="AS40" s="158"/>
      <c r="AT40" s="158"/>
      <c r="AU40" s="158"/>
      <c r="AV40" s="159"/>
      <c r="AW40" s="157">
        <v>0</v>
      </c>
      <c r="AX40" s="158"/>
      <c r="AY40" s="158"/>
      <c r="AZ40" s="158"/>
      <c r="BA40" s="159"/>
      <c r="BB40" s="157">
        <v>0</v>
      </c>
      <c r="BC40" s="158"/>
      <c r="BD40" s="158"/>
      <c r="BE40" s="158"/>
      <c r="BF40" s="159"/>
      <c r="BG40" s="152">
        <f>IF(ISNUMBER(AR40),AR40,0)+IF(ISNUMBER(AW40),AW40,0)</f>
        <v>2270750</v>
      </c>
      <c r="BH40" s="152"/>
      <c r="BI40" s="152"/>
      <c r="BJ40" s="152"/>
      <c r="BK40" s="152"/>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4" t="s">
        <v>226</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25"/>
    </row>
    <row r="44" spans="1:79" ht="14.25" customHeight="1" x14ac:dyDescent="0.2">
      <c r="A44" s="124" t="s">
        <v>33</v>
      </c>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row>
    <row r="45" spans="1:79" ht="15" customHeight="1" x14ac:dyDescent="0.2">
      <c r="A45" s="98" t="s">
        <v>462</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row>
    <row r="46" spans="1:79" ht="23.1" customHeight="1" x14ac:dyDescent="0.2">
      <c r="A46" s="185" t="s">
        <v>227</v>
      </c>
      <c r="B46" s="186"/>
      <c r="C46" s="186"/>
      <c r="D46" s="187"/>
      <c r="E46" s="72" t="s">
        <v>624</v>
      </c>
      <c r="F46" s="72"/>
      <c r="G46" s="72"/>
      <c r="H46" s="72"/>
      <c r="I46" s="72"/>
      <c r="J46" s="72"/>
      <c r="K46" s="72"/>
      <c r="L46" s="72"/>
      <c r="M46" s="72"/>
      <c r="N46" s="72"/>
      <c r="O46" s="72"/>
      <c r="P46" s="72"/>
      <c r="Q46" s="72"/>
      <c r="R46" s="72"/>
      <c r="S46" s="72"/>
      <c r="T46" s="72"/>
      <c r="U46" s="113" t="s">
        <v>463</v>
      </c>
      <c r="V46" s="114"/>
      <c r="W46" s="114"/>
      <c r="X46" s="114"/>
      <c r="Y46" s="114"/>
      <c r="Z46" s="114"/>
      <c r="AA46" s="114"/>
      <c r="AB46" s="114"/>
      <c r="AC46" s="114"/>
      <c r="AD46" s="114"/>
      <c r="AE46" s="114"/>
      <c r="AF46" s="114"/>
      <c r="AG46" s="114"/>
      <c r="AH46" s="114"/>
      <c r="AI46" s="114"/>
      <c r="AJ46" s="114"/>
      <c r="AK46" s="114"/>
      <c r="AL46" s="114"/>
      <c r="AM46" s="115"/>
      <c r="AN46" s="113" t="s">
        <v>464</v>
      </c>
      <c r="AO46" s="114"/>
      <c r="AP46" s="114"/>
      <c r="AQ46" s="114"/>
      <c r="AR46" s="114"/>
      <c r="AS46" s="114"/>
      <c r="AT46" s="114"/>
      <c r="AU46" s="114"/>
      <c r="AV46" s="114"/>
      <c r="AW46" s="114"/>
      <c r="AX46" s="114"/>
      <c r="AY46" s="114"/>
      <c r="AZ46" s="114"/>
      <c r="BA46" s="114"/>
      <c r="BB46" s="114"/>
      <c r="BC46" s="114"/>
      <c r="BD46" s="114"/>
      <c r="BE46" s="114"/>
      <c r="BF46" s="115"/>
      <c r="BG46" s="113" t="s">
        <v>465</v>
      </c>
      <c r="BH46" s="114"/>
      <c r="BI46" s="114"/>
      <c r="BJ46" s="114"/>
      <c r="BK46" s="114"/>
      <c r="BL46" s="114"/>
      <c r="BM46" s="114"/>
      <c r="BN46" s="114"/>
      <c r="BO46" s="114"/>
      <c r="BP46" s="114"/>
      <c r="BQ46" s="114"/>
      <c r="BR46" s="114"/>
      <c r="BS46" s="114"/>
      <c r="BT46" s="114"/>
      <c r="BU46" s="114"/>
      <c r="BV46" s="114"/>
      <c r="BW46" s="114"/>
      <c r="BX46" s="114"/>
      <c r="BY46" s="115"/>
    </row>
    <row r="47" spans="1:79" ht="48.75" customHeight="1" x14ac:dyDescent="0.2">
      <c r="A47" s="188"/>
      <c r="B47" s="189"/>
      <c r="C47" s="189"/>
      <c r="D47" s="190"/>
      <c r="E47" s="72"/>
      <c r="F47" s="72"/>
      <c r="G47" s="72"/>
      <c r="H47" s="72"/>
      <c r="I47" s="72"/>
      <c r="J47" s="72"/>
      <c r="K47" s="72"/>
      <c r="L47" s="72"/>
      <c r="M47" s="72"/>
      <c r="N47" s="72"/>
      <c r="O47" s="72"/>
      <c r="P47" s="72"/>
      <c r="Q47" s="72"/>
      <c r="R47" s="72"/>
      <c r="S47" s="72"/>
      <c r="T47" s="72"/>
      <c r="U47" s="113" t="s">
        <v>609</v>
      </c>
      <c r="V47" s="114"/>
      <c r="W47" s="114"/>
      <c r="X47" s="114"/>
      <c r="Y47" s="115"/>
      <c r="Z47" s="113" t="s">
        <v>608</v>
      </c>
      <c r="AA47" s="114"/>
      <c r="AB47" s="114"/>
      <c r="AC47" s="114"/>
      <c r="AD47" s="115"/>
      <c r="AE47" s="160" t="s">
        <v>225</v>
      </c>
      <c r="AF47" s="161"/>
      <c r="AG47" s="161"/>
      <c r="AH47" s="162"/>
      <c r="AI47" s="113" t="s">
        <v>610</v>
      </c>
      <c r="AJ47" s="114"/>
      <c r="AK47" s="114"/>
      <c r="AL47" s="114"/>
      <c r="AM47" s="115"/>
      <c r="AN47" s="113" t="s">
        <v>609</v>
      </c>
      <c r="AO47" s="114"/>
      <c r="AP47" s="114"/>
      <c r="AQ47" s="114"/>
      <c r="AR47" s="115"/>
      <c r="AS47" s="113" t="s">
        <v>608</v>
      </c>
      <c r="AT47" s="114"/>
      <c r="AU47" s="114"/>
      <c r="AV47" s="114"/>
      <c r="AW47" s="115"/>
      <c r="AX47" s="160" t="s">
        <v>225</v>
      </c>
      <c r="AY47" s="161"/>
      <c r="AZ47" s="161"/>
      <c r="BA47" s="162"/>
      <c r="BB47" s="113" t="s">
        <v>720</v>
      </c>
      <c r="BC47" s="114"/>
      <c r="BD47" s="114"/>
      <c r="BE47" s="114"/>
      <c r="BF47" s="115"/>
      <c r="BG47" s="113" t="s">
        <v>609</v>
      </c>
      <c r="BH47" s="114"/>
      <c r="BI47" s="114"/>
      <c r="BJ47" s="114"/>
      <c r="BK47" s="115"/>
      <c r="BL47" s="113" t="s">
        <v>608</v>
      </c>
      <c r="BM47" s="114"/>
      <c r="BN47" s="114"/>
      <c r="BO47" s="114"/>
      <c r="BP47" s="115"/>
      <c r="BQ47" s="160" t="s">
        <v>225</v>
      </c>
      <c r="BR47" s="161"/>
      <c r="BS47" s="161"/>
      <c r="BT47" s="162"/>
      <c r="BU47" s="113" t="s">
        <v>721</v>
      </c>
      <c r="BV47" s="114"/>
      <c r="BW47" s="114"/>
      <c r="BX47" s="114"/>
      <c r="BY47" s="115"/>
    </row>
    <row r="48" spans="1:79" ht="15" customHeight="1" x14ac:dyDescent="0.2">
      <c r="A48" s="113">
        <v>1</v>
      </c>
      <c r="B48" s="114"/>
      <c r="C48" s="114"/>
      <c r="D48" s="115"/>
      <c r="E48" s="113">
        <v>2</v>
      </c>
      <c r="F48" s="114"/>
      <c r="G48" s="114"/>
      <c r="H48" s="114"/>
      <c r="I48" s="114"/>
      <c r="J48" s="114"/>
      <c r="K48" s="114"/>
      <c r="L48" s="114"/>
      <c r="M48" s="114"/>
      <c r="N48" s="114"/>
      <c r="O48" s="114"/>
      <c r="P48" s="114"/>
      <c r="Q48" s="114"/>
      <c r="R48" s="114"/>
      <c r="S48" s="114"/>
      <c r="T48" s="115"/>
      <c r="U48" s="113">
        <v>3</v>
      </c>
      <c r="V48" s="114"/>
      <c r="W48" s="114"/>
      <c r="X48" s="114"/>
      <c r="Y48" s="115"/>
      <c r="Z48" s="113">
        <v>4</v>
      </c>
      <c r="AA48" s="114"/>
      <c r="AB48" s="114"/>
      <c r="AC48" s="114"/>
      <c r="AD48" s="115"/>
      <c r="AE48" s="113">
        <v>5</v>
      </c>
      <c r="AF48" s="114"/>
      <c r="AG48" s="114"/>
      <c r="AH48" s="115"/>
      <c r="AI48" s="113">
        <v>6</v>
      </c>
      <c r="AJ48" s="114"/>
      <c r="AK48" s="114"/>
      <c r="AL48" s="114"/>
      <c r="AM48" s="115"/>
      <c r="AN48" s="113">
        <v>7</v>
      </c>
      <c r="AO48" s="114"/>
      <c r="AP48" s="114"/>
      <c r="AQ48" s="114"/>
      <c r="AR48" s="115"/>
      <c r="AS48" s="113">
        <v>8</v>
      </c>
      <c r="AT48" s="114"/>
      <c r="AU48" s="114"/>
      <c r="AV48" s="114"/>
      <c r="AW48" s="115"/>
      <c r="AX48" s="113">
        <v>9</v>
      </c>
      <c r="AY48" s="114"/>
      <c r="AZ48" s="114"/>
      <c r="BA48" s="115"/>
      <c r="BB48" s="113">
        <v>10</v>
      </c>
      <c r="BC48" s="114"/>
      <c r="BD48" s="114"/>
      <c r="BE48" s="114"/>
      <c r="BF48" s="115"/>
      <c r="BG48" s="113">
        <v>11</v>
      </c>
      <c r="BH48" s="114"/>
      <c r="BI48" s="114"/>
      <c r="BJ48" s="114"/>
      <c r="BK48" s="115"/>
      <c r="BL48" s="113">
        <v>12</v>
      </c>
      <c r="BM48" s="114"/>
      <c r="BN48" s="114"/>
      <c r="BO48" s="114"/>
      <c r="BP48" s="115"/>
      <c r="BQ48" s="113">
        <v>13</v>
      </c>
      <c r="BR48" s="114"/>
      <c r="BS48" s="114"/>
      <c r="BT48" s="115"/>
      <c r="BU48" s="113">
        <v>14</v>
      </c>
      <c r="BV48" s="114"/>
      <c r="BW48" s="114"/>
      <c r="BX48" s="114"/>
      <c r="BY48" s="115"/>
    </row>
    <row r="49" spans="1:79" s="2" customFormat="1" ht="12.75" hidden="1" customHeight="1" x14ac:dyDescent="0.2">
      <c r="A49" s="107" t="s">
        <v>687</v>
      </c>
      <c r="B49" s="108"/>
      <c r="C49" s="108"/>
      <c r="D49" s="109"/>
      <c r="E49" s="107" t="s">
        <v>680</v>
      </c>
      <c r="F49" s="108"/>
      <c r="G49" s="108"/>
      <c r="H49" s="108"/>
      <c r="I49" s="108"/>
      <c r="J49" s="108"/>
      <c r="K49" s="108"/>
      <c r="L49" s="108"/>
      <c r="M49" s="108"/>
      <c r="N49" s="108"/>
      <c r="O49" s="108"/>
      <c r="P49" s="108"/>
      <c r="Q49" s="108"/>
      <c r="R49" s="108"/>
      <c r="S49" s="108"/>
      <c r="T49" s="109"/>
      <c r="U49" s="107" t="s">
        <v>688</v>
      </c>
      <c r="V49" s="108"/>
      <c r="W49" s="108"/>
      <c r="X49" s="108"/>
      <c r="Y49" s="109"/>
      <c r="Z49" s="107" t="s">
        <v>689</v>
      </c>
      <c r="AA49" s="108"/>
      <c r="AB49" s="108"/>
      <c r="AC49" s="108"/>
      <c r="AD49" s="109"/>
      <c r="AE49" s="107" t="s">
        <v>715</v>
      </c>
      <c r="AF49" s="108"/>
      <c r="AG49" s="108"/>
      <c r="AH49" s="109"/>
      <c r="AI49" s="165" t="s">
        <v>295</v>
      </c>
      <c r="AJ49" s="166"/>
      <c r="AK49" s="166"/>
      <c r="AL49" s="166"/>
      <c r="AM49" s="167"/>
      <c r="AN49" s="107" t="s">
        <v>690</v>
      </c>
      <c r="AO49" s="108"/>
      <c r="AP49" s="108"/>
      <c r="AQ49" s="108"/>
      <c r="AR49" s="109"/>
      <c r="AS49" s="107" t="s">
        <v>691</v>
      </c>
      <c r="AT49" s="108"/>
      <c r="AU49" s="108"/>
      <c r="AV49" s="108"/>
      <c r="AW49" s="109"/>
      <c r="AX49" s="107" t="s">
        <v>716</v>
      </c>
      <c r="AY49" s="108"/>
      <c r="AZ49" s="108"/>
      <c r="BA49" s="109"/>
      <c r="BB49" s="165" t="s">
        <v>295</v>
      </c>
      <c r="BC49" s="166"/>
      <c r="BD49" s="166"/>
      <c r="BE49" s="166"/>
      <c r="BF49" s="167"/>
      <c r="BG49" s="107" t="s">
        <v>681</v>
      </c>
      <c r="BH49" s="108"/>
      <c r="BI49" s="108"/>
      <c r="BJ49" s="108"/>
      <c r="BK49" s="109"/>
      <c r="BL49" s="107" t="s">
        <v>682</v>
      </c>
      <c r="BM49" s="108"/>
      <c r="BN49" s="108"/>
      <c r="BO49" s="108"/>
      <c r="BP49" s="109"/>
      <c r="BQ49" s="107" t="s">
        <v>717</v>
      </c>
      <c r="BR49" s="108"/>
      <c r="BS49" s="108"/>
      <c r="BT49" s="109"/>
      <c r="BU49" s="165" t="s">
        <v>295</v>
      </c>
      <c r="BV49" s="166"/>
      <c r="BW49" s="166"/>
      <c r="BX49" s="166"/>
      <c r="BY49" s="167"/>
      <c r="CA49" t="s">
        <v>635</v>
      </c>
    </row>
    <row r="50" spans="1:79" s="43" customFormat="1" ht="13.15" customHeight="1" x14ac:dyDescent="0.2">
      <c r="A50" s="137">
        <v>2111</v>
      </c>
      <c r="B50" s="138"/>
      <c r="C50" s="138"/>
      <c r="D50" s="164"/>
      <c r="E50" s="61" t="s">
        <v>473</v>
      </c>
      <c r="F50" s="57"/>
      <c r="G50" s="57"/>
      <c r="H50" s="57"/>
      <c r="I50" s="57"/>
      <c r="J50" s="57"/>
      <c r="K50" s="57"/>
      <c r="L50" s="57"/>
      <c r="M50" s="57"/>
      <c r="N50" s="57"/>
      <c r="O50" s="57"/>
      <c r="P50" s="57"/>
      <c r="Q50" s="57"/>
      <c r="R50" s="57"/>
      <c r="S50" s="57"/>
      <c r="T50" s="58"/>
      <c r="U50" s="153">
        <v>844808</v>
      </c>
      <c r="V50" s="154"/>
      <c r="W50" s="154"/>
      <c r="X50" s="154"/>
      <c r="Y50" s="155"/>
      <c r="Z50" s="153">
        <v>0</v>
      </c>
      <c r="AA50" s="154"/>
      <c r="AB50" s="154"/>
      <c r="AC50" s="154"/>
      <c r="AD50" s="155"/>
      <c r="AE50" s="153">
        <v>0</v>
      </c>
      <c r="AF50" s="154"/>
      <c r="AG50" s="154"/>
      <c r="AH50" s="155"/>
      <c r="AI50" s="153">
        <f t="shared" ref="AI50:AI61" si="0">IF(ISNUMBER(U50),U50,0)+IF(ISNUMBER(Z50),Z50,0)</f>
        <v>844808</v>
      </c>
      <c r="AJ50" s="154"/>
      <c r="AK50" s="154"/>
      <c r="AL50" s="154"/>
      <c r="AM50" s="155"/>
      <c r="AN50" s="153">
        <v>1090250</v>
      </c>
      <c r="AO50" s="154"/>
      <c r="AP50" s="154"/>
      <c r="AQ50" s="154"/>
      <c r="AR50" s="155"/>
      <c r="AS50" s="153">
        <v>0</v>
      </c>
      <c r="AT50" s="154"/>
      <c r="AU50" s="154"/>
      <c r="AV50" s="154"/>
      <c r="AW50" s="155"/>
      <c r="AX50" s="153">
        <v>0</v>
      </c>
      <c r="AY50" s="154"/>
      <c r="AZ50" s="154"/>
      <c r="BA50" s="155"/>
      <c r="BB50" s="153">
        <f t="shared" ref="BB50:BB61" si="1">IF(ISNUMBER(AN50),AN50,0)+IF(ISNUMBER(AS50),AS50,0)</f>
        <v>1090250</v>
      </c>
      <c r="BC50" s="154"/>
      <c r="BD50" s="154"/>
      <c r="BE50" s="154"/>
      <c r="BF50" s="155"/>
      <c r="BG50" s="153">
        <v>1137300</v>
      </c>
      <c r="BH50" s="154"/>
      <c r="BI50" s="154"/>
      <c r="BJ50" s="154"/>
      <c r="BK50" s="155"/>
      <c r="BL50" s="153">
        <v>0</v>
      </c>
      <c r="BM50" s="154"/>
      <c r="BN50" s="154"/>
      <c r="BO50" s="154"/>
      <c r="BP50" s="155"/>
      <c r="BQ50" s="153">
        <v>0</v>
      </c>
      <c r="BR50" s="154"/>
      <c r="BS50" s="154"/>
      <c r="BT50" s="155"/>
      <c r="BU50" s="153">
        <f t="shared" ref="BU50:BU61" si="2">IF(ISNUMBER(BG50),BG50,0)+IF(ISNUMBER(BL50),BL50,0)</f>
        <v>1137300</v>
      </c>
      <c r="BV50" s="154"/>
      <c r="BW50" s="154"/>
      <c r="BX50" s="154"/>
      <c r="BY50" s="155"/>
      <c r="CA50" s="43" t="s">
        <v>636</v>
      </c>
    </row>
    <row r="51" spans="1:79" s="43" customFormat="1" ht="13.15" customHeight="1" x14ac:dyDescent="0.2">
      <c r="A51" s="137">
        <v>2120</v>
      </c>
      <c r="B51" s="138"/>
      <c r="C51" s="138"/>
      <c r="D51" s="164"/>
      <c r="E51" s="61" t="s">
        <v>474</v>
      </c>
      <c r="F51" s="57"/>
      <c r="G51" s="57"/>
      <c r="H51" s="57"/>
      <c r="I51" s="57"/>
      <c r="J51" s="57"/>
      <c r="K51" s="57"/>
      <c r="L51" s="57"/>
      <c r="M51" s="57"/>
      <c r="N51" s="57"/>
      <c r="O51" s="57"/>
      <c r="P51" s="57"/>
      <c r="Q51" s="57"/>
      <c r="R51" s="57"/>
      <c r="S51" s="57"/>
      <c r="T51" s="58"/>
      <c r="U51" s="153">
        <v>173072</v>
      </c>
      <c r="V51" s="154"/>
      <c r="W51" s="154"/>
      <c r="X51" s="154"/>
      <c r="Y51" s="155"/>
      <c r="Z51" s="153">
        <v>0</v>
      </c>
      <c r="AA51" s="154"/>
      <c r="AB51" s="154"/>
      <c r="AC51" s="154"/>
      <c r="AD51" s="155"/>
      <c r="AE51" s="153">
        <v>0</v>
      </c>
      <c r="AF51" s="154"/>
      <c r="AG51" s="154"/>
      <c r="AH51" s="155"/>
      <c r="AI51" s="153">
        <f t="shared" si="0"/>
        <v>173072</v>
      </c>
      <c r="AJ51" s="154"/>
      <c r="AK51" s="154"/>
      <c r="AL51" s="154"/>
      <c r="AM51" s="155"/>
      <c r="AN51" s="153">
        <v>230200</v>
      </c>
      <c r="AO51" s="154"/>
      <c r="AP51" s="154"/>
      <c r="AQ51" s="154"/>
      <c r="AR51" s="155"/>
      <c r="AS51" s="153">
        <v>0</v>
      </c>
      <c r="AT51" s="154"/>
      <c r="AU51" s="154"/>
      <c r="AV51" s="154"/>
      <c r="AW51" s="155"/>
      <c r="AX51" s="153">
        <v>0</v>
      </c>
      <c r="AY51" s="154"/>
      <c r="AZ51" s="154"/>
      <c r="BA51" s="155"/>
      <c r="BB51" s="153">
        <f t="shared" si="1"/>
        <v>230200</v>
      </c>
      <c r="BC51" s="154"/>
      <c r="BD51" s="154"/>
      <c r="BE51" s="154"/>
      <c r="BF51" s="155"/>
      <c r="BG51" s="153">
        <v>250200</v>
      </c>
      <c r="BH51" s="154"/>
      <c r="BI51" s="154"/>
      <c r="BJ51" s="154"/>
      <c r="BK51" s="155"/>
      <c r="BL51" s="153">
        <v>0</v>
      </c>
      <c r="BM51" s="154"/>
      <c r="BN51" s="154"/>
      <c r="BO51" s="154"/>
      <c r="BP51" s="155"/>
      <c r="BQ51" s="153">
        <v>0</v>
      </c>
      <c r="BR51" s="154"/>
      <c r="BS51" s="154"/>
      <c r="BT51" s="155"/>
      <c r="BU51" s="153">
        <f t="shared" si="2"/>
        <v>250200</v>
      </c>
      <c r="BV51" s="154"/>
      <c r="BW51" s="154"/>
      <c r="BX51" s="154"/>
      <c r="BY51" s="155"/>
    </row>
    <row r="52" spans="1:79" s="43" customFormat="1" ht="13.15" customHeight="1" x14ac:dyDescent="0.2">
      <c r="A52" s="137">
        <v>2210</v>
      </c>
      <c r="B52" s="138"/>
      <c r="C52" s="138"/>
      <c r="D52" s="164"/>
      <c r="E52" s="61" t="s">
        <v>475</v>
      </c>
      <c r="F52" s="57"/>
      <c r="G52" s="57"/>
      <c r="H52" s="57"/>
      <c r="I52" s="57"/>
      <c r="J52" s="57"/>
      <c r="K52" s="57"/>
      <c r="L52" s="57"/>
      <c r="M52" s="57"/>
      <c r="N52" s="57"/>
      <c r="O52" s="57"/>
      <c r="P52" s="57"/>
      <c r="Q52" s="57"/>
      <c r="R52" s="57"/>
      <c r="S52" s="57"/>
      <c r="T52" s="58"/>
      <c r="U52" s="153">
        <v>5913</v>
      </c>
      <c r="V52" s="154"/>
      <c r="W52" s="154"/>
      <c r="X52" s="154"/>
      <c r="Y52" s="155"/>
      <c r="Z52" s="153">
        <v>0</v>
      </c>
      <c r="AA52" s="154"/>
      <c r="AB52" s="154"/>
      <c r="AC52" s="154"/>
      <c r="AD52" s="155"/>
      <c r="AE52" s="153">
        <v>0</v>
      </c>
      <c r="AF52" s="154"/>
      <c r="AG52" s="154"/>
      <c r="AH52" s="155"/>
      <c r="AI52" s="153">
        <f t="shared" si="0"/>
        <v>5913</v>
      </c>
      <c r="AJ52" s="154"/>
      <c r="AK52" s="154"/>
      <c r="AL52" s="154"/>
      <c r="AM52" s="155"/>
      <c r="AN52" s="153">
        <v>20500</v>
      </c>
      <c r="AO52" s="154"/>
      <c r="AP52" s="154"/>
      <c r="AQ52" s="154"/>
      <c r="AR52" s="155"/>
      <c r="AS52" s="153">
        <v>0</v>
      </c>
      <c r="AT52" s="154"/>
      <c r="AU52" s="154"/>
      <c r="AV52" s="154"/>
      <c r="AW52" s="155"/>
      <c r="AX52" s="153">
        <v>0</v>
      </c>
      <c r="AY52" s="154"/>
      <c r="AZ52" s="154"/>
      <c r="BA52" s="155"/>
      <c r="BB52" s="153">
        <f t="shared" si="1"/>
        <v>20500</v>
      </c>
      <c r="BC52" s="154"/>
      <c r="BD52" s="154"/>
      <c r="BE52" s="154"/>
      <c r="BF52" s="155"/>
      <c r="BG52" s="153">
        <v>13000</v>
      </c>
      <c r="BH52" s="154"/>
      <c r="BI52" s="154"/>
      <c r="BJ52" s="154"/>
      <c r="BK52" s="155"/>
      <c r="BL52" s="153">
        <v>0</v>
      </c>
      <c r="BM52" s="154"/>
      <c r="BN52" s="154"/>
      <c r="BO52" s="154"/>
      <c r="BP52" s="155"/>
      <c r="BQ52" s="153">
        <v>0</v>
      </c>
      <c r="BR52" s="154"/>
      <c r="BS52" s="154"/>
      <c r="BT52" s="155"/>
      <c r="BU52" s="153">
        <f t="shared" si="2"/>
        <v>13000</v>
      </c>
      <c r="BV52" s="154"/>
      <c r="BW52" s="154"/>
      <c r="BX52" s="154"/>
      <c r="BY52" s="155"/>
    </row>
    <row r="53" spans="1:79" s="43" customFormat="1" ht="13.15" customHeight="1" x14ac:dyDescent="0.2">
      <c r="A53" s="137">
        <v>2240</v>
      </c>
      <c r="B53" s="138"/>
      <c r="C53" s="138"/>
      <c r="D53" s="164"/>
      <c r="E53" s="61" t="s">
        <v>476</v>
      </c>
      <c r="F53" s="57"/>
      <c r="G53" s="57"/>
      <c r="H53" s="57"/>
      <c r="I53" s="57"/>
      <c r="J53" s="57"/>
      <c r="K53" s="57"/>
      <c r="L53" s="57"/>
      <c r="M53" s="57"/>
      <c r="N53" s="57"/>
      <c r="O53" s="57"/>
      <c r="P53" s="57"/>
      <c r="Q53" s="57"/>
      <c r="R53" s="57"/>
      <c r="S53" s="57"/>
      <c r="T53" s="58"/>
      <c r="U53" s="153">
        <v>10291</v>
      </c>
      <c r="V53" s="154"/>
      <c r="W53" s="154"/>
      <c r="X53" s="154"/>
      <c r="Y53" s="155"/>
      <c r="Z53" s="153">
        <v>0</v>
      </c>
      <c r="AA53" s="154"/>
      <c r="AB53" s="154"/>
      <c r="AC53" s="154"/>
      <c r="AD53" s="155"/>
      <c r="AE53" s="153">
        <v>0</v>
      </c>
      <c r="AF53" s="154"/>
      <c r="AG53" s="154"/>
      <c r="AH53" s="155"/>
      <c r="AI53" s="153">
        <f t="shared" si="0"/>
        <v>10291</v>
      </c>
      <c r="AJ53" s="154"/>
      <c r="AK53" s="154"/>
      <c r="AL53" s="154"/>
      <c r="AM53" s="155"/>
      <c r="AN53" s="153">
        <v>17000</v>
      </c>
      <c r="AO53" s="154"/>
      <c r="AP53" s="154"/>
      <c r="AQ53" s="154"/>
      <c r="AR53" s="155"/>
      <c r="AS53" s="153">
        <v>0</v>
      </c>
      <c r="AT53" s="154"/>
      <c r="AU53" s="154"/>
      <c r="AV53" s="154"/>
      <c r="AW53" s="155"/>
      <c r="AX53" s="153">
        <v>0</v>
      </c>
      <c r="AY53" s="154"/>
      <c r="AZ53" s="154"/>
      <c r="BA53" s="155"/>
      <c r="BB53" s="153">
        <f t="shared" si="1"/>
        <v>17000</v>
      </c>
      <c r="BC53" s="154"/>
      <c r="BD53" s="154"/>
      <c r="BE53" s="154"/>
      <c r="BF53" s="155"/>
      <c r="BG53" s="153">
        <v>13000</v>
      </c>
      <c r="BH53" s="154"/>
      <c r="BI53" s="154"/>
      <c r="BJ53" s="154"/>
      <c r="BK53" s="155"/>
      <c r="BL53" s="153">
        <v>0</v>
      </c>
      <c r="BM53" s="154"/>
      <c r="BN53" s="154"/>
      <c r="BO53" s="154"/>
      <c r="BP53" s="155"/>
      <c r="BQ53" s="153">
        <v>0</v>
      </c>
      <c r="BR53" s="154"/>
      <c r="BS53" s="154"/>
      <c r="BT53" s="155"/>
      <c r="BU53" s="153">
        <f t="shared" si="2"/>
        <v>13000</v>
      </c>
      <c r="BV53" s="154"/>
      <c r="BW53" s="154"/>
      <c r="BX53" s="154"/>
      <c r="BY53" s="155"/>
    </row>
    <row r="54" spans="1:79" s="43" customFormat="1" ht="13.15" customHeight="1" x14ac:dyDescent="0.2">
      <c r="A54" s="137">
        <v>2250</v>
      </c>
      <c r="B54" s="138"/>
      <c r="C54" s="138"/>
      <c r="D54" s="164"/>
      <c r="E54" s="61" t="s">
        <v>477</v>
      </c>
      <c r="F54" s="57"/>
      <c r="G54" s="57"/>
      <c r="H54" s="57"/>
      <c r="I54" s="57"/>
      <c r="J54" s="57"/>
      <c r="K54" s="57"/>
      <c r="L54" s="57"/>
      <c r="M54" s="57"/>
      <c r="N54" s="57"/>
      <c r="O54" s="57"/>
      <c r="P54" s="57"/>
      <c r="Q54" s="57"/>
      <c r="R54" s="57"/>
      <c r="S54" s="57"/>
      <c r="T54" s="58"/>
      <c r="U54" s="153">
        <v>1278</v>
      </c>
      <c r="V54" s="154"/>
      <c r="W54" s="154"/>
      <c r="X54" s="154"/>
      <c r="Y54" s="155"/>
      <c r="Z54" s="153">
        <v>0</v>
      </c>
      <c r="AA54" s="154"/>
      <c r="AB54" s="154"/>
      <c r="AC54" s="154"/>
      <c r="AD54" s="155"/>
      <c r="AE54" s="153">
        <v>0</v>
      </c>
      <c r="AF54" s="154"/>
      <c r="AG54" s="154"/>
      <c r="AH54" s="155"/>
      <c r="AI54" s="153">
        <f t="shared" si="0"/>
        <v>1278</v>
      </c>
      <c r="AJ54" s="154"/>
      <c r="AK54" s="154"/>
      <c r="AL54" s="154"/>
      <c r="AM54" s="155"/>
      <c r="AN54" s="153">
        <v>2000</v>
      </c>
      <c r="AO54" s="154"/>
      <c r="AP54" s="154"/>
      <c r="AQ54" s="154"/>
      <c r="AR54" s="155"/>
      <c r="AS54" s="153">
        <v>0</v>
      </c>
      <c r="AT54" s="154"/>
      <c r="AU54" s="154"/>
      <c r="AV54" s="154"/>
      <c r="AW54" s="155"/>
      <c r="AX54" s="153">
        <v>0</v>
      </c>
      <c r="AY54" s="154"/>
      <c r="AZ54" s="154"/>
      <c r="BA54" s="155"/>
      <c r="BB54" s="153">
        <f t="shared" si="1"/>
        <v>2000</v>
      </c>
      <c r="BC54" s="154"/>
      <c r="BD54" s="154"/>
      <c r="BE54" s="154"/>
      <c r="BF54" s="155"/>
      <c r="BG54" s="153">
        <v>5000</v>
      </c>
      <c r="BH54" s="154"/>
      <c r="BI54" s="154"/>
      <c r="BJ54" s="154"/>
      <c r="BK54" s="155"/>
      <c r="BL54" s="153">
        <v>0</v>
      </c>
      <c r="BM54" s="154"/>
      <c r="BN54" s="154"/>
      <c r="BO54" s="154"/>
      <c r="BP54" s="155"/>
      <c r="BQ54" s="153">
        <v>0</v>
      </c>
      <c r="BR54" s="154"/>
      <c r="BS54" s="154"/>
      <c r="BT54" s="155"/>
      <c r="BU54" s="153">
        <f t="shared" si="2"/>
        <v>5000</v>
      </c>
      <c r="BV54" s="154"/>
      <c r="BW54" s="154"/>
      <c r="BX54" s="154"/>
      <c r="BY54" s="155"/>
    </row>
    <row r="55" spans="1:79" s="43" customFormat="1" ht="13.15" customHeight="1" x14ac:dyDescent="0.2">
      <c r="A55" s="137">
        <v>2272</v>
      </c>
      <c r="B55" s="138"/>
      <c r="C55" s="138"/>
      <c r="D55" s="164"/>
      <c r="E55" s="61" t="s">
        <v>478</v>
      </c>
      <c r="F55" s="57"/>
      <c r="G55" s="57"/>
      <c r="H55" s="57"/>
      <c r="I55" s="57"/>
      <c r="J55" s="57"/>
      <c r="K55" s="57"/>
      <c r="L55" s="57"/>
      <c r="M55" s="57"/>
      <c r="N55" s="57"/>
      <c r="O55" s="57"/>
      <c r="P55" s="57"/>
      <c r="Q55" s="57"/>
      <c r="R55" s="57"/>
      <c r="S55" s="57"/>
      <c r="T55" s="58"/>
      <c r="U55" s="153">
        <v>111</v>
      </c>
      <c r="V55" s="154"/>
      <c r="W55" s="154"/>
      <c r="X55" s="154"/>
      <c r="Y55" s="155"/>
      <c r="Z55" s="153">
        <v>0</v>
      </c>
      <c r="AA55" s="154"/>
      <c r="AB55" s="154"/>
      <c r="AC55" s="154"/>
      <c r="AD55" s="155"/>
      <c r="AE55" s="153">
        <v>0</v>
      </c>
      <c r="AF55" s="154"/>
      <c r="AG55" s="154"/>
      <c r="AH55" s="155"/>
      <c r="AI55" s="153">
        <f t="shared" si="0"/>
        <v>111</v>
      </c>
      <c r="AJ55" s="154"/>
      <c r="AK55" s="154"/>
      <c r="AL55" s="154"/>
      <c r="AM55" s="155"/>
      <c r="AN55" s="153">
        <v>200</v>
      </c>
      <c r="AO55" s="154"/>
      <c r="AP55" s="154"/>
      <c r="AQ55" s="154"/>
      <c r="AR55" s="155"/>
      <c r="AS55" s="153">
        <v>0</v>
      </c>
      <c r="AT55" s="154"/>
      <c r="AU55" s="154"/>
      <c r="AV55" s="154"/>
      <c r="AW55" s="155"/>
      <c r="AX55" s="153">
        <v>0</v>
      </c>
      <c r="AY55" s="154"/>
      <c r="AZ55" s="154"/>
      <c r="BA55" s="155"/>
      <c r="BB55" s="153">
        <f t="shared" si="1"/>
        <v>200</v>
      </c>
      <c r="BC55" s="154"/>
      <c r="BD55" s="154"/>
      <c r="BE55" s="154"/>
      <c r="BF55" s="155"/>
      <c r="BG55" s="153">
        <v>200</v>
      </c>
      <c r="BH55" s="154"/>
      <c r="BI55" s="154"/>
      <c r="BJ55" s="154"/>
      <c r="BK55" s="155"/>
      <c r="BL55" s="153">
        <v>0</v>
      </c>
      <c r="BM55" s="154"/>
      <c r="BN55" s="154"/>
      <c r="BO55" s="154"/>
      <c r="BP55" s="155"/>
      <c r="BQ55" s="153">
        <v>0</v>
      </c>
      <c r="BR55" s="154"/>
      <c r="BS55" s="154"/>
      <c r="BT55" s="155"/>
      <c r="BU55" s="153">
        <f t="shared" si="2"/>
        <v>200</v>
      </c>
      <c r="BV55" s="154"/>
      <c r="BW55" s="154"/>
      <c r="BX55" s="154"/>
      <c r="BY55" s="155"/>
    </row>
    <row r="56" spans="1:79" s="43" customFormat="1" ht="13.15" customHeight="1" x14ac:dyDescent="0.2">
      <c r="A56" s="137">
        <v>2273</v>
      </c>
      <c r="B56" s="138"/>
      <c r="C56" s="138"/>
      <c r="D56" s="164"/>
      <c r="E56" s="61" t="s">
        <v>479</v>
      </c>
      <c r="F56" s="57"/>
      <c r="G56" s="57"/>
      <c r="H56" s="57"/>
      <c r="I56" s="57"/>
      <c r="J56" s="57"/>
      <c r="K56" s="57"/>
      <c r="L56" s="57"/>
      <c r="M56" s="57"/>
      <c r="N56" s="57"/>
      <c r="O56" s="57"/>
      <c r="P56" s="57"/>
      <c r="Q56" s="57"/>
      <c r="R56" s="57"/>
      <c r="S56" s="57"/>
      <c r="T56" s="58"/>
      <c r="U56" s="153">
        <v>5801</v>
      </c>
      <c r="V56" s="154"/>
      <c r="W56" s="154"/>
      <c r="X56" s="154"/>
      <c r="Y56" s="155"/>
      <c r="Z56" s="153">
        <v>0</v>
      </c>
      <c r="AA56" s="154"/>
      <c r="AB56" s="154"/>
      <c r="AC56" s="154"/>
      <c r="AD56" s="155"/>
      <c r="AE56" s="153">
        <v>0</v>
      </c>
      <c r="AF56" s="154"/>
      <c r="AG56" s="154"/>
      <c r="AH56" s="155"/>
      <c r="AI56" s="153">
        <f t="shared" si="0"/>
        <v>5801</v>
      </c>
      <c r="AJ56" s="154"/>
      <c r="AK56" s="154"/>
      <c r="AL56" s="154"/>
      <c r="AM56" s="155"/>
      <c r="AN56" s="153">
        <v>8000</v>
      </c>
      <c r="AO56" s="154"/>
      <c r="AP56" s="154"/>
      <c r="AQ56" s="154"/>
      <c r="AR56" s="155"/>
      <c r="AS56" s="153">
        <v>0</v>
      </c>
      <c r="AT56" s="154"/>
      <c r="AU56" s="154"/>
      <c r="AV56" s="154"/>
      <c r="AW56" s="155"/>
      <c r="AX56" s="153">
        <v>0</v>
      </c>
      <c r="AY56" s="154"/>
      <c r="AZ56" s="154"/>
      <c r="BA56" s="155"/>
      <c r="BB56" s="153">
        <f t="shared" si="1"/>
        <v>8000</v>
      </c>
      <c r="BC56" s="154"/>
      <c r="BD56" s="154"/>
      <c r="BE56" s="154"/>
      <c r="BF56" s="155"/>
      <c r="BG56" s="153">
        <v>8000</v>
      </c>
      <c r="BH56" s="154"/>
      <c r="BI56" s="154"/>
      <c r="BJ56" s="154"/>
      <c r="BK56" s="155"/>
      <c r="BL56" s="153">
        <v>0</v>
      </c>
      <c r="BM56" s="154"/>
      <c r="BN56" s="154"/>
      <c r="BO56" s="154"/>
      <c r="BP56" s="155"/>
      <c r="BQ56" s="153">
        <v>0</v>
      </c>
      <c r="BR56" s="154"/>
      <c r="BS56" s="154"/>
      <c r="BT56" s="155"/>
      <c r="BU56" s="153">
        <f t="shared" si="2"/>
        <v>8000</v>
      </c>
      <c r="BV56" s="154"/>
      <c r="BW56" s="154"/>
      <c r="BX56" s="154"/>
      <c r="BY56" s="155"/>
    </row>
    <row r="57" spans="1:79" s="43" customFormat="1" ht="13.15" customHeight="1" x14ac:dyDescent="0.2">
      <c r="A57" s="137">
        <v>2274</v>
      </c>
      <c r="B57" s="138"/>
      <c r="C57" s="138"/>
      <c r="D57" s="164"/>
      <c r="E57" s="61" t="s">
        <v>480</v>
      </c>
      <c r="F57" s="57"/>
      <c r="G57" s="57"/>
      <c r="H57" s="57"/>
      <c r="I57" s="57"/>
      <c r="J57" s="57"/>
      <c r="K57" s="57"/>
      <c r="L57" s="57"/>
      <c r="M57" s="57"/>
      <c r="N57" s="57"/>
      <c r="O57" s="57"/>
      <c r="P57" s="57"/>
      <c r="Q57" s="57"/>
      <c r="R57" s="57"/>
      <c r="S57" s="57"/>
      <c r="T57" s="58"/>
      <c r="U57" s="153">
        <v>12713</v>
      </c>
      <c r="V57" s="154"/>
      <c r="W57" s="154"/>
      <c r="X57" s="154"/>
      <c r="Y57" s="155"/>
      <c r="Z57" s="153">
        <v>0</v>
      </c>
      <c r="AA57" s="154"/>
      <c r="AB57" s="154"/>
      <c r="AC57" s="154"/>
      <c r="AD57" s="155"/>
      <c r="AE57" s="153">
        <v>0</v>
      </c>
      <c r="AF57" s="154"/>
      <c r="AG57" s="154"/>
      <c r="AH57" s="155"/>
      <c r="AI57" s="153">
        <f t="shared" si="0"/>
        <v>12713</v>
      </c>
      <c r="AJ57" s="154"/>
      <c r="AK57" s="154"/>
      <c r="AL57" s="154"/>
      <c r="AM57" s="155"/>
      <c r="AN57" s="153">
        <v>16560</v>
      </c>
      <c r="AO57" s="154"/>
      <c r="AP57" s="154"/>
      <c r="AQ57" s="154"/>
      <c r="AR57" s="155"/>
      <c r="AS57" s="153">
        <v>0</v>
      </c>
      <c r="AT57" s="154"/>
      <c r="AU57" s="154"/>
      <c r="AV57" s="154"/>
      <c r="AW57" s="155"/>
      <c r="AX57" s="153">
        <v>0</v>
      </c>
      <c r="AY57" s="154"/>
      <c r="AZ57" s="154"/>
      <c r="BA57" s="155"/>
      <c r="BB57" s="153">
        <f t="shared" si="1"/>
        <v>16560</v>
      </c>
      <c r="BC57" s="154"/>
      <c r="BD57" s="154"/>
      <c r="BE57" s="154"/>
      <c r="BF57" s="155"/>
      <c r="BG57" s="153">
        <v>17000</v>
      </c>
      <c r="BH57" s="154"/>
      <c r="BI57" s="154"/>
      <c r="BJ57" s="154"/>
      <c r="BK57" s="155"/>
      <c r="BL57" s="153">
        <v>0</v>
      </c>
      <c r="BM57" s="154"/>
      <c r="BN57" s="154"/>
      <c r="BO57" s="154"/>
      <c r="BP57" s="155"/>
      <c r="BQ57" s="153">
        <v>0</v>
      </c>
      <c r="BR57" s="154"/>
      <c r="BS57" s="154"/>
      <c r="BT57" s="155"/>
      <c r="BU57" s="153">
        <f t="shared" si="2"/>
        <v>17000</v>
      </c>
      <c r="BV57" s="154"/>
      <c r="BW57" s="154"/>
      <c r="BX57" s="154"/>
      <c r="BY57" s="155"/>
    </row>
    <row r="58" spans="1:79" s="43" customFormat="1" ht="26.45" customHeight="1" x14ac:dyDescent="0.2">
      <c r="A58" s="137">
        <v>2275</v>
      </c>
      <c r="B58" s="138"/>
      <c r="C58" s="138"/>
      <c r="D58" s="164"/>
      <c r="E58" s="61" t="s">
        <v>481</v>
      </c>
      <c r="F58" s="57"/>
      <c r="G58" s="57"/>
      <c r="H58" s="57"/>
      <c r="I58" s="57"/>
      <c r="J58" s="57"/>
      <c r="K58" s="57"/>
      <c r="L58" s="57"/>
      <c r="M58" s="57"/>
      <c r="N58" s="57"/>
      <c r="O58" s="57"/>
      <c r="P58" s="57"/>
      <c r="Q58" s="57"/>
      <c r="R58" s="57"/>
      <c r="S58" s="57"/>
      <c r="T58" s="58"/>
      <c r="U58" s="153">
        <v>0</v>
      </c>
      <c r="V58" s="154"/>
      <c r="W58" s="154"/>
      <c r="X58" s="154"/>
      <c r="Y58" s="155"/>
      <c r="Z58" s="153">
        <v>0</v>
      </c>
      <c r="AA58" s="154"/>
      <c r="AB58" s="154"/>
      <c r="AC58" s="154"/>
      <c r="AD58" s="155"/>
      <c r="AE58" s="153">
        <v>0</v>
      </c>
      <c r="AF58" s="154"/>
      <c r="AG58" s="154"/>
      <c r="AH58" s="155"/>
      <c r="AI58" s="153">
        <f t="shared" si="0"/>
        <v>0</v>
      </c>
      <c r="AJ58" s="154"/>
      <c r="AK58" s="154"/>
      <c r="AL58" s="154"/>
      <c r="AM58" s="155"/>
      <c r="AN58" s="153">
        <v>240</v>
      </c>
      <c r="AO58" s="154"/>
      <c r="AP58" s="154"/>
      <c r="AQ58" s="154"/>
      <c r="AR58" s="155"/>
      <c r="AS58" s="153">
        <v>0</v>
      </c>
      <c r="AT58" s="154"/>
      <c r="AU58" s="154"/>
      <c r="AV58" s="154"/>
      <c r="AW58" s="155"/>
      <c r="AX58" s="153">
        <v>0</v>
      </c>
      <c r="AY58" s="154"/>
      <c r="AZ58" s="154"/>
      <c r="BA58" s="155"/>
      <c r="BB58" s="153">
        <f t="shared" si="1"/>
        <v>240</v>
      </c>
      <c r="BC58" s="154"/>
      <c r="BD58" s="154"/>
      <c r="BE58" s="154"/>
      <c r="BF58" s="155"/>
      <c r="BG58" s="153">
        <v>300</v>
      </c>
      <c r="BH58" s="154"/>
      <c r="BI58" s="154"/>
      <c r="BJ58" s="154"/>
      <c r="BK58" s="155"/>
      <c r="BL58" s="153">
        <v>0</v>
      </c>
      <c r="BM58" s="154"/>
      <c r="BN58" s="154"/>
      <c r="BO58" s="154"/>
      <c r="BP58" s="155"/>
      <c r="BQ58" s="153">
        <v>0</v>
      </c>
      <c r="BR58" s="154"/>
      <c r="BS58" s="154"/>
      <c r="BT58" s="155"/>
      <c r="BU58" s="153">
        <f t="shared" si="2"/>
        <v>300</v>
      </c>
      <c r="BV58" s="154"/>
      <c r="BW58" s="154"/>
      <c r="BX58" s="154"/>
      <c r="BY58" s="155"/>
    </row>
    <row r="59" spans="1:79" s="43" customFormat="1" ht="39.6" customHeight="1" x14ac:dyDescent="0.2">
      <c r="A59" s="137">
        <v>2282</v>
      </c>
      <c r="B59" s="138"/>
      <c r="C59" s="138"/>
      <c r="D59" s="164"/>
      <c r="E59" s="61" t="s">
        <v>482</v>
      </c>
      <c r="F59" s="57"/>
      <c r="G59" s="57"/>
      <c r="H59" s="57"/>
      <c r="I59" s="57"/>
      <c r="J59" s="57"/>
      <c r="K59" s="57"/>
      <c r="L59" s="57"/>
      <c r="M59" s="57"/>
      <c r="N59" s="57"/>
      <c r="O59" s="57"/>
      <c r="P59" s="57"/>
      <c r="Q59" s="57"/>
      <c r="R59" s="57"/>
      <c r="S59" s="57"/>
      <c r="T59" s="58"/>
      <c r="U59" s="153">
        <v>402</v>
      </c>
      <c r="V59" s="154"/>
      <c r="W59" s="154"/>
      <c r="X59" s="154"/>
      <c r="Y59" s="155"/>
      <c r="Z59" s="153">
        <v>0</v>
      </c>
      <c r="AA59" s="154"/>
      <c r="AB59" s="154"/>
      <c r="AC59" s="154"/>
      <c r="AD59" s="155"/>
      <c r="AE59" s="153">
        <v>0</v>
      </c>
      <c r="AF59" s="154"/>
      <c r="AG59" s="154"/>
      <c r="AH59" s="155"/>
      <c r="AI59" s="153">
        <f t="shared" si="0"/>
        <v>402</v>
      </c>
      <c r="AJ59" s="154"/>
      <c r="AK59" s="154"/>
      <c r="AL59" s="154"/>
      <c r="AM59" s="155"/>
      <c r="AN59" s="153">
        <v>700</v>
      </c>
      <c r="AO59" s="154"/>
      <c r="AP59" s="154"/>
      <c r="AQ59" s="154"/>
      <c r="AR59" s="155"/>
      <c r="AS59" s="153">
        <v>0</v>
      </c>
      <c r="AT59" s="154"/>
      <c r="AU59" s="154"/>
      <c r="AV59" s="154"/>
      <c r="AW59" s="155"/>
      <c r="AX59" s="153">
        <v>0</v>
      </c>
      <c r="AY59" s="154"/>
      <c r="AZ59" s="154"/>
      <c r="BA59" s="155"/>
      <c r="BB59" s="153">
        <f t="shared" si="1"/>
        <v>700</v>
      </c>
      <c r="BC59" s="154"/>
      <c r="BD59" s="154"/>
      <c r="BE59" s="154"/>
      <c r="BF59" s="155"/>
      <c r="BG59" s="153">
        <v>1300</v>
      </c>
      <c r="BH59" s="154"/>
      <c r="BI59" s="154"/>
      <c r="BJ59" s="154"/>
      <c r="BK59" s="155"/>
      <c r="BL59" s="153">
        <v>0</v>
      </c>
      <c r="BM59" s="154"/>
      <c r="BN59" s="154"/>
      <c r="BO59" s="154"/>
      <c r="BP59" s="155"/>
      <c r="BQ59" s="153">
        <v>0</v>
      </c>
      <c r="BR59" s="154"/>
      <c r="BS59" s="154"/>
      <c r="BT59" s="155"/>
      <c r="BU59" s="153">
        <f t="shared" si="2"/>
        <v>1300</v>
      </c>
      <c r="BV59" s="154"/>
      <c r="BW59" s="154"/>
      <c r="BX59" s="154"/>
      <c r="BY59" s="155"/>
    </row>
    <row r="60" spans="1:79" s="43" customFormat="1" ht="13.15" customHeight="1" x14ac:dyDescent="0.2">
      <c r="A60" s="137">
        <v>2800</v>
      </c>
      <c r="B60" s="138"/>
      <c r="C60" s="138"/>
      <c r="D60" s="164"/>
      <c r="E60" s="61" t="s">
        <v>483</v>
      </c>
      <c r="F60" s="57"/>
      <c r="G60" s="57"/>
      <c r="H60" s="57"/>
      <c r="I60" s="57"/>
      <c r="J60" s="57"/>
      <c r="K60" s="57"/>
      <c r="L60" s="57"/>
      <c r="M60" s="57"/>
      <c r="N60" s="57"/>
      <c r="O60" s="57"/>
      <c r="P60" s="57"/>
      <c r="Q60" s="57"/>
      <c r="R60" s="57"/>
      <c r="S60" s="57"/>
      <c r="T60" s="58"/>
      <c r="U60" s="153">
        <v>100</v>
      </c>
      <c r="V60" s="154"/>
      <c r="W60" s="154"/>
      <c r="X60" s="154"/>
      <c r="Y60" s="155"/>
      <c r="Z60" s="153">
        <v>0</v>
      </c>
      <c r="AA60" s="154"/>
      <c r="AB60" s="154"/>
      <c r="AC60" s="154"/>
      <c r="AD60" s="155"/>
      <c r="AE60" s="153">
        <v>0</v>
      </c>
      <c r="AF60" s="154"/>
      <c r="AG60" s="154"/>
      <c r="AH60" s="155"/>
      <c r="AI60" s="153">
        <f t="shared" si="0"/>
        <v>100</v>
      </c>
      <c r="AJ60" s="154"/>
      <c r="AK60" s="154"/>
      <c r="AL60" s="154"/>
      <c r="AM60" s="155"/>
      <c r="AN60" s="153">
        <v>150</v>
      </c>
      <c r="AO60" s="154"/>
      <c r="AP60" s="154"/>
      <c r="AQ60" s="154"/>
      <c r="AR60" s="155"/>
      <c r="AS60" s="153">
        <v>0</v>
      </c>
      <c r="AT60" s="154"/>
      <c r="AU60" s="154"/>
      <c r="AV60" s="154"/>
      <c r="AW60" s="155"/>
      <c r="AX60" s="153">
        <v>0</v>
      </c>
      <c r="AY60" s="154"/>
      <c r="AZ60" s="154"/>
      <c r="BA60" s="155"/>
      <c r="BB60" s="153">
        <f t="shared" si="1"/>
        <v>150</v>
      </c>
      <c r="BC60" s="154"/>
      <c r="BD60" s="154"/>
      <c r="BE60" s="154"/>
      <c r="BF60" s="155"/>
      <c r="BG60" s="153">
        <v>200</v>
      </c>
      <c r="BH60" s="154"/>
      <c r="BI60" s="154"/>
      <c r="BJ60" s="154"/>
      <c r="BK60" s="155"/>
      <c r="BL60" s="153">
        <v>0</v>
      </c>
      <c r="BM60" s="154"/>
      <c r="BN60" s="154"/>
      <c r="BO60" s="154"/>
      <c r="BP60" s="155"/>
      <c r="BQ60" s="153">
        <v>0</v>
      </c>
      <c r="BR60" s="154"/>
      <c r="BS60" s="154"/>
      <c r="BT60" s="155"/>
      <c r="BU60" s="153">
        <f t="shared" si="2"/>
        <v>200</v>
      </c>
      <c r="BV60" s="154"/>
      <c r="BW60" s="154"/>
      <c r="BX60" s="154"/>
      <c r="BY60" s="155"/>
    </row>
    <row r="61" spans="1:79" s="9" customFormat="1" ht="12.75" customHeight="1" x14ac:dyDescent="0.2">
      <c r="A61" s="139"/>
      <c r="B61" s="140"/>
      <c r="C61" s="140"/>
      <c r="D61" s="163"/>
      <c r="E61" s="69" t="s">
        <v>257</v>
      </c>
      <c r="F61" s="65"/>
      <c r="G61" s="65"/>
      <c r="H61" s="65"/>
      <c r="I61" s="65"/>
      <c r="J61" s="65"/>
      <c r="K61" s="65"/>
      <c r="L61" s="65"/>
      <c r="M61" s="65"/>
      <c r="N61" s="65"/>
      <c r="O61" s="65"/>
      <c r="P61" s="65"/>
      <c r="Q61" s="65"/>
      <c r="R61" s="65"/>
      <c r="S61" s="65"/>
      <c r="T61" s="66"/>
      <c r="U61" s="157">
        <v>1054489</v>
      </c>
      <c r="V61" s="158"/>
      <c r="W61" s="158"/>
      <c r="X61" s="158"/>
      <c r="Y61" s="159"/>
      <c r="Z61" s="157">
        <v>0</v>
      </c>
      <c r="AA61" s="158"/>
      <c r="AB61" s="158"/>
      <c r="AC61" s="158"/>
      <c r="AD61" s="159"/>
      <c r="AE61" s="157">
        <v>0</v>
      </c>
      <c r="AF61" s="158"/>
      <c r="AG61" s="158"/>
      <c r="AH61" s="159"/>
      <c r="AI61" s="157">
        <f t="shared" si="0"/>
        <v>1054489</v>
      </c>
      <c r="AJ61" s="158"/>
      <c r="AK61" s="158"/>
      <c r="AL61" s="158"/>
      <c r="AM61" s="159"/>
      <c r="AN61" s="157">
        <v>1385800</v>
      </c>
      <c r="AO61" s="158"/>
      <c r="AP61" s="158"/>
      <c r="AQ61" s="158"/>
      <c r="AR61" s="159"/>
      <c r="AS61" s="157">
        <v>0</v>
      </c>
      <c r="AT61" s="158"/>
      <c r="AU61" s="158"/>
      <c r="AV61" s="158"/>
      <c r="AW61" s="159"/>
      <c r="AX61" s="157">
        <v>0</v>
      </c>
      <c r="AY61" s="158"/>
      <c r="AZ61" s="158"/>
      <c r="BA61" s="159"/>
      <c r="BB61" s="157">
        <f t="shared" si="1"/>
        <v>1385800</v>
      </c>
      <c r="BC61" s="158"/>
      <c r="BD61" s="158"/>
      <c r="BE61" s="158"/>
      <c r="BF61" s="159"/>
      <c r="BG61" s="157">
        <v>1445500</v>
      </c>
      <c r="BH61" s="158"/>
      <c r="BI61" s="158"/>
      <c r="BJ61" s="158"/>
      <c r="BK61" s="159"/>
      <c r="BL61" s="157">
        <v>0</v>
      </c>
      <c r="BM61" s="158"/>
      <c r="BN61" s="158"/>
      <c r="BO61" s="158"/>
      <c r="BP61" s="159"/>
      <c r="BQ61" s="157">
        <v>0</v>
      </c>
      <c r="BR61" s="158"/>
      <c r="BS61" s="158"/>
      <c r="BT61" s="159"/>
      <c r="BU61" s="157">
        <f t="shared" si="2"/>
        <v>1445500</v>
      </c>
      <c r="BV61" s="158"/>
      <c r="BW61" s="158"/>
      <c r="BX61" s="158"/>
      <c r="BY61" s="159"/>
    </row>
    <row r="63" spans="1:79" ht="14.25" customHeight="1" x14ac:dyDescent="0.2">
      <c r="A63" s="124" t="s">
        <v>34</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row>
    <row r="64" spans="1:79" ht="15" customHeight="1" x14ac:dyDescent="0.2">
      <c r="A64" s="168" t="s">
        <v>462</v>
      </c>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c r="BM64" s="168"/>
      <c r="BN64" s="168"/>
      <c r="BO64" s="168"/>
      <c r="BP64" s="168"/>
      <c r="BQ64" s="168"/>
      <c r="BR64" s="168"/>
      <c r="BS64" s="168"/>
      <c r="BT64" s="168"/>
      <c r="BU64" s="168"/>
      <c r="BV64" s="168"/>
      <c r="BW64" s="168"/>
      <c r="BX64" s="168"/>
      <c r="BY64" s="168"/>
    </row>
    <row r="65" spans="1:79" ht="23.1" customHeight="1" x14ac:dyDescent="0.2">
      <c r="A65" s="185" t="s">
        <v>228</v>
      </c>
      <c r="B65" s="186"/>
      <c r="C65" s="186"/>
      <c r="D65" s="186"/>
      <c r="E65" s="187"/>
      <c r="F65" s="72" t="s">
        <v>624</v>
      </c>
      <c r="G65" s="72"/>
      <c r="H65" s="72"/>
      <c r="I65" s="72"/>
      <c r="J65" s="72"/>
      <c r="K65" s="72"/>
      <c r="L65" s="72"/>
      <c r="M65" s="72"/>
      <c r="N65" s="72"/>
      <c r="O65" s="72"/>
      <c r="P65" s="72"/>
      <c r="Q65" s="72"/>
      <c r="R65" s="72"/>
      <c r="S65" s="72"/>
      <c r="T65" s="72"/>
      <c r="U65" s="113" t="s">
        <v>463</v>
      </c>
      <c r="V65" s="114"/>
      <c r="W65" s="114"/>
      <c r="X65" s="114"/>
      <c r="Y65" s="114"/>
      <c r="Z65" s="114"/>
      <c r="AA65" s="114"/>
      <c r="AB65" s="114"/>
      <c r="AC65" s="114"/>
      <c r="AD65" s="114"/>
      <c r="AE65" s="114"/>
      <c r="AF65" s="114"/>
      <c r="AG65" s="114"/>
      <c r="AH65" s="114"/>
      <c r="AI65" s="114"/>
      <c r="AJ65" s="114"/>
      <c r="AK65" s="114"/>
      <c r="AL65" s="114"/>
      <c r="AM65" s="115"/>
      <c r="AN65" s="113" t="s">
        <v>464</v>
      </c>
      <c r="AO65" s="114"/>
      <c r="AP65" s="114"/>
      <c r="AQ65" s="114"/>
      <c r="AR65" s="114"/>
      <c r="AS65" s="114"/>
      <c r="AT65" s="114"/>
      <c r="AU65" s="114"/>
      <c r="AV65" s="114"/>
      <c r="AW65" s="114"/>
      <c r="AX65" s="114"/>
      <c r="AY65" s="114"/>
      <c r="AZ65" s="114"/>
      <c r="BA65" s="114"/>
      <c r="BB65" s="114"/>
      <c r="BC65" s="114"/>
      <c r="BD65" s="114"/>
      <c r="BE65" s="114"/>
      <c r="BF65" s="115"/>
      <c r="BG65" s="113" t="s">
        <v>465</v>
      </c>
      <c r="BH65" s="114"/>
      <c r="BI65" s="114"/>
      <c r="BJ65" s="114"/>
      <c r="BK65" s="114"/>
      <c r="BL65" s="114"/>
      <c r="BM65" s="114"/>
      <c r="BN65" s="114"/>
      <c r="BO65" s="114"/>
      <c r="BP65" s="114"/>
      <c r="BQ65" s="114"/>
      <c r="BR65" s="114"/>
      <c r="BS65" s="114"/>
      <c r="BT65" s="114"/>
      <c r="BU65" s="114"/>
      <c r="BV65" s="114"/>
      <c r="BW65" s="114"/>
      <c r="BX65" s="114"/>
      <c r="BY65" s="115"/>
    </row>
    <row r="66" spans="1:79" ht="51.75" customHeight="1" x14ac:dyDescent="0.2">
      <c r="A66" s="188"/>
      <c r="B66" s="189"/>
      <c r="C66" s="189"/>
      <c r="D66" s="189"/>
      <c r="E66" s="190"/>
      <c r="F66" s="72"/>
      <c r="G66" s="72"/>
      <c r="H66" s="72"/>
      <c r="I66" s="72"/>
      <c r="J66" s="72"/>
      <c r="K66" s="72"/>
      <c r="L66" s="72"/>
      <c r="M66" s="72"/>
      <c r="N66" s="72"/>
      <c r="O66" s="72"/>
      <c r="P66" s="72"/>
      <c r="Q66" s="72"/>
      <c r="R66" s="72"/>
      <c r="S66" s="72"/>
      <c r="T66" s="72"/>
      <c r="U66" s="113" t="s">
        <v>609</v>
      </c>
      <c r="V66" s="114"/>
      <c r="W66" s="114"/>
      <c r="X66" s="114"/>
      <c r="Y66" s="115"/>
      <c r="Z66" s="113" t="s">
        <v>608</v>
      </c>
      <c r="AA66" s="114"/>
      <c r="AB66" s="114"/>
      <c r="AC66" s="114"/>
      <c r="AD66" s="115"/>
      <c r="AE66" s="160" t="s">
        <v>225</v>
      </c>
      <c r="AF66" s="161"/>
      <c r="AG66" s="161"/>
      <c r="AH66" s="162"/>
      <c r="AI66" s="113" t="s">
        <v>610</v>
      </c>
      <c r="AJ66" s="114"/>
      <c r="AK66" s="114"/>
      <c r="AL66" s="114"/>
      <c r="AM66" s="115"/>
      <c r="AN66" s="113" t="s">
        <v>609</v>
      </c>
      <c r="AO66" s="114"/>
      <c r="AP66" s="114"/>
      <c r="AQ66" s="114"/>
      <c r="AR66" s="115"/>
      <c r="AS66" s="113" t="s">
        <v>608</v>
      </c>
      <c r="AT66" s="114"/>
      <c r="AU66" s="114"/>
      <c r="AV66" s="114"/>
      <c r="AW66" s="115"/>
      <c r="AX66" s="160" t="s">
        <v>225</v>
      </c>
      <c r="AY66" s="161"/>
      <c r="AZ66" s="161"/>
      <c r="BA66" s="162"/>
      <c r="BB66" s="113" t="s">
        <v>720</v>
      </c>
      <c r="BC66" s="114"/>
      <c r="BD66" s="114"/>
      <c r="BE66" s="114"/>
      <c r="BF66" s="115"/>
      <c r="BG66" s="113" t="s">
        <v>609</v>
      </c>
      <c r="BH66" s="114"/>
      <c r="BI66" s="114"/>
      <c r="BJ66" s="114"/>
      <c r="BK66" s="115"/>
      <c r="BL66" s="113" t="s">
        <v>608</v>
      </c>
      <c r="BM66" s="114"/>
      <c r="BN66" s="114"/>
      <c r="BO66" s="114"/>
      <c r="BP66" s="115"/>
      <c r="BQ66" s="160" t="s">
        <v>225</v>
      </c>
      <c r="BR66" s="161"/>
      <c r="BS66" s="161"/>
      <c r="BT66" s="162"/>
      <c r="BU66" s="72" t="s">
        <v>721</v>
      </c>
      <c r="BV66" s="72"/>
      <c r="BW66" s="72"/>
      <c r="BX66" s="72"/>
      <c r="BY66" s="72"/>
    </row>
    <row r="67" spans="1:79" ht="15" customHeight="1" x14ac:dyDescent="0.2">
      <c r="A67" s="113">
        <v>1</v>
      </c>
      <c r="B67" s="114"/>
      <c r="C67" s="114"/>
      <c r="D67" s="114"/>
      <c r="E67" s="115"/>
      <c r="F67" s="113">
        <v>2</v>
      </c>
      <c r="G67" s="114"/>
      <c r="H67" s="114"/>
      <c r="I67" s="114"/>
      <c r="J67" s="114"/>
      <c r="K67" s="114"/>
      <c r="L67" s="114"/>
      <c r="M67" s="114"/>
      <c r="N67" s="114"/>
      <c r="O67" s="114"/>
      <c r="P67" s="114"/>
      <c r="Q67" s="114"/>
      <c r="R67" s="114"/>
      <c r="S67" s="114"/>
      <c r="T67" s="115"/>
      <c r="U67" s="113">
        <v>3</v>
      </c>
      <c r="V67" s="114"/>
      <c r="W67" s="114"/>
      <c r="X67" s="114"/>
      <c r="Y67" s="115"/>
      <c r="Z67" s="113">
        <v>4</v>
      </c>
      <c r="AA67" s="114"/>
      <c r="AB67" s="114"/>
      <c r="AC67" s="114"/>
      <c r="AD67" s="115"/>
      <c r="AE67" s="113">
        <v>5</v>
      </c>
      <c r="AF67" s="114"/>
      <c r="AG67" s="114"/>
      <c r="AH67" s="115"/>
      <c r="AI67" s="113">
        <v>6</v>
      </c>
      <c r="AJ67" s="114"/>
      <c r="AK67" s="114"/>
      <c r="AL67" s="114"/>
      <c r="AM67" s="115"/>
      <c r="AN67" s="113">
        <v>7</v>
      </c>
      <c r="AO67" s="114"/>
      <c r="AP67" s="114"/>
      <c r="AQ67" s="114"/>
      <c r="AR67" s="115"/>
      <c r="AS67" s="113">
        <v>8</v>
      </c>
      <c r="AT67" s="114"/>
      <c r="AU67" s="114"/>
      <c r="AV67" s="114"/>
      <c r="AW67" s="115"/>
      <c r="AX67" s="113">
        <v>9</v>
      </c>
      <c r="AY67" s="114"/>
      <c r="AZ67" s="114"/>
      <c r="BA67" s="115"/>
      <c r="BB67" s="113">
        <v>10</v>
      </c>
      <c r="BC67" s="114"/>
      <c r="BD67" s="114"/>
      <c r="BE67" s="114"/>
      <c r="BF67" s="115"/>
      <c r="BG67" s="113">
        <v>11</v>
      </c>
      <c r="BH67" s="114"/>
      <c r="BI67" s="114"/>
      <c r="BJ67" s="114"/>
      <c r="BK67" s="115"/>
      <c r="BL67" s="113">
        <v>12</v>
      </c>
      <c r="BM67" s="114"/>
      <c r="BN67" s="114"/>
      <c r="BO67" s="114"/>
      <c r="BP67" s="115"/>
      <c r="BQ67" s="113">
        <v>13</v>
      </c>
      <c r="BR67" s="114"/>
      <c r="BS67" s="114"/>
      <c r="BT67" s="115"/>
      <c r="BU67" s="72">
        <v>14</v>
      </c>
      <c r="BV67" s="72"/>
      <c r="BW67" s="72"/>
      <c r="BX67" s="72"/>
      <c r="BY67" s="72"/>
    </row>
    <row r="68" spans="1:79" s="2" customFormat="1" ht="13.5" hidden="1" customHeight="1" x14ac:dyDescent="0.2">
      <c r="A68" s="107" t="s">
        <v>687</v>
      </c>
      <c r="B68" s="108"/>
      <c r="C68" s="108"/>
      <c r="D68" s="108"/>
      <c r="E68" s="109"/>
      <c r="F68" s="107" t="s">
        <v>680</v>
      </c>
      <c r="G68" s="108"/>
      <c r="H68" s="108"/>
      <c r="I68" s="108"/>
      <c r="J68" s="108"/>
      <c r="K68" s="108"/>
      <c r="L68" s="108"/>
      <c r="M68" s="108"/>
      <c r="N68" s="108"/>
      <c r="O68" s="108"/>
      <c r="P68" s="108"/>
      <c r="Q68" s="108"/>
      <c r="R68" s="108"/>
      <c r="S68" s="108"/>
      <c r="T68" s="109"/>
      <c r="U68" s="107" t="s">
        <v>688</v>
      </c>
      <c r="V68" s="108"/>
      <c r="W68" s="108"/>
      <c r="X68" s="108"/>
      <c r="Y68" s="109"/>
      <c r="Z68" s="107" t="s">
        <v>689</v>
      </c>
      <c r="AA68" s="108"/>
      <c r="AB68" s="108"/>
      <c r="AC68" s="108"/>
      <c r="AD68" s="109"/>
      <c r="AE68" s="107" t="s">
        <v>715</v>
      </c>
      <c r="AF68" s="108"/>
      <c r="AG68" s="108"/>
      <c r="AH68" s="109"/>
      <c r="AI68" s="165" t="s">
        <v>295</v>
      </c>
      <c r="AJ68" s="166"/>
      <c r="AK68" s="166"/>
      <c r="AL68" s="166"/>
      <c r="AM68" s="167"/>
      <c r="AN68" s="107" t="s">
        <v>690</v>
      </c>
      <c r="AO68" s="108"/>
      <c r="AP68" s="108"/>
      <c r="AQ68" s="108"/>
      <c r="AR68" s="109"/>
      <c r="AS68" s="107" t="s">
        <v>691</v>
      </c>
      <c r="AT68" s="108"/>
      <c r="AU68" s="108"/>
      <c r="AV68" s="108"/>
      <c r="AW68" s="109"/>
      <c r="AX68" s="107" t="s">
        <v>716</v>
      </c>
      <c r="AY68" s="108"/>
      <c r="AZ68" s="108"/>
      <c r="BA68" s="109"/>
      <c r="BB68" s="165" t="s">
        <v>295</v>
      </c>
      <c r="BC68" s="166"/>
      <c r="BD68" s="166"/>
      <c r="BE68" s="166"/>
      <c r="BF68" s="167"/>
      <c r="BG68" s="107" t="s">
        <v>681</v>
      </c>
      <c r="BH68" s="108"/>
      <c r="BI68" s="108"/>
      <c r="BJ68" s="108"/>
      <c r="BK68" s="109"/>
      <c r="BL68" s="107" t="s">
        <v>682</v>
      </c>
      <c r="BM68" s="108"/>
      <c r="BN68" s="108"/>
      <c r="BO68" s="108"/>
      <c r="BP68" s="109"/>
      <c r="BQ68" s="107" t="s">
        <v>717</v>
      </c>
      <c r="BR68" s="108"/>
      <c r="BS68" s="108"/>
      <c r="BT68" s="109"/>
      <c r="BU68" s="128" t="s">
        <v>295</v>
      </c>
      <c r="BV68" s="128"/>
      <c r="BW68" s="128"/>
      <c r="BX68" s="128"/>
      <c r="BY68" s="128"/>
      <c r="CA68" t="s">
        <v>637</v>
      </c>
    </row>
    <row r="69" spans="1:79" s="9" customFormat="1" ht="12.75" customHeight="1" x14ac:dyDescent="0.2">
      <c r="A69" s="139"/>
      <c r="B69" s="140"/>
      <c r="C69" s="140"/>
      <c r="D69" s="140"/>
      <c r="E69" s="163"/>
      <c r="F69" s="139" t="s">
        <v>257</v>
      </c>
      <c r="G69" s="140"/>
      <c r="H69" s="140"/>
      <c r="I69" s="140"/>
      <c r="J69" s="140"/>
      <c r="K69" s="140"/>
      <c r="L69" s="140"/>
      <c r="M69" s="140"/>
      <c r="N69" s="140"/>
      <c r="O69" s="140"/>
      <c r="P69" s="140"/>
      <c r="Q69" s="140"/>
      <c r="R69" s="140"/>
      <c r="S69" s="140"/>
      <c r="T69" s="163"/>
      <c r="U69" s="157"/>
      <c r="V69" s="158"/>
      <c r="W69" s="158"/>
      <c r="X69" s="158"/>
      <c r="Y69" s="159"/>
      <c r="Z69" s="157"/>
      <c r="AA69" s="158"/>
      <c r="AB69" s="158"/>
      <c r="AC69" s="158"/>
      <c r="AD69" s="159"/>
      <c r="AE69" s="157"/>
      <c r="AF69" s="158"/>
      <c r="AG69" s="158"/>
      <c r="AH69" s="159"/>
      <c r="AI69" s="157">
        <f>IF(ISNUMBER(U69),U69,0)+IF(ISNUMBER(Z69),Z69,0)</f>
        <v>0</v>
      </c>
      <c r="AJ69" s="158"/>
      <c r="AK69" s="158"/>
      <c r="AL69" s="158"/>
      <c r="AM69" s="159"/>
      <c r="AN69" s="157"/>
      <c r="AO69" s="158"/>
      <c r="AP69" s="158"/>
      <c r="AQ69" s="158"/>
      <c r="AR69" s="159"/>
      <c r="AS69" s="157"/>
      <c r="AT69" s="158"/>
      <c r="AU69" s="158"/>
      <c r="AV69" s="158"/>
      <c r="AW69" s="159"/>
      <c r="AX69" s="157"/>
      <c r="AY69" s="158"/>
      <c r="AZ69" s="158"/>
      <c r="BA69" s="159"/>
      <c r="BB69" s="157">
        <f>IF(ISNUMBER(AN69),AN69,0)+IF(ISNUMBER(AS69),AS69,0)</f>
        <v>0</v>
      </c>
      <c r="BC69" s="158"/>
      <c r="BD69" s="158"/>
      <c r="BE69" s="158"/>
      <c r="BF69" s="159"/>
      <c r="BG69" s="157"/>
      <c r="BH69" s="158"/>
      <c r="BI69" s="158"/>
      <c r="BJ69" s="158"/>
      <c r="BK69" s="159"/>
      <c r="BL69" s="157"/>
      <c r="BM69" s="158"/>
      <c r="BN69" s="158"/>
      <c r="BO69" s="158"/>
      <c r="BP69" s="159"/>
      <c r="BQ69" s="157"/>
      <c r="BR69" s="158"/>
      <c r="BS69" s="158"/>
      <c r="BT69" s="159"/>
      <c r="BU69" s="157">
        <f>IF(ISNUMBER(BG69),BG69,0)+IF(ISNUMBER(BL69),BL69,0)</f>
        <v>0</v>
      </c>
      <c r="BV69" s="158"/>
      <c r="BW69" s="158"/>
      <c r="BX69" s="158"/>
      <c r="BY69" s="159"/>
      <c r="CA69" s="9" t="s">
        <v>638</v>
      </c>
    </row>
    <row r="71" spans="1:79" ht="14.25" customHeight="1" x14ac:dyDescent="0.2">
      <c r="A71" s="124" t="s">
        <v>47</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row>
    <row r="72" spans="1:79" ht="15" customHeight="1" x14ac:dyDescent="0.2">
      <c r="A72" s="168" t="s">
        <v>462</v>
      </c>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row>
    <row r="73" spans="1:79" ht="23.1" customHeight="1" x14ac:dyDescent="0.2">
      <c r="A73" s="185" t="s">
        <v>227</v>
      </c>
      <c r="B73" s="186"/>
      <c r="C73" s="186"/>
      <c r="D73" s="187"/>
      <c r="E73" s="148" t="s">
        <v>624</v>
      </c>
      <c r="F73" s="149"/>
      <c r="G73" s="149"/>
      <c r="H73" s="149"/>
      <c r="I73" s="149"/>
      <c r="J73" s="149"/>
      <c r="K73" s="149"/>
      <c r="L73" s="149"/>
      <c r="M73" s="149"/>
      <c r="N73" s="149"/>
      <c r="O73" s="149"/>
      <c r="P73" s="149"/>
      <c r="Q73" s="149"/>
      <c r="R73" s="149"/>
      <c r="S73" s="149"/>
      <c r="T73" s="149"/>
      <c r="U73" s="149"/>
      <c r="V73" s="149"/>
      <c r="W73" s="169"/>
      <c r="X73" s="113" t="s">
        <v>466</v>
      </c>
      <c r="Y73" s="114"/>
      <c r="Z73" s="114"/>
      <c r="AA73" s="114"/>
      <c r="AB73" s="114"/>
      <c r="AC73" s="114"/>
      <c r="AD73" s="114"/>
      <c r="AE73" s="114"/>
      <c r="AF73" s="114"/>
      <c r="AG73" s="114"/>
      <c r="AH73" s="114"/>
      <c r="AI73" s="114"/>
      <c r="AJ73" s="114"/>
      <c r="AK73" s="114"/>
      <c r="AL73" s="114"/>
      <c r="AM73" s="114"/>
      <c r="AN73" s="114"/>
      <c r="AO73" s="114"/>
      <c r="AP73" s="114"/>
      <c r="AQ73" s="115"/>
      <c r="AR73" s="72" t="s">
        <v>468</v>
      </c>
      <c r="AS73" s="72"/>
      <c r="AT73" s="72"/>
      <c r="AU73" s="72"/>
      <c r="AV73" s="72"/>
      <c r="AW73" s="72"/>
      <c r="AX73" s="72"/>
      <c r="AY73" s="72"/>
      <c r="AZ73" s="72"/>
      <c r="BA73" s="72"/>
      <c r="BB73" s="72"/>
      <c r="BC73" s="72"/>
      <c r="BD73" s="72"/>
      <c r="BE73" s="72"/>
      <c r="BF73" s="72"/>
      <c r="BG73" s="72"/>
      <c r="BH73" s="72"/>
      <c r="BI73" s="72"/>
      <c r="BJ73" s="72"/>
      <c r="BK73" s="72"/>
    </row>
    <row r="74" spans="1:79" ht="48.75" customHeight="1" x14ac:dyDescent="0.2">
      <c r="A74" s="188"/>
      <c r="B74" s="189"/>
      <c r="C74" s="189"/>
      <c r="D74" s="190"/>
      <c r="E74" s="150"/>
      <c r="F74" s="151"/>
      <c r="G74" s="151"/>
      <c r="H74" s="151"/>
      <c r="I74" s="151"/>
      <c r="J74" s="151"/>
      <c r="K74" s="151"/>
      <c r="L74" s="151"/>
      <c r="M74" s="151"/>
      <c r="N74" s="151"/>
      <c r="O74" s="151"/>
      <c r="P74" s="151"/>
      <c r="Q74" s="151"/>
      <c r="R74" s="151"/>
      <c r="S74" s="151"/>
      <c r="T74" s="151"/>
      <c r="U74" s="151"/>
      <c r="V74" s="151"/>
      <c r="W74" s="170"/>
      <c r="X74" s="148" t="s">
        <v>609</v>
      </c>
      <c r="Y74" s="149"/>
      <c r="Z74" s="149"/>
      <c r="AA74" s="149"/>
      <c r="AB74" s="169"/>
      <c r="AC74" s="148" t="s">
        <v>608</v>
      </c>
      <c r="AD74" s="149"/>
      <c r="AE74" s="149"/>
      <c r="AF74" s="149"/>
      <c r="AG74" s="169"/>
      <c r="AH74" s="160" t="s">
        <v>225</v>
      </c>
      <c r="AI74" s="161"/>
      <c r="AJ74" s="161"/>
      <c r="AK74" s="161"/>
      <c r="AL74" s="162"/>
      <c r="AM74" s="113" t="s">
        <v>610</v>
      </c>
      <c r="AN74" s="114"/>
      <c r="AO74" s="114"/>
      <c r="AP74" s="114"/>
      <c r="AQ74" s="115"/>
      <c r="AR74" s="113" t="s">
        <v>609</v>
      </c>
      <c r="AS74" s="114"/>
      <c r="AT74" s="114"/>
      <c r="AU74" s="114"/>
      <c r="AV74" s="115"/>
      <c r="AW74" s="113" t="s">
        <v>608</v>
      </c>
      <c r="AX74" s="114"/>
      <c r="AY74" s="114"/>
      <c r="AZ74" s="114"/>
      <c r="BA74" s="115"/>
      <c r="BB74" s="160" t="s">
        <v>225</v>
      </c>
      <c r="BC74" s="161"/>
      <c r="BD74" s="161"/>
      <c r="BE74" s="161"/>
      <c r="BF74" s="162"/>
      <c r="BG74" s="113" t="s">
        <v>720</v>
      </c>
      <c r="BH74" s="114"/>
      <c r="BI74" s="114"/>
      <c r="BJ74" s="114"/>
      <c r="BK74" s="115"/>
    </row>
    <row r="75" spans="1:79" ht="12.75" customHeight="1" x14ac:dyDescent="0.2">
      <c r="A75" s="113">
        <v>1</v>
      </c>
      <c r="B75" s="114"/>
      <c r="C75" s="114"/>
      <c r="D75" s="115"/>
      <c r="E75" s="113">
        <v>2</v>
      </c>
      <c r="F75" s="114"/>
      <c r="G75" s="114"/>
      <c r="H75" s="114"/>
      <c r="I75" s="114"/>
      <c r="J75" s="114"/>
      <c r="K75" s="114"/>
      <c r="L75" s="114"/>
      <c r="M75" s="114"/>
      <c r="N75" s="114"/>
      <c r="O75" s="114"/>
      <c r="P75" s="114"/>
      <c r="Q75" s="114"/>
      <c r="R75" s="114"/>
      <c r="S75" s="114"/>
      <c r="T75" s="114"/>
      <c r="U75" s="114"/>
      <c r="V75" s="114"/>
      <c r="W75" s="115"/>
      <c r="X75" s="113">
        <v>3</v>
      </c>
      <c r="Y75" s="114"/>
      <c r="Z75" s="114"/>
      <c r="AA75" s="114"/>
      <c r="AB75" s="115"/>
      <c r="AC75" s="113">
        <v>4</v>
      </c>
      <c r="AD75" s="114"/>
      <c r="AE75" s="114"/>
      <c r="AF75" s="114"/>
      <c r="AG75" s="115"/>
      <c r="AH75" s="113">
        <v>5</v>
      </c>
      <c r="AI75" s="114"/>
      <c r="AJ75" s="114"/>
      <c r="AK75" s="114"/>
      <c r="AL75" s="115"/>
      <c r="AM75" s="113">
        <v>6</v>
      </c>
      <c r="AN75" s="114"/>
      <c r="AO75" s="114"/>
      <c r="AP75" s="114"/>
      <c r="AQ75" s="115"/>
      <c r="AR75" s="113">
        <v>7</v>
      </c>
      <c r="AS75" s="114"/>
      <c r="AT75" s="114"/>
      <c r="AU75" s="114"/>
      <c r="AV75" s="115"/>
      <c r="AW75" s="113">
        <v>8</v>
      </c>
      <c r="AX75" s="114"/>
      <c r="AY75" s="114"/>
      <c r="AZ75" s="114"/>
      <c r="BA75" s="115"/>
      <c r="BB75" s="113">
        <v>9</v>
      </c>
      <c r="BC75" s="114"/>
      <c r="BD75" s="114"/>
      <c r="BE75" s="114"/>
      <c r="BF75" s="115"/>
      <c r="BG75" s="113">
        <v>10</v>
      </c>
      <c r="BH75" s="114"/>
      <c r="BI75" s="114"/>
      <c r="BJ75" s="114"/>
      <c r="BK75" s="115"/>
    </row>
    <row r="76" spans="1:79" s="2" customFormat="1" ht="12.75" hidden="1" customHeight="1" x14ac:dyDescent="0.2">
      <c r="A76" s="107" t="s">
        <v>687</v>
      </c>
      <c r="B76" s="108"/>
      <c r="C76" s="108"/>
      <c r="D76" s="109"/>
      <c r="E76" s="107" t="s">
        <v>680</v>
      </c>
      <c r="F76" s="108"/>
      <c r="G76" s="108"/>
      <c r="H76" s="108"/>
      <c r="I76" s="108"/>
      <c r="J76" s="108"/>
      <c r="K76" s="108"/>
      <c r="L76" s="108"/>
      <c r="M76" s="108"/>
      <c r="N76" s="108"/>
      <c r="O76" s="108"/>
      <c r="P76" s="108"/>
      <c r="Q76" s="108"/>
      <c r="R76" s="108"/>
      <c r="S76" s="108"/>
      <c r="T76" s="108"/>
      <c r="U76" s="108"/>
      <c r="V76" s="108"/>
      <c r="W76" s="109"/>
      <c r="X76" s="191" t="s">
        <v>683</v>
      </c>
      <c r="Y76" s="192"/>
      <c r="Z76" s="192"/>
      <c r="AA76" s="192"/>
      <c r="AB76" s="193"/>
      <c r="AC76" s="191" t="s">
        <v>684</v>
      </c>
      <c r="AD76" s="192"/>
      <c r="AE76" s="192"/>
      <c r="AF76" s="192"/>
      <c r="AG76" s="193"/>
      <c r="AH76" s="107" t="s">
        <v>718</v>
      </c>
      <c r="AI76" s="108"/>
      <c r="AJ76" s="108"/>
      <c r="AK76" s="108"/>
      <c r="AL76" s="109"/>
      <c r="AM76" s="165" t="s">
        <v>296</v>
      </c>
      <c r="AN76" s="166"/>
      <c r="AO76" s="166"/>
      <c r="AP76" s="166"/>
      <c r="AQ76" s="167"/>
      <c r="AR76" s="107" t="s">
        <v>685</v>
      </c>
      <c r="AS76" s="108"/>
      <c r="AT76" s="108"/>
      <c r="AU76" s="108"/>
      <c r="AV76" s="109"/>
      <c r="AW76" s="107" t="s">
        <v>686</v>
      </c>
      <c r="AX76" s="108"/>
      <c r="AY76" s="108"/>
      <c r="AZ76" s="108"/>
      <c r="BA76" s="109"/>
      <c r="BB76" s="107" t="s">
        <v>719</v>
      </c>
      <c r="BC76" s="108"/>
      <c r="BD76" s="108"/>
      <c r="BE76" s="108"/>
      <c r="BF76" s="109"/>
      <c r="BG76" s="165" t="s">
        <v>296</v>
      </c>
      <c r="BH76" s="166"/>
      <c r="BI76" s="166"/>
      <c r="BJ76" s="166"/>
      <c r="BK76" s="167"/>
      <c r="CA76" t="s">
        <v>639</v>
      </c>
    </row>
    <row r="77" spans="1:79" s="43" customFormat="1" ht="13.15" customHeight="1" x14ac:dyDescent="0.2">
      <c r="A77" s="137">
        <v>2111</v>
      </c>
      <c r="B77" s="138"/>
      <c r="C77" s="138"/>
      <c r="D77" s="164"/>
      <c r="E77" s="61" t="s">
        <v>473</v>
      </c>
      <c r="F77" s="57"/>
      <c r="G77" s="57"/>
      <c r="H77" s="57"/>
      <c r="I77" s="57"/>
      <c r="J77" s="57"/>
      <c r="K77" s="57"/>
      <c r="L77" s="57"/>
      <c r="M77" s="57"/>
      <c r="N77" s="57"/>
      <c r="O77" s="57"/>
      <c r="P77" s="57"/>
      <c r="Q77" s="57"/>
      <c r="R77" s="57"/>
      <c r="S77" s="57"/>
      <c r="T77" s="57"/>
      <c r="U77" s="57"/>
      <c r="V77" s="57"/>
      <c r="W77" s="58"/>
      <c r="X77" s="153">
        <v>1650000</v>
      </c>
      <c r="Y77" s="154"/>
      <c r="Z77" s="154"/>
      <c r="AA77" s="154"/>
      <c r="AB77" s="155"/>
      <c r="AC77" s="153">
        <v>0</v>
      </c>
      <c r="AD77" s="154"/>
      <c r="AE77" s="154"/>
      <c r="AF77" s="154"/>
      <c r="AG77" s="155"/>
      <c r="AH77" s="153">
        <v>0</v>
      </c>
      <c r="AI77" s="154"/>
      <c r="AJ77" s="154"/>
      <c r="AK77" s="154"/>
      <c r="AL77" s="155"/>
      <c r="AM77" s="153">
        <f t="shared" ref="AM77:AM88" si="3">IF(ISNUMBER(X77),X77,0)+IF(ISNUMBER(AC77),AC77,0)</f>
        <v>1650000</v>
      </c>
      <c r="AN77" s="154"/>
      <c r="AO77" s="154"/>
      <c r="AP77" s="154"/>
      <c r="AQ77" s="155"/>
      <c r="AR77" s="153">
        <v>1800000</v>
      </c>
      <c r="AS77" s="154"/>
      <c r="AT77" s="154"/>
      <c r="AU77" s="154"/>
      <c r="AV77" s="155"/>
      <c r="AW77" s="153">
        <v>0</v>
      </c>
      <c r="AX77" s="154"/>
      <c r="AY77" s="154"/>
      <c r="AZ77" s="154"/>
      <c r="BA77" s="155"/>
      <c r="BB77" s="153">
        <v>0</v>
      </c>
      <c r="BC77" s="154"/>
      <c r="BD77" s="154"/>
      <c r="BE77" s="154"/>
      <c r="BF77" s="155"/>
      <c r="BG77" s="156">
        <f t="shared" ref="BG77:BG88" si="4">IF(ISNUMBER(AR77),AR77,0)+IF(ISNUMBER(AW77),AW77,0)</f>
        <v>1800000</v>
      </c>
      <c r="BH77" s="156"/>
      <c r="BI77" s="156"/>
      <c r="BJ77" s="156"/>
      <c r="BK77" s="156"/>
      <c r="CA77" s="43" t="s">
        <v>640</v>
      </c>
    </row>
    <row r="78" spans="1:79" s="43" customFormat="1" ht="13.15" customHeight="1" x14ac:dyDescent="0.2">
      <c r="A78" s="137">
        <v>2120</v>
      </c>
      <c r="B78" s="138"/>
      <c r="C78" s="138"/>
      <c r="D78" s="164"/>
      <c r="E78" s="61" t="s">
        <v>474</v>
      </c>
      <c r="F78" s="57"/>
      <c r="G78" s="57"/>
      <c r="H78" s="57"/>
      <c r="I78" s="57"/>
      <c r="J78" s="57"/>
      <c r="K78" s="57"/>
      <c r="L78" s="57"/>
      <c r="M78" s="57"/>
      <c r="N78" s="57"/>
      <c r="O78" s="57"/>
      <c r="P78" s="57"/>
      <c r="Q78" s="57"/>
      <c r="R78" s="57"/>
      <c r="S78" s="57"/>
      <c r="T78" s="57"/>
      <c r="U78" s="57"/>
      <c r="V78" s="57"/>
      <c r="W78" s="58"/>
      <c r="X78" s="153">
        <v>363000</v>
      </c>
      <c r="Y78" s="154"/>
      <c r="Z78" s="154"/>
      <c r="AA78" s="154"/>
      <c r="AB78" s="155"/>
      <c r="AC78" s="153">
        <v>0</v>
      </c>
      <c r="AD78" s="154"/>
      <c r="AE78" s="154"/>
      <c r="AF78" s="154"/>
      <c r="AG78" s="155"/>
      <c r="AH78" s="153">
        <v>0</v>
      </c>
      <c r="AI78" s="154"/>
      <c r="AJ78" s="154"/>
      <c r="AK78" s="154"/>
      <c r="AL78" s="155"/>
      <c r="AM78" s="153">
        <f t="shared" si="3"/>
        <v>363000</v>
      </c>
      <c r="AN78" s="154"/>
      <c r="AO78" s="154"/>
      <c r="AP78" s="154"/>
      <c r="AQ78" s="155"/>
      <c r="AR78" s="153">
        <v>396000</v>
      </c>
      <c r="AS78" s="154"/>
      <c r="AT78" s="154"/>
      <c r="AU78" s="154"/>
      <c r="AV78" s="155"/>
      <c r="AW78" s="153">
        <v>0</v>
      </c>
      <c r="AX78" s="154"/>
      <c r="AY78" s="154"/>
      <c r="AZ78" s="154"/>
      <c r="BA78" s="155"/>
      <c r="BB78" s="153">
        <v>0</v>
      </c>
      <c r="BC78" s="154"/>
      <c r="BD78" s="154"/>
      <c r="BE78" s="154"/>
      <c r="BF78" s="155"/>
      <c r="BG78" s="156">
        <f t="shared" si="4"/>
        <v>396000</v>
      </c>
      <c r="BH78" s="156"/>
      <c r="BI78" s="156"/>
      <c r="BJ78" s="156"/>
      <c r="BK78" s="156"/>
    </row>
    <row r="79" spans="1:79" s="43" customFormat="1" ht="13.15" customHeight="1" x14ac:dyDescent="0.2">
      <c r="A79" s="137">
        <v>2210</v>
      </c>
      <c r="B79" s="138"/>
      <c r="C79" s="138"/>
      <c r="D79" s="164"/>
      <c r="E79" s="61" t="s">
        <v>475</v>
      </c>
      <c r="F79" s="57"/>
      <c r="G79" s="57"/>
      <c r="H79" s="57"/>
      <c r="I79" s="57"/>
      <c r="J79" s="57"/>
      <c r="K79" s="57"/>
      <c r="L79" s="57"/>
      <c r="M79" s="57"/>
      <c r="N79" s="57"/>
      <c r="O79" s="57"/>
      <c r="P79" s="57"/>
      <c r="Q79" s="57"/>
      <c r="R79" s="57"/>
      <c r="S79" s="57"/>
      <c r="T79" s="57"/>
      <c r="U79" s="57"/>
      <c r="V79" s="57"/>
      <c r="W79" s="58"/>
      <c r="X79" s="153">
        <v>16000</v>
      </c>
      <c r="Y79" s="154"/>
      <c r="Z79" s="154"/>
      <c r="AA79" s="154"/>
      <c r="AB79" s="155"/>
      <c r="AC79" s="153">
        <v>0</v>
      </c>
      <c r="AD79" s="154"/>
      <c r="AE79" s="154"/>
      <c r="AF79" s="154"/>
      <c r="AG79" s="155"/>
      <c r="AH79" s="153">
        <v>0</v>
      </c>
      <c r="AI79" s="154"/>
      <c r="AJ79" s="154"/>
      <c r="AK79" s="154"/>
      <c r="AL79" s="155"/>
      <c r="AM79" s="153">
        <f t="shared" si="3"/>
        <v>16000</v>
      </c>
      <c r="AN79" s="154"/>
      <c r="AO79" s="154"/>
      <c r="AP79" s="154"/>
      <c r="AQ79" s="155"/>
      <c r="AR79" s="153">
        <v>17000</v>
      </c>
      <c r="AS79" s="154"/>
      <c r="AT79" s="154"/>
      <c r="AU79" s="154"/>
      <c r="AV79" s="155"/>
      <c r="AW79" s="153">
        <v>0</v>
      </c>
      <c r="AX79" s="154"/>
      <c r="AY79" s="154"/>
      <c r="AZ79" s="154"/>
      <c r="BA79" s="155"/>
      <c r="BB79" s="153">
        <v>0</v>
      </c>
      <c r="BC79" s="154"/>
      <c r="BD79" s="154"/>
      <c r="BE79" s="154"/>
      <c r="BF79" s="155"/>
      <c r="BG79" s="156">
        <f t="shared" si="4"/>
        <v>17000</v>
      </c>
      <c r="BH79" s="156"/>
      <c r="BI79" s="156"/>
      <c r="BJ79" s="156"/>
      <c r="BK79" s="156"/>
    </row>
    <row r="80" spans="1:79" s="43" customFormat="1" ht="13.15" customHeight="1" x14ac:dyDescent="0.2">
      <c r="A80" s="137">
        <v>2240</v>
      </c>
      <c r="B80" s="138"/>
      <c r="C80" s="138"/>
      <c r="D80" s="164"/>
      <c r="E80" s="61" t="s">
        <v>476</v>
      </c>
      <c r="F80" s="57"/>
      <c r="G80" s="57"/>
      <c r="H80" s="57"/>
      <c r="I80" s="57"/>
      <c r="J80" s="57"/>
      <c r="K80" s="57"/>
      <c r="L80" s="57"/>
      <c r="M80" s="57"/>
      <c r="N80" s="57"/>
      <c r="O80" s="57"/>
      <c r="P80" s="57"/>
      <c r="Q80" s="57"/>
      <c r="R80" s="57"/>
      <c r="S80" s="57"/>
      <c r="T80" s="57"/>
      <c r="U80" s="57"/>
      <c r="V80" s="57"/>
      <c r="W80" s="58"/>
      <c r="X80" s="153">
        <v>17300</v>
      </c>
      <c r="Y80" s="154"/>
      <c r="Z80" s="154"/>
      <c r="AA80" s="154"/>
      <c r="AB80" s="155"/>
      <c r="AC80" s="153">
        <v>0</v>
      </c>
      <c r="AD80" s="154"/>
      <c r="AE80" s="154"/>
      <c r="AF80" s="154"/>
      <c r="AG80" s="155"/>
      <c r="AH80" s="153">
        <v>0</v>
      </c>
      <c r="AI80" s="154"/>
      <c r="AJ80" s="154"/>
      <c r="AK80" s="154"/>
      <c r="AL80" s="155"/>
      <c r="AM80" s="153">
        <f t="shared" si="3"/>
        <v>17300</v>
      </c>
      <c r="AN80" s="154"/>
      <c r="AO80" s="154"/>
      <c r="AP80" s="154"/>
      <c r="AQ80" s="155"/>
      <c r="AR80" s="153">
        <v>18980</v>
      </c>
      <c r="AS80" s="154"/>
      <c r="AT80" s="154"/>
      <c r="AU80" s="154"/>
      <c r="AV80" s="155"/>
      <c r="AW80" s="153">
        <v>0</v>
      </c>
      <c r="AX80" s="154"/>
      <c r="AY80" s="154"/>
      <c r="AZ80" s="154"/>
      <c r="BA80" s="155"/>
      <c r="BB80" s="153">
        <v>0</v>
      </c>
      <c r="BC80" s="154"/>
      <c r="BD80" s="154"/>
      <c r="BE80" s="154"/>
      <c r="BF80" s="155"/>
      <c r="BG80" s="156">
        <f t="shared" si="4"/>
        <v>18980</v>
      </c>
      <c r="BH80" s="156"/>
      <c r="BI80" s="156"/>
      <c r="BJ80" s="156"/>
      <c r="BK80" s="156"/>
    </row>
    <row r="81" spans="1:79" s="43" customFormat="1" ht="13.15" customHeight="1" x14ac:dyDescent="0.2">
      <c r="A81" s="137">
        <v>2250</v>
      </c>
      <c r="B81" s="138"/>
      <c r="C81" s="138"/>
      <c r="D81" s="164"/>
      <c r="E81" s="61" t="s">
        <v>477</v>
      </c>
      <c r="F81" s="57"/>
      <c r="G81" s="57"/>
      <c r="H81" s="57"/>
      <c r="I81" s="57"/>
      <c r="J81" s="57"/>
      <c r="K81" s="57"/>
      <c r="L81" s="57"/>
      <c r="M81" s="57"/>
      <c r="N81" s="57"/>
      <c r="O81" s="57"/>
      <c r="P81" s="57"/>
      <c r="Q81" s="57"/>
      <c r="R81" s="57"/>
      <c r="S81" s="57"/>
      <c r="T81" s="57"/>
      <c r="U81" s="57"/>
      <c r="V81" s="57"/>
      <c r="W81" s="58"/>
      <c r="X81" s="153">
        <v>7800</v>
      </c>
      <c r="Y81" s="154"/>
      <c r="Z81" s="154"/>
      <c r="AA81" s="154"/>
      <c r="AB81" s="155"/>
      <c r="AC81" s="153">
        <v>0</v>
      </c>
      <c r="AD81" s="154"/>
      <c r="AE81" s="154"/>
      <c r="AF81" s="154"/>
      <c r="AG81" s="155"/>
      <c r="AH81" s="153">
        <v>0</v>
      </c>
      <c r="AI81" s="154"/>
      <c r="AJ81" s="154"/>
      <c r="AK81" s="154"/>
      <c r="AL81" s="155"/>
      <c r="AM81" s="153">
        <f t="shared" si="3"/>
        <v>7800</v>
      </c>
      <c r="AN81" s="154"/>
      <c r="AO81" s="154"/>
      <c r="AP81" s="154"/>
      <c r="AQ81" s="155"/>
      <c r="AR81" s="153">
        <v>8500</v>
      </c>
      <c r="AS81" s="154"/>
      <c r="AT81" s="154"/>
      <c r="AU81" s="154"/>
      <c r="AV81" s="155"/>
      <c r="AW81" s="153">
        <v>0</v>
      </c>
      <c r="AX81" s="154"/>
      <c r="AY81" s="154"/>
      <c r="AZ81" s="154"/>
      <c r="BA81" s="155"/>
      <c r="BB81" s="153">
        <v>0</v>
      </c>
      <c r="BC81" s="154"/>
      <c r="BD81" s="154"/>
      <c r="BE81" s="154"/>
      <c r="BF81" s="155"/>
      <c r="BG81" s="156">
        <f t="shared" si="4"/>
        <v>8500</v>
      </c>
      <c r="BH81" s="156"/>
      <c r="BI81" s="156"/>
      <c r="BJ81" s="156"/>
      <c r="BK81" s="156"/>
    </row>
    <row r="82" spans="1:79" s="43" customFormat="1" ht="13.15" customHeight="1" x14ac:dyDescent="0.2">
      <c r="A82" s="137">
        <v>2272</v>
      </c>
      <c r="B82" s="138"/>
      <c r="C82" s="138"/>
      <c r="D82" s="164"/>
      <c r="E82" s="61" t="s">
        <v>478</v>
      </c>
      <c r="F82" s="57"/>
      <c r="G82" s="57"/>
      <c r="H82" s="57"/>
      <c r="I82" s="57"/>
      <c r="J82" s="57"/>
      <c r="K82" s="57"/>
      <c r="L82" s="57"/>
      <c r="M82" s="57"/>
      <c r="N82" s="57"/>
      <c r="O82" s="57"/>
      <c r="P82" s="57"/>
      <c r="Q82" s="57"/>
      <c r="R82" s="57"/>
      <c r="S82" s="57"/>
      <c r="T82" s="57"/>
      <c r="U82" s="57"/>
      <c r="V82" s="57"/>
      <c r="W82" s="58"/>
      <c r="X82" s="153">
        <v>200</v>
      </c>
      <c r="Y82" s="154"/>
      <c r="Z82" s="154"/>
      <c r="AA82" s="154"/>
      <c r="AB82" s="155"/>
      <c r="AC82" s="153">
        <v>0</v>
      </c>
      <c r="AD82" s="154"/>
      <c r="AE82" s="154"/>
      <c r="AF82" s="154"/>
      <c r="AG82" s="155"/>
      <c r="AH82" s="153">
        <v>0</v>
      </c>
      <c r="AI82" s="154"/>
      <c r="AJ82" s="154"/>
      <c r="AK82" s="154"/>
      <c r="AL82" s="155"/>
      <c r="AM82" s="153">
        <f t="shared" si="3"/>
        <v>200</v>
      </c>
      <c r="AN82" s="154"/>
      <c r="AO82" s="154"/>
      <c r="AP82" s="154"/>
      <c r="AQ82" s="155"/>
      <c r="AR82" s="153">
        <v>200</v>
      </c>
      <c r="AS82" s="154"/>
      <c r="AT82" s="154"/>
      <c r="AU82" s="154"/>
      <c r="AV82" s="155"/>
      <c r="AW82" s="153">
        <v>0</v>
      </c>
      <c r="AX82" s="154"/>
      <c r="AY82" s="154"/>
      <c r="AZ82" s="154"/>
      <c r="BA82" s="155"/>
      <c r="BB82" s="153">
        <v>0</v>
      </c>
      <c r="BC82" s="154"/>
      <c r="BD82" s="154"/>
      <c r="BE82" s="154"/>
      <c r="BF82" s="155"/>
      <c r="BG82" s="156">
        <f t="shared" si="4"/>
        <v>200</v>
      </c>
      <c r="BH82" s="156"/>
      <c r="BI82" s="156"/>
      <c r="BJ82" s="156"/>
      <c r="BK82" s="156"/>
    </row>
    <row r="83" spans="1:79" s="43" customFormat="1" ht="13.15" customHeight="1" x14ac:dyDescent="0.2">
      <c r="A83" s="137">
        <v>2273</v>
      </c>
      <c r="B83" s="138"/>
      <c r="C83" s="138"/>
      <c r="D83" s="164"/>
      <c r="E83" s="61" t="s">
        <v>479</v>
      </c>
      <c r="F83" s="57"/>
      <c r="G83" s="57"/>
      <c r="H83" s="57"/>
      <c r="I83" s="57"/>
      <c r="J83" s="57"/>
      <c r="K83" s="57"/>
      <c r="L83" s="57"/>
      <c r="M83" s="57"/>
      <c r="N83" s="57"/>
      <c r="O83" s="57"/>
      <c r="P83" s="57"/>
      <c r="Q83" s="57"/>
      <c r="R83" s="57"/>
      <c r="S83" s="57"/>
      <c r="T83" s="57"/>
      <c r="U83" s="57"/>
      <c r="V83" s="57"/>
      <c r="W83" s="58"/>
      <c r="X83" s="153">
        <v>8300</v>
      </c>
      <c r="Y83" s="154"/>
      <c r="Z83" s="154"/>
      <c r="AA83" s="154"/>
      <c r="AB83" s="155"/>
      <c r="AC83" s="153">
        <v>0</v>
      </c>
      <c r="AD83" s="154"/>
      <c r="AE83" s="154"/>
      <c r="AF83" s="154"/>
      <c r="AG83" s="155"/>
      <c r="AH83" s="153">
        <v>0</v>
      </c>
      <c r="AI83" s="154"/>
      <c r="AJ83" s="154"/>
      <c r="AK83" s="154"/>
      <c r="AL83" s="155"/>
      <c r="AM83" s="153">
        <f t="shared" si="3"/>
        <v>8300</v>
      </c>
      <c r="AN83" s="154"/>
      <c r="AO83" s="154"/>
      <c r="AP83" s="154"/>
      <c r="AQ83" s="155"/>
      <c r="AR83" s="153">
        <v>9000</v>
      </c>
      <c r="AS83" s="154"/>
      <c r="AT83" s="154"/>
      <c r="AU83" s="154"/>
      <c r="AV83" s="155"/>
      <c r="AW83" s="153">
        <v>0</v>
      </c>
      <c r="AX83" s="154"/>
      <c r="AY83" s="154"/>
      <c r="AZ83" s="154"/>
      <c r="BA83" s="155"/>
      <c r="BB83" s="153">
        <v>0</v>
      </c>
      <c r="BC83" s="154"/>
      <c r="BD83" s="154"/>
      <c r="BE83" s="154"/>
      <c r="BF83" s="155"/>
      <c r="BG83" s="156">
        <f t="shared" si="4"/>
        <v>9000</v>
      </c>
      <c r="BH83" s="156"/>
      <c r="BI83" s="156"/>
      <c r="BJ83" s="156"/>
      <c r="BK83" s="156"/>
    </row>
    <row r="84" spans="1:79" s="43" customFormat="1" ht="13.15" customHeight="1" x14ac:dyDescent="0.2">
      <c r="A84" s="137">
        <v>2274</v>
      </c>
      <c r="B84" s="138"/>
      <c r="C84" s="138"/>
      <c r="D84" s="164"/>
      <c r="E84" s="61" t="s">
        <v>480</v>
      </c>
      <c r="F84" s="57"/>
      <c r="G84" s="57"/>
      <c r="H84" s="57"/>
      <c r="I84" s="57"/>
      <c r="J84" s="57"/>
      <c r="K84" s="57"/>
      <c r="L84" s="57"/>
      <c r="M84" s="57"/>
      <c r="N84" s="57"/>
      <c r="O84" s="57"/>
      <c r="P84" s="57"/>
      <c r="Q84" s="57"/>
      <c r="R84" s="57"/>
      <c r="S84" s="57"/>
      <c r="T84" s="57"/>
      <c r="U84" s="57"/>
      <c r="V84" s="57"/>
      <c r="W84" s="58"/>
      <c r="X84" s="153">
        <v>18000</v>
      </c>
      <c r="Y84" s="154"/>
      <c r="Z84" s="154"/>
      <c r="AA84" s="154"/>
      <c r="AB84" s="155"/>
      <c r="AC84" s="153">
        <v>0</v>
      </c>
      <c r="AD84" s="154"/>
      <c r="AE84" s="154"/>
      <c r="AF84" s="154"/>
      <c r="AG84" s="155"/>
      <c r="AH84" s="153">
        <v>0</v>
      </c>
      <c r="AI84" s="154"/>
      <c r="AJ84" s="154"/>
      <c r="AK84" s="154"/>
      <c r="AL84" s="155"/>
      <c r="AM84" s="153">
        <f t="shared" si="3"/>
        <v>18000</v>
      </c>
      <c r="AN84" s="154"/>
      <c r="AO84" s="154"/>
      <c r="AP84" s="154"/>
      <c r="AQ84" s="155"/>
      <c r="AR84" s="153">
        <v>19000</v>
      </c>
      <c r="AS84" s="154"/>
      <c r="AT84" s="154"/>
      <c r="AU84" s="154"/>
      <c r="AV84" s="155"/>
      <c r="AW84" s="153">
        <v>0</v>
      </c>
      <c r="AX84" s="154"/>
      <c r="AY84" s="154"/>
      <c r="AZ84" s="154"/>
      <c r="BA84" s="155"/>
      <c r="BB84" s="153">
        <v>0</v>
      </c>
      <c r="BC84" s="154"/>
      <c r="BD84" s="154"/>
      <c r="BE84" s="154"/>
      <c r="BF84" s="155"/>
      <c r="BG84" s="156">
        <f t="shared" si="4"/>
        <v>19000</v>
      </c>
      <c r="BH84" s="156"/>
      <c r="BI84" s="156"/>
      <c r="BJ84" s="156"/>
      <c r="BK84" s="156"/>
    </row>
    <row r="85" spans="1:79" s="43" customFormat="1" ht="13.15" customHeight="1" x14ac:dyDescent="0.2">
      <c r="A85" s="137">
        <v>2275</v>
      </c>
      <c r="B85" s="138"/>
      <c r="C85" s="138"/>
      <c r="D85" s="164"/>
      <c r="E85" s="61" t="s">
        <v>481</v>
      </c>
      <c r="F85" s="57"/>
      <c r="G85" s="57"/>
      <c r="H85" s="57"/>
      <c r="I85" s="57"/>
      <c r="J85" s="57"/>
      <c r="K85" s="57"/>
      <c r="L85" s="57"/>
      <c r="M85" s="57"/>
      <c r="N85" s="57"/>
      <c r="O85" s="57"/>
      <c r="P85" s="57"/>
      <c r="Q85" s="57"/>
      <c r="R85" s="57"/>
      <c r="S85" s="57"/>
      <c r="T85" s="57"/>
      <c r="U85" s="57"/>
      <c r="V85" s="57"/>
      <c r="W85" s="58"/>
      <c r="X85" s="153">
        <v>320</v>
      </c>
      <c r="Y85" s="154"/>
      <c r="Z85" s="154"/>
      <c r="AA85" s="154"/>
      <c r="AB85" s="155"/>
      <c r="AC85" s="153">
        <v>0</v>
      </c>
      <c r="AD85" s="154"/>
      <c r="AE85" s="154"/>
      <c r="AF85" s="154"/>
      <c r="AG85" s="155"/>
      <c r="AH85" s="153">
        <v>0</v>
      </c>
      <c r="AI85" s="154"/>
      <c r="AJ85" s="154"/>
      <c r="AK85" s="154"/>
      <c r="AL85" s="155"/>
      <c r="AM85" s="153">
        <f t="shared" si="3"/>
        <v>320</v>
      </c>
      <c r="AN85" s="154"/>
      <c r="AO85" s="154"/>
      <c r="AP85" s="154"/>
      <c r="AQ85" s="155"/>
      <c r="AR85" s="153">
        <v>350</v>
      </c>
      <c r="AS85" s="154"/>
      <c r="AT85" s="154"/>
      <c r="AU85" s="154"/>
      <c r="AV85" s="155"/>
      <c r="AW85" s="153">
        <v>0</v>
      </c>
      <c r="AX85" s="154"/>
      <c r="AY85" s="154"/>
      <c r="AZ85" s="154"/>
      <c r="BA85" s="155"/>
      <c r="BB85" s="153">
        <v>0</v>
      </c>
      <c r="BC85" s="154"/>
      <c r="BD85" s="154"/>
      <c r="BE85" s="154"/>
      <c r="BF85" s="155"/>
      <c r="BG85" s="156">
        <f t="shared" si="4"/>
        <v>350</v>
      </c>
      <c r="BH85" s="156"/>
      <c r="BI85" s="156"/>
      <c r="BJ85" s="156"/>
      <c r="BK85" s="156"/>
    </row>
    <row r="86" spans="1:79" s="43" customFormat="1" ht="26.45" customHeight="1" x14ac:dyDescent="0.2">
      <c r="A86" s="137">
        <v>2282</v>
      </c>
      <c r="B86" s="138"/>
      <c r="C86" s="138"/>
      <c r="D86" s="164"/>
      <c r="E86" s="61" t="s">
        <v>482</v>
      </c>
      <c r="F86" s="57"/>
      <c r="G86" s="57"/>
      <c r="H86" s="57"/>
      <c r="I86" s="57"/>
      <c r="J86" s="57"/>
      <c r="K86" s="57"/>
      <c r="L86" s="57"/>
      <c r="M86" s="57"/>
      <c r="N86" s="57"/>
      <c r="O86" s="57"/>
      <c r="P86" s="57"/>
      <c r="Q86" s="57"/>
      <c r="R86" s="57"/>
      <c r="S86" s="57"/>
      <c r="T86" s="57"/>
      <c r="U86" s="57"/>
      <c r="V86" s="57"/>
      <c r="W86" s="58"/>
      <c r="X86" s="153">
        <v>1400</v>
      </c>
      <c r="Y86" s="154"/>
      <c r="Z86" s="154"/>
      <c r="AA86" s="154"/>
      <c r="AB86" s="155"/>
      <c r="AC86" s="153">
        <v>0</v>
      </c>
      <c r="AD86" s="154"/>
      <c r="AE86" s="154"/>
      <c r="AF86" s="154"/>
      <c r="AG86" s="155"/>
      <c r="AH86" s="153">
        <v>0</v>
      </c>
      <c r="AI86" s="154"/>
      <c r="AJ86" s="154"/>
      <c r="AK86" s="154"/>
      <c r="AL86" s="155"/>
      <c r="AM86" s="153">
        <f t="shared" si="3"/>
        <v>1400</v>
      </c>
      <c r="AN86" s="154"/>
      <c r="AO86" s="154"/>
      <c r="AP86" s="154"/>
      <c r="AQ86" s="155"/>
      <c r="AR86" s="153">
        <v>1500</v>
      </c>
      <c r="AS86" s="154"/>
      <c r="AT86" s="154"/>
      <c r="AU86" s="154"/>
      <c r="AV86" s="155"/>
      <c r="AW86" s="153">
        <v>0</v>
      </c>
      <c r="AX86" s="154"/>
      <c r="AY86" s="154"/>
      <c r="AZ86" s="154"/>
      <c r="BA86" s="155"/>
      <c r="BB86" s="153">
        <v>0</v>
      </c>
      <c r="BC86" s="154"/>
      <c r="BD86" s="154"/>
      <c r="BE86" s="154"/>
      <c r="BF86" s="155"/>
      <c r="BG86" s="156">
        <f t="shared" si="4"/>
        <v>1500</v>
      </c>
      <c r="BH86" s="156"/>
      <c r="BI86" s="156"/>
      <c r="BJ86" s="156"/>
      <c r="BK86" s="156"/>
    </row>
    <row r="87" spans="1:79" s="43" customFormat="1" ht="13.15" customHeight="1" x14ac:dyDescent="0.2">
      <c r="A87" s="137">
        <v>2800</v>
      </c>
      <c r="B87" s="138"/>
      <c r="C87" s="138"/>
      <c r="D87" s="164"/>
      <c r="E87" s="61" t="s">
        <v>483</v>
      </c>
      <c r="F87" s="57"/>
      <c r="G87" s="57"/>
      <c r="H87" s="57"/>
      <c r="I87" s="57"/>
      <c r="J87" s="57"/>
      <c r="K87" s="57"/>
      <c r="L87" s="57"/>
      <c r="M87" s="57"/>
      <c r="N87" s="57"/>
      <c r="O87" s="57"/>
      <c r="P87" s="57"/>
      <c r="Q87" s="57"/>
      <c r="R87" s="57"/>
      <c r="S87" s="57"/>
      <c r="T87" s="57"/>
      <c r="U87" s="57"/>
      <c r="V87" s="57"/>
      <c r="W87" s="58"/>
      <c r="X87" s="153">
        <v>200</v>
      </c>
      <c r="Y87" s="154"/>
      <c r="Z87" s="154"/>
      <c r="AA87" s="154"/>
      <c r="AB87" s="155"/>
      <c r="AC87" s="153">
        <v>0</v>
      </c>
      <c r="AD87" s="154"/>
      <c r="AE87" s="154"/>
      <c r="AF87" s="154"/>
      <c r="AG87" s="155"/>
      <c r="AH87" s="153">
        <v>0</v>
      </c>
      <c r="AI87" s="154"/>
      <c r="AJ87" s="154"/>
      <c r="AK87" s="154"/>
      <c r="AL87" s="155"/>
      <c r="AM87" s="153">
        <f t="shared" si="3"/>
        <v>200</v>
      </c>
      <c r="AN87" s="154"/>
      <c r="AO87" s="154"/>
      <c r="AP87" s="154"/>
      <c r="AQ87" s="155"/>
      <c r="AR87" s="153">
        <v>220</v>
      </c>
      <c r="AS87" s="154"/>
      <c r="AT87" s="154"/>
      <c r="AU87" s="154"/>
      <c r="AV87" s="155"/>
      <c r="AW87" s="153">
        <v>0</v>
      </c>
      <c r="AX87" s="154"/>
      <c r="AY87" s="154"/>
      <c r="AZ87" s="154"/>
      <c r="BA87" s="155"/>
      <c r="BB87" s="153">
        <v>0</v>
      </c>
      <c r="BC87" s="154"/>
      <c r="BD87" s="154"/>
      <c r="BE87" s="154"/>
      <c r="BF87" s="155"/>
      <c r="BG87" s="156">
        <f t="shared" si="4"/>
        <v>220</v>
      </c>
      <c r="BH87" s="156"/>
      <c r="BI87" s="156"/>
      <c r="BJ87" s="156"/>
      <c r="BK87" s="156"/>
    </row>
    <row r="88" spans="1:79" s="9" customFormat="1" ht="12.75" customHeight="1" x14ac:dyDescent="0.2">
      <c r="A88" s="139"/>
      <c r="B88" s="140"/>
      <c r="C88" s="140"/>
      <c r="D88" s="163"/>
      <c r="E88" s="69" t="s">
        <v>257</v>
      </c>
      <c r="F88" s="65"/>
      <c r="G88" s="65"/>
      <c r="H88" s="65"/>
      <c r="I88" s="65"/>
      <c r="J88" s="65"/>
      <c r="K88" s="65"/>
      <c r="L88" s="65"/>
      <c r="M88" s="65"/>
      <c r="N88" s="65"/>
      <c r="O88" s="65"/>
      <c r="P88" s="65"/>
      <c r="Q88" s="65"/>
      <c r="R88" s="65"/>
      <c r="S88" s="65"/>
      <c r="T88" s="65"/>
      <c r="U88" s="65"/>
      <c r="V88" s="65"/>
      <c r="W88" s="66"/>
      <c r="X88" s="157">
        <v>2082520</v>
      </c>
      <c r="Y88" s="158"/>
      <c r="Z88" s="158"/>
      <c r="AA88" s="158"/>
      <c r="AB88" s="159"/>
      <c r="AC88" s="157">
        <v>0</v>
      </c>
      <c r="AD88" s="158"/>
      <c r="AE88" s="158"/>
      <c r="AF88" s="158"/>
      <c r="AG88" s="159"/>
      <c r="AH88" s="157">
        <v>0</v>
      </c>
      <c r="AI88" s="158"/>
      <c r="AJ88" s="158"/>
      <c r="AK88" s="158"/>
      <c r="AL88" s="159"/>
      <c r="AM88" s="157">
        <f t="shared" si="3"/>
        <v>2082520</v>
      </c>
      <c r="AN88" s="158"/>
      <c r="AO88" s="158"/>
      <c r="AP88" s="158"/>
      <c r="AQ88" s="159"/>
      <c r="AR88" s="157">
        <v>2270750</v>
      </c>
      <c r="AS88" s="158"/>
      <c r="AT88" s="158"/>
      <c r="AU88" s="158"/>
      <c r="AV88" s="159"/>
      <c r="AW88" s="157">
        <v>0</v>
      </c>
      <c r="AX88" s="158"/>
      <c r="AY88" s="158"/>
      <c r="AZ88" s="158"/>
      <c r="BA88" s="159"/>
      <c r="BB88" s="157">
        <v>0</v>
      </c>
      <c r="BC88" s="158"/>
      <c r="BD88" s="158"/>
      <c r="BE88" s="158"/>
      <c r="BF88" s="159"/>
      <c r="BG88" s="152">
        <f t="shared" si="4"/>
        <v>2270750</v>
      </c>
      <c r="BH88" s="152"/>
      <c r="BI88" s="152"/>
      <c r="BJ88" s="152"/>
      <c r="BK88" s="152"/>
    </row>
    <row r="90" spans="1:79" ht="14.25" customHeight="1" x14ac:dyDescent="0.2">
      <c r="A90" s="124" t="s">
        <v>48</v>
      </c>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row>
    <row r="91" spans="1:79" ht="15" customHeight="1" x14ac:dyDescent="0.2">
      <c r="A91" s="168" t="s">
        <v>462</v>
      </c>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68"/>
      <c r="BG91" s="168"/>
      <c r="BH91" s="168"/>
      <c r="BI91" s="168"/>
      <c r="BJ91" s="168"/>
      <c r="BK91" s="168"/>
    </row>
    <row r="92" spans="1:79" ht="23.1" customHeight="1" x14ac:dyDescent="0.2">
      <c r="A92" s="185" t="s">
        <v>228</v>
      </c>
      <c r="B92" s="186"/>
      <c r="C92" s="186"/>
      <c r="D92" s="186"/>
      <c r="E92" s="187"/>
      <c r="F92" s="148" t="s">
        <v>624</v>
      </c>
      <c r="G92" s="149"/>
      <c r="H92" s="149"/>
      <c r="I92" s="149"/>
      <c r="J92" s="149"/>
      <c r="K92" s="149"/>
      <c r="L92" s="149"/>
      <c r="M92" s="149"/>
      <c r="N92" s="149"/>
      <c r="O92" s="149"/>
      <c r="P92" s="149"/>
      <c r="Q92" s="149"/>
      <c r="R92" s="149"/>
      <c r="S92" s="149"/>
      <c r="T92" s="149"/>
      <c r="U92" s="149"/>
      <c r="V92" s="149"/>
      <c r="W92" s="169"/>
      <c r="X92" s="72" t="s">
        <v>466</v>
      </c>
      <c r="Y92" s="72"/>
      <c r="Z92" s="72"/>
      <c r="AA92" s="72"/>
      <c r="AB92" s="72"/>
      <c r="AC92" s="72"/>
      <c r="AD92" s="72"/>
      <c r="AE92" s="72"/>
      <c r="AF92" s="72"/>
      <c r="AG92" s="72"/>
      <c r="AH92" s="72"/>
      <c r="AI92" s="72"/>
      <c r="AJ92" s="72"/>
      <c r="AK92" s="72"/>
      <c r="AL92" s="72"/>
      <c r="AM92" s="72"/>
      <c r="AN92" s="72"/>
      <c r="AO92" s="72"/>
      <c r="AP92" s="72"/>
      <c r="AQ92" s="72"/>
      <c r="AR92" s="113" t="s">
        <v>468</v>
      </c>
      <c r="AS92" s="114"/>
      <c r="AT92" s="114"/>
      <c r="AU92" s="114"/>
      <c r="AV92" s="114"/>
      <c r="AW92" s="114"/>
      <c r="AX92" s="114"/>
      <c r="AY92" s="114"/>
      <c r="AZ92" s="114"/>
      <c r="BA92" s="114"/>
      <c r="BB92" s="114"/>
      <c r="BC92" s="114"/>
      <c r="BD92" s="114"/>
      <c r="BE92" s="114"/>
      <c r="BF92" s="114"/>
      <c r="BG92" s="114"/>
      <c r="BH92" s="114"/>
      <c r="BI92" s="114"/>
      <c r="BJ92" s="114"/>
      <c r="BK92" s="115"/>
    </row>
    <row r="93" spans="1:79" ht="53.25" customHeight="1" x14ac:dyDescent="0.2">
      <c r="A93" s="188"/>
      <c r="B93" s="189"/>
      <c r="C93" s="189"/>
      <c r="D93" s="189"/>
      <c r="E93" s="190"/>
      <c r="F93" s="150"/>
      <c r="G93" s="151"/>
      <c r="H93" s="151"/>
      <c r="I93" s="151"/>
      <c r="J93" s="151"/>
      <c r="K93" s="151"/>
      <c r="L93" s="151"/>
      <c r="M93" s="151"/>
      <c r="N93" s="151"/>
      <c r="O93" s="151"/>
      <c r="P93" s="151"/>
      <c r="Q93" s="151"/>
      <c r="R93" s="151"/>
      <c r="S93" s="151"/>
      <c r="T93" s="151"/>
      <c r="U93" s="151"/>
      <c r="V93" s="151"/>
      <c r="W93" s="170"/>
      <c r="X93" s="113" t="s">
        <v>609</v>
      </c>
      <c r="Y93" s="114"/>
      <c r="Z93" s="114"/>
      <c r="AA93" s="114"/>
      <c r="AB93" s="115"/>
      <c r="AC93" s="113" t="s">
        <v>608</v>
      </c>
      <c r="AD93" s="114"/>
      <c r="AE93" s="114"/>
      <c r="AF93" s="114"/>
      <c r="AG93" s="115"/>
      <c r="AH93" s="160" t="s">
        <v>225</v>
      </c>
      <c r="AI93" s="161"/>
      <c r="AJ93" s="161"/>
      <c r="AK93" s="161"/>
      <c r="AL93" s="162"/>
      <c r="AM93" s="113" t="s">
        <v>610</v>
      </c>
      <c r="AN93" s="114"/>
      <c r="AO93" s="114"/>
      <c r="AP93" s="114"/>
      <c r="AQ93" s="115"/>
      <c r="AR93" s="113" t="s">
        <v>609</v>
      </c>
      <c r="AS93" s="114"/>
      <c r="AT93" s="114"/>
      <c r="AU93" s="114"/>
      <c r="AV93" s="115"/>
      <c r="AW93" s="113" t="s">
        <v>608</v>
      </c>
      <c r="AX93" s="114"/>
      <c r="AY93" s="114"/>
      <c r="AZ93" s="114"/>
      <c r="BA93" s="115"/>
      <c r="BB93" s="127" t="s">
        <v>225</v>
      </c>
      <c r="BC93" s="127"/>
      <c r="BD93" s="127"/>
      <c r="BE93" s="127"/>
      <c r="BF93" s="127"/>
      <c r="BG93" s="113" t="s">
        <v>720</v>
      </c>
      <c r="BH93" s="114"/>
      <c r="BI93" s="114"/>
      <c r="BJ93" s="114"/>
      <c r="BK93" s="115"/>
    </row>
    <row r="94" spans="1:79" ht="15" customHeight="1" x14ac:dyDescent="0.2">
      <c r="A94" s="113">
        <v>1</v>
      </c>
      <c r="B94" s="114"/>
      <c r="C94" s="114"/>
      <c r="D94" s="114"/>
      <c r="E94" s="115"/>
      <c r="F94" s="113">
        <v>2</v>
      </c>
      <c r="G94" s="114"/>
      <c r="H94" s="114"/>
      <c r="I94" s="114"/>
      <c r="J94" s="114"/>
      <c r="K94" s="114"/>
      <c r="L94" s="114"/>
      <c r="M94" s="114"/>
      <c r="N94" s="114"/>
      <c r="O94" s="114"/>
      <c r="P94" s="114"/>
      <c r="Q94" s="114"/>
      <c r="R94" s="114"/>
      <c r="S94" s="114"/>
      <c r="T94" s="114"/>
      <c r="U94" s="114"/>
      <c r="V94" s="114"/>
      <c r="W94" s="115"/>
      <c r="X94" s="113">
        <v>3</v>
      </c>
      <c r="Y94" s="114"/>
      <c r="Z94" s="114"/>
      <c r="AA94" s="114"/>
      <c r="AB94" s="115"/>
      <c r="AC94" s="113">
        <v>4</v>
      </c>
      <c r="AD94" s="114"/>
      <c r="AE94" s="114"/>
      <c r="AF94" s="114"/>
      <c r="AG94" s="115"/>
      <c r="AH94" s="113">
        <v>5</v>
      </c>
      <c r="AI94" s="114"/>
      <c r="AJ94" s="114"/>
      <c r="AK94" s="114"/>
      <c r="AL94" s="115"/>
      <c r="AM94" s="113">
        <v>6</v>
      </c>
      <c r="AN94" s="114"/>
      <c r="AO94" s="114"/>
      <c r="AP94" s="114"/>
      <c r="AQ94" s="115"/>
      <c r="AR94" s="113">
        <v>7</v>
      </c>
      <c r="AS94" s="114"/>
      <c r="AT94" s="114"/>
      <c r="AU94" s="114"/>
      <c r="AV94" s="115"/>
      <c r="AW94" s="113">
        <v>8</v>
      </c>
      <c r="AX94" s="114"/>
      <c r="AY94" s="114"/>
      <c r="AZ94" s="114"/>
      <c r="BA94" s="115"/>
      <c r="BB94" s="113">
        <v>9</v>
      </c>
      <c r="BC94" s="114"/>
      <c r="BD94" s="114"/>
      <c r="BE94" s="114"/>
      <c r="BF94" s="115"/>
      <c r="BG94" s="113">
        <v>10</v>
      </c>
      <c r="BH94" s="114"/>
      <c r="BI94" s="114"/>
      <c r="BJ94" s="114"/>
      <c r="BK94" s="115"/>
    </row>
    <row r="95" spans="1:79" s="2" customFormat="1" ht="15" hidden="1" customHeight="1" x14ac:dyDescent="0.2">
      <c r="A95" s="107" t="s">
        <v>687</v>
      </c>
      <c r="B95" s="108"/>
      <c r="C95" s="108"/>
      <c r="D95" s="108"/>
      <c r="E95" s="109"/>
      <c r="F95" s="107" t="s">
        <v>680</v>
      </c>
      <c r="G95" s="108"/>
      <c r="H95" s="108"/>
      <c r="I95" s="108"/>
      <c r="J95" s="108"/>
      <c r="K95" s="108"/>
      <c r="L95" s="108"/>
      <c r="M95" s="108"/>
      <c r="N95" s="108"/>
      <c r="O95" s="108"/>
      <c r="P95" s="108"/>
      <c r="Q95" s="108"/>
      <c r="R95" s="108"/>
      <c r="S95" s="108"/>
      <c r="T95" s="108"/>
      <c r="U95" s="108"/>
      <c r="V95" s="108"/>
      <c r="W95" s="109"/>
      <c r="X95" s="107" t="s">
        <v>683</v>
      </c>
      <c r="Y95" s="108"/>
      <c r="Z95" s="108"/>
      <c r="AA95" s="108"/>
      <c r="AB95" s="109"/>
      <c r="AC95" s="107" t="s">
        <v>684</v>
      </c>
      <c r="AD95" s="108"/>
      <c r="AE95" s="108"/>
      <c r="AF95" s="108"/>
      <c r="AG95" s="109"/>
      <c r="AH95" s="107" t="s">
        <v>718</v>
      </c>
      <c r="AI95" s="108"/>
      <c r="AJ95" s="108"/>
      <c r="AK95" s="108"/>
      <c r="AL95" s="109"/>
      <c r="AM95" s="165" t="s">
        <v>296</v>
      </c>
      <c r="AN95" s="166"/>
      <c r="AO95" s="166"/>
      <c r="AP95" s="166"/>
      <c r="AQ95" s="167"/>
      <c r="AR95" s="107" t="s">
        <v>685</v>
      </c>
      <c r="AS95" s="108"/>
      <c r="AT95" s="108"/>
      <c r="AU95" s="108"/>
      <c r="AV95" s="109"/>
      <c r="AW95" s="107" t="s">
        <v>686</v>
      </c>
      <c r="AX95" s="108"/>
      <c r="AY95" s="108"/>
      <c r="AZ95" s="108"/>
      <c r="BA95" s="109"/>
      <c r="BB95" s="107" t="s">
        <v>719</v>
      </c>
      <c r="BC95" s="108"/>
      <c r="BD95" s="108"/>
      <c r="BE95" s="108"/>
      <c r="BF95" s="109"/>
      <c r="BG95" s="165" t="s">
        <v>296</v>
      </c>
      <c r="BH95" s="166"/>
      <c r="BI95" s="166"/>
      <c r="BJ95" s="166"/>
      <c r="BK95" s="167"/>
      <c r="CA95" t="s">
        <v>641</v>
      </c>
    </row>
    <row r="96" spans="1:79" s="9" customFormat="1" ht="12.75" customHeight="1" x14ac:dyDescent="0.2">
      <c r="A96" s="139"/>
      <c r="B96" s="140"/>
      <c r="C96" s="140"/>
      <c r="D96" s="140"/>
      <c r="E96" s="163"/>
      <c r="F96" s="139" t="s">
        <v>257</v>
      </c>
      <c r="G96" s="140"/>
      <c r="H96" s="140"/>
      <c r="I96" s="140"/>
      <c r="J96" s="140"/>
      <c r="K96" s="140"/>
      <c r="L96" s="140"/>
      <c r="M96" s="140"/>
      <c r="N96" s="140"/>
      <c r="O96" s="140"/>
      <c r="P96" s="140"/>
      <c r="Q96" s="140"/>
      <c r="R96" s="140"/>
      <c r="S96" s="140"/>
      <c r="T96" s="140"/>
      <c r="U96" s="140"/>
      <c r="V96" s="140"/>
      <c r="W96" s="163"/>
      <c r="X96" s="182"/>
      <c r="Y96" s="183"/>
      <c r="Z96" s="183"/>
      <c r="AA96" s="183"/>
      <c r="AB96" s="184"/>
      <c r="AC96" s="182"/>
      <c r="AD96" s="183"/>
      <c r="AE96" s="183"/>
      <c r="AF96" s="183"/>
      <c r="AG96" s="184"/>
      <c r="AH96" s="152"/>
      <c r="AI96" s="152"/>
      <c r="AJ96" s="152"/>
      <c r="AK96" s="152"/>
      <c r="AL96" s="152"/>
      <c r="AM96" s="152">
        <f>IF(ISNUMBER(X96),X96,0)+IF(ISNUMBER(AC96),AC96,0)</f>
        <v>0</v>
      </c>
      <c r="AN96" s="152"/>
      <c r="AO96" s="152"/>
      <c r="AP96" s="152"/>
      <c r="AQ96" s="152"/>
      <c r="AR96" s="152"/>
      <c r="AS96" s="152"/>
      <c r="AT96" s="152"/>
      <c r="AU96" s="152"/>
      <c r="AV96" s="152"/>
      <c r="AW96" s="152"/>
      <c r="AX96" s="152"/>
      <c r="AY96" s="152"/>
      <c r="AZ96" s="152"/>
      <c r="BA96" s="152"/>
      <c r="BB96" s="152"/>
      <c r="BC96" s="152"/>
      <c r="BD96" s="152"/>
      <c r="BE96" s="152"/>
      <c r="BF96" s="152"/>
      <c r="BG96" s="152">
        <f>IF(ISNUMBER(AR96),AR96,0)+IF(ISNUMBER(AW96),AW96,0)</f>
        <v>0</v>
      </c>
      <c r="BH96" s="152"/>
      <c r="BI96" s="152"/>
      <c r="BJ96" s="152"/>
      <c r="BK96" s="152"/>
      <c r="CA96" s="9" t="s">
        <v>642</v>
      </c>
    </row>
    <row r="99" spans="1:79" ht="14.25" customHeight="1" x14ac:dyDescent="0.2">
      <c r="A99" s="124" t="s">
        <v>229</v>
      </c>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row>
    <row r="100" spans="1:79" ht="14.25" customHeight="1" x14ac:dyDescent="0.2">
      <c r="A100" s="124" t="s">
        <v>35</v>
      </c>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row>
    <row r="101" spans="1:79" ht="15" customHeight="1" x14ac:dyDescent="0.2">
      <c r="A101" s="168" t="s">
        <v>462</v>
      </c>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I101" s="168"/>
      <c r="BJ101" s="168"/>
      <c r="BK101" s="168"/>
      <c r="BL101" s="168"/>
      <c r="BM101" s="168"/>
      <c r="BN101" s="168"/>
      <c r="BO101" s="168"/>
      <c r="BP101" s="168"/>
      <c r="BQ101" s="168"/>
      <c r="BR101" s="168"/>
      <c r="BS101" s="168"/>
      <c r="BT101" s="168"/>
      <c r="BU101" s="168"/>
      <c r="BV101" s="168"/>
      <c r="BW101" s="168"/>
      <c r="BX101" s="168"/>
      <c r="BY101" s="168"/>
    </row>
    <row r="102" spans="1:79" ht="23.1" customHeight="1" x14ac:dyDescent="0.2">
      <c r="A102" s="148" t="s">
        <v>611</v>
      </c>
      <c r="B102" s="149"/>
      <c r="C102" s="149"/>
      <c r="D102" s="148" t="s">
        <v>230</v>
      </c>
      <c r="E102" s="149"/>
      <c r="F102" s="149"/>
      <c r="G102" s="149"/>
      <c r="H102" s="149"/>
      <c r="I102" s="149"/>
      <c r="J102" s="149"/>
      <c r="K102" s="149"/>
      <c r="L102" s="149"/>
      <c r="M102" s="149"/>
      <c r="N102" s="149"/>
      <c r="O102" s="149"/>
      <c r="P102" s="149"/>
      <c r="Q102" s="149"/>
      <c r="R102" s="149"/>
      <c r="S102" s="149"/>
      <c r="T102" s="169"/>
      <c r="U102" s="113" t="s">
        <v>463</v>
      </c>
      <c r="V102" s="114"/>
      <c r="W102" s="114"/>
      <c r="X102" s="114"/>
      <c r="Y102" s="114"/>
      <c r="Z102" s="114"/>
      <c r="AA102" s="114"/>
      <c r="AB102" s="114"/>
      <c r="AC102" s="114"/>
      <c r="AD102" s="114"/>
      <c r="AE102" s="114"/>
      <c r="AF102" s="114"/>
      <c r="AG102" s="114"/>
      <c r="AH102" s="114"/>
      <c r="AI102" s="114"/>
      <c r="AJ102" s="114"/>
      <c r="AK102" s="114"/>
      <c r="AL102" s="114"/>
      <c r="AM102" s="115"/>
      <c r="AN102" s="113" t="s">
        <v>464</v>
      </c>
      <c r="AO102" s="114"/>
      <c r="AP102" s="114"/>
      <c r="AQ102" s="114"/>
      <c r="AR102" s="114"/>
      <c r="AS102" s="114"/>
      <c r="AT102" s="114"/>
      <c r="AU102" s="114"/>
      <c r="AV102" s="114"/>
      <c r="AW102" s="114"/>
      <c r="AX102" s="114"/>
      <c r="AY102" s="114"/>
      <c r="AZ102" s="114"/>
      <c r="BA102" s="114"/>
      <c r="BB102" s="114"/>
      <c r="BC102" s="114"/>
      <c r="BD102" s="114"/>
      <c r="BE102" s="114"/>
      <c r="BF102" s="115"/>
      <c r="BG102" s="72" t="s">
        <v>465</v>
      </c>
      <c r="BH102" s="72"/>
      <c r="BI102" s="72"/>
      <c r="BJ102" s="72"/>
      <c r="BK102" s="72"/>
      <c r="BL102" s="72"/>
      <c r="BM102" s="72"/>
      <c r="BN102" s="72"/>
      <c r="BO102" s="72"/>
      <c r="BP102" s="72"/>
      <c r="BQ102" s="72"/>
      <c r="BR102" s="72"/>
      <c r="BS102" s="72"/>
      <c r="BT102" s="72"/>
      <c r="BU102" s="72"/>
      <c r="BV102" s="72"/>
      <c r="BW102" s="72"/>
      <c r="BX102" s="72"/>
      <c r="BY102" s="72"/>
    </row>
    <row r="103" spans="1:79" ht="52.5" customHeight="1" x14ac:dyDescent="0.2">
      <c r="A103" s="150"/>
      <c r="B103" s="151"/>
      <c r="C103" s="151"/>
      <c r="D103" s="150"/>
      <c r="E103" s="151"/>
      <c r="F103" s="151"/>
      <c r="G103" s="151"/>
      <c r="H103" s="151"/>
      <c r="I103" s="151"/>
      <c r="J103" s="151"/>
      <c r="K103" s="151"/>
      <c r="L103" s="151"/>
      <c r="M103" s="151"/>
      <c r="N103" s="151"/>
      <c r="O103" s="151"/>
      <c r="P103" s="151"/>
      <c r="Q103" s="151"/>
      <c r="R103" s="151"/>
      <c r="S103" s="151"/>
      <c r="T103" s="170"/>
      <c r="U103" s="113" t="s">
        <v>609</v>
      </c>
      <c r="V103" s="114"/>
      <c r="W103" s="114"/>
      <c r="X103" s="114"/>
      <c r="Y103" s="115"/>
      <c r="Z103" s="113" t="s">
        <v>608</v>
      </c>
      <c r="AA103" s="114"/>
      <c r="AB103" s="114"/>
      <c r="AC103" s="114"/>
      <c r="AD103" s="115"/>
      <c r="AE103" s="160" t="s">
        <v>225</v>
      </c>
      <c r="AF103" s="161"/>
      <c r="AG103" s="161"/>
      <c r="AH103" s="162"/>
      <c r="AI103" s="113" t="s">
        <v>610</v>
      </c>
      <c r="AJ103" s="114"/>
      <c r="AK103" s="114"/>
      <c r="AL103" s="114"/>
      <c r="AM103" s="115"/>
      <c r="AN103" s="113" t="s">
        <v>609</v>
      </c>
      <c r="AO103" s="114"/>
      <c r="AP103" s="114"/>
      <c r="AQ103" s="114"/>
      <c r="AR103" s="115"/>
      <c r="AS103" s="113" t="s">
        <v>608</v>
      </c>
      <c r="AT103" s="114"/>
      <c r="AU103" s="114"/>
      <c r="AV103" s="114"/>
      <c r="AW103" s="115"/>
      <c r="AX103" s="160" t="s">
        <v>225</v>
      </c>
      <c r="AY103" s="161"/>
      <c r="AZ103" s="161"/>
      <c r="BA103" s="162"/>
      <c r="BB103" s="113" t="s">
        <v>720</v>
      </c>
      <c r="BC103" s="114"/>
      <c r="BD103" s="114"/>
      <c r="BE103" s="114"/>
      <c r="BF103" s="115"/>
      <c r="BG103" s="113" t="s">
        <v>609</v>
      </c>
      <c r="BH103" s="114"/>
      <c r="BI103" s="114"/>
      <c r="BJ103" s="114"/>
      <c r="BK103" s="115"/>
      <c r="BL103" s="72" t="s">
        <v>608</v>
      </c>
      <c r="BM103" s="72"/>
      <c r="BN103" s="72"/>
      <c r="BO103" s="72"/>
      <c r="BP103" s="72"/>
      <c r="BQ103" s="127" t="s">
        <v>225</v>
      </c>
      <c r="BR103" s="127"/>
      <c r="BS103" s="127"/>
      <c r="BT103" s="127"/>
      <c r="BU103" s="113" t="s">
        <v>721</v>
      </c>
      <c r="BV103" s="114"/>
      <c r="BW103" s="114"/>
      <c r="BX103" s="114"/>
      <c r="BY103" s="115"/>
    </row>
    <row r="104" spans="1:79" ht="15" customHeight="1" x14ac:dyDescent="0.2">
      <c r="A104" s="113">
        <v>1</v>
      </c>
      <c r="B104" s="114"/>
      <c r="C104" s="114"/>
      <c r="D104" s="113">
        <v>2</v>
      </c>
      <c r="E104" s="114"/>
      <c r="F104" s="114"/>
      <c r="G104" s="114"/>
      <c r="H104" s="114"/>
      <c r="I104" s="114"/>
      <c r="J104" s="114"/>
      <c r="K104" s="114"/>
      <c r="L104" s="114"/>
      <c r="M104" s="114"/>
      <c r="N104" s="114"/>
      <c r="O104" s="114"/>
      <c r="P104" s="114"/>
      <c r="Q104" s="114"/>
      <c r="R104" s="114"/>
      <c r="S104" s="114"/>
      <c r="T104" s="115"/>
      <c r="U104" s="113">
        <v>3</v>
      </c>
      <c r="V104" s="114"/>
      <c r="W104" s="114"/>
      <c r="X104" s="114"/>
      <c r="Y104" s="115"/>
      <c r="Z104" s="113">
        <v>4</v>
      </c>
      <c r="AA104" s="114"/>
      <c r="AB104" s="114"/>
      <c r="AC104" s="114"/>
      <c r="AD104" s="115"/>
      <c r="AE104" s="113">
        <v>5</v>
      </c>
      <c r="AF104" s="114"/>
      <c r="AG104" s="114"/>
      <c r="AH104" s="115"/>
      <c r="AI104" s="113">
        <v>6</v>
      </c>
      <c r="AJ104" s="114"/>
      <c r="AK104" s="114"/>
      <c r="AL104" s="114"/>
      <c r="AM104" s="115"/>
      <c r="AN104" s="113">
        <v>7</v>
      </c>
      <c r="AO104" s="114"/>
      <c r="AP104" s="114"/>
      <c r="AQ104" s="114"/>
      <c r="AR104" s="115"/>
      <c r="AS104" s="113">
        <v>8</v>
      </c>
      <c r="AT104" s="114"/>
      <c r="AU104" s="114"/>
      <c r="AV104" s="114"/>
      <c r="AW104" s="115"/>
      <c r="AX104" s="72">
        <v>9</v>
      </c>
      <c r="AY104" s="72"/>
      <c r="AZ104" s="72"/>
      <c r="BA104" s="72"/>
      <c r="BB104" s="113">
        <v>10</v>
      </c>
      <c r="BC104" s="114"/>
      <c r="BD104" s="114"/>
      <c r="BE104" s="114"/>
      <c r="BF104" s="115"/>
      <c r="BG104" s="113">
        <v>11</v>
      </c>
      <c r="BH104" s="114"/>
      <c r="BI104" s="114"/>
      <c r="BJ104" s="114"/>
      <c r="BK104" s="115"/>
      <c r="BL104" s="72">
        <v>12</v>
      </c>
      <c r="BM104" s="72"/>
      <c r="BN104" s="72"/>
      <c r="BO104" s="72"/>
      <c r="BP104" s="72"/>
      <c r="BQ104" s="113">
        <v>13</v>
      </c>
      <c r="BR104" s="114"/>
      <c r="BS104" s="114"/>
      <c r="BT104" s="115"/>
      <c r="BU104" s="113">
        <v>14</v>
      </c>
      <c r="BV104" s="114"/>
      <c r="BW104" s="114"/>
      <c r="BX104" s="114"/>
      <c r="BY104" s="115"/>
    </row>
    <row r="105" spans="1:79" s="2" customFormat="1" ht="14.25" hidden="1" customHeight="1" x14ac:dyDescent="0.2">
      <c r="A105" s="107" t="s">
        <v>692</v>
      </c>
      <c r="B105" s="108"/>
      <c r="C105" s="108"/>
      <c r="D105" s="107" t="s">
        <v>680</v>
      </c>
      <c r="E105" s="108"/>
      <c r="F105" s="108"/>
      <c r="G105" s="108"/>
      <c r="H105" s="108"/>
      <c r="I105" s="108"/>
      <c r="J105" s="108"/>
      <c r="K105" s="108"/>
      <c r="L105" s="108"/>
      <c r="M105" s="108"/>
      <c r="N105" s="108"/>
      <c r="O105" s="108"/>
      <c r="P105" s="108"/>
      <c r="Q105" s="108"/>
      <c r="R105" s="108"/>
      <c r="S105" s="108"/>
      <c r="T105" s="109"/>
      <c r="U105" s="74" t="s">
        <v>688</v>
      </c>
      <c r="V105" s="74"/>
      <c r="W105" s="74"/>
      <c r="X105" s="74"/>
      <c r="Y105" s="74"/>
      <c r="Z105" s="74" t="s">
        <v>689</v>
      </c>
      <c r="AA105" s="74"/>
      <c r="AB105" s="74"/>
      <c r="AC105" s="74"/>
      <c r="AD105" s="74"/>
      <c r="AE105" s="74" t="s">
        <v>715</v>
      </c>
      <c r="AF105" s="74"/>
      <c r="AG105" s="74"/>
      <c r="AH105" s="74"/>
      <c r="AI105" s="128" t="s">
        <v>295</v>
      </c>
      <c r="AJ105" s="128"/>
      <c r="AK105" s="128"/>
      <c r="AL105" s="128"/>
      <c r="AM105" s="128"/>
      <c r="AN105" s="74" t="s">
        <v>690</v>
      </c>
      <c r="AO105" s="74"/>
      <c r="AP105" s="74"/>
      <c r="AQ105" s="74"/>
      <c r="AR105" s="74"/>
      <c r="AS105" s="74" t="s">
        <v>691</v>
      </c>
      <c r="AT105" s="74"/>
      <c r="AU105" s="74"/>
      <c r="AV105" s="74"/>
      <c r="AW105" s="74"/>
      <c r="AX105" s="74" t="s">
        <v>716</v>
      </c>
      <c r="AY105" s="74"/>
      <c r="AZ105" s="74"/>
      <c r="BA105" s="74"/>
      <c r="BB105" s="128" t="s">
        <v>295</v>
      </c>
      <c r="BC105" s="128"/>
      <c r="BD105" s="128"/>
      <c r="BE105" s="128"/>
      <c r="BF105" s="128"/>
      <c r="BG105" s="74" t="s">
        <v>681</v>
      </c>
      <c r="BH105" s="74"/>
      <c r="BI105" s="74"/>
      <c r="BJ105" s="74"/>
      <c r="BK105" s="74"/>
      <c r="BL105" s="74" t="s">
        <v>682</v>
      </c>
      <c r="BM105" s="74"/>
      <c r="BN105" s="74"/>
      <c r="BO105" s="74"/>
      <c r="BP105" s="74"/>
      <c r="BQ105" s="74" t="s">
        <v>717</v>
      </c>
      <c r="BR105" s="74"/>
      <c r="BS105" s="74"/>
      <c r="BT105" s="74"/>
      <c r="BU105" s="128" t="s">
        <v>295</v>
      </c>
      <c r="BV105" s="128"/>
      <c r="BW105" s="128"/>
      <c r="BX105" s="128"/>
      <c r="BY105" s="128"/>
      <c r="CA105" t="s">
        <v>643</v>
      </c>
    </row>
    <row r="106" spans="1:79" s="43" customFormat="1" ht="26.45" customHeight="1" x14ac:dyDescent="0.2">
      <c r="A106" s="137">
        <v>1</v>
      </c>
      <c r="B106" s="138"/>
      <c r="C106" s="138"/>
      <c r="D106" s="61" t="s">
        <v>484</v>
      </c>
      <c r="E106" s="57"/>
      <c r="F106" s="57"/>
      <c r="G106" s="57"/>
      <c r="H106" s="57"/>
      <c r="I106" s="57"/>
      <c r="J106" s="57"/>
      <c r="K106" s="57"/>
      <c r="L106" s="57"/>
      <c r="M106" s="57"/>
      <c r="N106" s="57"/>
      <c r="O106" s="57"/>
      <c r="P106" s="57"/>
      <c r="Q106" s="57"/>
      <c r="R106" s="57"/>
      <c r="S106" s="57"/>
      <c r="T106" s="58"/>
      <c r="U106" s="153">
        <v>1054489</v>
      </c>
      <c r="V106" s="154"/>
      <c r="W106" s="154"/>
      <c r="X106" s="154"/>
      <c r="Y106" s="155"/>
      <c r="Z106" s="153">
        <v>0</v>
      </c>
      <c r="AA106" s="154"/>
      <c r="AB106" s="154"/>
      <c r="AC106" s="154"/>
      <c r="AD106" s="155"/>
      <c r="AE106" s="153">
        <v>0</v>
      </c>
      <c r="AF106" s="154"/>
      <c r="AG106" s="154"/>
      <c r="AH106" s="155"/>
      <c r="AI106" s="153">
        <f>IF(ISNUMBER(U106),U106,0)+IF(ISNUMBER(Z106),Z106,0)</f>
        <v>1054489</v>
      </c>
      <c r="AJ106" s="154"/>
      <c r="AK106" s="154"/>
      <c r="AL106" s="154"/>
      <c r="AM106" s="155"/>
      <c r="AN106" s="153">
        <v>1378438</v>
      </c>
      <c r="AO106" s="154"/>
      <c r="AP106" s="154"/>
      <c r="AQ106" s="154"/>
      <c r="AR106" s="155"/>
      <c r="AS106" s="153">
        <v>0</v>
      </c>
      <c r="AT106" s="154"/>
      <c r="AU106" s="154"/>
      <c r="AV106" s="154"/>
      <c r="AW106" s="155"/>
      <c r="AX106" s="153">
        <v>0</v>
      </c>
      <c r="AY106" s="154"/>
      <c r="AZ106" s="154"/>
      <c r="BA106" s="155"/>
      <c r="BB106" s="153">
        <f>IF(ISNUMBER(AN106),AN106,0)+IF(ISNUMBER(AS106),AS106,0)</f>
        <v>1378438</v>
      </c>
      <c r="BC106" s="154"/>
      <c r="BD106" s="154"/>
      <c r="BE106" s="154"/>
      <c r="BF106" s="155"/>
      <c r="BG106" s="153">
        <v>1445500</v>
      </c>
      <c r="BH106" s="154"/>
      <c r="BI106" s="154"/>
      <c r="BJ106" s="154"/>
      <c r="BK106" s="155"/>
      <c r="BL106" s="153">
        <v>0</v>
      </c>
      <c r="BM106" s="154"/>
      <c r="BN106" s="154"/>
      <c r="BO106" s="154"/>
      <c r="BP106" s="155"/>
      <c r="BQ106" s="153">
        <v>0</v>
      </c>
      <c r="BR106" s="154"/>
      <c r="BS106" s="154"/>
      <c r="BT106" s="155"/>
      <c r="BU106" s="153">
        <f>IF(ISNUMBER(BG106),BG106,0)+IF(ISNUMBER(BL106),BL106,0)</f>
        <v>1445500</v>
      </c>
      <c r="BV106" s="154"/>
      <c r="BW106" s="154"/>
      <c r="BX106" s="154"/>
      <c r="BY106" s="155"/>
      <c r="CA106" s="43" t="s">
        <v>644</v>
      </c>
    </row>
    <row r="107" spans="1:79" s="43" customFormat="1" ht="26.45" customHeight="1" x14ac:dyDescent="0.2">
      <c r="A107" s="137">
        <v>2</v>
      </c>
      <c r="B107" s="138"/>
      <c r="C107" s="138"/>
      <c r="D107" s="61" t="s">
        <v>485</v>
      </c>
      <c r="E107" s="57"/>
      <c r="F107" s="57"/>
      <c r="G107" s="57"/>
      <c r="H107" s="57"/>
      <c r="I107" s="57"/>
      <c r="J107" s="57"/>
      <c r="K107" s="57"/>
      <c r="L107" s="57"/>
      <c r="M107" s="57"/>
      <c r="N107" s="57"/>
      <c r="O107" s="57"/>
      <c r="P107" s="57"/>
      <c r="Q107" s="57"/>
      <c r="R107" s="57"/>
      <c r="S107" s="57"/>
      <c r="T107" s="58"/>
      <c r="U107" s="153">
        <v>0</v>
      </c>
      <c r="V107" s="154"/>
      <c r="W107" s="154"/>
      <c r="X107" s="154"/>
      <c r="Y107" s="155"/>
      <c r="Z107" s="153">
        <v>0</v>
      </c>
      <c r="AA107" s="154"/>
      <c r="AB107" s="154"/>
      <c r="AC107" s="154"/>
      <c r="AD107" s="155"/>
      <c r="AE107" s="153">
        <v>0</v>
      </c>
      <c r="AF107" s="154"/>
      <c r="AG107" s="154"/>
      <c r="AH107" s="155"/>
      <c r="AI107" s="153">
        <f>IF(ISNUMBER(U107),U107,0)+IF(ISNUMBER(Z107),Z107,0)</f>
        <v>0</v>
      </c>
      <c r="AJ107" s="154"/>
      <c r="AK107" s="154"/>
      <c r="AL107" s="154"/>
      <c r="AM107" s="155"/>
      <c r="AN107" s="153">
        <v>7362</v>
      </c>
      <c r="AO107" s="154"/>
      <c r="AP107" s="154"/>
      <c r="AQ107" s="154"/>
      <c r="AR107" s="155"/>
      <c r="AS107" s="153">
        <v>0</v>
      </c>
      <c r="AT107" s="154"/>
      <c r="AU107" s="154"/>
      <c r="AV107" s="154"/>
      <c r="AW107" s="155"/>
      <c r="AX107" s="153">
        <v>0</v>
      </c>
      <c r="AY107" s="154"/>
      <c r="AZ107" s="154"/>
      <c r="BA107" s="155"/>
      <c r="BB107" s="153">
        <f>IF(ISNUMBER(AN107),AN107,0)+IF(ISNUMBER(AS107),AS107,0)</f>
        <v>7362</v>
      </c>
      <c r="BC107" s="154"/>
      <c r="BD107" s="154"/>
      <c r="BE107" s="154"/>
      <c r="BF107" s="155"/>
      <c r="BG107" s="153">
        <v>0</v>
      </c>
      <c r="BH107" s="154"/>
      <c r="BI107" s="154"/>
      <c r="BJ107" s="154"/>
      <c r="BK107" s="155"/>
      <c r="BL107" s="153">
        <v>0</v>
      </c>
      <c r="BM107" s="154"/>
      <c r="BN107" s="154"/>
      <c r="BO107" s="154"/>
      <c r="BP107" s="155"/>
      <c r="BQ107" s="153">
        <v>0</v>
      </c>
      <c r="BR107" s="154"/>
      <c r="BS107" s="154"/>
      <c r="BT107" s="155"/>
      <c r="BU107" s="153">
        <f>IF(ISNUMBER(BG107),BG107,0)+IF(ISNUMBER(BL107),BL107,0)</f>
        <v>0</v>
      </c>
      <c r="BV107" s="154"/>
      <c r="BW107" s="154"/>
      <c r="BX107" s="154"/>
      <c r="BY107" s="155"/>
    </row>
    <row r="108" spans="1:79" s="9" customFormat="1" ht="12.75" customHeight="1" x14ac:dyDescent="0.2">
      <c r="A108" s="139"/>
      <c r="B108" s="140"/>
      <c r="C108" s="140"/>
      <c r="D108" s="69" t="s">
        <v>257</v>
      </c>
      <c r="E108" s="65"/>
      <c r="F108" s="65"/>
      <c r="G108" s="65"/>
      <c r="H108" s="65"/>
      <c r="I108" s="65"/>
      <c r="J108" s="65"/>
      <c r="K108" s="65"/>
      <c r="L108" s="65"/>
      <c r="M108" s="65"/>
      <c r="N108" s="65"/>
      <c r="O108" s="65"/>
      <c r="P108" s="65"/>
      <c r="Q108" s="65"/>
      <c r="R108" s="65"/>
      <c r="S108" s="65"/>
      <c r="T108" s="66"/>
      <c r="U108" s="157">
        <v>1054489</v>
      </c>
      <c r="V108" s="158"/>
      <c r="W108" s="158"/>
      <c r="X108" s="158"/>
      <c r="Y108" s="159"/>
      <c r="Z108" s="157">
        <v>0</v>
      </c>
      <c r="AA108" s="158"/>
      <c r="AB108" s="158"/>
      <c r="AC108" s="158"/>
      <c r="AD108" s="159"/>
      <c r="AE108" s="157">
        <v>0</v>
      </c>
      <c r="AF108" s="158"/>
      <c r="AG108" s="158"/>
      <c r="AH108" s="159"/>
      <c r="AI108" s="157">
        <f>IF(ISNUMBER(U108),U108,0)+IF(ISNUMBER(Z108),Z108,0)</f>
        <v>1054489</v>
      </c>
      <c r="AJ108" s="158"/>
      <c r="AK108" s="158"/>
      <c r="AL108" s="158"/>
      <c r="AM108" s="159"/>
      <c r="AN108" s="157">
        <v>1385800</v>
      </c>
      <c r="AO108" s="158"/>
      <c r="AP108" s="158"/>
      <c r="AQ108" s="158"/>
      <c r="AR108" s="159"/>
      <c r="AS108" s="157">
        <v>0</v>
      </c>
      <c r="AT108" s="158"/>
      <c r="AU108" s="158"/>
      <c r="AV108" s="158"/>
      <c r="AW108" s="159"/>
      <c r="AX108" s="157">
        <v>0</v>
      </c>
      <c r="AY108" s="158"/>
      <c r="AZ108" s="158"/>
      <c r="BA108" s="159"/>
      <c r="BB108" s="157">
        <f>IF(ISNUMBER(AN108),AN108,0)+IF(ISNUMBER(AS108),AS108,0)</f>
        <v>1385800</v>
      </c>
      <c r="BC108" s="158"/>
      <c r="BD108" s="158"/>
      <c r="BE108" s="158"/>
      <c r="BF108" s="159"/>
      <c r="BG108" s="157">
        <v>1445500</v>
      </c>
      <c r="BH108" s="158"/>
      <c r="BI108" s="158"/>
      <c r="BJ108" s="158"/>
      <c r="BK108" s="159"/>
      <c r="BL108" s="157">
        <v>0</v>
      </c>
      <c r="BM108" s="158"/>
      <c r="BN108" s="158"/>
      <c r="BO108" s="158"/>
      <c r="BP108" s="159"/>
      <c r="BQ108" s="157">
        <v>0</v>
      </c>
      <c r="BR108" s="158"/>
      <c r="BS108" s="158"/>
      <c r="BT108" s="159"/>
      <c r="BU108" s="157">
        <f>IF(ISNUMBER(BG108),BG108,0)+IF(ISNUMBER(BL108),BL108,0)</f>
        <v>1445500</v>
      </c>
      <c r="BV108" s="158"/>
      <c r="BW108" s="158"/>
      <c r="BX108" s="158"/>
      <c r="BY108" s="159"/>
    </row>
    <row r="110" spans="1:79" ht="14.25" customHeight="1" x14ac:dyDescent="0.2">
      <c r="A110" s="124" t="s">
        <v>49</v>
      </c>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row>
    <row r="111" spans="1:79" ht="15" customHeight="1" x14ac:dyDescent="0.2">
      <c r="A111" s="176" t="s">
        <v>462</v>
      </c>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row>
    <row r="112" spans="1:79" ht="23.1" customHeight="1" x14ac:dyDescent="0.2">
      <c r="A112" s="148" t="s">
        <v>611</v>
      </c>
      <c r="B112" s="149"/>
      <c r="C112" s="149"/>
      <c r="D112" s="148" t="s">
        <v>230</v>
      </c>
      <c r="E112" s="149"/>
      <c r="F112" s="149"/>
      <c r="G112" s="149"/>
      <c r="H112" s="149"/>
      <c r="I112" s="149"/>
      <c r="J112" s="149"/>
      <c r="K112" s="149"/>
      <c r="L112" s="149"/>
      <c r="M112" s="149"/>
      <c r="N112" s="149"/>
      <c r="O112" s="149"/>
      <c r="P112" s="149"/>
      <c r="Q112" s="149"/>
      <c r="R112" s="149"/>
      <c r="S112" s="149"/>
      <c r="T112" s="169"/>
      <c r="U112" s="72" t="s">
        <v>466</v>
      </c>
      <c r="V112" s="72"/>
      <c r="W112" s="72"/>
      <c r="X112" s="72"/>
      <c r="Y112" s="72"/>
      <c r="Z112" s="72"/>
      <c r="AA112" s="72"/>
      <c r="AB112" s="72"/>
      <c r="AC112" s="72"/>
      <c r="AD112" s="72"/>
      <c r="AE112" s="72"/>
      <c r="AF112" s="72"/>
      <c r="AG112" s="72"/>
      <c r="AH112" s="72"/>
      <c r="AI112" s="72"/>
      <c r="AJ112" s="72"/>
      <c r="AK112" s="72"/>
      <c r="AL112" s="72"/>
      <c r="AM112" s="72"/>
      <c r="AN112" s="72"/>
      <c r="AO112" s="72" t="s">
        <v>468</v>
      </c>
      <c r="AP112" s="72"/>
      <c r="AQ112" s="72"/>
      <c r="AR112" s="72"/>
      <c r="AS112" s="72"/>
      <c r="AT112" s="72"/>
      <c r="AU112" s="72"/>
      <c r="AV112" s="72"/>
      <c r="AW112" s="72"/>
      <c r="AX112" s="72"/>
      <c r="AY112" s="72"/>
      <c r="AZ112" s="72"/>
      <c r="BA112" s="72"/>
      <c r="BB112" s="72"/>
      <c r="BC112" s="72"/>
      <c r="BD112" s="72"/>
      <c r="BE112" s="72"/>
      <c r="BF112" s="72"/>
      <c r="BG112" s="72"/>
      <c r="BH112" s="72"/>
    </row>
    <row r="113" spans="1:79" ht="54" customHeight="1" x14ac:dyDescent="0.2">
      <c r="A113" s="150"/>
      <c r="B113" s="151"/>
      <c r="C113" s="151"/>
      <c r="D113" s="150"/>
      <c r="E113" s="151"/>
      <c r="F113" s="151"/>
      <c r="G113" s="151"/>
      <c r="H113" s="151"/>
      <c r="I113" s="151"/>
      <c r="J113" s="151"/>
      <c r="K113" s="151"/>
      <c r="L113" s="151"/>
      <c r="M113" s="151"/>
      <c r="N113" s="151"/>
      <c r="O113" s="151"/>
      <c r="P113" s="151"/>
      <c r="Q113" s="151"/>
      <c r="R113" s="151"/>
      <c r="S113" s="151"/>
      <c r="T113" s="170"/>
      <c r="U113" s="113" t="s">
        <v>609</v>
      </c>
      <c r="V113" s="114"/>
      <c r="W113" s="114"/>
      <c r="X113" s="114"/>
      <c r="Y113" s="115"/>
      <c r="Z113" s="113" t="s">
        <v>608</v>
      </c>
      <c r="AA113" s="114"/>
      <c r="AB113" s="114"/>
      <c r="AC113" s="114"/>
      <c r="AD113" s="115"/>
      <c r="AE113" s="160" t="s">
        <v>225</v>
      </c>
      <c r="AF113" s="161"/>
      <c r="AG113" s="161"/>
      <c r="AH113" s="161"/>
      <c r="AI113" s="162"/>
      <c r="AJ113" s="113" t="s">
        <v>610</v>
      </c>
      <c r="AK113" s="114"/>
      <c r="AL113" s="114"/>
      <c r="AM113" s="114"/>
      <c r="AN113" s="115"/>
      <c r="AO113" s="113" t="s">
        <v>609</v>
      </c>
      <c r="AP113" s="114"/>
      <c r="AQ113" s="114"/>
      <c r="AR113" s="114"/>
      <c r="AS113" s="115"/>
      <c r="AT113" s="113" t="s">
        <v>608</v>
      </c>
      <c r="AU113" s="114"/>
      <c r="AV113" s="114"/>
      <c r="AW113" s="114"/>
      <c r="AX113" s="115"/>
      <c r="AY113" s="160" t="s">
        <v>225</v>
      </c>
      <c r="AZ113" s="161"/>
      <c r="BA113" s="161"/>
      <c r="BB113" s="161"/>
      <c r="BC113" s="162"/>
      <c r="BD113" s="72" t="s">
        <v>720</v>
      </c>
      <c r="BE113" s="72"/>
      <c r="BF113" s="72"/>
      <c r="BG113" s="72"/>
      <c r="BH113" s="72"/>
    </row>
    <row r="114" spans="1:79" ht="15" customHeight="1" x14ac:dyDescent="0.2">
      <c r="A114" s="113" t="s">
        <v>294</v>
      </c>
      <c r="B114" s="114"/>
      <c r="C114" s="114"/>
      <c r="D114" s="113">
        <v>2</v>
      </c>
      <c r="E114" s="114"/>
      <c r="F114" s="114"/>
      <c r="G114" s="114"/>
      <c r="H114" s="114"/>
      <c r="I114" s="114"/>
      <c r="J114" s="114"/>
      <c r="K114" s="114"/>
      <c r="L114" s="114"/>
      <c r="M114" s="114"/>
      <c r="N114" s="114"/>
      <c r="O114" s="114"/>
      <c r="P114" s="114"/>
      <c r="Q114" s="114"/>
      <c r="R114" s="114"/>
      <c r="S114" s="114"/>
      <c r="T114" s="115"/>
      <c r="U114" s="113">
        <v>3</v>
      </c>
      <c r="V114" s="114"/>
      <c r="W114" s="114"/>
      <c r="X114" s="114"/>
      <c r="Y114" s="115"/>
      <c r="Z114" s="113">
        <v>4</v>
      </c>
      <c r="AA114" s="114"/>
      <c r="AB114" s="114"/>
      <c r="AC114" s="114"/>
      <c r="AD114" s="115"/>
      <c r="AE114" s="113">
        <v>5</v>
      </c>
      <c r="AF114" s="114"/>
      <c r="AG114" s="114"/>
      <c r="AH114" s="114"/>
      <c r="AI114" s="115"/>
      <c r="AJ114" s="113">
        <v>6</v>
      </c>
      <c r="AK114" s="114"/>
      <c r="AL114" s="114"/>
      <c r="AM114" s="114"/>
      <c r="AN114" s="115"/>
      <c r="AO114" s="113">
        <v>7</v>
      </c>
      <c r="AP114" s="114"/>
      <c r="AQ114" s="114"/>
      <c r="AR114" s="114"/>
      <c r="AS114" s="115"/>
      <c r="AT114" s="113">
        <v>8</v>
      </c>
      <c r="AU114" s="114"/>
      <c r="AV114" s="114"/>
      <c r="AW114" s="114"/>
      <c r="AX114" s="115"/>
      <c r="AY114" s="113">
        <v>9</v>
      </c>
      <c r="AZ114" s="114"/>
      <c r="BA114" s="114"/>
      <c r="BB114" s="114"/>
      <c r="BC114" s="115"/>
      <c r="BD114" s="113">
        <v>10</v>
      </c>
      <c r="BE114" s="114"/>
      <c r="BF114" s="114"/>
      <c r="BG114" s="114"/>
      <c r="BH114" s="115"/>
    </row>
    <row r="115" spans="1:79" s="2" customFormat="1" ht="12.75" hidden="1" customHeight="1" x14ac:dyDescent="0.2">
      <c r="A115" s="107" t="s">
        <v>692</v>
      </c>
      <c r="B115" s="108"/>
      <c r="C115" s="108"/>
      <c r="D115" s="107" t="s">
        <v>680</v>
      </c>
      <c r="E115" s="108"/>
      <c r="F115" s="108"/>
      <c r="G115" s="108"/>
      <c r="H115" s="108"/>
      <c r="I115" s="108"/>
      <c r="J115" s="108"/>
      <c r="K115" s="108"/>
      <c r="L115" s="108"/>
      <c r="M115" s="108"/>
      <c r="N115" s="108"/>
      <c r="O115" s="108"/>
      <c r="P115" s="108"/>
      <c r="Q115" s="108"/>
      <c r="R115" s="108"/>
      <c r="S115" s="108"/>
      <c r="T115" s="109"/>
      <c r="U115" s="107" t="s">
        <v>683</v>
      </c>
      <c r="V115" s="108"/>
      <c r="W115" s="108"/>
      <c r="X115" s="108"/>
      <c r="Y115" s="109"/>
      <c r="Z115" s="107" t="s">
        <v>684</v>
      </c>
      <c r="AA115" s="108"/>
      <c r="AB115" s="108"/>
      <c r="AC115" s="108"/>
      <c r="AD115" s="109"/>
      <c r="AE115" s="107" t="s">
        <v>718</v>
      </c>
      <c r="AF115" s="108"/>
      <c r="AG115" s="108"/>
      <c r="AH115" s="108"/>
      <c r="AI115" s="109"/>
      <c r="AJ115" s="165" t="s">
        <v>296</v>
      </c>
      <c r="AK115" s="166"/>
      <c r="AL115" s="166"/>
      <c r="AM115" s="166"/>
      <c r="AN115" s="167"/>
      <c r="AO115" s="107" t="s">
        <v>685</v>
      </c>
      <c r="AP115" s="108"/>
      <c r="AQ115" s="108"/>
      <c r="AR115" s="108"/>
      <c r="AS115" s="109"/>
      <c r="AT115" s="107" t="s">
        <v>686</v>
      </c>
      <c r="AU115" s="108"/>
      <c r="AV115" s="108"/>
      <c r="AW115" s="108"/>
      <c r="AX115" s="109"/>
      <c r="AY115" s="107" t="s">
        <v>719</v>
      </c>
      <c r="AZ115" s="108"/>
      <c r="BA115" s="108"/>
      <c r="BB115" s="108"/>
      <c r="BC115" s="109"/>
      <c r="BD115" s="128" t="s">
        <v>296</v>
      </c>
      <c r="BE115" s="128"/>
      <c r="BF115" s="128"/>
      <c r="BG115" s="128"/>
      <c r="BH115" s="128"/>
      <c r="CA115" s="2" t="s">
        <v>645</v>
      </c>
    </row>
    <row r="116" spans="1:79" s="43" customFormat="1" ht="26.45" customHeight="1" x14ac:dyDescent="0.2">
      <c r="A116" s="137">
        <v>1</v>
      </c>
      <c r="B116" s="138"/>
      <c r="C116" s="138"/>
      <c r="D116" s="61" t="s">
        <v>484</v>
      </c>
      <c r="E116" s="57"/>
      <c r="F116" s="57"/>
      <c r="G116" s="57"/>
      <c r="H116" s="57"/>
      <c r="I116" s="57"/>
      <c r="J116" s="57"/>
      <c r="K116" s="57"/>
      <c r="L116" s="57"/>
      <c r="M116" s="57"/>
      <c r="N116" s="57"/>
      <c r="O116" s="57"/>
      <c r="P116" s="57"/>
      <c r="Q116" s="57"/>
      <c r="R116" s="57"/>
      <c r="S116" s="57"/>
      <c r="T116" s="58"/>
      <c r="U116" s="153">
        <v>2082520</v>
      </c>
      <c r="V116" s="154"/>
      <c r="W116" s="154"/>
      <c r="X116" s="154"/>
      <c r="Y116" s="155"/>
      <c r="Z116" s="153">
        <v>0</v>
      </c>
      <c r="AA116" s="154"/>
      <c r="AB116" s="154"/>
      <c r="AC116" s="154"/>
      <c r="AD116" s="155"/>
      <c r="AE116" s="156">
        <v>0</v>
      </c>
      <c r="AF116" s="156"/>
      <c r="AG116" s="156"/>
      <c r="AH116" s="156"/>
      <c r="AI116" s="156"/>
      <c r="AJ116" s="122">
        <f>IF(ISNUMBER(U116),U116,0)+IF(ISNUMBER(Z116),Z116,0)</f>
        <v>2082520</v>
      </c>
      <c r="AK116" s="122"/>
      <c r="AL116" s="122"/>
      <c r="AM116" s="122"/>
      <c r="AN116" s="122"/>
      <c r="AO116" s="156">
        <v>2270750</v>
      </c>
      <c r="AP116" s="156"/>
      <c r="AQ116" s="156"/>
      <c r="AR116" s="156"/>
      <c r="AS116" s="156"/>
      <c r="AT116" s="122">
        <v>0</v>
      </c>
      <c r="AU116" s="122"/>
      <c r="AV116" s="122"/>
      <c r="AW116" s="122"/>
      <c r="AX116" s="122"/>
      <c r="AY116" s="156">
        <v>0</v>
      </c>
      <c r="AZ116" s="156"/>
      <c r="BA116" s="156"/>
      <c r="BB116" s="156"/>
      <c r="BC116" s="156"/>
      <c r="BD116" s="122">
        <f>IF(ISNUMBER(AO116),AO116,0)+IF(ISNUMBER(AT116),AT116,0)</f>
        <v>2270750</v>
      </c>
      <c r="BE116" s="122"/>
      <c r="BF116" s="122"/>
      <c r="BG116" s="122"/>
      <c r="BH116" s="122"/>
      <c r="CA116" s="43" t="s">
        <v>646</v>
      </c>
    </row>
    <row r="117" spans="1:79" s="43" customFormat="1" ht="26.45" customHeight="1" x14ac:dyDescent="0.2">
      <c r="A117" s="137">
        <v>2</v>
      </c>
      <c r="B117" s="138"/>
      <c r="C117" s="138"/>
      <c r="D117" s="61" t="s">
        <v>485</v>
      </c>
      <c r="E117" s="57"/>
      <c r="F117" s="57"/>
      <c r="G117" s="57"/>
      <c r="H117" s="57"/>
      <c r="I117" s="57"/>
      <c r="J117" s="57"/>
      <c r="K117" s="57"/>
      <c r="L117" s="57"/>
      <c r="M117" s="57"/>
      <c r="N117" s="57"/>
      <c r="O117" s="57"/>
      <c r="P117" s="57"/>
      <c r="Q117" s="57"/>
      <c r="R117" s="57"/>
      <c r="S117" s="57"/>
      <c r="T117" s="58"/>
      <c r="U117" s="153">
        <v>0</v>
      </c>
      <c r="V117" s="154"/>
      <c r="W117" s="154"/>
      <c r="X117" s="154"/>
      <c r="Y117" s="155"/>
      <c r="Z117" s="153">
        <v>0</v>
      </c>
      <c r="AA117" s="154"/>
      <c r="AB117" s="154"/>
      <c r="AC117" s="154"/>
      <c r="AD117" s="155"/>
      <c r="AE117" s="156">
        <v>0</v>
      </c>
      <c r="AF117" s="156"/>
      <c r="AG117" s="156"/>
      <c r="AH117" s="156"/>
      <c r="AI117" s="156"/>
      <c r="AJ117" s="122">
        <f>IF(ISNUMBER(U117),U117,0)+IF(ISNUMBER(Z117),Z117,0)</f>
        <v>0</v>
      </c>
      <c r="AK117" s="122"/>
      <c r="AL117" s="122"/>
      <c r="AM117" s="122"/>
      <c r="AN117" s="122"/>
      <c r="AO117" s="156">
        <v>0</v>
      </c>
      <c r="AP117" s="156"/>
      <c r="AQ117" s="156"/>
      <c r="AR117" s="156"/>
      <c r="AS117" s="156"/>
      <c r="AT117" s="122">
        <v>0</v>
      </c>
      <c r="AU117" s="122"/>
      <c r="AV117" s="122"/>
      <c r="AW117" s="122"/>
      <c r="AX117" s="122"/>
      <c r="AY117" s="156">
        <v>0</v>
      </c>
      <c r="AZ117" s="156"/>
      <c r="BA117" s="156"/>
      <c r="BB117" s="156"/>
      <c r="BC117" s="156"/>
      <c r="BD117" s="122">
        <f>IF(ISNUMBER(AO117),AO117,0)+IF(ISNUMBER(AT117),AT117,0)</f>
        <v>0</v>
      </c>
      <c r="BE117" s="122"/>
      <c r="BF117" s="122"/>
      <c r="BG117" s="122"/>
      <c r="BH117" s="122"/>
    </row>
    <row r="118" spans="1:79" s="9" customFormat="1" ht="12.75" customHeight="1" x14ac:dyDescent="0.2">
      <c r="A118" s="139"/>
      <c r="B118" s="140"/>
      <c r="C118" s="140"/>
      <c r="D118" s="69" t="s">
        <v>257</v>
      </c>
      <c r="E118" s="65"/>
      <c r="F118" s="65"/>
      <c r="G118" s="65"/>
      <c r="H118" s="65"/>
      <c r="I118" s="65"/>
      <c r="J118" s="65"/>
      <c r="K118" s="65"/>
      <c r="L118" s="65"/>
      <c r="M118" s="65"/>
      <c r="N118" s="65"/>
      <c r="O118" s="65"/>
      <c r="P118" s="65"/>
      <c r="Q118" s="65"/>
      <c r="R118" s="65"/>
      <c r="S118" s="65"/>
      <c r="T118" s="66"/>
      <c r="U118" s="157">
        <v>2082520</v>
      </c>
      <c r="V118" s="158"/>
      <c r="W118" s="158"/>
      <c r="X118" s="158"/>
      <c r="Y118" s="159"/>
      <c r="Z118" s="157">
        <v>0</v>
      </c>
      <c r="AA118" s="158"/>
      <c r="AB118" s="158"/>
      <c r="AC118" s="158"/>
      <c r="AD118" s="159"/>
      <c r="AE118" s="152">
        <v>0</v>
      </c>
      <c r="AF118" s="152"/>
      <c r="AG118" s="152"/>
      <c r="AH118" s="152"/>
      <c r="AI118" s="152"/>
      <c r="AJ118" s="125">
        <f>IF(ISNUMBER(U118),U118,0)+IF(ISNUMBER(Z118),Z118,0)</f>
        <v>2082520</v>
      </c>
      <c r="AK118" s="125"/>
      <c r="AL118" s="125"/>
      <c r="AM118" s="125"/>
      <c r="AN118" s="125"/>
      <c r="AO118" s="152">
        <v>2270750</v>
      </c>
      <c r="AP118" s="152"/>
      <c r="AQ118" s="152"/>
      <c r="AR118" s="152"/>
      <c r="AS118" s="152"/>
      <c r="AT118" s="125">
        <v>0</v>
      </c>
      <c r="AU118" s="125"/>
      <c r="AV118" s="125"/>
      <c r="AW118" s="125"/>
      <c r="AX118" s="125"/>
      <c r="AY118" s="152">
        <v>0</v>
      </c>
      <c r="AZ118" s="152"/>
      <c r="BA118" s="152"/>
      <c r="BB118" s="152"/>
      <c r="BC118" s="152"/>
      <c r="BD118" s="125">
        <f>IF(ISNUMBER(AO118),AO118,0)+IF(ISNUMBER(AT118),AT118,0)</f>
        <v>2270750</v>
      </c>
      <c r="BE118" s="125"/>
      <c r="BF118" s="125"/>
      <c r="BG118" s="125"/>
      <c r="BH118" s="125"/>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124" t="s">
        <v>262</v>
      </c>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row>
    <row r="122" spans="1:79" ht="14.25" customHeight="1" x14ac:dyDescent="0.2">
      <c r="A122" s="124" t="s">
        <v>36</v>
      </c>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row>
    <row r="123" spans="1:79" ht="23.1" customHeight="1" x14ac:dyDescent="0.2">
      <c r="A123" s="148" t="s">
        <v>611</v>
      </c>
      <c r="B123" s="149"/>
      <c r="C123" s="149"/>
      <c r="D123" s="72" t="s">
        <v>614</v>
      </c>
      <c r="E123" s="72"/>
      <c r="F123" s="72"/>
      <c r="G123" s="72"/>
      <c r="H123" s="72"/>
      <c r="I123" s="72"/>
      <c r="J123" s="72"/>
      <c r="K123" s="72"/>
      <c r="L123" s="72"/>
      <c r="M123" s="72"/>
      <c r="N123" s="72"/>
      <c r="O123" s="72"/>
      <c r="P123" s="72"/>
      <c r="Q123" s="72" t="s">
        <v>613</v>
      </c>
      <c r="R123" s="72"/>
      <c r="S123" s="72"/>
      <c r="T123" s="72"/>
      <c r="U123" s="72"/>
      <c r="V123" s="72" t="s">
        <v>612</v>
      </c>
      <c r="W123" s="72"/>
      <c r="X123" s="72"/>
      <c r="Y123" s="72"/>
      <c r="Z123" s="72"/>
      <c r="AA123" s="72"/>
      <c r="AB123" s="72"/>
      <c r="AC123" s="72"/>
      <c r="AD123" s="72"/>
      <c r="AE123" s="72"/>
      <c r="AF123" s="113" t="s">
        <v>463</v>
      </c>
      <c r="AG123" s="114"/>
      <c r="AH123" s="114"/>
      <c r="AI123" s="114"/>
      <c r="AJ123" s="114"/>
      <c r="AK123" s="114"/>
      <c r="AL123" s="114"/>
      <c r="AM123" s="114"/>
      <c r="AN123" s="114"/>
      <c r="AO123" s="114"/>
      <c r="AP123" s="114"/>
      <c r="AQ123" s="114"/>
      <c r="AR123" s="114"/>
      <c r="AS123" s="114"/>
      <c r="AT123" s="115"/>
      <c r="AU123" s="113" t="s">
        <v>464</v>
      </c>
      <c r="AV123" s="114"/>
      <c r="AW123" s="114"/>
      <c r="AX123" s="114"/>
      <c r="AY123" s="114"/>
      <c r="AZ123" s="114"/>
      <c r="BA123" s="114"/>
      <c r="BB123" s="114"/>
      <c r="BC123" s="114"/>
      <c r="BD123" s="114"/>
      <c r="BE123" s="114"/>
      <c r="BF123" s="114"/>
      <c r="BG123" s="114"/>
      <c r="BH123" s="114"/>
      <c r="BI123" s="115"/>
      <c r="BJ123" s="113" t="s">
        <v>465</v>
      </c>
      <c r="BK123" s="114"/>
      <c r="BL123" s="114"/>
      <c r="BM123" s="114"/>
      <c r="BN123" s="114"/>
      <c r="BO123" s="114"/>
      <c r="BP123" s="114"/>
      <c r="BQ123" s="114"/>
      <c r="BR123" s="114"/>
      <c r="BS123" s="114"/>
      <c r="BT123" s="114"/>
      <c r="BU123" s="114"/>
      <c r="BV123" s="114"/>
      <c r="BW123" s="114"/>
      <c r="BX123" s="115"/>
    </row>
    <row r="124" spans="1:79" ht="32.25" customHeight="1" x14ac:dyDescent="0.2">
      <c r="A124" s="150"/>
      <c r="B124" s="151"/>
      <c r="C124" s="151"/>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t="s">
        <v>609</v>
      </c>
      <c r="AG124" s="72"/>
      <c r="AH124" s="72"/>
      <c r="AI124" s="72"/>
      <c r="AJ124" s="72"/>
      <c r="AK124" s="72" t="s">
        <v>608</v>
      </c>
      <c r="AL124" s="72"/>
      <c r="AM124" s="72"/>
      <c r="AN124" s="72"/>
      <c r="AO124" s="72"/>
      <c r="AP124" s="72" t="s">
        <v>232</v>
      </c>
      <c r="AQ124" s="72"/>
      <c r="AR124" s="72"/>
      <c r="AS124" s="72"/>
      <c r="AT124" s="72"/>
      <c r="AU124" s="72" t="s">
        <v>609</v>
      </c>
      <c r="AV124" s="72"/>
      <c r="AW124" s="72"/>
      <c r="AX124" s="72"/>
      <c r="AY124" s="72"/>
      <c r="AZ124" s="72" t="s">
        <v>608</v>
      </c>
      <c r="BA124" s="72"/>
      <c r="BB124" s="72"/>
      <c r="BC124" s="72"/>
      <c r="BD124" s="72"/>
      <c r="BE124" s="72" t="s">
        <v>714</v>
      </c>
      <c r="BF124" s="72"/>
      <c r="BG124" s="72"/>
      <c r="BH124" s="72"/>
      <c r="BI124" s="72"/>
      <c r="BJ124" s="72" t="s">
        <v>609</v>
      </c>
      <c r="BK124" s="72"/>
      <c r="BL124" s="72"/>
      <c r="BM124" s="72"/>
      <c r="BN124" s="72"/>
      <c r="BO124" s="72" t="s">
        <v>608</v>
      </c>
      <c r="BP124" s="72"/>
      <c r="BQ124" s="72"/>
      <c r="BR124" s="72"/>
      <c r="BS124" s="72"/>
      <c r="BT124" s="72" t="s">
        <v>721</v>
      </c>
      <c r="BU124" s="72"/>
      <c r="BV124" s="72"/>
      <c r="BW124" s="72"/>
      <c r="BX124" s="72"/>
    </row>
    <row r="125" spans="1:79" ht="15" customHeight="1" x14ac:dyDescent="0.2">
      <c r="A125" s="113">
        <v>1</v>
      </c>
      <c r="B125" s="114"/>
      <c r="C125" s="114"/>
      <c r="D125" s="72">
        <v>2</v>
      </c>
      <c r="E125" s="72"/>
      <c r="F125" s="72"/>
      <c r="G125" s="72"/>
      <c r="H125" s="72"/>
      <c r="I125" s="72"/>
      <c r="J125" s="72"/>
      <c r="K125" s="72"/>
      <c r="L125" s="72"/>
      <c r="M125" s="72"/>
      <c r="N125" s="72"/>
      <c r="O125" s="72"/>
      <c r="P125" s="72"/>
      <c r="Q125" s="72">
        <v>3</v>
      </c>
      <c r="R125" s="72"/>
      <c r="S125" s="72"/>
      <c r="T125" s="72"/>
      <c r="U125" s="72"/>
      <c r="V125" s="72">
        <v>4</v>
      </c>
      <c r="W125" s="72"/>
      <c r="X125" s="72"/>
      <c r="Y125" s="72"/>
      <c r="Z125" s="72"/>
      <c r="AA125" s="72"/>
      <c r="AB125" s="72"/>
      <c r="AC125" s="72"/>
      <c r="AD125" s="72"/>
      <c r="AE125" s="72"/>
      <c r="AF125" s="72">
        <v>5</v>
      </c>
      <c r="AG125" s="72"/>
      <c r="AH125" s="72"/>
      <c r="AI125" s="72"/>
      <c r="AJ125" s="72"/>
      <c r="AK125" s="72">
        <v>6</v>
      </c>
      <c r="AL125" s="72"/>
      <c r="AM125" s="72"/>
      <c r="AN125" s="72"/>
      <c r="AO125" s="72"/>
      <c r="AP125" s="72">
        <v>7</v>
      </c>
      <c r="AQ125" s="72"/>
      <c r="AR125" s="72"/>
      <c r="AS125" s="72"/>
      <c r="AT125" s="72"/>
      <c r="AU125" s="72">
        <v>8</v>
      </c>
      <c r="AV125" s="72"/>
      <c r="AW125" s="72"/>
      <c r="AX125" s="72"/>
      <c r="AY125" s="72"/>
      <c r="AZ125" s="72">
        <v>9</v>
      </c>
      <c r="BA125" s="72"/>
      <c r="BB125" s="72"/>
      <c r="BC125" s="72"/>
      <c r="BD125" s="72"/>
      <c r="BE125" s="72">
        <v>10</v>
      </c>
      <c r="BF125" s="72"/>
      <c r="BG125" s="72"/>
      <c r="BH125" s="72"/>
      <c r="BI125" s="72"/>
      <c r="BJ125" s="72">
        <v>11</v>
      </c>
      <c r="BK125" s="72"/>
      <c r="BL125" s="72"/>
      <c r="BM125" s="72"/>
      <c r="BN125" s="72"/>
      <c r="BO125" s="72">
        <v>12</v>
      </c>
      <c r="BP125" s="72"/>
      <c r="BQ125" s="72"/>
      <c r="BR125" s="72"/>
      <c r="BS125" s="72"/>
      <c r="BT125" s="72">
        <v>13</v>
      </c>
      <c r="BU125" s="72"/>
      <c r="BV125" s="72"/>
      <c r="BW125" s="72"/>
      <c r="BX125" s="72"/>
    </row>
    <row r="126" spans="1:79" ht="10.5" hidden="1" customHeight="1" x14ac:dyDescent="0.2">
      <c r="A126" s="107" t="s">
        <v>265</v>
      </c>
      <c r="B126" s="108"/>
      <c r="C126" s="108"/>
      <c r="D126" s="72" t="s">
        <v>680</v>
      </c>
      <c r="E126" s="72"/>
      <c r="F126" s="72"/>
      <c r="G126" s="72"/>
      <c r="H126" s="72"/>
      <c r="I126" s="72"/>
      <c r="J126" s="72"/>
      <c r="K126" s="72"/>
      <c r="L126" s="72"/>
      <c r="M126" s="72"/>
      <c r="N126" s="72"/>
      <c r="O126" s="72"/>
      <c r="P126" s="72"/>
      <c r="Q126" s="72" t="s">
        <v>693</v>
      </c>
      <c r="R126" s="72"/>
      <c r="S126" s="72"/>
      <c r="T126" s="72"/>
      <c r="U126" s="72"/>
      <c r="V126" s="72" t="s">
        <v>694</v>
      </c>
      <c r="W126" s="72"/>
      <c r="X126" s="72"/>
      <c r="Y126" s="72"/>
      <c r="Z126" s="72"/>
      <c r="AA126" s="72"/>
      <c r="AB126" s="72"/>
      <c r="AC126" s="72"/>
      <c r="AD126" s="72"/>
      <c r="AE126" s="72"/>
      <c r="AF126" s="74" t="s">
        <v>217</v>
      </c>
      <c r="AG126" s="74"/>
      <c r="AH126" s="74"/>
      <c r="AI126" s="74"/>
      <c r="AJ126" s="74"/>
      <c r="AK126" s="71" t="s">
        <v>218</v>
      </c>
      <c r="AL126" s="71"/>
      <c r="AM126" s="71"/>
      <c r="AN126" s="71"/>
      <c r="AO126" s="71"/>
      <c r="AP126" s="128" t="s">
        <v>231</v>
      </c>
      <c r="AQ126" s="128"/>
      <c r="AR126" s="128"/>
      <c r="AS126" s="128"/>
      <c r="AT126" s="128"/>
      <c r="AU126" s="74" t="s">
        <v>219</v>
      </c>
      <c r="AV126" s="74"/>
      <c r="AW126" s="74"/>
      <c r="AX126" s="74"/>
      <c r="AY126" s="74"/>
      <c r="AZ126" s="71" t="s">
        <v>220</v>
      </c>
      <c r="BA126" s="71"/>
      <c r="BB126" s="71"/>
      <c r="BC126" s="71"/>
      <c r="BD126" s="71"/>
      <c r="BE126" s="128" t="s">
        <v>231</v>
      </c>
      <c r="BF126" s="128"/>
      <c r="BG126" s="128"/>
      <c r="BH126" s="128"/>
      <c r="BI126" s="128"/>
      <c r="BJ126" s="74" t="s">
        <v>211</v>
      </c>
      <c r="BK126" s="74"/>
      <c r="BL126" s="74"/>
      <c r="BM126" s="74"/>
      <c r="BN126" s="74"/>
      <c r="BO126" s="71" t="s">
        <v>212</v>
      </c>
      <c r="BP126" s="71"/>
      <c r="BQ126" s="71"/>
      <c r="BR126" s="71"/>
      <c r="BS126" s="71"/>
      <c r="BT126" s="128" t="s">
        <v>231</v>
      </c>
      <c r="BU126" s="128"/>
      <c r="BV126" s="128"/>
      <c r="BW126" s="128"/>
      <c r="BX126" s="128"/>
      <c r="CA126" t="s">
        <v>647</v>
      </c>
    </row>
    <row r="127" spans="1:79" s="9" customFormat="1" ht="15" customHeight="1" x14ac:dyDescent="0.2">
      <c r="A127" s="139">
        <v>0</v>
      </c>
      <c r="B127" s="140"/>
      <c r="C127" s="140"/>
      <c r="D127" s="143" t="s">
        <v>486</v>
      </c>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35"/>
      <c r="AG127" s="135"/>
      <c r="AH127" s="135"/>
      <c r="AI127" s="135"/>
      <c r="AJ127" s="135"/>
      <c r="AK127" s="135"/>
      <c r="AL127" s="135"/>
      <c r="AM127" s="135"/>
      <c r="AN127" s="135"/>
      <c r="AO127" s="135"/>
      <c r="AP127" s="135">
        <f t="shared" ref="AP127:AP140" si="5">IF(ISNUMBER(AF127),AF127,0)+IF(ISNUMBER(AK127),AK127,0)</f>
        <v>0</v>
      </c>
      <c r="AQ127" s="135"/>
      <c r="AR127" s="135"/>
      <c r="AS127" s="135"/>
      <c r="AT127" s="135"/>
      <c r="AU127" s="135"/>
      <c r="AV127" s="135"/>
      <c r="AW127" s="135"/>
      <c r="AX127" s="135"/>
      <c r="AY127" s="135"/>
      <c r="AZ127" s="135"/>
      <c r="BA127" s="135"/>
      <c r="BB127" s="135"/>
      <c r="BC127" s="135"/>
      <c r="BD127" s="135"/>
      <c r="BE127" s="135">
        <f t="shared" ref="BE127:BE140" si="6">IF(ISNUMBER(AU127),AU127,0)+IF(ISNUMBER(AZ127),AZ127,0)</f>
        <v>0</v>
      </c>
      <c r="BF127" s="135"/>
      <c r="BG127" s="135"/>
      <c r="BH127" s="135"/>
      <c r="BI127" s="135"/>
      <c r="BJ127" s="135"/>
      <c r="BK127" s="135"/>
      <c r="BL127" s="135"/>
      <c r="BM127" s="135"/>
      <c r="BN127" s="135"/>
      <c r="BO127" s="135"/>
      <c r="BP127" s="135"/>
      <c r="BQ127" s="135"/>
      <c r="BR127" s="135"/>
      <c r="BS127" s="135"/>
      <c r="BT127" s="135">
        <f t="shared" ref="BT127:BT140" si="7">IF(ISNUMBER(BJ127),BJ127,0)+IF(ISNUMBER(BO127),BO127,0)</f>
        <v>0</v>
      </c>
      <c r="BU127" s="135"/>
      <c r="BV127" s="135"/>
      <c r="BW127" s="135"/>
      <c r="BX127" s="135"/>
      <c r="CA127" s="9" t="s">
        <v>648</v>
      </c>
    </row>
    <row r="128" spans="1:79" s="43" customFormat="1" ht="15" customHeight="1" x14ac:dyDescent="0.2">
      <c r="A128" s="137">
        <v>1</v>
      </c>
      <c r="B128" s="138"/>
      <c r="C128" s="138"/>
      <c r="D128" s="141" t="s">
        <v>297</v>
      </c>
      <c r="E128" s="146"/>
      <c r="F128" s="146"/>
      <c r="G128" s="146"/>
      <c r="H128" s="146"/>
      <c r="I128" s="146"/>
      <c r="J128" s="146"/>
      <c r="K128" s="146"/>
      <c r="L128" s="146"/>
      <c r="M128" s="146"/>
      <c r="N128" s="146"/>
      <c r="O128" s="146"/>
      <c r="P128" s="147"/>
      <c r="Q128" s="72" t="s">
        <v>298</v>
      </c>
      <c r="R128" s="72"/>
      <c r="S128" s="72"/>
      <c r="T128" s="72"/>
      <c r="U128" s="72"/>
      <c r="V128" s="72" t="s">
        <v>487</v>
      </c>
      <c r="W128" s="72"/>
      <c r="X128" s="72"/>
      <c r="Y128" s="72"/>
      <c r="Z128" s="72"/>
      <c r="AA128" s="72"/>
      <c r="AB128" s="72"/>
      <c r="AC128" s="72"/>
      <c r="AD128" s="72"/>
      <c r="AE128" s="72"/>
      <c r="AF128" s="136">
        <v>7</v>
      </c>
      <c r="AG128" s="136"/>
      <c r="AH128" s="136"/>
      <c r="AI128" s="136"/>
      <c r="AJ128" s="136"/>
      <c r="AK128" s="136">
        <v>0</v>
      </c>
      <c r="AL128" s="136"/>
      <c r="AM128" s="136"/>
      <c r="AN128" s="136"/>
      <c r="AO128" s="136"/>
      <c r="AP128" s="136">
        <f t="shared" si="5"/>
        <v>7</v>
      </c>
      <c r="AQ128" s="136"/>
      <c r="AR128" s="136"/>
      <c r="AS128" s="136"/>
      <c r="AT128" s="136"/>
      <c r="AU128" s="136">
        <v>9</v>
      </c>
      <c r="AV128" s="136"/>
      <c r="AW128" s="136"/>
      <c r="AX128" s="136"/>
      <c r="AY128" s="136"/>
      <c r="AZ128" s="136">
        <v>0</v>
      </c>
      <c r="BA128" s="136"/>
      <c r="BB128" s="136"/>
      <c r="BC128" s="136"/>
      <c r="BD128" s="136"/>
      <c r="BE128" s="136">
        <f t="shared" si="6"/>
        <v>9</v>
      </c>
      <c r="BF128" s="136"/>
      <c r="BG128" s="136"/>
      <c r="BH128" s="136"/>
      <c r="BI128" s="136"/>
      <c r="BJ128" s="136">
        <v>9</v>
      </c>
      <c r="BK128" s="136"/>
      <c r="BL128" s="136"/>
      <c r="BM128" s="136"/>
      <c r="BN128" s="136"/>
      <c r="BO128" s="136">
        <v>0</v>
      </c>
      <c r="BP128" s="136"/>
      <c r="BQ128" s="136"/>
      <c r="BR128" s="136"/>
      <c r="BS128" s="136"/>
      <c r="BT128" s="136">
        <f t="shared" si="7"/>
        <v>9</v>
      </c>
      <c r="BU128" s="136"/>
      <c r="BV128" s="136"/>
      <c r="BW128" s="136"/>
      <c r="BX128" s="136"/>
    </row>
    <row r="129" spans="1:76" s="43" customFormat="1" ht="55.15" customHeight="1" x14ac:dyDescent="0.2">
      <c r="A129" s="137">
        <v>2</v>
      </c>
      <c r="B129" s="138"/>
      <c r="C129" s="138"/>
      <c r="D129" s="141" t="s">
        <v>369</v>
      </c>
      <c r="E129" s="57"/>
      <c r="F129" s="57"/>
      <c r="G129" s="57"/>
      <c r="H129" s="57"/>
      <c r="I129" s="57"/>
      <c r="J129" s="57"/>
      <c r="K129" s="57"/>
      <c r="L129" s="57"/>
      <c r="M129" s="57"/>
      <c r="N129" s="57"/>
      <c r="O129" s="57"/>
      <c r="P129" s="58"/>
      <c r="Q129" s="72" t="s">
        <v>304</v>
      </c>
      <c r="R129" s="72"/>
      <c r="S129" s="72"/>
      <c r="T129" s="72"/>
      <c r="U129" s="72"/>
      <c r="V129" s="141" t="s">
        <v>488</v>
      </c>
      <c r="W129" s="146"/>
      <c r="X129" s="146"/>
      <c r="Y129" s="146"/>
      <c r="Z129" s="146"/>
      <c r="AA129" s="146"/>
      <c r="AB129" s="146"/>
      <c r="AC129" s="146"/>
      <c r="AD129" s="146"/>
      <c r="AE129" s="147"/>
      <c r="AF129" s="136">
        <v>0</v>
      </c>
      <c r="AG129" s="136"/>
      <c r="AH129" s="136"/>
      <c r="AI129" s="136"/>
      <c r="AJ129" s="136"/>
      <c r="AK129" s="136">
        <v>0</v>
      </c>
      <c r="AL129" s="136"/>
      <c r="AM129" s="136"/>
      <c r="AN129" s="136"/>
      <c r="AO129" s="136"/>
      <c r="AP129" s="136">
        <f t="shared" si="5"/>
        <v>0</v>
      </c>
      <c r="AQ129" s="136"/>
      <c r="AR129" s="136"/>
      <c r="AS129" s="136"/>
      <c r="AT129" s="136"/>
      <c r="AU129" s="136">
        <v>7361.99</v>
      </c>
      <c r="AV129" s="136"/>
      <c r="AW129" s="136"/>
      <c r="AX129" s="136"/>
      <c r="AY129" s="136"/>
      <c r="AZ129" s="136">
        <v>0</v>
      </c>
      <c r="BA129" s="136"/>
      <c r="BB129" s="136"/>
      <c r="BC129" s="136"/>
      <c r="BD129" s="136"/>
      <c r="BE129" s="136">
        <f t="shared" si="6"/>
        <v>7361.99</v>
      </c>
      <c r="BF129" s="136"/>
      <c r="BG129" s="136"/>
      <c r="BH129" s="136"/>
      <c r="BI129" s="136"/>
      <c r="BJ129" s="136">
        <v>0</v>
      </c>
      <c r="BK129" s="136"/>
      <c r="BL129" s="136"/>
      <c r="BM129" s="136"/>
      <c r="BN129" s="136"/>
      <c r="BO129" s="136">
        <v>0</v>
      </c>
      <c r="BP129" s="136"/>
      <c r="BQ129" s="136"/>
      <c r="BR129" s="136"/>
      <c r="BS129" s="136"/>
      <c r="BT129" s="136">
        <f t="shared" si="7"/>
        <v>0</v>
      </c>
      <c r="BU129" s="136"/>
      <c r="BV129" s="136"/>
      <c r="BW129" s="136"/>
      <c r="BX129" s="136"/>
    </row>
    <row r="130" spans="1:76" s="9" customFormat="1" ht="15" customHeight="1" x14ac:dyDescent="0.2">
      <c r="A130" s="139">
        <v>0</v>
      </c>
      <c r="B130" s="140"/>
      <c r="C130" s="140"/>
      <c r="D130" s="142" t="s">
        <v>489</v>
      </c>
      <c r="E130" s="65"/>
      <c r="F130" s="65"/>
      <c r="G130" s="65"/>
      <c r="H130" s="65"/>
      <c r="I130" s="65"/>
      <c r="J130" s="65"/>
      <c r="K130" s="65"/>
      <c r="L130" s="65"/>
      <c r="M130" s="65"/>
      <c r="N130" s="65"/>
      <c r="O130" s="65"/>
      <c r="P130" s="66"/>
      <c r="Q130" s="143"/>
      <c r="R130" s="143"/>
      <c r="S130" s="143"/>
      <c r="T130" s="143"/>
      <c r="U130" s="143"/>
      <c r="V130" s="142"/>
      <c r="W130" s="144"/>
      <c r="X130" s="144"/>
      <c r="Y130" s="144"/>
      <c r="Z130" s="144"/>
      <c r="AA130" s="144"/>
      <c r="AB130" s="144"/>
      <c r="AC130" s="144"/>
      <c r="AD130" s="144"/>
      <c r="AE130" s="145"/>
      <c r="AF130" s="135"/>
      <c r="AG130" s="135"/>
      <c r="AH130" s="135"/>
      <c r="AI130" s="135"/>
      <c r="AJ130" s="135"/>
      <c r="AK130" s="135"/>
      <c r="AL130" s="135"/>
      <c r="AM130" s="135"/>
      <c r="AN130" s="135"/>
      <c r="AO130" s="135"/>
      <c r="AP130" s="135">
        <f t="shared" si="5"/>
        <v>0</v>
      </c>
      <c r="AQ130" s="135"/>
      <c r="AR130" s="135"/>
      <c r="AS130" s="135"/>
      <c r="AT130" s="135"/>
      <c r="AU130" s="135"/>
      <c r="AV130" s="135"/>
      <c r="AW130" s="135"/>
      <c r="AX130" s="135"/>
      <c r="AY130" s="135"/>
      <c r="AZ130" s="135"/>
      <c r="BA130" s="135"/>
      <c r="BB130" s="135"/>
      <c r="BC130" s="135"/>
      <c r="BD130" s="135"/>
      <c r="BE130" s="135">
        <f t="shared" si="6"/>
        <v>0</v>
      </c>
      <c r="BF130" s="135"/>
      <c r="BG130" s="135"/>
      <c r="BH130" s="135"/>
      <c r="BI130" s="135"/>
      <c r="BJ130" s="135"/>
      <c r="BK130" s="135"/>
      <c r="BL130" s="135"/>
      <c r="BM130" s="135"/>
      <c r="BN130" s="135"/>
      <c r="BO130" s="135"/>
      <c r="BP130" s="135"/>
      <c r="BQ130" s="135"/>
      <c r="BR130" s="135"/>
      <c r="BS130" s="135"/>
      <c r="BT130" s="135">
        <f t="shared" si="7"/>
        <v>0</v>
      </c>
      <c r="BU130" s="135"/>
      <c r="BV130" s="135"/>
      <c r="BW130" s="135"/>
      <c r="BX130" s="135"/>
    </row>
    <row r="131" spans="1:76" s="43" customFormat="1" ht="27.6" customHeight="1" x14ac:dyDescent="0.2">
      <c r="A131" s="137">
        <v>3</v>
      </c>
      <c r="B131" s="138"/>
      <c r="C131" s="138"/>
      <c r="D131" s="141" t="s">
        <v>490</v>
      </c>
      <c r="E131" s="57"/>
      <c r="F131" s="57"/>
      <c r="G131" s="57"/>
      <c r="H131" s="57"/>
      <c r="I131" s="57"/>
      <c r="J131" s="57"/>
      <c r="K131" s="57"/>
      <c r="L131" s="57"/>
      <c r="M131" s="57"/>
      <c r="N131" s="57"/>
      <c r="O131" s="57"/>
      <c r="P131" s="58"/>
      <c r="Q131" s="72" t="s">
        <v>298</v>
      </c>
      <c r="R131" s="72"/>
      <c r="S131" s="72"/>
      <c r="T131" s="72"/>
      <c r="U131" s="72"/>
      <c r="V131" s="141" t="s">
        <v>491</v>
      </c>
      <c r="W131" s="57"/>
      <c r="X131" s="57"/>
      <c r="Y131" s="57"/>
      <c r="Z131" s="57"/>
      <c r="AA131" s="57"/>
      <c r="AB131" s="57"/>
      <c r="AC131" s="57"/>
      <c r="AD131" s="57"/>
      <c r="AE131" s="58"/>
      <c r="AF131" s="136">
        <v>2629</v>
      </c>
      <c r="AG131" s="136"/>
      <c r="AH131" s="136"/>
      <c r="AI131" s="136"/>
      <c r="AJ131" s="136"/>
      <c r="AK131" s="136">
        <v>0</v>
      </c>
      <c r="AL131" s="136"/>
      <c r="AM131" s="136"/>
      <c r="AN131" s="136"/>
      <c r="AO131" s="136"/>
      <c r="AP131" s="136">
        <f t="shared" si="5"/>
        <v>2629</v>
      </c>
      <c r="AQ131" s="136"/>
      <c r="AR131" s="136"/>
      <c r="AS131" s="136"/>
      <c r="AT131" s="136"/>
      <c r="AU131" s="136">
        <v>2698</v>
      </c>
      <c r="AV131" s="136"/>
      <c r="AW131" s="136"/>
      <c r="AX131" s="136"/>
      <c r="AY131" s="136"/>
      <c r="AZ131" s="136">
        <v>0</v>
      </c>
      <c r="BA131" s="136"/>
      <c r="BB131" s="136"/>
      <c r="BC131" s="136"/>
      <c r="BD131" s="136"/>
      <c r="BE131" s="136">
        <f t="shared" si="6"/>
        <v>2698</v>
      </c>
      <c r="BF131" s="136"/>
      <c r="BG131" s="136"/>
      <c r="BH131" s="136"/>
      <c r="BI131" s="136"/>
      <c r="BJ131" s="136">
        <v>2700</v>
      </c>
      <c r="BK131" s="136"/>
      <c r="BL131" s="136"/>
      <c r="BM131" s="136"/>
      <c r="BN131" s="136"/>
      <c r="BO131" s="136">
        <v>0</v>
      </c>
      <c r="BP131" s="136"/>
      <c r="BQ131" s="136"/>
      <c r="BR131" s="136"/>
      <c r="BS131" s="136"/>
      <c r="BT131" s="136">
        <f t="shared" si="7"/>
        <v>2700</v>
      </c>
      <c r="BU131" s="136"/>
      <c r="BV131" s="136"/>
      <c r="BW131" s="136"/>
      <c r="BX131" s="136"/>
    </row>
    <row r="132" spans="1:76" s="43" customFormat="1" ht="27.6" customHeight="1" x14ac:dyDescent="0.2">
      <c r="A132" s="137">
        <v>4</v>
      </c>
      <c r="B132" s="138"/>
      <c r="C132" s="138"/>
      <c r="D132" s="141" t="s">
        <v>300</v>
      </c>
      <c r="E132" s="57"/>
      <c r="F132" s="57"/>
      <c r="G132" s="57"/>
      <c r="H132" s="57"/>
      <c r="I132" s="57"/>
      <c r="J132" s="57"/>
      <c r="K132" s="57"/>
      <c r="L132" s="57"/>
      <c r="M132" s="57"/>
      <c r="N132" s="57"/>
      <c r="O132" s="57"/>
      <c r="P132" s="58"/>
      <c r="Q132" s="72" t="s">
        <v>298</v>
      </c>
      <c r="R132" s="72"/>
      <c r="S132" s="72"/>
      <c r="T132" s="72"/>
      <c r="U132" s="72"/>
      <c r="V132" s="141" t="s">
        <v>491</v>
      </c>
      <c r="W132" s="57"/>
      <c r="X132" s="57"/>
      <c r="Y132" s="57"/>
      <c r="Z132" s="57"/>
      <c r="AA132" s="57"/>
      <c r="AB132" s="57"/>
      <c r="AC132" s="57"/>
      <c r="AD132" s="57"/>
      <c r="AE132" s="58"/>
      <c r="AF132" s="136">
        <v>436</v>
      </c>
      <c r="AG132" s="136"/>
      <c r="AH132" s="136"/>
      <c r="AI132" s="136"/>
      <c r="AJ132" s="136"/>
      <c r="AK132" s="136">
        <v>0</v>
      </c>
      <c r="AL132" s="136"/>
      <c r="AM132" s="136"/>
      <c r="AN132" s="136"/>
      <c r="AO132" s="136"/>
      <c r="AP132" s="136">
        <f t="shared" si="5"/>
        <v>436</v>
      </c>
      <c r="AQ132" s="136"/>
      <c r="AR132" s="136"/>
      <c r="AS132" s="136"/>
      <c r="AT132" s="136"/>
      <c r="AU132" s="136">
        <v>452</v>
      </c>
      <c r="AV132" s="136"/>
      <c r="AW132" s="136"/>
      <c r="AX132" s="136"/>
      <c r="AY132" s="136"/>
      <c r="AZ132" s="136">
        <v>0</v>
      </c>
      <c r="BA132" s="136"/>
      <c r="BB132" s="136"/>
      <c r="BC132" s="136"/>
      <c r="BD132" s="136"/>
      <c r="BE132" s="136">
        <f t="shared" si="6"/>
        <v>452</v>
      </c>
      <c r="BF132" s="136"/>
      <c r="BG132" s="136"/>
      <c r="BH132" s="136"/>
      <c r="BI132" s="136"/>
      <c r="BJ132" s="136">
        <v>450</v>
      </c>
      <c r="BK132" s="136"/>
      <c r="BL132" s="136"/>
      <c r="BM132" s="136"/>
      <c r="BN132" s="136"/>
      <c r="BO132" s="136">
        <v>0</v>
      </c>
      <c r="BP132" s="136"/>
      <c r="BQ132" s="136"/>
      <c r="BR132" s="136"/>
      <c r="BS132" s="136"/>
      <c r="BT132" s="136">
        <f t="shared" si="7"/>
        <v>450</v>
      </c>
      <c r="BU132" s="136"/>
      <c r="BV132" s="136"/>
      <c r="BW132" s="136"/>
      <c r="BX132" s="136"/>
    </row>
    <row r="133" spans="1:76" s="43" customFormat="1" ht="27.6" customHeight="1" x14ac:dyDescent="0.2">
      <c r="A133" s="137">
        <v>5</v>
      </c>
      <c r="B133" s="138"/>
      <c r="C133" s="138"/>
      <c r="D133" s="141" t="s">
        <v>326</v>
      </c>
      <c r="E133" s="57"/>
      <c r="F133" s="57"/>
      <c r="G133" s="57"/>
      <c r="H133" s="57"/>
      <c r="I133" s="57"/>
      <c r="J133" s="57"/>
      <c r="K133" s="57"/>
      <c r="L133" s="57"/>
      <c r="M133" s="57"/>
      <c r="N133" s="57"/>
      <c r="O133" s="57"/>
      <c r="P133" s="58"/>
      <c r="Q133" s="72" t="s">
        <v>304</v>
      </c>
      <c r="R133" s="72"/>
      <c r="S133" s="72"/>
      <c r="T133" s="72"/>
      <c r="U133" s="72"/>
      <c r="V133" s="141" t="s">
        <v>492</v>
      </c>
      <c r="W133" s="57"/>
      <c r="X133" s="57"/>
      <c r="Y133" s="57"/>
      <c r="Z133" s="57"/>
      <c r="AA133" s="57"/>
      <c r="AB133" s="57"/>
      <c r="AC133" s="57"/>
      <c r="AD133" s="57"/>
      <c r="AE133" s="58"/>
      <c r="AF133" s="136">
        <v>0</v>
      </c>
      <c r="AG133" s="136"/>
      <c r="AH133" s="136"/>
      <c r="AI133" s="136"/>
      <c r="AJ133" s="136"/>
      <c r="AK133" s="136">
        <v>0</v>
      </c>
      <c r="AL133" s="136"/>
      <c r="AM133" s="136"/>
      <c r="AN133" s="136"/>
      <c r="AO133" s="136"/>
      <c r="AP133" s="136">
        <f t="shared" si="5"/>
        <v>0</v>
      </c>
      <c r="AQ133" s="136"/>
      <c r="AR133" s="136"/>
      <c r="AS133" s="136"/>
      <c r="AT133" s="136"/>
      <c r="AU133" s="136">
        <v>7361.99</v>
      </c>
      <c r="AV133" s="136"/>
      <c r="AW133" s="136"/>
      <c r="AX133" s="136"/>
      <c r="AY133" s="136"/>
      <c r="AZ133" s="136">
        <v>0</v>
      </c>
      <c r="BA133" s="136"/>
      <c r="BB133" s="136"/>
      <c r="BC133" s="136"/>
      <c r="BD133" s="136"/>
      <c r="BE133" s="136">
        <f t="shared" si="6"/>
        <v>7361.99</v>
      </c>
      <c r="BF133" s="136"/>
      <c r="BG133" s="136"/>
      <c r="BH133" s="136"/>
      <c r="BI133" s="136"/>
      <c r="BJ133" s="136">
        <v>0</v>
      </c>
      <c r="BK133" s="136"/>
      <c r="BL133" s="136"/>
      <c r="BM133" s="136"/>
      <c r="BN133" s="136"/>
      <c r="BO133" s="136">
        <v>0</v>
      </c>
      <c r="BP133" s="136"/>
      <c r="BQ133" s="136"/>
      <c r="BR133" s="136"/>
      <c r="BS133" s="136"/>
      <c r="BT133" s="136">
        <f t="shared" si="7"/>
        <v>0</v>
      </c>
      <c r="BU133" s="136"/>
      <c r="BV133" s="136"/>
      <c r="BW133" s="136"/>
      <c r="BX133" s="136"/>
    </row>
    <row r="134" spans="1:76" s="9" customFormat="1" ht="15" customHeight="1" x14ac:dyDescent="0.2">
      <c r="A134" s="139">
        <v>0</v>
      </c>
      <c r="B134" s="140"/>
      <c r="C134" s="140"/>
      <c r="D134" s="142" t="s">
        <v>493</v>
      </c>
      <c r="E134" s="65"/>
      <c r="F134" s="65"/>
      <c r="G134" s="65"/>
      <c r="H134" s="65"/>
      <c r="I134" s="65"/>
      <c r="J134" s="65"/>
      <c r="K134" s="65"/>
      <c r="L134" s="65"/>
      <c r="M134" s="65"/>
      <c r="N134" s="65"/>
      <c r="O134" s="65"/>
      <c r="P134" s="66"/>
      <c r="Q134" s="143"/>
      <c r="R134" s="143"/>
      <c r="S134" s="143"/>
      <c r="T134" s="143"/>
      <c r="U134" s="143"/>
      <c r="V134" s="142"/>
      <c r="W134" s="65"/>
      <c r="X134" s="65"/>
      <c r="Y134" s="65"/>
      <c r="Z134" s="65"/>
      <c r="AA134" s="65"/>
      <c r="AB134" s="65"/>
      <c r="AC134" s="65"/>
      <c r="AD134" s="65"/>
      <c r="AE134" s="66"/>
      <c r="AF134" s="135"/>
      <c r="AG134" s="135"/>
      <c r="AH134" s="135"/>
      <c r="AI134" s="135"/>
      <c r="AJ134" s="135"/>
      <c r="AK134" s="135"/>
      <c r="AL134" s="135"/>
      <c r="AM134" s="135"/>
      <c r="AN134" s="135"/>
      <c r="AO134" s="135"/>
      <c r="AP134" s="135">
        <f t="shared" si="5"/>
        <v>0</v>
      </c>
      <c r="AQ134" s="135"/>
      <c r="AR134" s="135"/>
      <c r="AS134" s="135"/>
      <c r="AT134" s="135"/>
      <c r="AU134" s="135"/>
      <c r="AV134" s="135"/>
      <c r="AW134" s="135"/>
      <c r="AX134" s="135"/>
      <c r="AY134" s="135"/>
      <c r="AZ134" s="135"/>
      <c r="BA134" s="135"/>
      <c r="BB134" s="135"/>
      <c r="BC134" s="135"/>
      <c r="BD134" s="135"/>
      <c r="BE134" s="135">
        <f t="shared" si="6"/>
        <v>0</v>
      </c>
      <c r="BF134" s="135"/>
      <c r="BG134" s="135"/>
      <c r="BH134" s="135"/>
      <c r="BI134" s="135"/>
      <c r="BJ134" s="135"/>
      <c r="BK134" s="135"/>
      <c r="BL134" s="135"/>
      <c r="BM134" s="135"/>
      <c r="BN134" s="135"/>
      <c r="BO134" s="135"/>
      <c r="BP134" s="135"/>
      <c r="BQ134" s="135"/>
      <c r="BR134" s="135"/>
      <c r="BS134" s="135"/>
      <c r="BT134" s="135">
        <f t="shared" si="7"/>
        <v>0</v>
      </c>
      <c r="BU134" s="135"/>
      <c r="BV134" s="135"/>
      <c r="BW134" s="135"/>
      <c r="BX134" s="135"/>
    </row>
    <row r="135" spans="1:76" s="43" customFormat="1" ht="55.15" customHeight="1" x14ac:dyDescent="0.2">
      <c r="A135" s="137">
        <v>6</v>
      </c>
      <c r="B135" s="138"/>
      <c r="C135" s="138"/>
      <c r="D135" s="141" t="s">
        <v>494</v>
      </c>
      <c r="E135" s="57"/>
      <c r="F135" s="57"/>
      <c r="G135" s="57"/>
      <c r="H135" s="57"/>
      <c r="I135" s="57"/>
      <c r="J135" s="57"/>
      <c r="K135" s="57"/>
      <c r="L135" s="57"/>
      <c r="M135" s="57"/>
      <c r="N135" s="57"/>
      <c r="O135" s="57"/>
      <c r="P135" s="58"/>
      <c r="Q135" s="72" t="s">
        <v>298</v>
      </c>
      <c r="R135" s="72"/>
      <c r="S135" s="72"/>
      <c r="T135" s="72"/>
      <c r="U135" s="72"/>
      <c r="V135" s="141" t="s">
        <v>0</v>
      </c>
      <c r="W135" s="57"/>
      <c r="X135" s="57"/>
      <c r="Y135" s="57"/>
      <c r="Z135" s="57"/>
      <c r="AA135" s="57"/>
      <c r="AB135" s="57"/>
      <c r="AC135" s="57"/>
      <c r="AD135" s="57"/>
      <c r="AE135" s="58"/>
      <c r="AF135" s="136">
        <v>376</v>
      </c>
      <c r="AG135" s="136"/>
      <c r="AH135" s="136"/>
      <c r="AI135" s="136"/>
      <c r="AJ135" s="136"/>
      <c r="AK135" s="136">
        <v>0</v>
      </c>
      <c r="AL135" s="136"/>
      <c r="AM135" s="136"/>
      <c r="AN135" s="136"/>
      <c r="AO135" s="136"/>
      <c r="AP135" s="136">
        <f t="shared" si="5"/>
        <v>376</v>
      </c>
      <c r="AQ135" s="136"/>
      <c r="AR135" s="136"/>
      <c r="AS135" s="136"/>
      <c r="AT135" s="136"/>
      <c r="AU135" s="136">
        <v>350</v>
      </c>
      <c r="AV135" s="136"/>
      <c r="AW135" s="136"/>
      <c r="AX135" s="136"/>
      <c r="AY135" s="136"/>
      <c r="AZ135" s="136">
        <v>0</v>
      </c>
      <c r="BA135" s="136"/>
      <c r="BB135" s="136"/>
      <c r="BC135" s="136"/>
      <c r="BD135" s="136"/>
      <c r="BE135" s="136">
        <f t="shared" si="6"/>
        <v>350</v>
      </c>
      <c r="BF135" s="136"/>
      <c r="BG135" s="136"/>
      <c r="BH135" s="136"/>
      <c r="BI135" s="136"/>
      <c r="BJ135" s="136">
        <v>300</v>
      </c>
      <c r="BK135" s="136"/>
      <c r="BL135" s="136"/>
      <c r="BM135" s="136"/>
      <c r="BN135" s="136"/>
      <c r="BO135" s="136">
        <v>0</v>
      </c>
      <c r="BP135" s="136"/>
      <c r="BQ135" s="136"/>
      <c r="BR135" s="136"/>
      <c r="BS135" s="136"/>
      <c r="BT135" s="136">
        <f t="shared" si="7"/>
        <v>300</v>
      </c>
      <c r="BU135" s="136"/>
      <c r="BV135" s="136"/>
      <c r="BW135" s="136"/>
      <c r="BX135" s="136"/>
    </row>
    <row r="136" spans="1:76" s="43" customFormat="1" ht="55.15" customHeight="1" x14ac:dyDescent="0.2">
      <c r="A136" s="137">
        <v>7</v>
      </c>
      <c r="B136" s="138"/>
      <c r="C136" s="138"/>
      <c r="D136" s="141" t="s">
        <v>302</v>
      </c>
      <c r="E136" s="57"/>
      <c r="F136" s="57"/>
      <c r="G136" s="57"/>
      <c r="H136" s="57"/>
      <c r="I136" s="57"/>
      <c r="J136" s="57"/>
      <c r="K136" s="57"/>
      <c r="L136" s="57"/>
      <c r="M136" s="57"/>
      <c r="N136" s="57"/>
      <c r="O136" s="57"/>
      <c r="P136" s="58"/>
      <c r="Q136" s="72" t="s">
        <v>298</v>
      </c>
      <c r="R136" s="72"/>
      <c r="S136" s="72"/>
      <c r="T136" s="72"/>
      <c r="U136" s="72"/>
      <c r="V136" s="141" t="s">
        <v>1</v>
      </c>
      <c r="W136" s="57"/>
      <c r="X136" s="57"/>
      <c r="Y136" s="57"/>
      <c r="Z136" s="57"/>
      <c r="AA136" s="57"/>
      <c r="AB136" s="57"/>
      <c r="AC136" s="57"/>
      <c r="AD136" s="57"/>
      <c r="AE136" s="58"/>
      <c r="AF136" s="136">
        <v>62</v>
      </c>
      <c r="AG136" s="136"/>
      <c r="AH136" s="136"/>
      <c r="AI136" s="136"/>
      <c r="AJ136" s="136"/>
      <c r="AK136" s="136">
        <v>0</v>
      </c>
      <c r="AL136" s="136"/>
      <c r="AM136" s="136"/>
      <c r="AN136" s="136"/>
      <c r="AO136" s="136"/>
      <c r="AP136" s="136">
        <f t="shared" si="5"/>
        <v>62</v>
      </c>
      <c r="AQ136" s="136"/>
      <c r="AR136" s="136"/>
      <c r="AS136" s="136"/>
      <c r="AT136" s="136"/>
      <c r="AU136" s="136">
        <v>50</v>
      </c>
      <c r="AV136" s="136"/>
      <c r="AW136" s="136"/>
      <c r="AX136" s="136"/>
      <c r="AY136" s="136"/>
      <c r="AZ136" s="136">
        <v>0</v>
      </c>
      <c r="BA136" s="136"/>
      <c r="BB136" s="136"/>
      <c r="BC136" s="136"/>
      <c r="BD136" s="136"/>
      <c r="BE136" s="136">
        <f t="shared" si="6"/>
        <v>50</v>
      </c>
      <c r="BF136" s="136"/>
      <c r="BG136" s="136"/>
      <c r="BH136" s="136"/>
      <c r="BI136" s="136"/>
      <c r="BJ136" s="136">
        <v>50</v>
      </c>
      <c r="BK136" s="136"/>
      <c r="BL136" s="136"/>
      <c r="BM136" s="136"/>
      <c r="BN136" s="136"/>
      <c r="BO136" s="136">
        <v>0</v>
      </c>
      <c r="BP136" s="136"/>
      <c r="BQ136" s="136"/>
      <c r="BR136" s="136"/>
      <c r="BS136" s="136"/>
      <c r="BT136" s="136">
        <f t="shared" si="7"/>
        <v>50</v>
      </c>
      <c r="BU136" s="136"/>
      <c r="BV136" s="136"/>
      <c r="BW136" s="136"/>
      <c r="BX136" s="136"/>
    </row>
    <row r="137" spans="1:76" s="43" customFormat="1" ht="41.45" customHeight="1" x14ac:dyDescent="0.2">
      <c r="A137" s="137">
        <v>8</v>
      </c>
      <c r="B137" s="138"/>
      <c r="C137" s="138"/>
      <c r="D137" s="141" t="s">
        <v>303</v>
      </c>
      <c r="E137" s="57"/>
      <c r="F137" s="57"/>
      <c r="G137" s="57"/>
      <c r="H137" s="57"/>
      <c r="I137" s="57"/>
      <c r="J137" s="57"/>
      <c r="K137" s="57"/>
      <c r="L137" s="57"/>
      <c r="M137" s="57"/>
      <c r="N137" s="57"/>
      <c r="O137" s="57"/>
      <c r="P137" s="58"/>
      <c r="Q137" s="72" t="s">
        <v>304</v>
      </c>
      <c r="R137" s="72"/>
      <c r="S137" s="72"/>
      <c r="T137" s="72"/>
      <c r="U137" s="72"/>
      <c r="V137" s="141" t="s">
        <v>2</v>
      </c>
      <c r="W137" s="57"/>
      <c r="X137" s="57"/>
      <c r="Y137" s="57"/>
      <c r="Z137" s="57"/>
      <c r="AA137" s="57"/>
      <c r="AB137" s="57"/>
      <c r="AC137" s="57"/>
      <c r="AD137" s="57"/>
      <c r="AE137" s="58"/>
      <c r="AF137" s="136">
        <v>150641</v>
      </c>
      <c r="AG137" s="136"/>
      <c r="AH137" s="136"/>
      <c r="AI137" s="136"/>
      <c r="AJ137" s="136"/>
      <c r="AK137" s="136">
        <v>0</v>
      </c>
      <c r="AL137" s="136"/>
      <c r="AM137" s="136"/>
      <c r="AN137" s="136"/>
      <c r="AO137" s="136"/>
      <c r="AP137" s="136">
        <f t="shared" si="5"/>
        <v>150641</v>
      </c>
      <c r="AQ137" s="136"/>
      <c r="AR137" s="136"/>
      <c r="AS137" s="136"/>
      <c r="AT137" s="136"/>
      <c r="AU137" s="136">
        <v>153159.78</v>
      </c>
      <c r="AV137" s="136"/>
      <c r="AW137" s="136"/>
      <c r="AX137" s="136"/>
      <c r="AY137" s="136"/>
      <c r="AZ137" s="136">
        <v>0</v>
      </c>
      <c r="BA137" s="136"/>
      <c r="BB137" s="136"/>
      <c r="BC137" s="136"/>
      <c r="BD137" s="136"/>
      <c r="BE137" s="136">
        <f t="shared" si="6"/>
        <v>153159.78</v>
      </c>
      <c r="BF137" s="136"/>
      <c r="BG137" s="136"/>
      <c r="BH137" s="136"/>
      <c r="BI137" s="136"/>
      <c r="BJ137" s="136">
        <v>160611.10999999999</v>
      </c>
      <c r="BK137" s="136"/>
      <c r="BL137" s="136"/>
      <c r="BM137" s="136"/>
      <c r="BN137" s="136"/>
      <c r="BO137" s="136">
        <v>0</v>
      </c>
      <c r="BP137" s="136"/>
      <c r="BQ137" s="136"/>
      <c r="BR137" s="136"/>
      <c r="BS137" s="136"/>
      <c r="BT137" s="136">
        <f t="shared" si="7"/>
        <v>160611.10999999999</v>
      </c>
      <c r="BU137" s="136"/>
      <c r="BV137" s="136"/>
      <c r="BW137" s="136"/>
      <c r="BX137" s="136"/>
    </row>
    <row r="138" spans="1:76" s="9" customFormat="1" ht="15" customHeight="1" x14ac:dyDescent="0.2">
      <c r="A138" s="139">
        <v>0</v>
      </c>
      <c r="B138" s="140"/>
      <c r="C138" s="140"/>
      <c r="D138" s="142" t="s">
        <v>3</v>
      </c>
      <c r="E138" s="65"/>
      <c r="F138" s="65"/>
      <c r="G138" s="65"/>
      <c r="H138" s="65"/>
      <c r="I138" s="65"/>
      <c r="J138" s="65"/>
      <c r="K138" s="65"/>
      <c r="L138" s="65"/>
      <c r="M138" s="65"/>
      <c r="N138" s="65"/>
      <c r="O138" s="65"/>
      <c r="P138" s="66"/>
      <c r="Q138" s="143"/>
      <c r="R138" s="143"/>
      <c r="S138" s="143"/>
      <c r="T138" s="143"/>
      <c r="U138" s="143"/>
      <c r="V138" s="142"/>
      <c r="W138" s="65"/>
      <c r="X138" s="65"/>
      <c r="Y138" s="65"/>
      <c r="Z138" s="65"/>
      <c r="AA138" s="65"/>
      <c r="AB138" s="65"/>
      <c r="AC138" s="65"/>
      <c r="AD138" s="65"/>
      <c r="AE138" s="66"/>
      <c r="AF138" s="135"/>
      <c r="AG138" s="135"/>
      <c r="AH138" s="135"/>
      <c r="AI138" s="135"/>
      <c r="AJ138" s="135"/>
      <c r="AK138" s="135"/>
      <c r="AL138" s="135"/>
      <c r="AM138" s="135"/>
      <c r="AN138" s="135"/>
      <c r="AO138" s="135"/>
      <c r="AP138" s="135">
        <f t="shared" si="5"/>
        <v>0</v>
      </c>
      <c r="AQ138" s="135"/>
      <c r="AR138" s="135"/>
      <c r="AS138" s="135"/>
      <c r="AT138" s="135"/>
      <c r="AU138" s="135"/>
      <c r="AV138" s="135"/>
      <c r="AW138" s="135"/>
      <c r="AX138" s="135"/>
      <c r="AY138" s="135"/>
      <c r="AZ138" s="135"/>
      <c r="BA138" s="135"/>
      <c r="BB138" s="135"/>
      <c r="BC138" s="135"/>
      <c r="BD138" s="135"/>
      <c r="BE138" s="135">
        <f t="shared" si="6"/>
        <v>0</v>
      </c>
      <c r="BF138" s="135"/>
      <c r="BG138" s="135"/>
      <c r="BH138" s="135"/>
      <c r="BI138" s="135"/>
      <c r="BJ138" s="135"/>
      <c r="BK138" s="135"/>
      <c r="BL138" s="135"/>
      <c r="BM138" s="135"/>
      <c r="BN138" s="135"/>
      <c r="BO138" s="135"/>
      <c r="BP138" s="135"/>
      <c r="BQ138" s="135"/>
      <c r="BR138" s="135"/>
      <c r="BS138" s="135"/>
      <c r="BT138" s="135">
        <f t="shared" si="7"/>
        <v>0</v>
      </c>
      <c r="BU138" s="135"/>
      <c r="BV138" s="135"/>
      <c r="BW138" s="135"/>
      <c r="BX138" s="135"/>
    </row>
    <row r="139" spans="1:76" s="43" customFormat="1" ht="96.6" customHeight="1" x14ac:dyDescent="0.2">
      <c r="A139" s="137">
        <v>10</v>
      </c>
      <c r="B139" s="138"/>
      <c r="C139" s="138"/>
      <c r="D139" s="141" t="s">
        <v>4</v>
      </c>
      <c r="E139" s="57"/>
      <c r="F139" s="57"/>
      <c r="G139" s="57"/>
      <c r="H139" s="57"/>
      <c r="I139" s="57"/>
      <c r="J139" s="57"/>
      <c r="K139" s="57"/>
      <c r="L139" s="57"/>
      <c r="M139" s="57"/>
      <c r="N139" s="57"/>
      <c r="O139" s="57"/>
      <c r="P139" s="58"/>
      <c r="Q139" s="72" t="s">
        <v>306</v>
      </c>
      <c r="R139" s="72"/>
      <c r="S139" s="72"/>
      <c r="T139" s="72"/>
      <c r="U139" s="72"/>
      <c r="V139" s="141" t="s">
        <v>5</v>
      </c>
      <c r="W139" s="57"/>
      <c r="X139" s="57"/>
      <c r="Y139" s="57"/>
      <c r="Z139" s="57"/>
      <c r="AA139" s="57"/>
      <c r="AB139" s="57"/>
      <c r="AC139" s="57"/>
      <c r="AD139" s="57"/>
      <c r="AE139" s="58"/>
      <c r="AF139" s="136">
        <v>0</v>
      </c>
      <c r="AG139" s="136"/>
      <c r="AH139" s="136"/>
      <c r="AI139" s="136"/>
      <c r="AJ139" s="136"/>
      <c r="AK139" s="136">
        <v>0</v>
      </c>
      <c r="AL139" s="136"/>
      <c r="AM139" s="136"/>
      <c r="AN139" s="136"/>
      <c r="AO139" s="136"/>
      <c r="AP139" s="136">
        <f t="shared" si="5"/>
        <v>0</v>
      </c>
      <c r="AQ139" s="136"/>
      <c r="AR139" s="136"/>
      <c r="AS139" s="136"/>
      <c r="AT139" s="136"/>
      <c r="AU139" s="136">
        <v>100</v>
      </c>
      <c r="AV139" s="136"/>
      <c r="AW139" s="136"/>
      <c r="AX139" s="136"/>
      <c r="AY139" s="136"/>
      <c r="AZ139" s="136">
        <v>0</v>
      </c>
      <c r="BA139" s="136"/>
      <c r="BB139" s="136"/>
      <c r="BC139" s="136"/>
      <c r="BD139" s="136"/>
      <c r="BE139" s="136">
        <f t="shared" si="6"/>
        <v>100</v>
      </c>
      <c r="BF139" s="136"/>
      <c r="BG139" s="136"/>
      <c r="BH139" s="136"/>
      <c r="BI139" s="136"/>
      <c r="BJ139" s="136">
        <v>0</v>
      </c>
      <c r="BK139" s="136"/>
      <c r="BL139" s="136"/>
      <c r="BM139" s="136"/>
      <c r="BN139" s="136"/>
      <c r="BO139" s="136">
        <v>0</v>
      </c>
      <c r="BP139" s="136"/>
      <c r="BQ139" s="136"/>
      <c r="BR139" s="136"/>
      <c r="BS139" s="136"/>
      <c r="BT139" s="136">
        <f t="shared" si="7"/>
        <v>0</v>
      </c>
      <c r="BU139" s="136"/>
      <c r="BV139" s="136"/>
      <c r="BW139" s="136"/>
      <c r="BX139" s="136"/>
    </row>
    <row r="140" spans="1:76" s="43" customFormat="1" ht="69" customHeight="1" x14ac:dyDescent="0.2">
      <c r="A140" s="137">
        <v>9</v>
      </c>
      <c r="B140" s="138"/>
      <c r="C140" s="138"/>
      <c r="D140" s="141" t="s">
        <v>6</v>
      </c>
      <c r="E140" s="57"/>
      <c r="F140" s="57"/>
      <c r="G140" s="57"/>
      <c r="H140" s="57"/>
      <c r="I140" s="57"/>
      <c r="J140" s="57"/>
      <c r="K140" s="57"/>
      <c r="L140" s="57"/>
      <c r="M140" s="57"/>
      <c r="N140" s="57"/>
      <c r="O140" s="57"/>
      <c r="P140" s="58"/>
      <c r="Q140" s="72" t="s">
        <v>306</v>
      </c>
      <c r="R140" s="72"/>
      <c r="S140" s="72"/>
      <c r="T140" s="72"/>
      <c r="U140" s="72"/>
      <c r="V140" s="141" t="s">
        <v>7</v>
      </c>
      <c r="W140" s="57"/>
      <c r="X140" s="57"/>
      <c r="Y140" s="57"/>
      <c r="Z140" s="57"/>
      <c r="AA140" s="57"/>
      <c r="AB140" s="57"/>
      <c r="AC140" s="57"/>
      <c r="AD140" s="57"/>
      <c r="AE140" s="58"/>
      <c r="AF140" s="136">
        <v>100</v>
      </c>
      <c r="AG140" s="136"/>
      <c r="AH140" s="136"/>
      <c r="AI140" s="136"/>
      <c r="AJ140" s="136"/>
      <c r="AK140" s="136">
        <v>0</v>
      </c>
      <c r="AL140" s="136"/>
      <c r="AM140" s="136"/>
      <c r="AN140" s="136"/>
      <c r="AO140" s="136"/>
      <c r="AP140" s="136">
        <f t="shared" si="5"/>
        <v>100</v>
      </c>
      <c r="AQ140" s="136"/>
      <c r="AR140" s="136"/>
      <c r="AS140" s="136"/>
      <c r="AT140" s="136"/>
      <c r="AU140" s="136">
        <v>100</v>
      </c>
      <c r="AV140" s="136"/>
      <c r="AW140" s="136"/>
      <c r="AX140" s="136"/>
      <c r="AY140" s="136"/>
      <c r="AZ140" s="136">
        <v>0</v>
      </c>
      <c r="BA140" s="136"/>
      <c r="BB140" s="136"/>
      <c r="BC140" s="136"/>
      <c r="BD140" s="136"/>
      <c r="BE140" s="136">
        <f t="shared" si="6"/>
        <v>100</v>
      </c>
      <c r="BF140" s="136"/>
      <c r="BG140" s="136"/>
      <c r="BH140" s="136"/>
      <c r="BI140" s="136"/>
      <c r="BJ140" s="136">
        <v>100</v>
      </c>
      <c r="BK140" s="136"/>
      <c r="BL140" s="136"/>
      <c r="BM140" s="136"/>
      <c r="BN140" s="136"/>
      <c r="BO140" s="136">
        <v>0</v>
      </c>
      <c r="BP140" s="136"/>
      <c r="BQ140" s="136"/>
      <c r="BR140" s="136"/>
      <c r="BS140" s="136"/>
      <c r="BT140" s="136">
        <f t="shared" si="7"/>
        <v>100</v>
      </c>
      <c r="BU140" s="136"/>
      <c r="BV140" s="136"/>
      <c r="BW140" s="136"/>
      <c r="BX140" s="136"/>
    </row>
    <row r="142" spans="1:76" ht="14.25" customHeight="1" x14ac:dyDescent="0.2">
      <c r="A142" s="124" t="s">
        <v>50</v>
      </c>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row>
    <row r="143" spans="1:76" ht="23.1" customHeight="1" x14ac:dyDescent="0.2">
      <c r="A143" s="148" t="s">
        <v>611</v>
      </c>
      <c r="B143" s="149"/>
      <c r="C143" s="149"/>
      <c r="D143" s="72" t="s">
        <v>614</v>
      </c>
      <c r="E143" s="72"/>
      <c r="F143" s="72"/>
      <c r="G143" s="72"/>
      <c r="H143" s="72"/>
      <c r="I143" s="72"/>
      <c r="J143" s="72"/>
      <c r="K143" s="72"/>
      <c r="L143" s="72"/>
      <c r="M143" s="72"/>
      <c r="N143" s="72"/>
      <c r="O143" s="72"/>
      <c r="P143" s="72"/>
      <c r="Q143" s="72" t="s">
        <v>613</v>
      </c>
      <c r="R143" s="72"/>
      <c r="S143" s="72"/>
      <c r="T143" s="72"/>
      <c r="U143" s="72"/>
      <c r="V143" s="72" t="s">
        <v>612</v>
      </c>
      <c r="W143" s="72"/>
      <c r="X143" s="72"/>
      <c r="Y143" s="72"/>
      <c r="Z143" s="72"/>
      <c r="AA143" s="72"/>
      <c r="AB143" s="72"/>
      <c r="AC143" s="72"/>
      <c r="AD143" s="72"/>
      <c r="AE143" s="72"/>
      <c r="AF143" s="113" t="s">
        <v>466</v>
      </c>
      <c r="AG143" s="114"/>
      <c r="AH143" s="114"/>
      <c r="AI143" s="114"/>
      <c r="AJ143" s="114"/>
      <c r="AK143" s="114"/>
      <c r="AL143" s="114"/>
      <c r="AM143" s="114"/>
      <c r="AN143" s="114"/>
      <c r="AO143" s="114"/>
      <c r="AP143" s="114"/>
      <c r="AQ143" s="114"/>
      <c r="AR143" s="114"/>
      <c r="AS143" s="114"/>
      <c r="AT143" s="115"/>
      <c r="AU143" s="113" t="s">
        <v>468</v>
      </c>
      <c r="AV143" s="114"/>
      <c r="AW143" s="114"/>
      <c r="AX143" s="114"/>
      <c r="AY143" s="114"/>
      <c r="AZ143" s="114"/>
      <c r="BA143" s="114"/>
      <c r="BB143" s="114"/>
      <c r="BC143" s="114"/>
      <c r="BD143" s="114"/>
      <c r="BE143" s="114"/>
      <c r="BF143" s="114"/>
      <c r="BG143" s="114"/>
      <c r="BH143" s="114"/>
      <c r="BI143" s="115"/>
    </row>
    <row r="144" spans="1:76" ht="28.5" customHeight="1" x14ac:dyDescent="0.2">
      <c r="A144" s="150"/>
      <c r="B144" s="151"/>
      <c r="C144" s="151"/>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t="s">
        <v>609</v>
      </c>
      <c r="AG144" s="72"/>
      <c r="AH144" s="72"/>
      <c r="AI144" s="72"/>
      <c r="AJ144" s="72"/>
      <c r="AK144" s="72" t="s">
        <v>608</v>
      </c>
      <c r="AL144" s="72"/>
      <c r="AM144" s="72"/>
      <c r="AN144" s="72"/>
      <c r="AO144" s="72"/>
      <c r="AP144" s="72" t="s">
        <v>232</v>
      </c>
      <c r="AQ144" s="72"/>
      <c r="AR144" s="72"/>
      <c r="AS144" s="72"/>
      <c r="AT144" s="72"/>
      <c r="AU144" s="72" t="s">
        <v>609</v>
      </c>
      <c r="AV144" s="72"/>
      <c r="AW144" s="72"/>
      <c r="AX144" s="72"/>
      <c r="AY144" s="72"/>
      <c r="AZ144" s="72" t="s">
        <v>608</v>
      </c>
      <c r="BA144" s="72"/>
      <c r="BB144" s="72"/>
      <c r="BC144" s="72"/>
      <c r="BD144" s="72"/>
      <c r="BE144" s="72" t="s">
        <v>714</v>
      </c>
      <c r="BF144" s="72"/>
      <c r="BG144" s="72"/>
      <c r="BH144" s="72"/>
      <c r="BI144" s="72"/>
    </row>
    <row r="145" spans="1:79" ht="15" customHeight="1" x14ac:dyDescent="0.2">
      <c r="A145" s="113">
        <v>1</v>
      </c>
      <c r="B145" s="114"/>
      <c r="C145" s="114"/>
      <c r="D145" s="72">
        <v>2</v>
      </c>
      <c r="E145" s="72"/>
      <c r="F145" s="72"/>
      <c r="G145" s="72"/>
      <c r="H145" s="72"/>
      <c r="I145" s="72"/>
      <c r="J145" s="72"/>
      <c r="K145" s="72"/>
      <c r="L145" s="72"/>
      <c r="M145" s="72"/>
      <c r="N145" s="72"/>
      <c r="O145" s="72"/>
      <c r="P145" s="72"/>
      <c r="Q145" s="72">
        <v>3</v>
      </c>
      <c r="R145" s="72"/>
      <c r="S145" s="72"/>
      <c r="T145" s="72"/>
      <c r="U145" s="72"/>
      <c r="V145" s="72">
        <v>4</v>
      </c>
      <c r="W145" s="72"/>
      <c r="X145" s="72"/>
      <c r="Y145" s="72"/>
      <c r="Z145" s="72"/>
      <c r="AA145" s="72"/>
      <c r="AB145" s="72"/>
      <c r="AC145" s="72"/>
      <c r="AD145" s="72"/>
      <c r="AE145" s="72"/>
      <c r="AF145" s="72">
        <v>5</v>
      </c>
      <c r="AG145" s="72"/>
      <c r="AH145" s="72"/>
      <c r="AI145" s="72"/>
      <c r="AJ145" s="72"/>
      <c r="AK145" s="72">
        <v>6</v>
      </c>
      <c r="AL145" s="72"/>
      <c r="AM145" s="72"/>
      <c r="AN145" s="72"/>
      <c r="AO145" s="72"/>
      <c r="AP145" s="72">
        <v>7</v>
      </c>
      <c r="AQ145" s="72"/>
      <c r="AR145" s="72"/>
      <c r="AS145" s="72"/>
      <c r="AT145" s="72"/>
      <c r="AU145" s="72">
        <v>8</v>
      </c>
      <c r="AV145" s="72"/>
      <c r="AW145" s="72"/>
      <c r="AX145" s="72"/>
      <c r="AY145" s="72"/>
      <c r="AZ145" s="72">
        <v>9</v>
      </c>
      <c r="BA145" s="72"/>
      <c r="BB145" s="72"/>
      <c r="BC145" s="72"/>
      <c r="BD145" s="72"/>
      <c r="BE145" s="72">
        <v>10</v>
      </c>
      <c r="BF145" s="72"/>
      <c r="BG145" s="72"/>
      <c r="BH145" s="72"/>
      <c r="BI145" s="72"/>
    </row>
    <row r="146" spans="1:79" ht="15.75" hidden="1" customHeight="1" x14ac:dyDescent="0.2">
      <c r="A146" s="107" t="s">
        <v>265</v>
      </c>
      <c r="B146" s="108"/>
      <c r="C146" s="108"/>
      <c r="D146" s="72" t="s">
        <v>680</v>
      </c>
      <c r="E146" s="72"/>
      <c r="F146" s="72"/>
      <c r="G146" s="72"/>
      <c r="H146" s="72"/>
      <c r="I146" s="72"/>
      <c r="J146" s="72"/>
      <c r="K146" s="72"/>
      <c r="L146" s="72"/>
      <c r="M146" s="72"/>
      <c r="N146" s="72"/>
      <c r="O146" s="72"/>
      <c r="P146" s="72"/>
      <c r="Q146" s="72" t="s">
        <v>693</v>
      </c>
      <c r="R146" s="72"/>
      <c r="S146" s="72"/>
      <c r="T146" s="72"/>
      <c r="U146" s="72"/>
      <c r="V146" s="72" t="s">
        <v>694</v>
      </c>
      <c r="W146" s="72"/>
      <c r="X146" s="72"/>
      <c r="Y146" s="72"/>
      <c r="Z146" s="72"/>
      <c r="AA146" s="72"/>
      <c r="AB146" s="72"/>
      <c r="AC146" s="72"/>
      <c r="AD146" s="72"/>
      <c r="AE146" s="72"/>
      <c r="AF146" s="74" t="s">
        <v>213</v>
      </c>
      <c r="AG146" s="74"/>
      <c r="AH146" s="74"/>
      <c r="AI146" s="74"/>
      <c r="AJ146" s="74"/>
      <c r="AK146" s="71" t="s">
        <v>214</v>
      </c>
      <c r="AL146" s="71"/>
      <c r="AM146" s="71"/>
      <c r="AN146" s="71"/>
      <c r="AO146" s="71"/>
      <c r="AP146" s="128" t="s">
        <v>231</v>
      </c>
      <c r="AQ146" s="128"/>
      <c r="AR146" s="128"/>
      <c r="AS146" s="128"/>
      <c r="AT146" s="128"/>
      <c r="AU146" s="74" t="s">
        <v>215</v>
      </c>
      <c r="AV146" s="74"/>
      <c r="AW146" s="74"/>
      <c r="AX146" s="74"/>
      <c r="AY146" s="74"/>
      <c r="AZ146" s="71" t="s">
        <v>216</v>
      </c>
      <c r="BA146" s="71"/>
      <c r="BB146" s="71"/>
      <c r="BC146" s="71"/>
      <c r="BD146" s="71"/>
      <c r="BE146" s="128" t="s">
        <v>231</v>
      </c>
      <c r="BF146" s="128"/>
      <c r="BG146" s="128"/>
      <c r="BH146" s="128"/>
      <c r="BI146" s="128"/>
      <c r="CA146" t="s">
        <v>649</v>
      </c>
    </row>
    <row r="147" spans="1:79" s="9" customFormat="1" ht="14.25" x14ac:dyDescent="0.2">
      <c r="A147" s="139">
        <v>0</v>
      </c>
      <c r="B147" s="140"/>
      <c r="C147" s="140"/>
      <c r="D147" s="143" t="s">
        <v>486</v>
      </c>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35"/>
      <c r="AG147" s="135"/>
      <c r="AH147" s="135"/>
      <c r="AI147" s="135"/>
      <c r="AJ147" s="135"/>
      <c r="AK147" s="135"/>
      <c r="AL147" s="135"/>
      <c r="AM147" s="135"/>
      <c r="AN147" s="135"/>
      <c r="AO147" s="135"/>
      <c r="AP147" s="135">
        <f t="shared" ref="AP147:AP160" si="8">IF(ISNUMBER(AF147),AF147,0)+IF(ISNUMBER(AK147),AK147,0)</f>
        <v>0</v>
      </c>
      <c r="AQ147" s="135"/>
      <c r="AR147" s="135"/>
      <c r="AS147" s="135"/>
      <c r="AT147" s="135"/>
      <c r="AU147" s="135"/>
      <c r="AV147" s="135"/>
      <c r="AW147" s="135"/>
      <c r="AX147" s="135"/>
      <c r="AY147" s="135"/>
      <c r="AZ147" s="135"/>
      <c r="BA147" s="135"/>
      <c r="BB147" s="135"/>
      <c r="BC147" s="135"/>
      <c r="BD147" s="135"/>
      <c r="BE147" s="135">
        <f t="shared" ref="BE147:BE160" si="9">IF(ISNUMBER(AU147),AU147,0)+IF(ISNUMBER(AZ147),AZ147,0)</f>
        <v>0</v>
      </c>
      <c r="BF147" s="135"/>
      <c r="BG147" s="135"/>
      <c r="BH147" s="135"/>
      <c r="BI147" s="135"/>
      <c r="CA147" s="9" t="s">
        <v>650</v>
      </c>
    </row>
    <row r="148" spans="1:79" s="43" customFormat="1" ht="13.9" customHeight="1" x14ac:dyDescent="0.2">
      <c r="A148" s="137">
        <v>1</v>
      </c>
      <c r="B148" s="138"/>
      <c r="C148" s="138"/>
      <c r="D148" s="141" t="s">
        <v>297</v>
      </c>
      <c r="E148" s="146"/>
      <c r="F148" s="146"/>
      <c r="G148" s="146"/>
      <c r="H148" s="146"/>
      <c r="I148" s="146"/>
      <c r="J148" s="146"/>
      <c r="K148" s="146"/>
      <c r="L148" s="146"/>
      <c r="M148" s="146"/>
      <c r="N148" s="146"/>
      <c r="O148" s="146"/>
      <c r="P148" s="147"/>
      <c r="Q148" s="72" t="s">
        <v>298</v>
      </c>
      <c r="R148" s="72"/>
      <c r="S148" s="72"/>
      <c r="T148" s="72"/>
      <c r="U148" s="72"/>
      <c r="V148" s="72" t="s">
        <v>487</v>
      </c>
      <c r="W148" s="72"/>
      <c r="X148" s="72"/>
      <c r="Y148" s="72"/>
      <c r="Z148" s="72"/>
      <c r="AA148" s="72"/>
      <c r="AB148" s="72"/>
      <c r="AC148" s="72"/>
      <c r="AD148" s="72"/>
      <c r="AE148" s="72"/>
      <c r="AF148" s="136">
        <v>9</v>
      </c>
      <c r="AG148" s="136"/>
      <c r="AH148" s="136"/>
      <c r="AI148" s="136"/>
      <c r="AJ148" s="136"/>
      <c r="AK148" s="136">
        <v>0</v>
      </c>
      <c r="AL148" s="136"/>
      <c r="AM148" s="136"/>
      <c r="AN148" s="136"/>
      <c r="AO148" s="136"/>
      <c r="AP148" s="136">
        <f t="shared" si="8"/>
        <v>9</v>
      </c>
      <c r="AQ148" s="136"/>
      <c r="AR148" s="136"/>
      <c r="AS148" s="136"/>
      <c r="AT148" s="136"/>
      <c r="AU148" s="136">
        <v>9</v>
      </c>
      <c r="AV148" s="136"/>
      <c r="AW148" s="136"/>
      <c r="AX148" s="136"/>
      <c r="AY148" s="136"/>
      <c r="AZ148" s="136">
        <v>0</v>
      </c>
      <c r="BA148" s="136"/>
      <c r="BB148" s="136"/>
      <c r="BC148" s="136"/>
      <c r="BD148" s="136"/>
      <c r="BE148" s="136">
        <f t="shared" si="9"/>
        <v>9</v>
      </c>
      <c r="BF148" s="136"/>
      <c r="BG148" s="136"/>
      <c r="BH148" s="136"/>
      <c r="BI148" s="136"/>
    </row>
    <row r="149" spans="1:79" s="43" customFormat="1" ht="55.15" customHeight="1" x14ac:dyDescent="0.2">
      <c r="A149" s="137">
        <v>2</v>
      </c>
      <c r="B149" s="138"/>
      <c r="C149" s="138"/>
      <c r="D149" s="141" t="s">
        <v>369</v>
      </c>
      <c r="E149" s="57"/>
      <c r="F149" s="57"/>
      <c r="G149" s="57"/>
      <c r="H149" s="57"/>
      <c r="I149" s="57"/>
      <c r="J149" s="57"/>
      <c r="K149" s="57"/>
      <c r="L149" s="57"/>
      <c r="M149" s="57"/>
      <c r="N149" s="57"/>
      <c r="O149" s="57"/>
      <c r="P149" s="58"/>
      <c r="Q149" s="72" t="s">
        <v>304</v>
      </c>
      <c r="R149" s="72"/>
      <c r="S149" s="72"/>
      <c r="T149" s="72"/>
      <c r="U149" s="72"/>
      <c r="V149" s="141" t="s">
        <v>488</v>
      </c>
      <c r="W149" s="146"/>
      <c r="X149" s="146"/>
      <c r="Y149" s="146"/>
      <c r="Z149" s="146"/>
      <c r="AA149" s="146"/>
      <c r="AB149" s="146"/>
      <c r="AC149" s="146"/>
      <c r="AD149" s="146"/>
      <c r="AE149" s="147"/>
      <c r="AF149" s="136">
        <v>0</v>
      </c>
      <c r="AG149" s="136"/>
      <c r="AH149" s="136"/>
      <c r="AI149" s="136"/>
      <c r="AJ149" s="136"/>
      <c r="AK149" s="136">
        <v>0</v>
      </c>
      <c r="AL149" s="136"/>
      <c r="AM149" s="136"/>
      <c r="AN149" s="136"/>
      <c r="AO149" s="136"/>
      <c r="AP149" s="136">
        <f t="shared" si="8"/>
        <v>0</v>
      </c>
      <c r="AQ149" s="136"/>
      <c r="AR149" s="136"/>
      <c r="AS149" s="136"/>
      <c r="AT149" s="136"/>
      <c r="AU149" s="136">
        <v>0</v>
      </c>
      <c r="AV149" s="136"/>
      <c r="AW149" s="136"/>
      <c r="AX149" s="136"/>
      <c r="AY149" s="136"/>
      <c r="AZ149" s="136">
        <v>0</v>
      </c>
      <c r="BA149" s="136"/>
      <c r="BB149" s="136"/>
      <c r="BC149" s="136"/>
      <c r="BD149" s="136"/>
      <c r="BE149" s="136">
        <f t="shared" si="9"/>
        <v>0</v>
      </c>
      <c r="BF149" s="136"/>
      <c r="BG149" s="136"/>
      <c r="BH149" s="136"/>
      <c r="BI149" s="136"/>
    </row>
    <row r="150" spans="1:79" s="9" customFormat="1" ht="14.25" x14ac:dyDescent="0.2">
      <c r="A150" s="139">
        <v>0</v>
      </c>
      <c r="B150" s="140"/>
      <c r="C150" s="140"/>
      <c r="D150" s="142" t="s">
        <v>489</v>
      </c>
      <c r="E150" s="65"/>
      <c r="F150" s="65"/>
      <c r="G150" s="65"/>
      <c r="H150" s="65"/>
      <c r="I150" s="65"/>
      <c r="J150" s="65"/>
      <c r="K150" s="65"/>
      <c r="L150" s="65"/>
      <c r="M150" s="65"/>
      <c r="N150" s="65"/>
      <c r="O150" s="65"/>
      <c r="P150" s="66"/>
      <c r="Q150" s="143"/>
      <c r="R150" s="143"/>
      <c r="S150" s="143"/>
      <c r="T150" s="143"/>
      <c r="U150" s="143"/>
      <c r="V150" s="142"/>
      <c r="W150" s="144"/>
      <c r="X150" s="144"/>
      <c r="Y150" s="144"/>
      <c r="Z150" s="144"/>
      <c r="AA150" s="144"/>
      <c r="AB150" s="144"/>
      <c r="AC150" s="144"/>
      <c r="AD150" s="144"/>
      <c r="AE150" s="145"/>
      <c r="AF150" s="135"/>
      <c r="AG150" s="135"/>
      <c r="AH150" s="135"/>
      <c r="AI150" s="135"/>
      <c r="AJ150" s="135"/>
      <c r="AK150" s="135"/>
      <c r="AL150" s="135"/>
      <c r="AM150" s="135"/>
      <c r="AN150" s="135"/>
      <c r="AO150" s="135"/>
      <c r="AP150" s="135">
        <f t="shared" si="8"/>
        <v>0</v>
      </c>
      <c r="AQ150" s="135"/>
      <c r="AR150" s="135"/>
      <c r="AS150" s="135"/>
      <c r="AT150" s="135"/>
      <c r="AU150" s="135"/>
      <c r="AV150" s="135"/>
      <c r="AW150" s="135"/>
      <c r="AX150" s="135"/>
      <c r="AY150" s="135"/>
      <c r="AZ150" s="135"/>
      <c r="BA150" s="135"/>
      <c r="BB150" s="135"/>
      <c r="BC150" s="135"/>
      <c r="BD150" s="135"/>
      <c r="BE150" s="135">
        <f t="shared" si="9"/>
        <v>0</v>
      </c>
      <c r="BF150" s="135"/>
      <c r="BG150" s="135"/>
      <c r="BH150" s="135"/>
      <c r="BI150" s="135"/>
    </row>
    <row r="151" spans="1:79" s="43" customFormat="1" ht="27.6" customHeight="1" x14ac:dyDescent="0.2">
      <c r="A151" s="137">
        <v>3</v>
      </c>
      <c r="B151" s="138"/>
      <c r="C151" s="138"/>
      <c r="D151" s="141" t="s">
        <v>490</v>
      </c>
      <c r="E151" s="57"/>
      <c r="F151" s="57"/>
      <c r="G151" s="57"/>
      <c r="H151" s="57"/>
      <c r="I151" s="57"/>
      <c r="J151" s="57"/>
      <c r="K151" s="57"/>
      <c r="L151" s="57"/>
      <c r="M151" s="57"/>
      <c r="N151" s="57"/>
      <c r="O151" s="57"/>
      <c r="P151" s="58"/>
      <c r="Q151" s="72" t="s">
        <v>298</v>
      </c>
      <c r="R151" s="72"/>
      <c r="S151" s="72"/>
      <c r="T151" s="72"/>
      <c r="U151" s="72"/>
      <c r="V151" s="141" t="s">
        <v>491</v>
      </c>
      <c r="W151" s="57"/>
      <c r="X151" s="57"/>
      <c r="Y151" s="57"/>
      <c r="Z151" s="57"/>
      <c r="AA151" s="57"/>
      <c r="AB151" s="57"/>
      <c r="AC151" s="57"/>
      <c r="AD151" s="57"/>
      <c r="AE151" s="58"/>
      <c r="AF151" s="136">
        <v>2700</v>
      </c>
      <c r="AG151" s="136"/>
      <c r="AH151" s="136"/>
      <c r="AI151" s="136"/>
      <c r="AJ151" s="136"/>
      <c r="AK151" s="136">
        <v>0</v>
      </c>
      <c r="AL151" s="136"/>
      <c r="AM151" s="136"/>
      <c r="AN151" s="136"/>
      <c r="AO151" s="136"/>
      <c r="AP151" s="136">
        <f t="shared" si="8"/>
        <v>2700</v>
      </c>
      <c r="AQ151" s="136"/>
      <c r="AR151" s="136"/>
      <c r="AS151" s="136"/>
      <c r="AT151" s="136"/>
      <c r="AU151" s="136">
        <v>2700</v>
      </c>
      <c r="AV151" s="136"/>
      <c r="AW151" s="136"/>
      <c r="AX151" s="136"/>
      <c r="AY151" s="136"/>
      <c r="AZ151" s="136">
        <v>0</v>
      </c>
      <c r="BA151" s="136"/>
      <c r="BB151" s="136"/>
      <c r="BC151" s="136"/>
      <c r="BD151" s="136"/>
      <c r="BE151" s="136">
        <f t="shared" si="9"/>
        <v>2700</v>
      </c>
      <c r="BF151" s="136"/>
      <c r="BG151" s="136"/>
      <c r="BH151" s="136"/>
      <c r="BI151" s="136"/>
    </row>
    <row r="152" spans="1:79" s="43" customFormat="1" ht="27.6" customHeight="1" x14ac:dyDescent="0.2">
      <c r="A152" s="137">
        <v>4</v>
      </c>
      <c r="B152" s="138"/>
      <c r="C152" s="138"/>
      <c r="D152" s="141" t="s">
        <v>300</v>
      </c>
      <c r="E152" s="57"/>
      <c r="F152" s="57"/>
      <c r="G152" s="57"/>
      <c r="H152" s="57"/>
      <c r="I152" s="57"/>
      <c r="J152" s="57"/>
      <c r="K152" s="57"/>
      <c r="L152" s="57"/>
      <c r="M152" s="57"/>
      <c r="N152" s="57"/>
      <c r="O152" s="57"/>
      <c r="P152" s="58"/>
      <c r="Q152" s="72" t="s">
        <v>298</v>
      </c>
      <c r="R152" s="72"/>
      <c r="S152" s="72"/>
      <c r="T152" s="72"/>
      <c r="U152" s="72"/>
      <c r="V152" s="141" t="s">
        <v>491</v>
      </c>
      <c r="W152" s="57"/>
      <c r="X152" s="57"/>
      <c r="Y152" s="57"/>
      <c r="Z152" s="57"/>
      <c r="AA152" s="57"/>
      <c r="AB152" s="57"/>
      <c r="AC152" s="57"/>
      <c r="AD152" s="57"/>
      <c r="AE152" s="58"/>
      <c r="AF152" s="136">
        <v>450</v>
      </c>
      <c r="AG152" s="136"/>
      <c r="AH152" s="136"/>
      <c r="AI152" s="136"/>
      <c r="AJ152" s="136"/>
      <c r="AK152" s="136">
        <v>0</v>
      </c>
      <c r="AL152" s="136"/>
      <c r="AM152" s="136"/>
      <c r="AN152" s="136"/>
      <c r="AO152" s="136"/>
      <c r="AP152" s="136">
        <f t="shared" si="8"/>
        <v>450</v>
      </c>
      <c r="AQ152" s="136"/>
      <c r="AR152" s="136"/>
      <c r="AS152" s="136"/>
      <c r="AT152" s="136"/>
      <c r="AU152" s="136">
        <v>450</v>
      </c>
      <c r="AV152" s="136"/>
      <c r="AW152" s="136"/>
      <c r="AX152" s="136"/>
      <c r="AY152" s="136"/>
      <c r="AZ152" s="136">
        <v>0</v>
      </c>
      <c r="BA152" s="136"/>
      <c r="BB152" s="136"/>
      <c r="BC152" s="136"/>
      <c r="BD152" s="136"/>
      <c r="BE152" s="136">
        <f t="shared" si="9"/>
        <v>450</v>
      </c>
      <c r="BF152" s="136"/>
      <c r="BG152" s="136"/>
      <c r="BH152" s="136"/>
      <c r="BI152" s="136"/>
    </row>
    <row r="153" spans="1:79" s="43" customFormat="1" ht="27.6" customHeight="1" x14ac:dyDescent="0.2">
      <c r="A153" s="137">
        <v>5</v>
      </c>
      <c r="B153" s="138"/>
      <c r="C153" s="138"/>
      <c r="D153" s="141" t="s">
        <v>326</v>
      </c>
      <c r="E153" s="57"/>
      <c r="F153" s="57"/>
      <c r="G153" s="57"/>
      <c r="H153" s="57"/>
      <c r="I153" s="57"/>
      <c r="J153" s="57"/>
      <c r="K153" s="57"/>
      <c r="L153" s="57"/>
      <c r="M153" s="57"/>
      <c r="N153" s="57"/>
      <c r="O153" s="57"/>
      <c r="P153" s="58"/>
      <c r="Q153" s="72" t="s">
        <v>304</v>
      </c>
      <c r="R153" s="72"/>
      <c r="S153" s="72"/>
      <c r="T153" s="72"/>
      <c r="U153" s="72"/>
      <c r="V153" s="141" t="s">
        <v>492</v>
      </c>
      <c r="W153" s="57"/>
      <c r="X153" s="57"/>
      <c r="Y153" s="57"/>
      <c r="Z153" s="57"/>
      <c r="AA153" s="57"/>
      <c r="AB153" s="57"/>
      <c r="AC153" s="57"/>
      <c r="AD153" s="57"/>
      <c r="AE153" s="58"/>
      <c r="AF153" s="136">
        <v>0</v>
      </c>
      <c r="AG153" s="136"/>
      <c r="AH153" s="136"/>
      <c r="AI153" s="136"/>
      <c r="AJ153" s="136"/>
      <c r="AK153" s="136">
        <v>0</v>
      </c>
      <c r="AL153" s="136"/>
      <c r="AM153" s="136"/>
      <c r="AN153" s="136"/>
      <c r="AO153" s="136"/>
      <c r="AP153" s="136">
        <f t="shared" si="8"/>
        <v>0</v>
      </c>
      <c r="AQ153" s="136"/>
      <c r="AR153" s="136"/>
      <c r="AS153" s="136"/>
      <c r="AT153" s="136"/>
      <c r="AU153" s="136">
        <v>0</v>
      </c>
      <c r="AV153" s="136"/>
      <c r="AW153" s="136"/>
      <c r="AX153" s="136"/>
      <c r="AY153" s="136"/>
      <c r="AZ153" s="136">
        <v>0</v>
      </c>
      <c r="BA153" s="136"/>
      <c r="BB153" s="136"/>
      <c r="BC153" s="136"/>
      <c r="BD153" s="136"/>
      <c r="BE153" s="136">
        <f t="shared" si="9"/>
        <v>0</v>
      </c>
      <c r="BF153" s="136"/>
      <c r="BG153" s="136"/>
      <c r="BH153" s="136"/>
      <c r="BI153" s="136"/>
    </row>
    <row r="154" spans="1:79" s="9" customFormat="1" ht="14.25" x14ac:dyDescent="0.2">
      <c r="A154" s="139">
        <v>0</v>
      </c>
      <c r="B154" s="140"/>
      <c r="C154" s="140"/>
      <c r="D154" s="142" t="s">
        <v>493</v>
      </c>
      <c r="E154" s="65"/>
      <c r="F154" s="65"/>
      <c r="G154" s="65"/>
      <c r="H154" s="65"/>
      <c r="I154" s="65"/>
      <c r="J154" s="65"/>
      <c r="K154" s="65"/>
      <c r="L154" s="65"/>
      <c r="M154" s="65"/>
      <c r="N154" s="65"/>
      <c r="O154" s="65"/>
      <c r="P154" s="66"/>
      <c r="Q154" s="143"/>
      <c r="R154" s="143"/>
      <c r="S154" s="143"/>
      <c r="T154" s="143"/>
      <c r="U154" s="143"/>
      <c r="V154" s="142"/>
      <c r="W154" s="65"/>
      <c r="X154" s="65"/>
      <c r="Y154" s="65"/>
      <c r="Z154" s="65"/>
      <c r="AA154" s="65"/>
      <c r="AB154" s="65"/>
      <c r="AC154" s="65"/>
      <c r="AD154" s="65"/>
      <c r="AE154" s="66"/>
      <c r="AF154" s="135"/>
      <c r="AG154" s="135"/>
      <c r="AH154" s="135"/>
      <c r="AI154" s="135"/>
      <c r="AJ154" s="135"/>
      <c r="AK154" s="135"/>
      <c r="AL154" s="135"/>
      <c r="AM154" s="135"/>
      <c r="AN154" s="135"/>
      <c r="AO154" s="135"/>
      <c r="AP154" s="135">
        <f t="shared" si="8"/>
        <v>0</v>
      </c>
      <c r="AQ154" s="135"/>
      <c r="AR154" s="135"/>
      <c r="AS154" s="135"/>
      <c r="AT154" s="135"/>
      <c r="AU154" s="135"/>
      <c r="AV154" s="135"/>
      <c r="AW154" s="135"/>
      <c r="AX154" s="135"/>
      <c r="AY154" s="135"/>
      <c r="AZ154" s="135"/>
      <c r="BA154" s="135"/>
      <c r="BB154" s="135"/>
      <c r="BC154" s="135"/>
      <c r="BD154" s="135"/>
      <c r="BE154" s="135">
        <f t="shared" si="9"/>
        <v>0</v>
      </c>
      <c r="BF154" s="135"/>
      <c r="BG154" s="135"/>
      <c r="BH154" s="135"/>
      <c r="BI154" s="135"/>
    </row>
    <row r="155" spans="1:79" s="43" customFormat="1" ht="55.15" customHeight="1" x14ac:dyDescent="0.2">
      <c r="A155" s="137">
        <v>6</v>
      </c>
      <c r="B155" s="138"/>
      <c r="C155" s="138"/>
      <c r="D155" s="141" t="s">
        <v>494</v>
      </c>
      <c r="E155" s="57"/>
      <c r="F155" s="57"/>
      <c r="G155" s="57"/>
      <c r="H155" s="57"/>
      <c r="I155" s="57"/>
      <c r="J155" s="57"/>
      <c r="K155" s="57"/>
      <c r="L155" s="57"/>
      <c r="M155" s="57"/>
      <c r="N155" s="57"/>
      <c r="O155" s="57"/>
      <c r="P155" s="58"/>
      <c r="Q155" s="72" t="s">
        <v>298</v>
      </c>
      <c r="R155" s="72"/>
      <c r="S155" s="72"/>
      <c r="T155" s="72"/>
      <c r="U155" s="72"/>
      <c r="V155" s="141" t="s">
        <v>0</v>
      </c>
      <c r="W155" s="57"/>
      <c r="X155" s="57"/>
      <c r="Y155" s="57"/>
      <c r="Z155" s="57"/>
      <c r="AA155" s="57"/>
      <c r="AB155" s="57"/>
      <c r="AC155" s="57"/>
      <c r="AD155" s="57"/>
      <c r="AE155" s="58"/>
      <c r="AF155" s="136">
        <v>300</v>
      </c>
      <c r="AG155" s="136"/>
      <c r="AH155" s="136"/>
      <c r="AI155" s="136"/>
      <c r="AJ155" s="136"/>
      <c r="AK155" s="136">
        <v>0</v>
      </c>
      <c r="AL155" s="136"/>
      <c r="AM155" s="136"/>
      <c r="AN155" s="136"/>
      <c r="AO155" s="136"/>
      <c r="AP155" s="136">
        <f t="shared" si="8"/>
        <v>300</v>
      </c>
      <c r="AQ155" s="136"/>
      <c r="AR155" s="136"/>
      <c r="AS155" s="136"/>
      <c r="AT155" s="136"/>
      <c r="AU155" s="136">
        <v>300</v>
      </c>
      <c r="AV155" s="136"/>
      <c r="AW155" s="136"/>
      <c r="AX155" s="136"/>
      <c r="AY155" s="136"/>
      <c r="AZ155" s="136">
        <v>0</v>
      </c>
      <c r="BA155" s="136"/>
      <c r="BB155" s="136"/>
      <c r="BC155" s="136"/>
      <c r="BD155" s="136"/>
      <c r="BE155" s="136">
        <f t="shared" si="9"/>
        <v>300</v>
      </c>
      <c r="BF155" s="136"/>
      <c r="BG155" s="136"/>
      <c r="BH155" s="136"/>
      <c r="BI155" s="136"/>
    </row>
    <row r="156" spans="1:79" s="43" customFormat="1" ht="55.15" customHeight="1" x14ac:dyDescent="0.2">
      <c r="A156" s="137">
        <v>7</v>
      </c>
      <c r="B156" s="138"/>
      <c r="C156" s="138"/>
      <c r="D156" s="141" t="s">
        <v>302</v>
      </c>
      <c r="E156" s="57"/>
      <c r="F156" s="57"/>
      <c r="G156" s="57"/>
      <c r="H156" s="57"/>
      <c r="I156" s="57"/>
      <c r="J156" s="57"/>
      <c r="K156" s="57"/>
      <c r="L156" s="57"/>
      <c r="M156" s="57"/>
      <c r="N156" s="57"/>
      <c r="O156" s="57"/>
      <c r="P156" s="58"/>
      <c r="Q156" s="72" t="s">
        <v>298</v>
      </c>
      <c r="R156" s="72"/>
      <c r="S156" s="72"/>
      <c r="T156" s="72"/>
      <c r="U156" s="72"/>
      <c r="V156" s="141" t="s">
        <v>1</v>
      </c>
      <c r="W156" s="57"/>
      <c r="X156" s="57"/>
      <c r="Y156" s="57"/>
      <c r="Z156" s="57"/>
      <c r="AA156" s="57"/>
      <c r="AB156" s="57"/>
      <c r="AC156" s="57"/>
      <c r="AD156" s="57"/>
      <c r="AE156" s="58"/>
      <c r="AF156" s="136">
        <v>50</v>
      </c>
      <c r="AG156" s="136"/>
      <c r="AH156" s="136"/>
      <c r="AI156" s="136"/>
      <c r="AJ156" s="136"/>
      <c r="AK156" s="136">
        <v>0</v>
      </c>
      <c r="AL156" s="136"/>
      <c r="AM156" s="136"/>
      <c r="AN156" s="136"/>
      <c r="AO156" s="136"/>
      <c r="AP156" s="136">
        <f t="shared" si="8"/>
        <v>50</v>
      </c>
      <c r="AQ156" s="136"/>
      <c r="AR156" s="136"/>
      <c r="AS156" s="136"/>
      <c r="AT156" s="136"/>
      <c r="AU156" s="136">
        <v>50</v>
      </c>
      <c r="AV156" s="136"/>
      <c r="AW156" s="136"/>
      <c r="AX156" s="136"/>
      <c r="AY156" s="136"/>
      <c r="AZ156" s="136">
        <v>0</v>
      </c>
      <c r="BA156" s="136"/>
      <c r="BB156" s="136"/>
      <c r="BC156" s="136"/>
      <c r="BD156" s="136"/>
      <c r="BE156" s="136">
        <f t="shared" si="9"/>
        <v>50</v>
      </c>
      <c r="BF156" s="136"/>
      <c r="BG156" s="136"/>
      <c r="BH156" s="136"/>
      <c r="BI156" s="136"/>
    </row>
    <row r="157" spans="1:79" s="43" customFormat="1" ht="41.45" customHeight="1" x14ac:dyDescent="0.2">
      <c r="A157" s="137">
        <v>8</v>
      </c>
      <c r="B157" s="138"/>
      <c r="C157" s="138"/>
      <c r="D157" s="141" t="s">
        <v>303</v>
      </c>
      <c r="E157" s="57"/>
      <c r="F157" s="57"/>
      <c r="G157" s="57"/>
      <c r="H157" s="57"/>
      <c r="I157" s="57"/>
      <c r="J157" s="57"/>
      <c r="K157" s="57"/>
      <c r="L157" s="57"/>
      <c r="M157" s="57"/>
      <c r="N157" s="57"/>
      <c r="O157" s="57"/>
      <c r="P157" s="58"/>
      <c r="Q157" s="72" t="s">
        <v>304</v>
      </c>
      <c r="R157" s="72"/>
      <c r="S157" s="72"/>
      <c r="T157" s="72"/>
      <c r="U157" s="72"/>
      <c r="V157" s="141" t="s">
        <v>2</v>
      </c>
      <c r="W157" s="57"/>
      <c r="X157" s="57"/>
      <c r="Y157" s="57"/>
      <c r="Z157" s="57"/>
      <c r="AA157" s="57"/>
      <c r="AB157" s="57"/>
      <c r="AC157" s="57"/>
      <c r="AD157" s="57"/>
      <c r="AE157" s="58"/>
      <c r="AF157" s="136">
        <v>231391.11</v>
      </c>
      <c r="AG157" s="136"/>
      <c r="AH157" s="136"/>
      <c r="AI157" s="136"/>
      <c r="AJ157" s="136"/>
      <c r="AK157" s="136">
        <v>0</v>
      </c>
      <c r="AL157" s="136"/>
      <c r="AM157" s="136"/>
      <c r="AN157" s="136"/>
      <c r="AO157" s="136"/>
      <c r="AP157" s="136">
        <f t="shared" si="8"/>
        <v>231391.11</v>
      </c>
      <c r="AQ157" s="136"/>
      <c r="AR157" s="136"/>
      <c r="AS157" s="136"/>
      <c r="AT157" s="136"/>
      <c r="AU157" s="136">
        <v>252305.56</v>
      </c>
      <c r="AV157" s="136"/>
      <c r="AW157" s="136"/>
      <c r="AX157" s="136"/>
      <c r="AY157" s="136"/>
      <c r="AZ157" s="136">
        <v>0</v>
      </c>
      <c r="BA157" s="136"/>
      <c r="BB157" s="136"/>
      <c r="BC157" s="136"/>
      <c r="BD157" s="136"/>
      <c r="BE157" s="136">
        <f t="shared" si="9"/>
        <v>252305.56</v>
      </c>
      <c r="BF157" s="136"/>
      <c r="BG157" s="136"/>
      <c r="BH157" s="136"/>
      <c r="BI157" s="136"/>
    </row>
    <row r="158" spans="1:79" s="9" customFormat="1" ht="14.25" x14ac:dyDescent="0.2">
      <c r="A158" s="139">
        <v>0</v>
      </c>
      <c r="B158" s="140"/>
      <c r="C158" s="140"/>
      <c r="D158" s="142" t="s">
        <v>3</v>
      </c>
      <c r="E158" s="65"/>
      <c r="F158" s="65"/>
      <c r="G158" s="65"/>
      <c r="H158" s="65"/>
      <c r="I158" s="65"/>
      <c r="J158" s="65"/>
      <c r="K158" s="65"/>
      <c r="L158" s="65"/>
      <c r="M158" s="65"/>
      <c r="N158" s="65"/>
      <c r="O158" s="65"/>
      <c r="P158" s="66"/>
      <c r="Q158" s="143"/>
      <c r="R158" s="143"/>
      <c r="S158" s="143"/>
      <c r="T158" s="143"/>
      <c r="U158" s="143"/>
      <c r="V158" s="142"/>
      <c r="W158" s="65"/>
      <c r="X158" s="65"/>
      <c r="Y158" s="65"/>
      <c r="Z158" s="65"/>
      <c r="AA158" s="65"/>
      <c r="AB158" s="65"/>
      <c r="AC158" s="65"/>
      <c r="AD158" s="65"/>
      <c r="AE158" s="66"/>
      <c r="AF158" s="135"/>
      <c r="AG158" s="135"/>
      <c r="AH158" s="135"/>
      <c r="AI158" s="135"/>
      <c r="AJ158" s="135"/>
      <c r="AK158" s="135"/>
      <c r="AL158" s="135"/>
      <c r="AM158" s="135"/>
      <c r="AN158" s="135"/>
      <c r="AO158" s="135"/>
      <c r="AP158" s="135">
        <f t="shared" si="8"/>
        <v>0</v>
      </c>
      <c r="AQ158" s="135"/>
      <c r="AR158" s="135"/>
      <c r="AS158" s="135"/>
      <c r="AT158" s="135"/>
      <c r="AU158" s="135"/>
      <c r="AV158" s="135"/>
      <c r="AW158" s="135"/>
      <c r="AX158" s="135"/>
      <c r="AY158" s="135"/>
      <c r="AZ158" s="135"/>
      <c r="BA158" s="135"/>
      <c r="BB158" s="135"/>
      <c r="BC158" s="135"/>
      <c r="BD158" s="135"/>
      <c r="BE158" s="135">
        <f t="shared" si="9"/>
        <v>0</v>
      </c>
      <c r="BF158" s="135"/>
      <c r="BG158" s="135"/>
      <c r="BH158" s="135"/>
      <c r="BI158" s="135"/>
    </row>
    <row r="159" spans="1:79" s="43" customFormat="1" ht="96.6" customHeight="1" x14ac:dyDescent="0.2">
      <c r="A159" s="137">
        <v>10</v>
      </c>
      <c r="B159" s="138"/>
      <c r="C159" s="138"/>
      <c r="D159" s="141" t="s">
        <v>4</v>
      </c>
      <c r="E159" s="57"/>
      <c r="F159" s="57"/>
      <c r="G159" s="57"/>
      <c r="H159" s="57"/>
      <c r="I159" s="57"/>
      <c r="J159" s="57"/>
      <c r="K159" s="57"/>
      <c r="L159" s="57"/>
      <c r="M159" s="57"/>
      <c r="N159" s="57"/>
      <c r="O159" s="57"/>
      <c r="P159" s="58"/>
      <c r="Q159" s="72" t="s">
        <v>306</v>
      </c>
      <c r="R159" s="72"/>
      <c r="S159" s="72"/>
      <c r="T159" s="72"/>
      <c r="U159" s="72"/>
      <c r="V159" s="141" t="s">
        <v>5</v>
      </c>
      <c r="W159" s="57"/>
      <c r="X159" s="57"/>
      <c r="Y159" s="57"/>
      <c r="Z159" s="57"/>
      <c r="AA159" s="57"/>
      <c r="AB159" s="57"/>
      <c r="AC159" s="57"/>
      <c r="AD159" s="57"/>
      <c r="AE159" s="58"/>
      <c r="AF159" s="136">
        <v>0</v>
      </c>
      <c r="AG159" s="136"/>
      <c r="AH159" s="136"/>
      <c r="AI159" s="136"/>
      <c r="AJ159" s="136"/>
      <c r="AK159" s="136">
        <v>0</v>
      </c>
      <c r="AL159" s="136"/>
      <c r="AM159" s="136"/>
      <c r="AN159" s="136"/>
      <c r="AO159" s="136"/>
      <c r="AP159" s="136">
        <f t="shared" si="8"/>
        <v>0</v>
      </c>
      <c r="AQ159" s="136"/>
      <c r="AR159" s="136"/>
      <c r="AS159" s="136"/>
      <c r="AT159" s="136"/>
      <c r="AU159" s="136">
        <v>0</v>
      </c>
      <c r="AV159" s="136"/>
      <c r="AW159" s="136"/>
      <c r="AX159" s="136"/>
      <c r="AY159" s="136"/>
      <c r="AZ159" s="136">
        <v>0</v>
      </c>
      <c r="BA159" s="136"/>
      <c r="BB159" s="136"/>
      <c r="BC159" s="136"/>
      <c r="BD159" s="136"/>
      <c r="BE159" s="136">
        <f t="shared" si="9"/>
        <v>0</v>
      </c>
      <c r="BF159" s="136"/>
      <c r="BG159" s="136"/>
      <c r="BH159" s="136"/>
      <c r="BI159" s="136"/>
    </row>
    <row r="160" spans="1:79" s="43" customFormat="1" ht="69" customHeight="1" x14ac:dyDescent="0.2">
      <c r="A160" s="137">
        <v>9</v>
      </c>
      <c r="B160" s="138"/>
      <c r="C160" s="138"/>
      <c r="D160" s="141" t="s">
        <v>6</v>
      </c>
      <c r="E160" s="57"/>
      <c r="F160" s="57"/>
      <c r="G160" s="57"/>
      <c r="H160" s="57"/>
      <c r="I160" s="57"/>
      <c r="J160" s="57"/>
      <c r="K160" s="57"/>
      <c r="L160" s="57"/>
      <c r="M160" s="57"/>
      <c r="N160" s="57"/>
      <c r="O160" s="57"/>
      <c r="P160" s="58"/>
      <c r="Q160" s="72" t="s">
        <v>306</v>
      </c>
      <c r="R160" s="72"/>
      <c r="S160" s="72"/>
      <c r="T160" s="72"/>
      <c r="U160" s="72"/>
      <c r="V160" s="141" t="s">
        <v>7</v>
      </c>
      <c r="W160" s="57"/>
      <c r="X160" s="57"/>
      <c r="Y160" s="57"/>
      <c r="Z160" s="57"/>
      <c r="AA160" s="57"/>
      <c r="AB160" s="57"/>
      <c r="AC160" s="57"/>
      <c r="AD160" s="57"/>
      <c r="AE160" s="58"/>
      <c r="AF160" s="136">
        <v>100</v>
      </c>
      <c r="AG160" s="136"/>
      <c r="AH160" s="136"/>
      <c r="AI160" s="136"/>
      <c r="AJ160" s="136"/>
      <c r="AK160" s="136">
        <v>0</v>
      </c>
      <c r="AL160" s="136"/>
      <c r="AM160" s="136"/>
      <c r="AN160" s="136"/>
      <c r="AO160" s="136"/>
      <c r="AP160" s="136">
        <f t="shared" si="8"/>
        <v>100</v>
      </c>
      <c r="AQ160" s="136"/>
      <c r="AR160" s="136"/>
      <c r="AS160" s="136"/>
      <c r="AT160" s="136"/>
      <c r="AU160" s="136">
        <v>100</v>
      </c>
      <c r="AV160" s="136"/>
      <c r="AW160" s="136"/>
      <c r="AX160" s="136"/>
      <c r="AY160" s="136"/>
      <c r="AZ160" s="136">
        <v>0</v>
      </c>
      <c r="BA160" s="136"/>
      <c r="BB160" s="136"/>
      <c r="BC160" s="136"/>
      <c r="BD160" s="136"/>
      <c r="BE160" s="136">
        <f t="shared" si="9"/>
        <v>100</v>
      </c>
      <c r="BF160" s="136"/>
      <c r="BG160" s="136"/>
      <c r="BH160" s="136"/>
      <c r="BI160" s="136"/>
    </row>
    <row r="162" spans="1:79" ht="14.25" customHeight="1" x14ac:dyDescent="0.2">
      <c r="A162" s="124" t="s">
        <v>233</v>
      </c>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row>
    <row r="163" spans="1:79" ht="15" customHeight="1" x14ac:dyDescent="0.2">
      <c r="A163" s="168" t="s">
        <v>462</v>
      </c>
      <c r="B163" s="168"/>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168"/>
      <c r="AT163" s="168"/>
      <c r="AU163" s="168"/>
      <c r="AV163" s="168"/>
      <c r="AW163" s="168"/>
      <c r="AX163" s="168"/>
      <c r="AY163" s="168"/>
      <c r="AZ163" s="168"/>
      <c r="BA163" s="168"/>
      <c r="BB163" s="168"/>
      <c r="BC163" s="168"/>
      <c r="BD163" s="168"/>
      <c r="BE163" s="168"/>
      <c r="BF163" s="168"/>
      <c r="BG163" s="168"/>
      <c r="BH163" s="168"/>
      <c r="BI163" s="168"/>
      <c r="BJ163" s="168"/>
      <c r="BK163" s="168"/>
      <c r="BL163" s="168"/>
      <c r="BM163" s="168"/>
      <c r="BN163" s="168"/>
      <c r="BO163" s="168"/>
      <c r="BP163" s="168"/>
      <c r="BQ163" s="168"/>
      <c r="BR163" s="168"/>
    </row>
    <row r="164" spans="1:79" ht="12.95" customHeight="1" x14ac:dyDescent="0.2">
      <c r="A164" s="148" t="s">
        <v>624</v>
      </c>
      <c r="B164" s="149"/>
      <c r="C164" s="149"/>
      <c r="D164" s="149"/>
      <c r="E164" s="149"/>
      <c r="F164" s="149"/>
      <c r="G164" s="149"/>
      <c r="H164" s="149"/>
      <c r="I164" s="149"/>
      <c r="J164" s="149"/>
      <c r="K164" s="149"/>
      <c r="L164" s="149"/>
      <c r="M164" s="149"/>
      <c r="N164" s="149"/>
      <c r="O164" s="149"/>
      <c r="P164" s="149"/>
      <c r="Q164" s="149"/>
      <c r="R164" s="149"/>
      <c r="S164" s="149"/>
      <c r="T164" s="169"/>
      <c r="U164" s="72" t="s">
        <v>463</v>
      </c>
      <c r="V164" s="72"/>
      <c r="W164" s="72"/>
      <c r="X164" s="72"/>
      <c r="Y164" s="72"/>
      <c r="Z164" s="72"/>
      <c r="AA164" s="72"/>
      <c r="AB164" s="72"/>
      <c r="AC164" s="72"/>
      <c r="AD164" s="72"/>
      <c r="AE164" s="72" t="s">
        <v>464</v>
      </c>
      <c r="AF164" s="72"/>
      <c r="AG164" s="72"/>
      <c r="AH164" s="72"/>
      <c r="AI164" s="72"/>
      <c r="AJ164" s="72"/>
      <c r="AK164" s="72"/>
      <c r="AL164" s="72"/>
      <c r="AM164" s="72"/>
      <c r="AN164" s="72"/>
      <c r="AO164" s="72" t="s">
        <v>465</v>
      </c>
      <c r="AP164" s="72"/>
      <c r="AQ164" s="72"/>
      <c r="AR164" s="72"/>
      <c r="AS164" s="72"/>
      <c r="AT164" s="72"/>
      <c r="AU164" s="72"/>
      <c r="AV164" s="72"/>
      <c r="AW164" s="72"/>
      <c r="AX164" s="72"/>
      <c r="AY164" s="72" t="s">
        <v>466</v>
      </c>
      <c r="AZ164" s="72"/>
      <c r="BA164" s="72"/>
      <c r="BB164" s="72"/>
      <c r="BC164" s="72"/>
      <c r="BD164" s="72"/>
      <c r="BE164" s="72"/>
      <c r="BF164" s="72"/>
      <c r="BG164" s="72"/>
      <c r="BH164" s="72"/>
      <c r="BI164" s="72" t="s">
        <v>468</v>
      </c>
      <c r="BJ164" s="72"/>
      <c r="BK164" s="72"/>
      <c r="BL164" s="72"/>
      <c r="BM164" s="72"/>
      <c r="BN164" s="72"/>
      <c r="BO164" s="72"/>
      <c r="BP164" s="72"/>
      <c r="BQ164" s="72"/>
      <c r="BR164" s="72"/>
    </row>
    <row r="165" spans="1:79" ht="30" customHeight="1" x14ac:dyDescent="0.2">
      <c r="A165" s="150"/>
      <c r="B165" s="151"/>
      <c r="C165" s="151"/>
      <c r="D165" s="151"/>
      <c r="E165" s="151"/>
      <c r="F165" s="151"/>
      <c r="G165" s="151"/>
      <c r="H165" s="151"/>
      <c r="I165" s="151"/>
      <c r="J165" s="151"/>
      <c r="K165" s="151"/>
      <c r="L165" s="151"/>
      <c r="M165" s="151"/>
      <c r="N165" s="151"/>
      <c r="O165" s="151"/>
      <c r="P165" s="151"/>
      <c r="Q165" s="151"/>
      <c r="R165" s="151"/>
      <c r="S165" s="151"/>
      <c r="T165" s="170"/>
      <c r="U165" s="72" t="s">
        <v>609</v>
      </c>
      <c r="V165" s="72"/>
      <c r="W165" s="72"/>
      <c r="X165" s="72"/>
      <c r="Y165" s="72"/>
      <c r="Z165" s="72" t="s">
        <v>608</v>
      </c>
      <c r="AA165" s="72"/>
      <c r="AB165" s="72"/>
      <c r="AC165" s="72"/>
      <c r="AD165" s="72"/>
      <c r="AE165" s="72" t="s">
        <v>609</v>
      </c>
      <c r="AF165" s="72"/>
      <c r="AG165" s="72"/>
      <c r="AH165" s="72"/>
      <c r="AI165" s="72"/>
      <c r="AJ165" s="72" t="s">
        <v>608</v>
      </c>
      <c r="AK165" s="72"/>
      <c r="AL165" s="72"/>
      <c r="AM165" s="72"/>
      <c r="AN165" s="72"/>
      <c r="AO165" s="72" t="s">
        <v>609</v>
      </c>
      <c r="AP165" s="72"/>
      <c r="AQ165" s="72"/>
      <c r="AR165" s="72"/>
      <c r="AS165" s="72"/>
      <c r="AT165" s="72" t="s">
        <v>608</v>
      </c>
      <c r="AU165" s="72"/>
      <c r="AV165" s="72"/>
      <c r="AW165" s="72"/>
      <c r="AX165" s="72"/>
      <c r="AY165" s="72" t="s">
        <v>609</v>
      </c>
      <c r="AZ165" s="72"/>
      <c r="BA165" s="72"/>
      <c r="BB165" s="72"/>
      <c r="BC165" s="72"/>
      <c r="BD165" s="72" t="s">
        <v>608</v>
      </c>
      <c r="BE165" s="72"/>
      <c r="BF165" s="72"/>
      <c r="BG165" s="72"/>
      <c r="BH165" s="72"/>
      <c r="BI165" s="72" t="s">
        <v>609</v>
      </c>
      <c r="BJ165" s="72"/>
      <c r="BK165" s="72"/>
      <c r="BL165" s="72"/>
      <c r="BM165" s="72"/>
      <c r="BN165" s="72" t="s">
        <v>608</v>
      </c>
      <c r="BO165" s="72"/>
      <c r="BP165" s="72"/>
      <c r="BQ165" s="72"/>
      <c r="BR165" s="72"/>
    </row>
    <row r="166" spans="1:79" ht="15" customHeight="1" x14ac:dyDescent="0.2">
      <c r="A166" s="113">
        <v>1</v>
      </c>
      <c r="B166" s="114"/>
      <c r="C166" s="114"/>
      <c r="D166" s="114"/>
      <c r="E166" s="114"/>
      <c r="F166" s="114"/>
      <c r="G166" s="114"/>
      <c r="H166" s="114"/>
      <c r="I166" s="114"/>
      <c r="J166" s="114"/>
      <c r="K166" s="114"/>
      <c r="L166" s="114"/>
      <c r="M166" s="114"/>
      <c r="N166" s="114"/>
      <c r="O166" s="114"/>
      <c r="P166" s="114"/>
      <c r="Q166" s="114"/>
      <c r="R166" s="114"/>
      <c r="S166" s="114"/>
      <c r="T166" s="115"/>
      <c r="U166" s="72">
        <v>2</v>
      </c>
      <c r="V166" s="72"/>
      <c r="W166" s="72"/>
      <c r="X166" s="72"/>
      <c r="Y166" s="72"/>
      <c r="Z166" s="72">
        <v>3</v>
      </c>
      <c r="AA166" s="72"/>
      <c r="AB166" s="72"/>
      <c r="AC166" s="72"/>
      <c r="AD166" s="72"/>
      <c r="AE166" s="72">
        <v>4</v>
      </c>
      <c r="AF166" s="72"/>
      <c r="AG166" s="72"/>
      <c r="AH166" s="72"/>
      <c r="AI166" s="72"/>
      <c r="AJ166" s="72">
        <v>5</v>
      </c>
      <c r="AK166" s="72"/>
      <c r="AL166" s="72"/>
      <c r="AM166" s="72"/>
      <c r="AN166" s="72"/>
      <c r="AO166" s="72">
        <v>6</v>
      </c>
      <c r="AP166" s="72"/>
      <c r="AQ166" s="72"/>
      <c r="AR166" s="72"/>
      <c r="AS166" s="72"/>
      <c r="AT166" s="72">
        <v>7</v>
      </c>
      <c r="AU166" s="72"/>
      <c r="AV166" s="72"/>
      <c r="AW166" s="72"/>
      <c r="AX166" s="72"/>
      <c r="AY166" s="72">
        <v>8</v>
      </c>
      <c r="AZ166" s="72"/>
      <c r="BA166" s="72"/>
      <c r="BB166" s="72"/>
      <c r="BC166" s="72"/>
      <c r="BD166" s="72">
        <v>9</v>
      </c>
      <c r="BE166" s="72"/>
      <c r="BF166" s="72"/>
      <c r="BG166" s="72"/>
      <c r="BH166" s="72"/>
      <c r="BI166" s="72">
        <v>10</v>
      </c>
      <c r="BJ166" s="72"/>
      <c r="BK166" s="72"/>
      <c r="BL166" s="72"/>
      <c r="BM166" s="72"/>
      <c r="BN166" s="72">
        <v>11</v>
      </c>
      <c r="BO166" s="72"/>
      <c r="BP166" s="72"/>
      <c r="BQ166" s="72"/>
      <c r="BR166" s="72"/>
    </row>
    <row r="167" spans="1:79" s="2" customFormat="1" ht="15.75" hidden="1" customHeight="1" x14ac:dyDescent="0.2">
      <c r="A167" s="107" t="s">
        <v>680</v>
      </c>
      <c r="B167" s="108"/>
      <c r="C167" s="108"/>
      <c r="D167" s="108"/>
      <c r="E167" s="108"/>
      <c r="F167" s="108"/>
      <c r="G167" s="108"/>
      <c r="H167" s="108"/>
      <c r="I167" s="108"/>
      <c r="J167" s="108"/>
      <c r="K167" s="108"/>
      <c r="L167" s="108"/>
      <c r="M167" s="108"/>
      <c r="N167" s="108"/>
      <c r="O167" s="108"/>
      <c r="P167" s="108"/>
      <c r="Q167" s="108"/>
      <c r="R167" s="108"/>
      <c r="S167" s="108"/>
      <c r="T167" s="109"/>
      <c r="U167" s="74" t="s">
        <v>688</v>
      </c>
      <c r="V167" s="74"/>
      <c r="W167" s="74"/>
      <c r="X167" s="74"/>
      <c r="Y167" s="74"/>
      <c r="Z167" s="71" t="s">
        <v>689</v>
      </c>
      <c r="AA167" s="71"/>
      <c r="AB167" s="71"/>
      <c r="AC167" s="71"/>
      <c r="AD167" s="71"/>
      <c r="AE167" s="74" t="s">
        <v>690</v>
      </c>
      <c r="AF167" s="74"/>
      <c r="AG167" s="74"/>
      <c r="AH167" s="74"/>
      <c r="AI167" s="74"/>
      <c r="AJ167" s="71" t="s">
        <v>691</v>
      </c>
      <c r="AK167" s="71"/>
      <c r="AL167" s="71"/>
      <c r="AM167" s="71"/>
      <c r="AN167" s="71"/>
      <c r="AO167" s="74" t="s">
        <v>681</v>
      </c>
      <c r="AP167" s="74"/>
      <c r="AQ167" s="74"/>
      <c r="AR167" s="74"/>
      <c r="AS167" s="74"/>
      <c r="AT167" s="71" t="s">
        <v>682</v>
      </c>
      <c r="AU167" s="71"/>
      <c r="AV167" s="71"/>
      <c r="AW167" s="71"/>
      <c r="AX167" s="71"/>
      <c r="AY167" s="74" t="s">
        <v>683</v>
      </c>
      <c r="AZ167" s="74"/>
      <c r="BA167" s="74"/>
      <c r="BB167" s="74"/>
      <c r="BC167" s="74"/>
      <c r="BD167" s="71" t="s">
        <v>684</v>
      </c>
      <c r="BE167" s="71"/>
      <c r="BF167" s="71"/>
      <c r="BG167" s="71"/>
      <c r="BH167" s="71"/>
      <c r="BI167" s="74" t="s">
        <v>685</v>
      </c>
      <c r="BJ167" s="74"/>
      <c r="BK167" s="74"/>
      <c r="BL167" s="74"/>
      <c r="BM167" s="74"/>
      <c r="BN167" s="71" t="s">
        <v>686</v>
      </c>
      <c r="BO167" s="71"/>
      <c r="BP167" s="71"/>
      <c r="BQ167" s="71"/>
      <c r="BR167" s="71"/>
      <c r="CA167" t="s">
        <v>651</v>
      </c>
    </row>
    <row r="168" spans="1:79" s="43" customFormat="1" ht="13.15" customHeight="1" x14ac:dyDescent="0.2">
      <c r="A168" s="61" t="s">
        <v>8</v>
      </c>
      <c r="B168" s="57"/>
      <c r="C168" s="57"/>
      <c r="D168" s="57"/>
      <c r="E168" s="57"/>
      <c r="F168" s="57"/>
      <c r="G168" s="57"/>
      <c r="H168" s="57"/>
      <c r="I168" s="57"/>
      <c r="J168" s="57"/>
      <c r="K168" s="57"/>
      <c r="L168" s="57"/>
      <c r="M168" s="57"/>
      <c r="N168" s="57"/>
      <c r="O168" s="57"/>
      <c r="P168" s="57"/>
      <c r="Q168" s="57"/>
      <c r="R168" s="57"/>
      <c r="S168" s="57"/>
      <c r="T168" s="58"/>
      <c r="U168" s="121">
        <v>390343</v>
      </c>
      <c r="V168" s="121"/>
      <c r="W168" s="121"/>
      <c r="X168" s="121"/>
      <c r="Y168" s="121"/>
      <c r="Z168" s="121">
        <v>0</v>
      </c>
      <c r="AA168" s="121"/>
      <c r="AB168" s="121"/>
      <c r="AC168" s="121"/>
      <c r="AD168" s="121"/>
      <c r="AE168" s="121">
        <v>514310</v>
      </c>
      <c r="AF168" s="121"/>
      <c r="AG168" s="121"/>
      <c r="AH168" s="121"/>
      <c r="AI168" s="121"/>
      <c r="AJ168" s="121">
        <v>0</v>
      </c>
      <c r="AK168" s="121"/>
      <c r="AL168" s="121"/>
      <c r="AM168" s="121"/>
      <c r="AN168" s="121"/>
      <c r="AO168" s="121">
        <v>410550</v>
      </c>
      <c r="AP168" s="121"/>
      <c r="AQ168" s="121"/>
      <c r="AR168" s="121"/>
      <c r="AS168" s="121"/>
      <c r="AT168" s="121">
        <v>0</v>
      </c>
      <c r="AU168" s="121"/>
      <c r="AV168" s="121"/>
      <c r="AW168" s="121"/>
      <c r="AX168" s="121"/>
      <c r="AY168" s="121">
        <v>620000</v>
      </c>
      <c r="AZ168" s="121"/>
      <c r="BA168" s="121"/>
      <c r="BB168" s="121"/>
      <c r="BC168" s="121"/>
      <c r="BD168" s="121">
        <v>0</v>
      </c>
      <c r="BE168" s="121"/>
      <c r="BF168" s="121"/>
      <c r="BG168" s="121"/>
      <c r="BH168" s="121"/>
      <c r="BI168" s="121">
        <v>650000</v>
      </c>
      <c r="BJ168" s="121"/>
      <c r="BK168" s="121"/>
      <c r="BL168" s="121"/>
      <c r="BM168" s="121"/>
      <c r="BN168" s="121">
        <v>0</v>
      </c>
      <c r="BO168" s="121"/>
      <c r="BP168" s="121"/>
      <c r="BQ168" s="121"/>
      <c r="BR168" s="121"/>
      <c r="CA168" s="43" t="s">
        <v>652</v>
      </c>
    </row>
    <row r="169" spans="1:79" s="43" customFormat="1" ht="13.15" customHeight="1" x14ac:dyDescent="0.2">
      <c r="A169" s="61" t="s">
        <v>9</v>
      </c>
      <c r="B169" s="57"/>
      <c r="C169" s="57"/>
      <c r="D169" s="57"/>
      <c r="E169" s="57"/>
      <c r="F169" s="57"/>
      <c r="G169" s="57"/>
      <c r="H169" s="57"/>
      <c r="I169" s="57"/>
      <c r="J169" s="57"/>
      <c r="K169" s="57"/>
      <c r="L169" s="57"/>
      <c r="M169" s="57"/>
      <c r="N169" s="57"/>
      <c r="O169" s="57"/>
      <c r="P169" s="57"/>
      <c r="Q169" s="57"/>
      <c r="R169" s="57"/>
      <c r="S169" s="57"/>
      <c r="T169" s="58"/>
      <c r="U169" s="121">
        <v>75494</v>
      </c>
      <c r="V169" s="121"/>
      <c r="W169" s="121"/>
      <c r="X169" s="121"/>
      <c r="Y169" s="121"/>
      <c r="Z169" s="121">
        <v>0</v>
      </c>
      <c r="AA169" s="121"/>
      <c r="AB169" s="121"/>
      <c r="AC169" s="121"/>
      <c r="AD169" s="121"/>
      <c r="AE169" s="121">
        <v>101750</v>
      </c>
      <c r="AF169" s="121"/>
      <c r="AG169" s="121"/>
      <c r="AH169" s="121"/>
      <c r="AI169" s="121"/>
      <c r="AJ169" s="121">
        <v>0</v>
      </c>
      <c r="AK169" s="121"/>
      <c r="AL169" s="121"/>
      <c r="AM169" s="121"/>
      <c r="AN169" s="121"/>
      <c r="AO169" s="121">
        <v>122030</v>
      </c>
      <c r="AP169" s="121"/>
      <c r="AQ169" s="121"/>
      <c r="AR169" s="121"/>
      <c r="AS169" s="121"/>
      <c r="AT169" s="121">
        <v>0</v>
      </c>
      <c r="AU169" s="121"/>
      <c r="AV169" s="121"/>
      <c r="AW169" s="121"/>
      <c r="AX169" s="121"/>
      <c r="AY169" s="121">
        <v>130000</v>
      </c>
      <c r="AZ169" s="121"/>
      <c r="BA169" s="121"/>
      <c r="BB169" s="121"/>
      <c r="BC169" s="121"/>
      <c r="BD169" s="121">
        <v>0</v>
      </c>
      <c r="BE169" s="121"/>
      <c r="BF169" s="121"/>
      <c r="BG169" s="121"/>
      <c r="BH169" s="121"/>
      <c r="BI169" s="121">
        <v>170000</v>
      </c>
      <c r="BJ169" s="121"/>
      <c r="BK169" s="121"/>
      <c r="BL169" s="121"/>
      <c r="BM169" s="121"/>
      <c r="BN169" s="121">
        <v>0</v>
      </c>
      <c r="BO169" s="121"/>
      <c r="BP169" s="121"/>
      <c r="BQ169" s="121"/>
      <c r="BR169" s="121"/>
    </row>
    <row r="170" spans="1:79" s="43" customFormat="1" ht="13.15" customHeight="1" x14ac:dyDescent="0.2">
      <c r="A170" s="61" t="s">
        <v>10</v>
      </c>
      <c r="B170" s="57"/>
      <c r="C170" s="57"/>
      <c r="D170" s="57"/>
      <c r="E170" s="57"/>
      <c r="F170" s="57"/>
      <c r="G170" s="57"/>
      <c r="H170" s="57"/>
      <c r="I170" s="57"/>
      <c r="J170" s="57"/>
      <c r="K170" s="57"/>
      <c r="L170" s="57"/>
      <c r="M170" s="57"/>
      <c r="N170" s="57"/>
      <c r="O170" s="57"/>
      <c r="P170" s="57"/>
      <c r="Q170" s="57"/>
      <c r="R170" s="57"/>
      <c r="S170" s="57"/>
      <c r="T170" s="58"/>
      <c r="U170" s="121">
        <v>144626</v>
      </c>
      <c r="V170" s="121"/>
      <c r="W170" s="121"/>
      <c r="X170" s="121"/>
      <c r="Y170" s="121"/>
      <c r="Z170" s="121">
        <v>0</v>
      </c>
      <c r="AA170" s="121"/>
      <c r="AB170" s="121"/>
      <c r="AC170" s="121"/>
      <c r="AD170" s="121"/>
      <c r="AE170" s="121">
        <v>165715</v>
      </c>
      <c r="AF170" s="121"/>
      <c r="AG170" s="121"/>
      <c r="AH170" s="121"/>
      <c r="AI170" s="121"/>
      <c r="AJ170" s="121">
        <v>0</v>
      </c>
      <c r="AK170" s="121"/>
      <c r="AL170" s="121"/>
      <c r="AM170" s="121"/>
      <c r="AN170" s="121"/>
      <c r="AO170" s="121">
        <v>188230</v>
      </c>
      <c r="AP170" s="121"/>
      <c r="AQ170" s="121"/>
      <c r="AR170" s="121"/>
      <c r="AS170" s="121"/>
      <c r="AT170" s="121">
        <v>0</v>
      </c>
      <c r="AU170" s="121"/>
      <c r="AV170" s="121"/>
      <c r="AW170" s="121"/>
      <c r="AX170" s="121"/>
      <c r="AY170" s="121">
        <v>300000</v>
      </c>
      <c r="AZ170" s="121"/>
      <c r="BA170" s="121"/>
      <c r="BB170" s="121"/>
      <c r="BC170" s="121"/>
      <c r="BD170" s="121">
        <v>0</v>
      </c>
      <c r="BE170" s="121"/>
      <c r="BF170" s="121"/>
      <c r="BG170" s="121"/>
      <c r="BH170" s="121"/>
      <c r="BI170" s="121">
        <v>310000</v>
      </c>
      <c r="BJ170" s="121"/>
      <c r="BK170" s="121"/>
      <c r="BL170" s="121"/>
      <c r="BM170" s="121"/>
      <c r="BN170" s="121">
        <v>0</v>
      </c>
      <c r="BO170" s="121"/>
      <c r="BP170" s="121"/>
      <c r="BQ170" s="121"/>
      <c r="BR170" s="121"/>
    </row>
    <row r="171" spans="1:79" s="43" customFormat="1" ht="12.75" customHeight="1" x14ac:dyDescent="0.2">
      <c r="A171" s="61" t="s">
        <v>11</v>
      </c>
      <c r="B171" s="57"/>
      <c r="C171" s="57"/>
      <c r="D171" s="57"/>
      <c r="E171" s="57"/>
      <c r="F171" s="57"/>
      <c r="G171" s="57"/>
      <c r="H171" s="57"/>
      <c r="I171" s="57"/>
      <c r="J171" s="57"/>
      <c r="K171" s="57"/>
      <c r="L171" s="57"/>
      <c r="M171" s="57"/>
      <c r="N171" s="57"/>
      <c r="O171" s="57"/>
      <c r="P171" s="57"/>
      <c r="Q171" s="57"/>
      <c r="R171" s="57"/>
      <c r="S171" s="57"/>
      <c r="T171" s="58"/>
      <c r="U171" s="121">
        <v>131795</v>
      </c>
      <c r="V171" s="121"/>
      <c r="W171" s="121"/>
      <c r="X171" s="121"/>
      <c r="Y171" s="121"/>
      <c r="Z171" s="121">
        <v>0</v>
      </c>
      <c r="AA171" s="121"/>
      <c r="AB171" s="121"/>
      <c r="AC171" s="121"/>
      <c r="AD171" s="121"/>
      <c r="AE171" s="121">
        <v>188000</v>
      </c>
      <c r="AF171" s="121"/>
      <c r="AG171" s="121"/>
      <c r="AH171" s="121"/>
      <c r="AI171" s="121"/>
      <c r="AJ171" s="121">
        <v>0</v>
      </c>
      <c r="AK171" s="121"/>
      <c r="AL171" s="121"/>
      <c r="AM171" s="121"/>
      <c r="AN171" s="121"/>
      <c r="AO171" s="121">
        <v>244970</v>
      </c>
      <c r="AP171" s="121"/>
      <c r="AQ171" s="121"/>
      <c r="AR171" s="121"/>
      <c r="AS171" s="121"/>
      <c r="AT171" s="121">
        <v>0</v>
      </c>
      <c r="AU171" s="121"/>
      <c r="AV171" s="121"/>
      <c r="AW171" s="121"/>
      <c r="AX171" s="121"/>
      <c r="AY171" s="121">
        <v>395000</v>
      </c>
      <c r="AZ171" s="121"/>
      <c r="BA171" s="121"/>
      <c r="BB171" s="121"/>
      <c r="BC171" s="121"/>
      <c r="BD171" s="121">
        <v>0</v>
      </c>
      <c r="BE171" s="121"/>
      <c r="BF171" s="121"/>
      <c r="BG171" s="121"/>
      <c r="BH171" s="121"/>
      <c r="BI171" s="121">
        <v>450000</v>
      </c>
      <c r="BJ171" s="121"/>
      <c r="BK171" s="121"/>
      <c r="BL171" s="121"/>
      <c r="BM171" s="121"/>
      <c r="BN171" s="121">
        <v>0</v>
      </c>
      <c r="BO171" s="121"/>
      <c r="BP171" s="121"/>
      <c r="BQ171" s="121"/>
      <c r="BR171" s="121"/>
    </row>
    <row r="172" spans="1:79" s="43" customFormat="1" ht="13.15" customHeight="1" x14ac:dyDescent="0.2">
      <c r="A172" s="61" t="s">
        <v>12</v>
      </c>
      <c r="B172" s="57"/>
      <c r="C172" s="57"/>
      <c r="D172" s="57"/>
      <c r="E172" s="57"/>
      <c r="F172" s="57"/>
      <c r="G172" s="57"/>
      <c r="H172" s="57"/>
      <c r="I172" s="57"/>
      <c r="J172" s="57"/>
      <c r="K172" s="57"/>
      <c r="L172" s="57"/>
      <c r="M172" s="57"/>
      <c r="N172" s="57"/>
      <c r="O172" s="57"/>
      <c r="P172" s="57"/>
      <c r="Q172" s="57"/>
      <c r="R172" s="57"/>
      <c r="S172" s="57"/>
      <c r="T172" s="58"/>
      <c r="U172" s="121">
        <v>98701</v>
      </c>
      <c r="V172" s="121"/>
      <c r="W172" s="121"/>
      <c r="X172" s="121"/>
      <c r="Y172" s="121"/>
      <c r="Z172" s="121">
        <v>0</v>
      </c>
      <c r="AA172" s="121"/>
      <c r="AB172" s="121"/>
      <c r="AC172" s="121"/>
      <c r="AD172" s="121"/>
      <c r="AE172" s="121">
        <v>117000</v>
      </c>
      <c r="AF172" s="121"/>
      <c r="AG172" s="121"/>
      <c r="AH172" s="121"/>
      <c r="AI172" s="121"/>
      <c r="AJ172" s="121">
        <v>0</v>
      </c>
      <c r="AK172" s="121"/>
      <c r="AL172" s="121"/>
      <c r="AM172" s="121"/>
      <c r="AN172" s="121"/>
      <c r="AO172" s="121">
        <v>160000</v>
      </c>
      <c r="AP172" s="121"/>
      <c r="AQ172" s="121"/>
      <c r="AR172" s="121"/>
      <c r="AS172" s="121"/>
      <c r="AT172" s="121">
        <v>0</v>
      </c>
      <c r="AU172" s="121"/>
      <c r="AV172" s="121"/>
      <c r="AW172" s="121"/>
      <c r="AX172" s="121"/>
      <c r="AY172" s="121">
        <v>190000</v>
      </c>
      <c r="AZ172" s="121"/>
      <c r="BA172" s="121"/>
      <c r="BB172" s="121"/>
      <c r="BC172" s="121"/>
      <c r="BD172" s="121">
        <v>0</v>
      </c>
      <c r="BE172" s="121"/>
      <c r="BF172" s="121"/>
      <c r="BG172" s="121"/>
      <c r="BH172" s="121"/>
      <c r="BI172" s="121">
        <v>200000</v>
      </c>
      <c r="BJ172" s="121"/>
      <c r="BK172" s="121"/>
      <c r="BL172" s="121"/>
      <c r="BM172" s="121"/>
      <c r="BN172" s="121">
        <v>0</v>
      </c>
      <c r="BO172" s="121"/>
      <c r="BP172" s="121"/>
      <c r="BQ172" s="121"/>
      <c r="BR172" s="121"/>
    </row>
    <row r="173" spans="1:79" s="43" customFormat="1" ht="13.15" customHeight="1" x14ac:dyDescent="0.2">
      <c r="A173" s="61" t="s">
        <v>13</v>
      </c>
      <c r="B173" s="57"/>
      <c r="C173" s="57"/>
      <c r="D173" s="57"/>
      <c r="E173" s="57"/>
      <c r="F173" s="57"/>
      <c r="G173" s="57"/>
      <c r="H173" s="57"/>
      <c r="I173" s="57"/>
      <c r="J173" s="57"/>
      <c r="K173" s="57"/>
      <c r="L173" s="57"/>
      <c r="M173" s="57"/>
      <c r="N173" s="57"/>
      <c r="O173" s="57"/>
      <c r="P173" s="57"/>
      <c r="Q173" s="57"/>
      <c r="R173" s="57"/>
      <c r="S173" s="57"/>
      <c r="T173" s="58"/>
      <c r="U173" s="121">
        <v>3849</v>
      </c>
      <c r="V173" s="121"/>
      <c r="W173" s="121"/>
      <c r="X173" s="121"/>
      <c r="Y173" s="121"/>
      <c r="Z173" s="121">
        <v>0</v>
      </c>
      <c r="AA173" s="121"/>
      <c r="AB173" s="121"/>
      <c r="AC173" s="121"/>
      <c r="AD173" s="121"/>
      <c r="AE173" s="121">
        <v>3475</v>
      </c>
      <c r="AF173" s="121"/>
      <c r="AG173" s="121"/>
      <c r="AH173" s="121"/>
      <c r="AI173" s="121"/>
      <c r="AJ173" s="121">
        <v>0</v>
      </c>
      <c r="AK173" s="121"/>
      <c r="AL173" s="121"/>
      <c r="AM173" s="121"/>
      <c r="AN173" s="121"/>
      <c r="AO173" s="121">
        <v>11520</v>
      </c>
      <c r="AP173" s="121"/>
      <c r="AQ173" s="121"/>
      <c r="AR173" s="121"/>
      <c r="AS173" s="121"/>
      <c r="AT173" s="121">
        <v>0</v>
      </c>
      <c r="AU173" s="121"/>
      <c r="AV173" s="121"/>
      <c r="AW173" s="121"/>
      <c r="AX173" s="121"/>
      <c r="AY173" s="121">
        <v>15000</v>
      </c>
      <c r="AZ173" s="121"/>
      <c r="BA173" s="121"/>
      <c r="BB173" s="121"/>
      <c r="BC173" s="121"/>
      <c r="BD173" s="121">
        <v>0</v>
      </c>
      <c r="BE173" s="121"/>
      <c r="BF173" s="121"/>
      <c r="BG173" s="121"/>
      <c r="BH173" s="121"/>
      <c r="BI173" s="121">
        <v>20000</v>
      </c>
      <c r="BJ173" s="121"/>
      <c r="BK173" s="121"/>
      <c r="BL173" s="121"/>
      <c r="BM173" s="121"/>
      <c r="BN173" s="121">
        <v>0</v>
      </c>
      <c r="BO173" s="121"/>
      <c r="BP173" s="121"/>
      <c r="BQ173" s="121"/>
      <c r="BR173" s="121"/>
    </row>
    <row r="174" spans="1:79" s="43" customFormat="1" ht="12.75" customHeight="1" x14ac:dyDescent="0.2">
      <c r="A174" s="61" t="s">
        <v>14</v>
      </c>
      <c r="B174" s="57"/>
      <c r="C174" s="57"/>
      <c r="D174" s="57"/>
      <c r="E174" s="57"/>
      <c r="F174" s="57"/>
      <c r="G174" s="57"/>
      <c r="H174" s="57"/>
      <c r="I174" s="57"/>
      <c r="J174" s="57"/>
      <c r="K174" s="57"/>
      <c r="L174" s="57"/>
      <c r="M174" s="57"/>
      <c r="N174" s="57"/>
      <c r="O174" s="57"/>
      <c r="P174" s="57"/>
      <c r="Q174" s="57"/>
      <c r="R174" s="57"/>
      <c r="S174" s="57"/>
      <c r="T174" s="58"/>
      <c r="U174" s="121">
        <v>3849</v>
      </c>
      <c r="V174" s="121"/>
      <c r="W174" s="121"/>
      <c r="X174" s="121"/>
      <c r="Y174" s="121"/>
      <c r="Z174" s="121">
        <v>0</v>
      </c>
      <c r="AA174" s="121"/>
      <c r="AB174" s="121"/>
      <c r="AC174" s="121"/>
      <c r="AD174" s="121"/>
      <c r="AE174" s="121">
        <v>3475</v>
      </c>
      <c r="AF174" s="121"/>
      <c r="AG174" s="121"/>
      <c r="AH174" s="121"/>
      <c r="AI174" s="121"/>
      <c r="AJ174" s="121">
        <v>0</v>
      </c>
      <c r="AK174" s="121"/>
      <c r="AL174" s="121"/>
      <c r="AM174" s="121"/>
      <c r="AN174" s="121"/>
      <c r="AO174" s="121">
        <v>11520</v>
      </c>
      <c r="AP174" s="121"/>
      <c r="AQ174" s="121"/>
      <c r="AR174" s="121"/>
      <c r="AS174" s="121"/>
      <c r="AT174" s="121">
        <v>0</v>
      </c>
      <c r="AU174" s="121"/>
      <c r="AV174" s="121"/>
      <c r="AW174" s="121"/>
      <c r="AX174" s="121"/>
      <c r="AY174" s="121">
        <v>15000</v>
      </c>
      <c r="AZ174" s="121"/>
      <c r="BA174" s="121"/>
      <c r="BB174" s="121"/>
      <c r="BC174" s="121"/>
      <c r="BD174" s="121">
        <v>0</v>
      </c>
      <c r="BE174" s="121"/>
      <c r="BF174" s="121"/>
      <c r="BG174" s="121"/>
      <c r="BH174" s="121"/>
      <c r="BI174" s="121">
        <v>20000</v>
      </c>
      <c r="BJ174" s="121"/>
      <c r="BK174" s="121"/>
      <c r="BL174" s="121"/>
      <c r="BM174" s="121"/>
      <c r="BN174" s="121">
        <v>0</v>
      </c>
      <c r="BO174" s="121"/>
      <c r="BP174" s="121"/>
      <c r="BQ174" s="121"/>
      <c r="BR174" s="121"/>
    </row>
    <row r="175" spans="1:79" s="9" customFormat="1" ht="12.75" customHeight="1" x14ac:dyDescent="0.2">
      <c r="A175" s="69" t="s">
        <v>257</v>
      </c>
      <c r="B175" s="65"/>
      <c r="C175" s="65"/>
      <c r="D175" s="65"/>
      <c r="E175" s="65"/>
      <c r="F175" s="65"/>
      <c r="G175" s="65"/>
      <c r="H175" s="65"/>
      <c r="I175" s="65"/>
      <c r="J175" s="65"/>
      <c r="K175" s="65"/>
      <c r="L175" s="65"/>
      <c r="M175" s="65"/>
      <c r="N175" s="65"/>
      <c r="O175" s="65"/>
      <c r="P175" s="65"/>
      <c r="Q175" s="65"/>
      <c r="R175" s="65"/>
      <c r="S175" s="65"/>
      <c r="T175" s="66"/>
      <c r="U175" s="120">
        <v>844808</v>
      </c>
      <c r="V175" s="120"/>
      <c r="W175" s="120"/>
      <c r="X175" s="120"/>
      <c r="Y175" s="120"/>
      <c r="Z175" s="120">
        <v>0</v>
      </c>
      <c r="AA175" s="120"/>
      <c r="AB175" s="120"/>
      <c r="AC175" s="120"/>
      <c r="AD175" s="120"/>
      <c r="AE175" s="120">
        <v>1090250</v>
      </c>
      <c r="AF175" s="120"/>
      <c r="AG175" s="120"/>
      <c r="AH175" s="120"/>
      <c r="AI175" s="120"/>
      <c r="AJ175" s="120">
        <v>0</v>
      </c>
      <c r="AK175" s="120"/>
      <c r="AL175" s="120"/>
      <c r="AM175" s="120"/>
      <c r="AN175" s="120"/>
      <c r="AO175" s="120">
        <v>1137300</v>
      </c>
      <c r="AP175" s="120"/>
      <c r="AQ175" s="120"/>
      <c r="AR175" s="120"/>
      <c r="AS175" s="120"/>
      <c r="AT175" s="120">
        <v>0</v>
      </c>
      <c r="AU175" s="120"/>
      <c r="AV175" s="120"/>
      <c r="AW175" s="120"/>
      <c r="AX175" s="120"/>
      <c r="AY175" s="120">
        <v>1650000</v>
      </c>
      <c r="AZ175" s="120"/>
      <c r="BA175" s="120"/>
      <c r="BB175" s="120"/>
      <c r="BC175" s="120"/>
      <c r="BD175" s="120">
        <v>0</v>
      </c>
      <c r="BE175" s="120"/>
      <c r="BF175" s="120"/>
      <c r="BG175" s="120"/>
      <c r="BH175" s="120"/>
      <c r="BI175" s="120">
        <v>1800000</v>
      </c>
      <c r="BJ175" s="120"/>
      <c r="BK175" s="120"/>
      <c r="BL175" s="120"/>
      <c r="BM175" s="120"/>
      <c r="BN175" s="120">
        <v>0</v>
      </c>
      <c r="BO175" s="120"/>
      <c r="BP175" s="120"/>
      <c r="BQ175" s="120"/>
      <c r="BR175" s="120"/>
    </row>
    <row r="176" spans="1:79" s="43" customFormat="1" ht="26.45" customHeight="1" x14ac:dyDescent="0.2">
      <c r="A176" s="61" t="s">
        <v>15</v>
      </c>
      <c r="B176" s="57"/>
      <c r="C176" s="57"/>
      <c r="D176" s="57"/>
      <c r="E176" s="57"/>
      <c r="F176" s="57"/>
      <c r="G176" s="57"/>
      <c r="H176" s="57"/>
      <c r="I176" s="57"/>
      <c r="J176" s="57"/>
      <c r="K176" s="57"/>
      <c r="L176" s="57"/>
      <c r="M176" s="57"/>
      <c r="N176" s="57"/>
      <c r="O176" s="57"/>
      <c r="P176" s="57"/>
      <c r="Q176" s="57"/>
      <c r="R176" s="57"/>
      <c r="S176" s="57"/>
      <c r="T176" s="58"/>
      <c r="U176" s="121" t="s">
        <v>472</v>
      </c>
      <c r="V176" s="121"/>
      <c r="W176" s="121"/>
      <c r="X176" s="121"/>
      <c r="Y176" s="121"/>
      <c r="Z176" s="121"/>
      <c r="AA176" s="121"/>
      <c r="AB176" s="121"/>
      <c r="AC176" s="121"/>
      <c r="AD176" s="121"/>
      <c r="AE176" s="121" t="s">
        <v>472</v>
      </c>
      <c r="AF176" s="121"/>
      <c r="AG176" s="121"/>
      <c r="AH176" s="121"/>
      <c r="AI176" s="121"/>
      <c r="AJ176" s="121"/>
      <c r="AK176" s="121"/>
      <c r="AL176" s="121"/>
      <c r="AM176" s="121"/>
      <c r="AN176" s="121"/>
      <c r="AO176" s="121" t="s">
        <v>472</v>
      </c>
      <c r="AP176" s="121"/>
      <c r="AQ176" s="121"/>
      <c r="AR176" s="121"/>
      <c r="AS176" s="121"/>
      <c r="AT176" s="121"/>
      <c r="AU176" s="121"/>
      <c r="AV176" s="121"/>
      <c r="AW176" s="121"/>
      <c r="AX176" s="121"/>
      <c r="AY176" s="121" t="s">
        <v>472</v>
      </c>
      <c r="AZ176" s="121"/>
      <c r="BA176" s="121"/>
      <c r="BB176" s="121"/>
      <c r="BC176" s="121"/>
      <c r="BD176" s="121"/>
      <c r="BE176" s="121"/>
      <c r="BF176" s="121"/>
      <c r="BG176" s="121"/>
      <c r="BH176" s="121"/>
      <c r="BI176" s="121" t="s">
        <v>472</v>
      </c>
      <c r="BJ176" s="121"/>
      <c r="BK176" s="121"/>
      <c r="BL176" s="121"/>
      <c r="BM176" s="121"/>
      <c r="BN176" s="121"/>
      <c r="BO176" s="121"/>
      <c r="BP176" s="121"/>
      <c r="BQ176" s="121"/>
      <c r="BR176" s="121"/>
    </row>
    <row r="179" spans="1:79" ht="14.25" customHeight="1" x14ac:dyDescent="0.2">
      <c r="A179" s="124" t="s">
        <v>234</v>
      </c>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row>
    <row r="180" spans="1:79" ht="15" customHeight="1" x14ac:dyDescent="0.2">
      <c r="A180" s="148" t="s">
        <v>611</v>
      </c>
      <c r="B180" s="149"/>
      <c r="C180" s="149"/>
      <c r="D180" s="148" t="s">
        <v>615</v>
      </c>
      <c r="E180" s="149"/>
      <c r="F180" s="149"/>
      <c r="G180" s="149"/>
      <c r="H180" s="149"/>
      <c r="I180" s="149"/>
      <c r="J180" s="149"/>
      <c r="K180" s="149"/>
      <c r="L180" s="149"/>
      <c r="M180" s="149"/>
      <c r="N180" s="149"/>
      <c r="O180" s="149"/>
      <c r="P180" s="149"/>
      <c r="Q180" s="149"/>
      <c r="R180" s="149"/>
      <c r="S180" s="149"/>
      <c r="T180" s="149"/>
      <c r="U180" s="149"/>
      <c r="V180" s="169"/>
      <c r="W180" s="72" t="s">
        <v>463</v>
      </c>
      <c r="X180" s="72"/>
      <c r="Y180" s="72"/>
      <c r="Z180" s="72"/>
      <c r="AA180" s="72"/>
      <c r="AB180" s="72"/>
      <c r="AC180" s="72"/>
      <c r="AD180" s="72"/>
      <c r="AE180" s="72"/>
      <c r="AF180" s="72"/>
      <c r="AG180" s="72"/>
      <c r="AH180" s="72"/>
      <c r="AI180" s="72" t="s">
        <v>27</v>
      </c>
      <c r="AJ180" s="72"/>
      <c r="AK180" s="72"/>
      <c r="AL180" s="72"/>
      <c r="AM180" s="72"/>
      <c r="AN180" s="72"/>
      <c r="AO180" s="72"/>
      <c r="AP180" s="72"/>
      <c r="AQ180" s="72"/>
      <c r="AR180" s="72"/>
      <c r="AS180" s="72"/>
      <c r="AT180" s="72"/>
      <c r="AU180" s="72" t="s">
        <v>37</v>
      </c>
      <c r="AV180" s="72"/>
      <c r="AW180" s="72"/>
      <c r="AX180" s="72"/>
      <c r="AY180" s="72"/>
      <c r="AZ180" s="72"/>
      <c r="BA180" s="72" t="s">
        <v>43</v>
      </c>
      <c r="BB180" s="72"/>
      <c r="BC180" s="72"/>
      <c r="BD180" s="72"/>
      <c r="BE180" s="72"/>
      <c r="BF180" s="72"/>
      <c r="BG180" s="72" t="s">
        <v>51</v>
      </c>
      <c r="BH180" s="72"/>
      <c r="BI180" s="72"/>
      <c r="BJ180" s="72"/>
      <c r="BK180" s="72"/>
      <c r="BL180" s="72"/>
    </row>
    <row r="181" spans="1:79" ht="15" customHeight="1" x14ac:dyDescent="0.2">
      <c r="A181" s="179"/>
      <c r="B181" s="180"/>
      <c r="C181" s="180"/>
      <c r="D181" s="179"/>
      <c r="E181" s="180"/>
      <c r="F181" s="180"/>
      <c r="G181" s="180"/>
      <c r="H181" s="180"/>
      <c r="I181" s="180"/>
      <c r="J181" s="180"/>
      <c r="K181" s="180"/>
      <c r="L181" s="180"/>
      <c r="M181" s="180"/>
      <c r="N181" s="180"/>
      <c r="O181" s="180"/>
      <c r="P181" s="180"/>
      <c r="Q181" s="180"/>
      <c r="R181" s="180"/>
      <c r="S181" s="180"/>
      <c r="T181" s="180"/>
      <c r="U181" s="180"/>
      <c r="V181" s="181"/>
      <c r="W181" s="72" t="s">
        <v>609</v>
      </c>
      <c r="X181" s="72"/>
      <c r="Y181" s="72"/>
      <c r="Z181" s="72"/>
      <c r="AA181" s="72"/>
      <c r="AB181" s="72"/>
      <c r="AC181" s="72" t="s">
        <v>608</v>
      </c>
      <c r="AD181" s="72"/>
      <c r="AE181" s="72"/>
      <c r="AF181" s="72"/>
      <c r="AG181" s="72"/>
      <c r="AH181" s="72"/>
      <c r="AI181" s="72" t="s">
        <v>609</v>
      </c>
      <c r="AJ181" s="72"/>
      <c r="AK181" s="72"/>
      <c r="AL181" s="72"/>
      <c r="AM181" s="72"/>
      <c r="AN181" s="72"/>
      <c r="AO181" s="72" t="s">
        <v>608</v>
      </c>
      <c r="AP181" s="72"/>
      <c r="AQ181" s="72"/>
      <c r="AR181" s="72"/>
      <c r="AS181" s="72"/>
      <c r="AT181" s="72"/>
      <c r="AU181" s="127" t="s">
        <v>609</v>
      </c>
      <c r="AV181" s="127"/>
      <c r="AW181" s="127"/>
      <c r="AX181" s="127" t="s">
        <v>608</v>
      </c>
      <c r="AY181" s="127"/>
      <c r="AZ181" s="127"/>
      <c r="BA181" s="127" t="s">
        <v>609</v>
      </c>
      <c r="BB181" s="127"/>
      <c r="BC181" s="127"/>
      <c r="BD181" s="127" t="s">
        <v>608</v>
      </c>
      <c r="BE181" s="127"/>
      <c r="BF181" s="127"/>
      <c r="BG181" s="127" t="s">
        <v>609</v>
      </c>
      <c r="BH181" s="127"/>
      <c r="BI181" s="127"/>
      <c r="BJ181" s="127" t="s">
        <v>608</v>
      </c>
      <c r="BK181" s="127"/>
      <c r="BL181" s="127"/>
    </row>
    <row r="182" spans="1:79" ht="57" customHeight="1" x14ac:dyDescent="0.2">
      <c r="A182" s="150"/>
      <c r="B182" s="151"/>
      <c r="C182" s="151"/>
      <c r="D182" s="150"/>
      <c r="E182" s="151"/>
      <c r="F182" s="151"/>
      <c r="G182" s="151"/>
      <c r="H182" s="151"/>
      <c r="I182" s="151"/>
      <c r="J182" s="151"/>
      <c r="K182" s="151"/>
      <c r="L182" s="151"/>
      <c r="M182" s="151"/>
      <c r="N182" s="151"/>
      <c r="O182" s="151"/>
      <c r="P182" s="151"/>
      <c r="Q182" s="151"/>
      <c r="R182" s="151"/>
      <c r="S182" s="151"/>
      <c r="T182" s="151"/>
      <c r="U182" s="151"/>
      <c r="V182" s="170"/>
      <c r="W182" s="72" t="s">
        <v>617</v>
      </c>
      <c r="X182" s="72"/>
      <c r="Y182" s="72"/>
      <c r="Z182" s="72" t="s">
        <v>616</v>
      </c>
      <c r="AA182" s="72"/>
      <c r="AB182" s="72"/>
      <c r="AC182" s="72" t="s">
        <v>617</v>
      </c>
      <c r="AD182" s="72"/>
      <c r="AE182" s="72"/>
      <c r="AF182" s="72" t="s">
        <v>616</v>
      </c>
      <c r="AG182" s="72"/>
      <c r="AH182" s="72"/>
      <c r="AI182" s="72" t="s">
        <v>617</v>
      </c>
      <c r="AJ182" s="72"/>
      <c r="AK182" s="72"/>
      <c r="AL182" s="72" t="s">
        <v>616</v>
      </c>
      <c r="AM182" s="72"/>
      <c r="AN182" s="72"/>
      <c r="AO182" s="72" t="s">
        <v>617</v>
      </c>
      <c r="AP182" s="72"/>
      <c r="AQ182" s="72"/>
      <c r="AR182" s="72" t="s">
        <v>616</v>
      </c>
      <c r="AS182" s="72"/>
      <c r="AT182" s="72"/>
      <c r="AU182" s="127"/>
      <c r="AV182" s="127"/>
      <c r="AW182" s="127"/>
      <c r="AX182" s="127"/>
      <c r="AY182" s="127"/>
      <c r="AZ182" s="127"/>
      <c r="BA182" s="127"/>
      <c r="BB182" s="127"/>
      <c r="BC182" s="127"/>
      <c r="BD182" s="127"/>
      <c r="BE182" s="127"/>
      <c r="BF182" s="127"/>
      <c r="BG182" s="127"/>
      <c r="BH182" s="127"/>
      <c r="BI182" s="127"/>
      <c r="BJ182" s="127"/>
      <c r="BK182" s="127"/>
      <c r="BL182" s="127"/>
    </row>
    <row r="183" spans="1:79" ht="15" customHeight="1" x14ac:dyDescent="0.2">
      <c r="A183" s="113">
        <v>1</v>
      </c>
      <c r="B183" s="114"/>
      <c r="C183" s="114"/>
      <c r="D183" s="113">
        <v>2</v>
      </c>
      <c r="E183" s="114"/>
      <c r="F183" s="114"/>
      <c r="G183" s="114"/>
      <c r="H183" s="114"/>
      <c r="I183" s="114"/>
      <c r="J183" s="114"/>
      <c r="K183" s="114"/>
      <c r="L183" s="114"/>
      <c r="M183" s="114"/>
      <c r="N183" s="114"/>
      <c r="O183" s="114"/>
      <c r="P183" s="114"/>
      <c r="Q183" s="114"/>
      <c r="R183" s="114"/>
      <c r="S183" s="114"/>
      <c r="T183" s="114"/>
      <c r="U183" s="114"/>
      <c r="V183" s="115"/>
      <c r="W183" s="72">
        <v>3</v>
      </c>
      <c r="X183" s="72"/>
      <c r="Y183" s="72"/>
      <c r="Z183" s="72">
        <v>4</v>
      </c>
      <c r="AA183" s="72"/>
      <c r="AB183" s="72"/>
      <c r="AC183" s="72">
        <v>5</v>
      </c>
      <c r="AD183" s="72"/>
      <c r="AE183" s="72"/>
      <c r="AF183" s="72">
        <v>6</v>
      </c>
      <c r="AG183" s="72"/>
      <c r="AH183" s="72"/>
      <c r="AI183" s="72">
        <v>7</v>
      </c>
      <c r="AJ183" s="72"/>
      <c r="AK183" s="72"/>
      <c r="AL183" s="72">
        <v>8</v>
      </c>
      <c r="AM183" s="72"/>
      <c r="AN183" s="72"/>
      <c r="AO183" s="72">
        <v>9</v>
      </c>
      <c r="AP183" s="72"/>
      <c r="AQ183" s="72"/>
      <c r="AR183" s="72">
        <v>10</v>
      </c>
      <c r="AS183" s="72"/>
      <c r="AT183" s="72"/>
      <c r="AU183" s="72">
        <v>11</v>
      </c>
      <c r="AV183" s="72"/>
      <c r="AW183" s="72"/>
      <c r="AX183" s="72">
        <v>12</v>
      </c>
      <c r="AY183" s="72"/>
      <c r="AZ183" s="72"/>
      <c r="BA183" s="72">
        <v>13</v>
      </c>
      <c r="BB183" s="72"/>
      <c r="BC183" s="72"/>
      <c r="BD183" s="72">
        <v>14</v>
      </c>
      <c r="BE183" s="72"/>
      <c r="BF183" s="72"/>
      <c r="BG183" s="72">
        <v>15</v>
      </c>
      <c r="BH183" s="72"/>
      <c r="BI183" s="72"/>
      <c r="BJ183" s="72">
        <v>16</v>
      </c>
      <c r="BK183" s="72"/>
      <c r="BL183" s="72"/>
    </row>
    <row r="184" spans="1:79" s="2" customFormat="1" ht="12.75" hidden="1" customHeight="1" x14ac:dyDescent="0.2">
      <c r="A184" s="107" t="s">
        <v>692</v>
      </c>
      <c r="B184" s="108"/>
      <c r="C184" s="108"/>
      <c r="D184" s="107" t="s">
        <v>680</v>
      </c>
      <c r="E184" s="108"/>
      <c r="F184" s="108"/>
      <c r="G184" s="108"/>
      <c r="H184" s="108"/>
      <c r="I184" s="108"/>
      <c r="J184" s="108"/>
      <c r="K184" s="108"/>
      <c r="L184" s="108"/>
      <c r="M184" s="108"/>
      <c r="N184" s="108"/>
      <c r="O184" s="108"/>
      <c r="P184" s="108"/>
      <c r="Q184" s="108"/>
      <c r="R184" s="108"/>
      <c r="S184" s="108"/>
      <c r="T184" s="108"/>
      <c r="U184" s="108"/>
      <c r="V184" s="109"/>
      <c r="W184" s="74" t="s">
        <v>695</v>
      </c>
      <c r="X184" s="74"/>
      <c r="Y184" s="74"/>
      <c r="Z184" s="74" t="s">
        <v>696</v>
      </c>
      <c r="AA184" s="74"/>
      <c r="AB184" s="74"/>
      <c r="AC184" s="71" t="s">
        <v>697</v>
      </c>
      <c r="AD184" s="71"/>
      <c r="AE184" s="71"/>
      <c r="AF184" s="71" t="s">
        <v>698</v>
      </c>
      <c r="AG184" s="71"/>
      <c r="AH184" s="71"/>
      <c r="AI184" s="74" t="s">
        <v>699</v>
      </c>
      <c r="AJ184" s="74"/>
      <c r="AK184" s="74"/>
      <c r="AL184" s="74" t="s">
        <v>700</v>
      </c>
      <c r="AM184" s="74"/>
      <c r="AN184" s="74"/>
      <c r="AO184" s="71" t="s">
        <v>729</v>
      </c>
      <c r="AP184" s="71"/>
      <c r="AQ184" s="71"/>
      <c r="AR184" s="71" t="s">
        <v>701</v>
      </c>
      <c r="AS184" s="71"/>
      <c r="AT184" s="71"/>
      <c r="AU184" s="74" t="s">
        <v>211</v>
      </c>
      <c r="AV184" s="74"/>
      <c r="AW184" s="74"/>
      <c r="AX184" s="71" t="s">
        <v>212</v>
      </c>
      <c r="AY184" s="71"/>
      <c r="AZ184" s="71"/>
      <c r="BA184" s="74" t="s">
        <v>213</v>
      </c>
      <c r="BB184" s="74"/>
      <c r="BC184" s="74"/>
      <c r="BD184" s="71" t="s">
        <v>214</v>
      </c>
      <c r="BE184" s="71"/>
      <c r="BF184" s="71"/>
      <c r="BG184" s="74" t="s">
        <v>215</v>
      </c>
      <c r="BH184" s="74"/>
      <c r="BI184" s="74"/>
      <c r="BJ184" s="71" t="s">
        <v>216</v>
      </c>
      <c r="BK184" s="71"/>
      <c r="BL184" s="71"/>
      <c r="CA184" s="2" t="s">
        <v>728</v>
      </c>
    </row>
    <row r="185" spans="1:79" s="43" customFormat="1" ht="13.15" customHeight="1" x14ac:dyDescent="0.2">
      <c r="A185" s="137">
        <v>1</v>
      </c>
      <c r="B185" s="138"/>
      <c r="C185" s="138"/>
      <c r="D185" s="81" t="s">
        <v>879</v>
      </c>
      <c r="E185" s="57"/>
      <c r="F185" s="57"/>
      <c r="G185" s="57"/>
      <c r="H185" s="57"/>
      <c r="I185" s="57"/>
      <c r="J185" s="57"/>
      <c r="K185" s="57"/>
      <c r="L185" s="57"/>
      <c r="M185" s="57"/>
      <c r="N185" s="57"/>
      <c r="O185" s="57"/>
      <c r="P185" s="57"/>
      <c r="Q185" s="57"/>
      <c r="R185" s="57"/>
      <c r="S185" s="57"/>
      <c r="T185" s="57"/>
      <c r="U185" s="57"/>
      <c r="V185" s="58"/>
      <c r="W185" s="136">
        <v>7</v>
      </c>
      <c r="X185" s="136"/>
      <c r="Y185" s="136"/>
      <c r="Z185" s="136">
        <v>6</v>
      </c>
      <c r="AA185" s="136"/>
      <c r="AB185" s="136"/>
      <c r="AC185" s="136">
        <v>0</v>
      </c>
      <c r="AD185" s="136"/>
      <c r="AE185" s="136"/>
      <c r="AF185" s="136">
        <v>0</v>
      </c>
      <c r="AG185" s="136"/>
      <c r="AH185" s="136"/>
      <c r="AI185" s="136">
        <v>8</v>
      </c>
      <c r="AJ185" s="136"/>
      <c r="AK185" s="136"/>
      <c r="AL185" s="136">
        <v>0</v>
      </c>
      <c r="AM185" s="136"/>
      <c r="AN185" s="136"/>
      <c r="AO185" s="136">
        <v>0</v>
      </c>
      <c r="AP185" s="136"/>
      <c r="AQ185" s="136"/>
      <c r="AR185" s="136">
        <v>0</v>
      </c>
      <c r="AS185" s="136"/>
      <c r="AT185" s="136"/>
      <c r="AU185" s="136">
        <v>8</v>
      </c>
      <c r="AV185" s="136"/>
      <c r="AW185" s="136"/>
      <c r="AX185" s="136">
        <v>0</v>
      </c>
      <c r="AY185" s="136"/>
      <c r="AZ185" s="136"/>
      <c r="BA185" s="136">
        <v>8</v>
      </c>
      <c r="BB185" s="136"/>
      <c r="BC185" s="136"/>
      <c r="BD185" s="136">
        <v>0</v>
      </c>
      <c r="BE185" s="136"/>
      <c r="BF185" s="136"/>
      <c r="BG185" s="136">
        <v>8</v>
      </c>
      <c r="BH185" s="136"/>
      <c r="BI185" s="136"/>
      <c r="BJ185" s="136">
        <v>0</v>
      </c>
      <c r="BK185" s="136"/>
      <c r="BL185" s="136"/>
      <c r="CA185" s="43" t="s">
        <v>653</v>
      </c>
    </row>
    <row r="186" spans="1:79" s="43" customFormat="1" ht="13.15" customHeight="1" x14ac:dyDescent="0.2">
      <c r="A186" s="137">
        <v>2</v>
      </c>
      <c r="B186" s="138"/>
      <c r="C186" s="138"/>
      <c r="D186" s="81" t="s">
        <v>880</v>
      </c>
      <c r="E186" s="57"/>
      <c r="F186" s="57"/>
      <c r="G186" s="57"/>
      <c r="H186" s="57"/>
      <c r="I186" s="57"/>
      <c r="J186" s="57"/>
      <c r="K186" s="57"/>
      <c r="L186" s="57"/>
      <c r="M186" s="57"/>
      <c r="N186" s="57"/>
      <c r="O186" s="57"/>
      <c r="P186" s="57"/>
      <c r="Q186" s="57"/>
      <c r="R186" s="57"/>
      <c r="S186" s="57"/>
      <c r="T186" s="57"/>
      <c r="U186" s="57"/>
      <c r="V186" s="58"/>
      <c r="W186" s="136">
        <v>1</v>
      </c>
      <c r="X186" s="136"/>
      <c r="Y186" s="136"/>
      <c r="Z186" s="136">
        <v>1</v>
      </c>
      <c r="AA186" s="136"/>
      <c r="AB186" s="136"/>
      <c r="AC186" s="136">
        <v>0</v>
      </c>
      <c r="AD186" s="136"/>
      <c r="AE186" s="136"/>
      <c r="AF186" s="136">
        <v>0</v>
      </c>
      <c r="AG186" s="136"/>
      <c r="AH186" s="136"/>
      <c r="AI186" s="136">
        <v>1</v>
      </c>
      <c r="AJ186" s="136"/>
      <c r="AK186" s="136"/>
      <c r="AL186" s="136">
        <v>0</v>
      </c>
      <c r="AM186" s="136"/>
      <c r="AN186" s="136"/>
      <c r="AO186" s="136">
        <v>0</v>
      </c>
      <c r="AP186" s="136"/>
      <c r="AQ186" s="136"/>
      <c r="AR186" s="136">
        <v>0</v>
      </c>
      <c r="AS186" s="136"/>
      <c r="AT186" s="136"/>
      <c r="AU186" s="136">
        <v>1</v>
      </c>
      <c r="AV186" s="136"/>
      <c r="AW186" s="136"/>
      <c r="AX186" s="136">
        <v>0</v>
      </c>
      <c r="AY186" s="136"/>
      <c r="AZ186" s="136"/>
      <c r="BA186" s="136">
        <v>1</v>
      </c>
      <c r="BB186" s="136"/>
      <c r="BC186" s="136"/>
      <c r="BD186" s="136">
        <v>0</v>
      </c>
      <c r="BE186" s="136"/>
      <c r="BF186" s="136"/>
      <c r="BG186" s="136">
        <v>1</v>
      </c>
      <c r="BH186" s="136"/>
      <c r="BI186" s="136"/>
      <c r="BJ186" s="136">
        <v>0</v>
      </c>
      <c r="BK186" s="136"/>
      <c r="BL186" s="136"/>
    </row>
    <row r="187" spans="1:79" s="9" customFormat="1" ht="13.15" customHeight="1" x14ac:dyDescent="0.2">
      <c r="A187" s="139">
        <v>3</v>
      </c>
      <c r="B187" s="140"/>
      <c r="C187" s="140"/>
      <c r="D187" s="69" t="s">
        <v>16</v>
      </c>
      <c r="E187" s="65"/>
      <c r="F187" s="65"/>
      <c r="G187" s="65"/>
      <c r="H187" s="65"/>
      <c r="I187" s="65"/>
      <c r="J187" s="65"/>
      <c r="K187" s="65"/>
      <c r="L187" s="65"/>
      <c r="M187" s="65"/>
      <c r="N187" s="65"/>
      <c r="O187" s="65"/>
      <c r="P187" s="65"/>
      <c r="Q187" s="65"/>
      <c r="R187" s="65"/>
      <c r="S187" s="65"/>
      <c r="T187" s="65"/>
      <c r="U187" s="65"/>
      <c r="V187" s="66"/>
      <c r="W187" s="135">
        <v>8</v>
      </c>
      <c r="X187" s="135"/>
      <c r="Y187" s="135"/>
      <c r="Z187" s="135">
        <v>7</v>
      </c>
      <c r="AA187" s="135"/>
      <c r="AB187" s="135"/>
      <c r="AC187" s="135">
        <v>0</v>
      </c>
      <c r="AD187" s="135"/>
      <c r="AE187" s="135"/>
      <c r="AF187" s="135">
        <v>0</v>
      </c>
      <c r="AG187" s="135"/>
      <c r="AH187" s="135"/>
      <c r="AI187" s="135">
        <v>9</v>
      </c>
      <c r="AJ187" s="135"/>
      <c r="AK187" s="135"/>
      <c r="AL187" s="135">
        <v>0</v>
      </c>
      <c r="AM187" s="135"/>
      <c r="AN187" s="135"/>
      <c r="AO187" s="135">
        <v>0</v>
      </c>
      <c r="AP187" s="135"/>
      <c r="AQ187" s="135"/>
      <c r="AR187" s="135">
        <v>0</v>
      </c>
      <c r="AS187" s="135"/>
      <c r="AT187" s="135"/>
      <c r="AU187" s="135">
        <v>9</v>
      </c>
      <c r="AV187" s="135"/>
      <c r="AW187" s="135"/>
      <c r="AX187" s="135">
        <v>0</v>
      </c>
      <c r="AY187" s="135"/>
      <c r="AZ187" s="135"/>
      <c r="BA187" s="135">
        <v>9</v>
      </c>
      <c r="BB187" s="135"/>
      <c r="BC187" s="135"/>
      <c r="BD187" s="135">
        <v>0</v>
      </c>
      <c r="BE187" s="135"/>
      <c r="BF187" s="135"/>
      <c r="BG187" s="135">
        <v>9</v>
      </c>
      <c r="BH187" s="135"/>
      <c r="BI187" s="135"/>
      <c r="BJ187" s="135">
        <v>0</v>
      </c>
      <c r="BK187" s="135"/>
      <c r="BL187" s="135"/>
    </row>
    <row r="188" spans="1:79" s="43" customFormat="1" ht="26.45" customHeight="1" x14ac:dyDescent="0.2">
      <c r="A188" s="137">
        <v>4</v>
      </c>
      <c r="B188" s="138"/>
      <c r="C188" s="138"/>
      <c r="D188" s="61" t="s">
        <v>17</v>
      </c>
      <c r="E188" s="57"/>
      <c r="F188" s="57"/>
      <c r="G188" s="57"/>
      <c r="H188" s="57"/>
      <c r="I188" s="57"/>
      <c r="J188" s="57"/>
      <c r="K188" s="57"/>
      <c r="L188" s="57"/>
      <c r="M188" s="57"/>
      <c r="N188" s="57"/>
      <c r="O188" s="57"/>
      <c r="P188" s="57"/>
      <c r="Q188" s="57"/>
      <c r="R188" s="57"/>
      <c r="S188" s="57"/>
      <c r="T188" s="57"/>
      <c r="U188" s="57"/>
      <c r="V188" s="58"/>
      <c r="W188" s="136" t="s">
        <v>472</v>
      </c>
      <c r="X188" s="136"/>
      <c r="Y188" s="136"/>
      <c r="Z188" s="136" t="s">
        <v>472</v>
      </c>
      <c r="AA188" s="136"/>
      <c r="AB188" s="136"/>
      <c r="AC188" s="136"/>
      <c r="AD188" s="136"/>
      <c r="AE188" s="136"/>
      <c r="AF188" s="136"/>
      <c r="AG188" s="136"/>
      <c r="AH188" s="136"/>
      <c r="AI188" s="136" t="s">
        <v>472</v>
      </c>
      <c r="AJ188" s="136"/>
      <c r="AK188" s="136"/>
      <c r="AL188" s="136" t="s">
        <v>472</v>
      </c>
      <c r="AM188" s="136"/>
      <c r="AN188" s="136"/>
      <c r="AO188" s="136"/>
      <c r="AP188" s="136"/>
      <c r="AQ188" s="136"/>
      <c r="AR188" s="136"/>
      <c r="AS188" s="136"/>
      <c r="AT188" s="136"/>
      <c r="AU188" s="136" t="s">
        <v>472</v>
      </c>
      <c r="AV188" s="136"/>
      <c r="AW188" s="136"/>
      <c r="AX188" s="136"/>
      <c r="AY188" s="136"/>
      <c r="AZ188" s="136"/>
      <c r="BA188" s="136" t="s">
        <v>472</v>
      </c>
      <c r="BB188" s="136"/>
      <c r="BC188" s="136"/>
      <c r="BD188" s="136"/>
      <c r="BE188" s="136"/>
      <c r="BF188" s="136"/>
      <c r="BG188" s="136" t="s">
        <v>472</v>
      </c>
      <c r="BH188" s="136"/>
      <c r="BI188" s="136"/>
      <c r="BJ188" s="136"/>
      <c r="BK188" s="136"/>
      <c r="BL188" s="136"/>
    </row>
    <row r="191" spans="1:79" ht="14.25" customHeight="1" x14ac:dyDescent="0.2">
      <c r="A191" s="124" t="s">
        <v>263</v>
      </c>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row>
    <row r="192" spans="1:79" ht="14.25" customHeight="1" x14ac:dyDescent="0.2">
      <c r="A192" s="124" t="s">
        <v>38</v>
      </c>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row>
    <row r="193" spans="1:79" ht="15" customHeight="1" x14ac:dyDescent="0.2">
      <c r="A193" s="98" t="s">
        <v>462</v>
      </c>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row>
    <row r="194" spans="1:79" ht="15" customHeight="1" x14ac:dyDescent="0.2">
      <c r="A194" s="72" t="s">
        <v>611</v>
      </c>
      <c r="B194" s="72"/>
      <c r="C194" s="72"/>
      <c r="D194" s="72"/>
      <c r="E194" s="72"/>
      <c r="F194" s="72"/>
      <c r="G194" s="72" t="s">
        <v>235</v>
      </c>
      <c r="H194" s="72"/>
      <c r="I194" s="72"/>
      <c r="J194" s="72"/>
      <c r="K194" s="72"/>
      <c r="L194" s="72"/>
      <c r="M194" s="72"/>
      <c r="N194" s="72"/>
      <c r="O194" s="72"/>
      <c r="P194" s="72"/>
      <c r="Q194" s="72"/>
      <c r="R194" s="72"/>
      <c r="S194" s="72"/>
      <c r="T194" s="72" t="s">
        <v>618</v>
      </c>
      <c r="U194" s="72"/>
      <c r="V194" s="72"/>
      <c r="W194" s="72"/>
      <c r="X194" s="72"/>
      <c r="Y194" s="72"/>
      <c r="Z194" s="72"/>
      <c r="AA194" s="113" t="s">
        <v>463</v>
      </c>
      <c r="AB194" s="177"/>
      <c r="AC194" s="177"/>
      <c r="AD194" s="177"/>
      <c r="AE194" s="177"/>
      <c r="AF194" s="177"/>
      <c r="AG194" s="177"/>
      <c r="AH194" s="177"/>
      <c r="AI194" s="177"/>
      <c r="AJ194" s="177"/>
      <c r="AK194" s="177"/>
      <c r="AL194" s="177"/>
      <c r="AM194" s="177"/>
      <c r="AN194" s="177"/>
      <c r="AO194" s="178"/>
      <c r="AP194" s="113" t="s">
        <v>464</v>
      </c>
      <c r="AQ194" s="114"/>
      <c r="AR194" s="114"/>
      <c r="AS194" s="114"/>
      <c r="AT194" s="114"/>
      <c r="AU194" s="114"/>
      <c r="AV194" s="114"/>
      <c r="AW194" s="114"/>
      <c r="AX194" s="114"/>
      <c r="AY194" s="114"/>
      <c r="AZ194" s="114"/>
      <c r="BA194" s="114"/>
      <c r="BB194" s="114"/>
      <c r="BC194" s="114"/>
      <c r="BD194" s="115"/>
      <c r="BE194" s="113" t="s">
        <v>465</v>
      </c>
      <c r="BF194" s="114"/>
      <c r="BG194" s="114"/>
      <c r="BH194" s="114"/>
      <c r="BI194" s="114"/>
      <c r="BJ194" s="114"/>
      <c r="BK194" s="114"/>
      <c r="BL194" s="114"/>
      <c r="BM194" s="114"/>
      <c r="BN194" s="114"/>
      <c r="BO194" s="114"/>
      <c r="BP194" s="114"/>
      <c r="BQ194" s="114"/>
      <c r="BR194" s="114"/>
      <c r="BS194" s="115"/>
    </row>
    <row r="195" spans="1:79" ht="32.1" customHeight="1" x14ac:dyDescent="0.2">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t="s">
        <v>609</v>
      </c>
      <c r="AB195" s="72"/>
      <c r="AC195" s="72"/>
      <c r="AD195" s="72"/>
      <c r="AE195" s="72"/>
      <c r="AF195" s="72" t="s">
        <v>608</v>
      </c>
      <c r="AG195" s="72"/>
      <c r="AH195" s="72"/>
      <c r="AI195" s="72"/>
      <c r="AJ195" s="72"/>
      <c r="AK195" s="72" t="s">
        <v>713</v>
      </c>
      <c r="AL195" s="72"/>
      <c r="AM195" s="72"/>
      <c r="AN195" s="72"/>
      <c r="AO195" s="72"/>
      <c r="AP195" s="72" t="s">
        <v>609</v>
      </c>
      <c r="AQ195" s="72"/>
      <c r="AR195" s="72"/>
      <c r="AS195" s="72"/>
      <c r="AT195" s="72"/>
      <c r="AU195" s="72" t="s">
        <v>608</v>
      </c>
      <c r="AV195" s="72"/>
      <c r="AW195" s="72"/>
      <c r="AX195" s="72"/>
      <c r="AY195" s="72"/>
      <c r="AZ195" s="72" t="s">
        <v>720</v>
      </c>
      <c r="BA195" s="72"/>
      <c r="BB195" s="72"/>
      <c r="BC195" s="72"/>
      <c r="BD195" s="72"/>
      <c r="BE195" s="72" t="s">
        <v>609</v>
      </c>
      <c r="BF195" s="72"/>
      <c r="BG195" s="72"/>
      <c r="BH195" s="72"/>
      <c r="BI195" s="72"/>
      <c r="BJ195" s="72" t="s">
        <v>608</v>
      </c>
      <c r="BK195" s="72"/>
      <c r="BL195" s="72"/>
      <c r="BM195" s="72"/>
      <c r="BN195" s="72"/>
      <c r="BO195" s="72" t="s">
        <v>236</v>
      </c>
      <c r="BP195" s="72"/>
      <c r="BQ195" s="72"/>
      <c r="BR195" s="72"/>
      <c r="BS195" s="72"/>
    </row>
    <row r="196" spans="1:79" ht="15" customHeight="1" x14ac:dyDescent="0.2">
      <c r="A196" s="72">
        <v>1</v>
      </c>
      <c r="B196" s="72"/>
      <c r="C196" s="72"/>
      <c r="D196" s="72"/>
      <c r="E196" s="72"/>
      <c r="F196" s="72"/>
      <c r="G196" s="72">
        <v>2</v>
      </c>
      <c r="H196" s="72"/>
      <c r="I196" s="72"/>
      <c r="J196" s="72"/>
      <c r="K196" s="72"/>
      <c r="L196" s="72"/>
      <c r="M196" s="72"/>
      <c r="N196" s="72"/>
      <c r="O196" s="72"/>
      <c r="P196" s="72"/>
      <c r="Q196" s="72"/>
      <c r="R196" s="72"/>
      <c r="S196" s="72"/>
      <c r="T196" s="72">
        <v>3</v>
      </c>
      <c r="U196" s="72"/>
      <c r="V196" s="72"/>
      <c r="W196" s="72"/>
      <c r="X196" s="72"/>
      <c r="Y196" s="72"/>
      <c r="Z196" s="72"/>
      <c r="AA196" s="72">
        <v>4</v>
      </c>
      <c r="AB196" s="72"/>
      <c r="AC196" s="72"/>
      <c r="AD196" s="72"/>
      <c r="AE196" s="72"/>
      <c r="AF196" s="72">
        <v>5</v>
      </c>
      <c r="AG196" s="72"/>
      <c r="AH196" s="72"/>
      <c r="AI196" s="72"/>
      <c r="AJ196" s="72"/>
      <c r="AK196" s="72">
        <v>6</v>
      </c>
      <c r="AL196" s="72"/>
      <c r="AM196" s="72"/>
      <c r="AN196" s="72"/>
      <c r="AO196" s="72"/>
      <c r="AP196" s="72">
        <v>7</v>
      </c>
      <c r="AQ196" s="72"/>
      <c r="AR196" s="72"/>
      <c r="AS196" s="72"/>
      <c r="AT196" s="72"/>
      <c r="AU196" s="72">
        <v>8</v>
      </c>
      <c r="AV196" s="72"/>
      <c r="AW196" s="72"/>
      <c r="AX196" s="72"/>
      <c r="AY196" s="72"/>
      <c r="AZ196" s="72">
        <v>9</v>
      </c>
      <c r="BA196" s="72"/>
      <c r="BB196" s="72"/>
      <c r="BC196" s="72"/>
      <c r="BD196" s="72"/>
      <c r="BE196" s="72">
        <v>10</v>
      </c>
      <c r="BF196" s="72"/>
      <c r="BG196" s="72"/>
      <c r="BH196" s="72"/>
      <c r="BI196" s="72"/>
      <c r="BJ196" s="72">
        <v>11</v>
      </c>
      <c r="BK196" s="72"/>
      <c r="BL196" s="72"/>
      <c r="BM196" s="72"/>
      <c r="BN196" s="72"/>
      <c r="BO196" s="72">
        <v>12</v>
      </c>
      <c r="BP196" s="72"/>
      <c r="BQ196" s="72"/>
      <c r="BR196" s="72"/>
      <c r="BS196" s="72"/>
    </row>
    <row r="197" spans="1:79" s="2" customFormat="1" ht="15" hidden="1" customHeight="1" x14ac:dyDescent="0.2">
      <c r="A197" s="74" t="s">
        <v>692</v>
      </c>
      <c r="B197" s="74"/>
      <c r="C197" s="74"/>
      <c r="D197" s="74"/>
      <c r="E197" s="74"/>
      <c r="F197" s="74"/>
      <c r="G197" s="123" t="s">
        <v>680</v>
      </c>
      <c r="H197" s="123"/>
      <c r="I197" s="123"/>
      <c r="J197" s="123"/>
      <c r="K197" s="123"/>
      <c r="L197" s="123"/>
      <c r="M197" s="123"/>
      <c r="N197" s="123"/>
      <c r="O197" s="123"/>
      <c r="P197" s="123"/>
      <c r="Q197" s="123"/>
      <c r="R197" s="123"/>
      <c r="S197" s="123"/>
      <c r="T197" s="123" t="s">
        <v>702</v>
      </c>
      <c r="U197" s="123"/>
      <c r="V197" s="123"/>
      <c r="W197" s="123"/>
      <c r="X197" s="123"/>
      <c r="Y197" s="123"/>
      <c r="Z197" s="123"/>
      <c r="AA197" s="71" t="s">
        <v>688</v>
      </c>
      <c r="AB197" s="71"/>
      <c r="AC197" s="71"/>
      <c r="AD197" s="71"/>
      <c r="AE197" s="71"/>
      <c r="AF197" s="71" t="s">
        <v>689</v>
      </c>
      <c r="AG197" s="71"/>
      <c r="AH197" s="71"/>
      <c r="AI197" s="71"/>
      <c r="AJ197" s="71"/>
      <c r="AK197" s="128" t="s">
        <v>231</v>
      </c>
      <c r="AL197" s="128"/>
      <c r="AM197" s="128"/>
      <c r="AN197" s="128"/>
      <c r="AO197" s="128"/>
      <c r="AP197" s="71" t="s">
        <v>690</v>
      </c>
      <c r="AQ197" s="71"/>
      <c r="AR197" s="71"/>
      <c r="AS197" s="71"/>
      <c r="AT197" s="71"/>
      <c r="AU197" s="71" t="s">
        <v>691</v>
      </c>
      <c r="AV197" s="71"/>
      <c r="AW197" s="71"/>
      <c r="AX197" s="71"/>
      <c r="AY197" s="71"/>
      <c r="AZ197" s="128" t="s">
        <v>231</v>
      </c>
      <c r="BA197" s="128"/>
      <c r="BB197" s="128"/>
      <c r="BC197" s="128"/>
      <c r="BD197" s="128"/>
      <c r="BE197" s="71" t="s">
        <v>681</v>
      </c>
      <c r="BF197" s="71"/>
      <c r="BG197" s="71"/>
      <c r="BH197" s="71"/>
      <c r="BI197" s="71"/>
      <c r="BJ197" s="71" t="s">
        <v>682</v>
      </c>
      <c r="BK197" s="71"/>
      <c r="BL197" s="71"/>
      <c r="BM197" s="71"/>
      <c r="BN197" s="71"/>
      <c r="BO197" s="128" t="s">
        <v>231</v>
      </c>
      <c r="BP197" s="128"/>
      <c r="BQ197" s="128"/>
      <c r="BR197" s="128"/>
      <c r="BS197" s="128"/>
      <c r="CA197" s="2" t="s">
        <v>654</v>
      </c>
    </row>
    <row r="198" spans="1:79" s="43" customFormat="1" ht="39.6" customHeight="1" x14ac:dyDescent="0.2">
      <c r="A198" s="122">
        <v>1</v>
      </c>
      <c r="B198" s="122"/>
      <c r="C198" s="122"/>
      <c r="D198" s="122"/>
      <c r="E198" s="122"/>
      <c r="F198" s="122"/>
      <c r="G198" s="61" t="s">
        <v>18</v>
      </c>
      <c r="H198" s="57"/>
      <c r="I198" s="57"/>
      <c r="J198" s="57"/>
      <c r="K198" s="57"/>
      <c r="L198" s="57"/>
      <c r="M198" s="57"/>
      <c r="N198" s="57"/>
      <c r="O198" s="57"/>
      <c r="P198" s="57"/>
      <c r="Q198" s="57"/>
      <c r="R198" s="57"/>
      <c r="S198" s="58"/>
      <c r="T198" s="129" t="s">
        <v>19</v>
      </c>
      <c r="U198" s="130"/>
      <c r="V198" s="130"/>
      <c r="W198" s="130"/>
      <c r="X198" s="130"/>
      <c r="Y198" s="130"/>
      <c r="Z198" s="131"/>
      <c r="AA198" s="121">
        <v>0</v>
      </c>
      <c r="AB198" s="121"/>
      <c r="AC198" s="121"/>
      <c r="AD198" s="121"/>
      <c r="AE198" s="121"/>
      <c r="AF198" s="121">
        <v>0</v>
      </c>
      <c r="AG198" s="121"/>
      <c r="AH198" s="121"/>
      <c r="AI198" s="121"/>
      <c r="AJ198" s="121"/>
      <c r="AK198" s="121">
        <f>IF(ISNUMBER(AA198),AA198,0)+IF(ISNUMBER(AF198),AF198,0)</f>
        <v>0</v>
      </c>
      <c r="AL198" s="121"/>
      <c r="AM198" s="121"/>
      <c r="AN198" s="121"/>
      <c r="AO198" s="121"/>
      <c r="AP198" s="121">
        <v>9406</v>
      </c>
      <c r="AQ198" s="121"/>
      <c r="AR198" s="121"/>
      <c r="AS198" s="121"/>
      <c r="AT198" s="121"/>
      <c r="AU198" s="121">
        <v>0</v>
      </c>
      <c r="AV198" s="121"/>
      <c r="AW198" s="121"/>
      <c r="AX198" s="121"/>
      <c r="AY198" s="121"/>
      <c r="AZ198" s="121">
        <f>IF(ISNUMBER(AP198),AP198,0)+IF(ISNUMBER(AU198),AU198,0)</f>
        <v>9406</v>
      </c>
      <c r="BA198" s="121"/>
      <c r="BB198" s="121"/>
      <c r="BC198" s="121"/>
      <c r="BD198" s="121"/>
      <c r="BE198" s="121">
        <v>0</v>
      </c>
      <c r="BF198" s="121"/>
      <c r="BG198" s="121"/>
      <c r="BH198" s="121"/>
      <c r="BI198" s="121"/>
      <c r="BJ198" s="121">
        <v>0</v>
      </c>
      <c r="BK198" s="121"/>
      <c r="BL198" s="121"/>
      <c r="BM198" s="121"/>
      <c r="BN198" s="121"/>
      <c r="BO198" s="121">
        <f>IF(ISNUMBER(BE198),BE198,0)+IF(ISNUMBER(BJ198),BJ198,0)</f>
        <v>0</v>
      </c>
      <c r="BP198" s="121"/>
      <c r="BQ198" s="121"/>
      <c r="BR198" s="121"/>
      <c r="BS198" s="121"/>
      <c r="CA198" s="43" t="s">
        <v>655</v>
      </c>
    </row>
    <row r="199" spans="1:79" s="9" customFormat="1" ht="12.75" customHeight="1" x14ac:dyDescent="0.2">
      <c r="A199" s="125"/>
      <c r="B199" s="125"/>
      <c r="C199" s="125"/>
      <c r="D199" s="125"/>
      <c r="E199" s="125"/>
      <c r="F199" s="125"/>
      <c r="G199" s="69" t="s">
        <v>257</v>
      </c>
      <c r="H199" s="65"/>
      <c r="I199" s="65"/>
      <c r="J199" s="65"/>
      <c r="K199" s="65"/>
      <c r="L199" s="65"/>
      <c r="M199" s="65"/>
      <c r="N199" s="65"/>
      <c r="O199" s="65"/>
      <c r="P199" s="65"/>
      <c r="Q199" s="65"/>
      <c r="R199" s="65"/>
      <c r="S199" s="66"/>
      <c r="T199" s="132"/>
      <c r="U199" s="133"/>
      <c r="V199" s="133"/>
      <c r="W199" s="133"/>
      <c r="X199" s="133"/>
      <c r="Y199" s="133"/>
      <c r="Z199" s="134"/>
      <c r="AA199" s="120">
        <v>0</v>
      </c>
      <c r="AB199" s="120"/>
      <c r="AC199" s="120"/>
      <c r="AD199" s="120"/>
      <c r="AE199" s="120"/>
      <c r="AF199" s="120">
        <v>0</v>
      </c>
      <c r="AG199" s="120"/>
      <c r="AH199" s="120"/>
      <c r="AI199" s="120"/>
      <c r="AJ199" s="120"/>
      <c r="AK199" s="120">
        <f>IF(ISNUMBER(AA199),AA199,0)+IF(ISNUMBER(AF199),AF199,0)</f>
        <v>0</v>
      </c>
      <c r="AL199" s="120"/>
      <c r="AM199" s="120"/>
      <c r="AN199" s="120"/>
      <c r="AO199" s="120"/>
      <c r="AP199" s="120">
        <v>9406</v>
      </c>
      <c r="AQ199" s="120"/>
      <c r="AR199" s="120"/>
      <c r="AS199" s="120"/>
      <c r="AT199" s="120"/>
      <c r="AU199" s="120">
        <v>0</v>
      </c>
      <c r="AV199" s="120"/>
      <c r="AW199" s="120"/>
      <c r="AX199" s="120"/>
      <c r="AY199" s="120"/>
      <c r="AZ199" s="120">
        <f>IF(ISNUMBER(AP199),AP199,0)+IF(ISNUMBER(AU199),AU199,0)</f>
        <v>9406</v>
      </c>
      <c r="BA199" s="120"/>
      <c r="BB199" s="120"/>
      <c r="BC199" s="120"/>
      <c r="BD199" s="120"/>
      <c r="BE199" s="120">
        <v>0</v>
      </c>
      <c r="BF199" s="120"/>
      <c r="BG199" s="120"/>
      <c r="BH199" s="120"/>
      <c r="BI199" s="120"/>
      <c r="BJ199" s="120">
        <v>0</v>
      </c>
      <c r="BK199" s="120"/>
      <c r="BL199" s="120"/>
      <c r="BM199" s="120"/>
      <c r="BN199" s="120"/>
      <c r="BO199" s="120">
        <f>IF(ISNUMBER(BE199),BE199,0)+IF(ISNUMBER(BJ199),BJ199,0)</f>
        <v>0</v>
      </c>
      <c r="BP199" s="120"/>
      <c r="BQ199" s="120"/>
      <c r="BR199" s="120"/>
      <c r="BS199" s="120"/>
    </row>
    <row r="201" spans="1:79" ht="13.5" customHeight="1" x14ac:dyDescent="0.2">
      <c r="A201" s="124" t="s">
        <v>52</v>
      </c>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row>
    <row r="202" spans="1:79" ht="15" customHeight="1" x14ac:dyDescent="0.2">
      <c r="A202" s="168" t="s">
        <v>462</v>
      </c>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c r="AQ202" s="168"/>
      <c r="AR202" s="168"/>
      <c r="AS202" s="168"/>
      <c r="AT202" s="168"/>
      <c r="AU202" s="168"/>
      <c r="AV202" s="168"/>
      <c r="AW202" s="168"/>
      <c r="AX202" s="168"/>
      <c r="AY202" s="168"/>
      <c r="AZ202" s="168"/>
      <c r="BA202" s="168"/>
      <c r="BB202" s="168"/>
      <c r="BC202" s="168"/>
      <c r="BD202" s="168"/>
    </row>
    <row r="203" spans="1:79" ht="15" customHeight="1" x14ac:dyDescent="0.2">
      <c r="A203" s="72" t="s">
        <v>611</v>
      </c>
      <c r="B203" s="72"/>
      <c r="C203" s="72"/>
      <c r="D203" s="72"/>
      <c r="E203" s="72"/>
      <c r="F203" s="72"/>
      <c r="G203" s="72" t="s">
        <v>235</v>
      </c>
      <c r="H203" s="72"/>
      <c r="I203" s="72"/>
      <c r="J203" s="72"/>
      <c r="K203" s="72"/>
      <c r="L203" s="72"/>
      <c r="M203" s="72"/>
      <c r="N203" s="72"/>
      <c r="O203" s="72"/>
      <c r="P203" s="72"/>
      <c r="Q203" s="72"/>
      <c r="R203" s="72"/>
      <c r="S203" s="72"/>
      <c r="T203" s="72" t="s">
        <v>618</v>
      </c>
      <c r="U203" s="72"/>
      <c r="V203" s="72"/>
      <c r="W203" s="72"/>
      <c r="X203" s="72"/>
      <c r="Y203" s="72"/>
      <c r="Z203" s="72"/>
      <c r="AA203" s="113" t="s">
        <v>466</v>
      </c>
      <c r="AB203" s="177"/>
      <c r="AC203" s="177"/>
      <c r="AD203" s="177"/>
      <c r="AE203" s="177"/>
      <c r="AF203" s="177"/>
      <c r="AG203" s="177"/>
      <c r="AH203" s="177"/>
      <c r="AI203" s="177"/>
      <c r="AJ203" s="177"/>
      <c r="AK203" s="177"/>
      <c r="AL203" s="177"/>
      <c r="AM203" s="177"/>
      <c r="AN203" s="177"/>
      <c r="AO203" s="178"/>
      <c r="AP203" s="113" t="s">
        <v>468</v>
      </c>
      <c r="AQ203" s="114"/>
      <c r="AR203" s="114"/>
      <c r="AS203" s="114"/>
      <c r="AT203" s="114"/>
      <c r="AU203" s="114"/>
      <c r="AV203" s="114"/>
      <c r="AW203" s="114"/>
      <c r="AX203" s="114"/>
      <c r="AY203" s="114"/>
      <c r="AZ203" s="114"/>
      <c r="BA203" s="114"/>
      <c r="BB203" s="114"/>
      <c r="BC203" s="114"/>
      <c r="BD203" s="115"/>
    </row>
    <row r="204" spans="1:79" ht="32.1" customHeight="1" x14ac:dyDescent="0.2">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t="s">
        <v>609</v>
      </c>
      <c r="AB204" s="72"/>
      <c r="AC204" s="72"/>
      <c r="AD204" s="72"/>
      <c r="AE204" s="72"/>
      <c r="AF204" s="72" t="s">
        <v>608</v>
      </c>
      <c r="AG204" s="72"/>
      <c r="AH204" s="72"/>
      <c r="AI204" s="72"/>
      <c r="AJ204" s="72"/>
      <c r="AK204" s="72" t="s">
        <v>713</v>
      </c>
      <c r="AL204" s="72"/>
      <c r="AM204" s="72"/>
      <c r="AN204" s="72"/>
      <c r="AO204" s="72"/>
      <c r="AP204" s="72" t="s">
        <v>609</v>
      </c>
      <c r="AQ204" s="72"/>
      <c r="AR204" s="72"/>
      <c r="AS204" s="72"/>
      <c r="AT204" s="72"/>
      <c r="AU204" s="72" t="s">
        <v>608</v>
      </c>
      <c r="AV204" s="72"/>
      <c r="AW204" s="72"/>
      <c r="AX204" s="72"/>
      <c r="AY204" s="72"/>
      <c r="AZ204" s="72" t="s">
        <v>720</v>
      </c>
      <c r="BA204" s="72"/>
      <c r="BB204" s="72"/>
      <c r="BC204" s="72"/>
      <c r="BD204" s="72"/>
    </row>
    <row r="205" spans="1:79" ht="15" customHeight="1" x14ac:dyDescent="0.2">
      <c r="A205" s="72">
        <v>1</v>
      </c>
      <c r="B205" s="72"/>
      <c r="C205" s="72"/>
      <c r="D205" s="72"/>
      <c r="E205" s="72"/>
      <c r="F205" s="72"/>
      <c r="G205" s="72">
        <v>2</v>
      </c>
      <c r="H205" s="72"/>
      <c r="I205" s="72"/>
      <c r="J205" s="72"/>
      <c r="K205" s="72"/>
      <c r="L205" s="72"/>
      <c r="M205" s="72"/>
      <c r="N205" s="72"/>
      <c r="O205" s="72"/>
      <c r="P205" s="72"/>
      <c r="Q205" s="72"/>
      <c r="R205" s="72"/>
      <c r="S205" s="72"/>
      <c r="T205" s="72">
        <v>3</v>
      </c>
      <c r="U205" s="72"/>
      <c r="V205" s="72"/>
      <c r="W205" s="72"/>
      <c r="X205" s="72"/>
      <c r="Y205" s="72"/>
      <c r="Z205" s="72"/>
      <c r="AA205" s="72">
        <v>4</v>
      </c>
      <c r="AB205" s="72"/>
      <c r="AC205" s="72"/>
      <c r="AD205" s="72"/>
      <c r="AE205" s="72"/>
      <c r="AF205" s="72">
        <v>5</v>
      </c>
      <c r="AG205" s="72"/>
      <c r="AH205" s="72"/>
      <c r="AI205" s="72"/>
      <c r="AJ205" s="72"/>
      <c r="AK205" s="72">
        <v>6</v>
      </c>
      <c r="AL205" s="72"/>
      <c r="AM205" s="72"/>
      <c r="AN205" s="72"/>
      <c r="AO205" s="72"/>
      <c r="AP205" s="72">
        <v>7</v>
      </c>
      <c r="AQ205" s="72"/>
      <c r="AR205" s="72"/>
      <c r="AS205" s="72"/>
      <c r="AT205" s="72"/>
      <c r="AU205" s="72">
        <v>8</v>
      </c>
      <c r="AV205" s="72"/>
      <c r="AW205" s="72"/>
      <c r="AX205" s="72"/>
      <c r="AY205" s="72"/>
      <c r="AZ205" s="72">
        <v>9</v>
      </c>
      <c r="BA205" s="72"/>
      <c r="BB205" s="72"/>
      <c r="BC205" s="72"/>
      <c r="BD205" s="72"/>
    </row>
    <row r="206" spans="1:79" s="2" customFormat="1" ht="12" hidden="1" customHeight="1" x14ac:dyDescent="0.2">
      <c r="A206" s="74" t="s">
        <v>692</v>
      </c>
      <c r="B206" s="74"/>
      <c r="C206" s="74"/>
      <c r="D206" s="74"/>
      <c r="E206" s="74"/>
      <c r="F206" s="74"/>
      <c r="G206" s="123" t="s">
        <v>680</v>
      </c>
      <c r="H206" s="123"/>
      <c r="I206" s="123"/>
      <c r="J206" s="123"/>
      <c r="K206" s="123"/>
      <c r="L206" s="123"/>
      <c r="M206" s="123"/>
      <c r="N206" s="123"/>
      <c r="O206" s="123"/>
      <c r="P206" s="123"/>
      <c r="Q206" s="123"/>
      <c r="R206" s="123"/>
      <c r="S206" s="123"/>
      <c r="T206" s="123" t="s">
        <v>702</v>
      </c>
      <c r="U206" s="123"/>
      <c r="V206" s="123"/>
      <c r="W206" s="123"/>
      <c r="X206" s="123"/>
      <c r="Y206" s="123"/>
      <c r="Z206" s="123"/>
      <c r="AA206" s="71" t="s">
        <v>683</v>
      </c>
      <c r="AB206" s="71"/>
      <c r="AC206" s="71"/>
      <c r="AD206" s="71"/>
      <c r="AE206" s="71"/>
      <c r="AF206" s="71" t="s">
        <v>684</v>
      </c>
      <c r="AG206" s="71"/>
      <c r="AH206" s="71"/>
      <c r="AI206" s="71"/>
      <c r="AJ206" s="71"/>
      <c r="AK206" s="128" t="s">
        <v>231</v>
      </c>
      <c r="AL206" s="128"/>
      <c r="AM206" s="128"/>
      <c r="AN206" s="128"/>
      <c r="AO206" s="128"/>
      <c r="AP206" s="71" t="s">
        <v>685</v>
      </c>
      <c r="AQ206" s="71"/>
      <c r="AR206" s="71"/>
      <c r="AS206" s="71"/>
      <c r="AT206" s="71"/>
      <c r="AU206" s="71" t="s">
        <v>686</v>
      </c>
      <c r="AV206" s="71"/>
      <c r="AW206" s="71"/>
      <c r="AX206" s="71"/>
      <c r="AY206" s="71"/>
      <c r="AZ206" s="128" t="s">
        <v>231</v>
      </c>
      <c r="BA206" s="128"/>
      <c r="BB206" s="128"/>
      <c r="BC206" s="128"/>
      <c r="BD206" s="128"/>
      <c r="CA206" s="2" t="s">
        <v>656</v>
      </c>
    </row>
    <row r="207" spans="1:79" s="43" customFormat="1" ht="39.6" customHeight="1" x14ac:dyDescent="0.2">
      <c r="A207" s="122">
        <v>1</v>
      </c>
      <c r="B207" s="122"/>
      <c r="C207" s="122"/>
      <c r="D207" s="122"/>
      <c r="E207" s="122"/>
      <c r="F207" s="122"/>
      <c r="G207" s="61" t="s">
        <v>18</v>
      </c>
      <c r="H207" s="57"/>
      <c r="I207" s="57"/>
      <c r="J207" s="57"/>
      <c r="K207" s="57"/>
      <c r="L207" s="57"/>
      <c r="M207" s="57"/>
      <c r="N207" s="57"/>
      <c r="O207" s="57"/>
      <c r="P207" s="57"/>
      <c r="Q207" s="57"/>
      <c r="R207" s="57"/>
      <c r="S207" s="58"/>
      <c r="T207" s="129" t="s">
        <v>19</v>
      </c>
      <c r="U207" s="130"/>
      <c r="V207" s="130"/>
      <c r="W207" s="130"/>
      <c r="X207" s="130"/>
      <c r="Y207" s="130"/>
      <c r="Z207" s="131"/>
      <c r="AA207" s="121">
        <v>0</v>
      </c>
      <c r="AB207" s="121"/>
      <c r="AC207" s="121"/>
      <c r="AD207" s="121"/>
      <c r="AE207" s="121"/>
      <c r="AF207" s="121">
        <v>0</v>
      </c>
      <c r="AG207" s="121"/>
      <c r="AH207" s="121"/>
      <c r="AI207" s="121"/>
      <c r="AJ207" s="121"/>
      <c r="AK207" s="121">
        <f>IF(ISNUMBER(AA207),AA207,0)+IF(ISNUMBER(AF207),AF207,0)</f>
        <v>0</v>
      </c>
      <c r="AL207" s="121"/>
      <c r="AM207" s="121"/>
      <c r="AN207" s="121"/>
      <c r="AO207" s="121"/>
      <c r="AP207" s="121">
        <v>0</v>
      </c>
      <c r="AQ207" s="121"/>
      <c r="AR207" s="121"/>
      <c r="AS207" s="121"/>
      <c r="AT207" s="121"/>
      <c r="AU207" s="121">
        <v>0</v>
      </c>
      <c r="AV207" s="121"/>
      <c r="AW207" s="121"/>
      <c r="AX207" s="121"/>
      <c r="AY207" s="121"/>
      <c r="AZ207" s="121">
        <f>IF(ISNUMBER(AP207),AP207,0)+IF(ISNUMBER(AU207),AU207,0)</f>
        <v>0</v>
      </c>
      <c r="BA207" s="121"/>
      <c r="BB207" s="121"/>
      <c r="BC207" s="121"/>
      <c r="BD207" s="121"/>
      <c r="CA207" s="43" t="s">
        <v>657</v>
      </c>
    </row>
    <row r="208" spans="1:79" s="9" customFormat="1" x14ac:dyDescent="0.2">
      <c r="A208" s="125"/>
      <c r="B208" s="125"/>
      <c r="C208" s="125"/>
      <c r="D208" s="125"/>
      <c r="E208" s="125"/>
      <c r="F208" s="125"/>
      <c r="G208" s="69" t="s">
        <v>257</v>
      </c>
      <c r="H208" s="65"/>
      <c r="I208" s="65"/>
      <c r="J208" s="65"/>
      <c r="K208" s="65"/>
      <c r="L208" s="65"/>
      <c r="M208" s="65"/>
      <c r="N208" s="65"/>
      <c r="O208" s="65"/>
      <c r="P208" s="65"/>
      <c r="Q208" s="65"/>
      <c r="R208" s="65"/>
      <c r="S208" s="66"/>
      <c r="T208" s="132"/>
      <c r="U208" s="133"/>
      <c r="V208" s="133"/>
      <c r="W208" s="133"/>
      <c r="X208" s="133"/>
      <c r="Y208" s="133"/>
      <c r="Z208" s="134"/>
      <c r="AA208" s="120">
        <v>0</v>
      </c>
      <c r="AB208" s="120"/>
      <c r="AC208" s="120"/>
      <c r="AD208" s="120"/>
      <c r="AE208" s="120"/>
      <c r="AF208" s="120">
        <v>0</v>
      </c>
      <c r="AG208" s="120"/>
      <c r="AH208" s="120"/>
      <c r="AI208" s="120"/>
      <c r="AJ208" s="120"/>
      <c r="AK208" s="120">
        <f>IF(ISNUMBER(AA208),AA208,0)+IF(ISNUMBER(AF208),AF208,0)</f>
        <v>0</v>
      </c>
      <c r="AL208" s="120"/>
      <c r="AM208" s="120"/>
      <c r="AN208" s="120"/>
      <c r="AO208" s="120"/>
      <c r="AP208" s="120">
        <v>0</v>
      </c>
      <c r="AQ208" s="120"/>
      <c r="AR208" s="120"/>
      <c r="AS208" s="120"/>
      <c r="AT208" s="120"/>
      <c r="AU208" s="120">
        <v>0</v>
      </c>
      <c r="AV208" s="120"/>
      <c r="AW208" s="120"/>
      <c r="AX208" s="120"/>
      <c r="AY208" s="120"/>
      <c r="AZ208" s="120">
        <f>IF(ISNUMBER(AP208),AP208,0)+IF(ISNUMBER(AU208),AU208,0)</f>
        <v>0</v>
      </c>
      <c r="BA208" s="120"/>
      <c r="BB208" s="120"/>
      <c r="BC208" s="120"/>
      <c r="BD208" s="120"/>
    </row>
    <row r="211" spans="1:79" ht="14.25" customHeight="1" x14ac:dyDescent="0.2">
      <c r="A211" s="124" t="s">
        <v>53</v>
      </c>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row>
    <row r="212" spans="1:79" ht="15" customHeight="1" x14ac:dyDescent="0.2">
      <c r="A212" s="168" t="s">
        <v>462</v>
      </c>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76"/>
      <c r="AB212" s="176"/>
      <c r="AC212" s="176"/>
      <c r="AD212" s="176"/>
      <c r="AE212" s="176"/>
      <c r="AF212" s="176"/>
      <c r="AG212" s="176"/>
      <c r="AH212" s="176"/>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row>
    <row r="213" spans="1:79" ht="23.1" customHeight="1" x14ac:dyDescent="0.2">
      <c r="A213" s="72" t="s">
        <v>237</v>
      </c>
      <c r="B213" s="72"/>
      <c r="C213" s="72"/>
      <c r="D213" s="72"/>
      <c r="E213" s="72"/>
      <c r="F213" s="72"/>
      <c r="G213" s="72"/>
      <c r="H213" s="72"/>
      <c r="I213" s="72"/>
      <c r="J213" s="72"/>
      <c r="K213" s="72"/>
      <c r="L213" s="72"/>
      <c r="M213" s="72"/>
      <c r="N213" s="148" t="s">
        <v>238</v>
      </c>
      <c r="O213" s="149"/>
      <c r="P213" s="149"/>
      <c r="Q213" s="149"/>
      <c r="R213" s="149"/>
      <c r="S213" s="149"/>
      <c r="T213" s="149"/>
      <c r="U213" s="169"/>
      <c r="V213" s="148" t="s">
        <v>239</v>
      </c>
      <c r="W213" s="149"/>
      <c r="X213" s="149"/>
      <c r="Y213" s="149"/>
      <c r="Z213" s="169"/>
      <c r="AA213" s="72" t="s">
        <v>463</v>
      </c>
      <c r="AB213" s="72"/>
      <c r="AC213" s="72"/>
      <c r="AD213" s="72"/>
      <c r="AE213" s="72"/>
      <c r="AF213" s="72"/>
      <c r="AG213" s="72"/>
      <c r="AH213" s="72"/>
      <c r="AI213" s="72"/>
      <c r="AJ213" s="72" t="s">
        <v>464</v>
      </c>
      <c r="AK213" s="72"/>
      <c r="AL213" s="72"/>
      <c r="AM213" s="72"/>
      <c r="AN213" s="72"/>
      <c r="AO213" s="72"/>
      <c r="AP213" s="72"/>
      <c r="AQ213" s="72"/>
      <c r="AR213" s="72"/>
      <c r="AS213" s="72" t="s">
        <v>465</v>
      </c>
      <c r="AT213" s="72"/>
      <c r="AU213" s="72"/>
      <c r="AV213" s="72"/>
      <c r="AW213" s="72"/>
      <c r="AX213" s="72"/>
      <c r="AY213" s="72"/>
      <c r="AZ213" s="72"/>
      <c r="BA213" s="72"/>
      <c r="BB213" s="72" t="s">
        <v>466</v>
      </c>
      <c r="BC213" s="72"/>
      <c r="BD213" s="72"/>
      <c r="BE213" s="72"/>
      <c r="BF213" s="72"/>
      <c r="BG213" s="72"/>
      <c r="BH213" s="72"/>
      <c r="BI213" s="72"/>
      <c r="BJ213" s="72"/>
      <c r="BK213" s="72" t="s">
        <v>468</v>
      </c>
      <c r="BL213" s="72"/>
      <c r="BM213" s="72"/>
      <c r="BN213" s="72"/>
      <c r="BO213" s="72"/>
      <c r="BP213" s="72"/>
      <c r="BQ213" s="72"/>
      <c r="BR213" s="72"/>
      <c r="BS213" s="72"/>
    </row>
    <row r="214" spans="1:79" ht="95.25" customHeight="1" x14ac:dyDescent="0.2">
      <c r="A214" s="72"/>
      <c r="B214" s="72"/>
      <c r="C214" s="72"/>
      <c r="D214" s="72"/>
      <c r="E214" s="72"/>
      <c r="F214" s="72"/>
      <c r="G214" s="72"/>
      <c r="H214" s="72"/>
      <c r="I214" s="72"/>
      <c r="J214" s="72"/>
      <c r="K214" s="72"/>
      <c r="L214" s="72"/>
      <c r="M214" s="72"/>
      <c r="N214" s="150"/>
      <c r="O214" s="151"/>
      <c r="P214" s="151"/>
      <c r="Q214" s="151"/>
      <c r="R214" s="151"/>
      <c r="S214" s="151"/>
      <c r="T214" s="151"/>
      <c r="U214" s="170"/>
      <c r="V214" s="150"/>
      <c r="W214" s="151"/>
      <c r="X214" s="151"/>
      <c r="Y214" s="151"/>
      <c r="Z214" s="170"/>
      <c r="AA214" s="127" t="s">
        <v>242</v>
      </c>
      <c r="AB214" s="127"/>
      <c r="AC214" s="127"/>
      <c r="AD214" s="127"/>
      <c r="AE214" s="127"/>
      <c r="AF214" s="127" t="s">
        <v>243</v>
      </c>
      <c r="AG214" s="127"/>
      <c r="AH214" s="127"/>
      <c r="AI214" s="127"/>
      <c r="AJ214" s="127" t="s">
        <v>242</v>
      </c>
      <c r="AK214" s="127"/>
      <c r="AL214" s="127"/>
      <c r="AM214" s="127"/>
      <c r="AN214" s="127"/>
      <c r="AO214" s="127" t="s">
        <v>243</v>
      </c>
      <c r="AP214" s="127"/>
      <c r="AQ214" s="127"/>
      <c r="AR214" s="127"/>
      <c r="AS214" s="127" t="s">
        <v>242</v>
      </c>
      <c r="AT214" s="127"/>
      <c r="AU214" s="127"/>
      <c r="AV214" s="127"/>
      <c r="AW214" s="127"/>
      <c r="AX214" s="127" t="s">
        <v>243</v>
      </c>
      <c r="AY214" s="127"/>
      <c r="AZ214" s="127"/>
      <c r="BA214" s="127"/>
      <c r="BB214" s="127" t="s">
        <v>242</v>
      </c>
      <c r="BC214" s="127"/>
      <c r="BD214" s="127"/>
      <c r="BE214" s="127"/>
      <c r="BF214" s="127"/>
      <c r="BG214" s="127" t="s">
        <v>243</v>
      </c>
      <c r="BH214" s="127"/>
      <c r="BI214" s="127"/>
      <c r="BJ214" s="127"/>
      <c r="BK214" s="127" t="s">
        <v>242</v>
      </c>
      <c r="BL214" s="127"/>
      <c r="BM214" s="127"/>
      <c r="BN214" s="127"/>
      <c r="BO214" s="127"/>
      <c r="BP214" s="127" t="s">
        <v>243</v>
      </c>
      <c r="BQ214" s="127"/>
      <c r="BR214" s="127"/>
      <c r="BS214" s="127"/>
    </row>
    <row r="215" spans="1:79" ht="15" customHeight="1" x14ac:dyDescent="0.2">
      <c r="A215" s="72">
        <v>1</v>
      </c>
      <c r="B215" s="72"/>
      <c r="C215" s="72"/>
      <c r="D215" s="72"/>
      <c r="E215" s="72"/>
      <c r="F215" s="72"/>
      <c r="G215" s="72"/>
      <c r="H215" s="72"/>
      <c r="I215" s="72"/>
      <c r="J215" s="72"/>
      <c r="K215" s="72"/>
      <c r="L215" s="72"/>
      <c r="M215" s="72"/>
      <c r="N215" s="113">
        <v>2</v>
      </c>
      <c r="O215" s="114"/>
      <c r="P215" s="114"/>
      <c r="Q215" s="114"/>
      <c r="R215" s="114"/>
      <c r="S215" s="114"/>
      <c r="T215" s="114"/>
      <c r="U215" s="115"/>
      <c r="V215" s="72">
        <v>3</v>
      </c>
      <c r="W215" s="72"/>
      <c r="X215" s="72"/>
      <c r="Y215" s="72"/>
      <c r="Z215" s="72"/>
      <c r="AA215" s="72">
        <v>4</v>
      </c>
      <c r="AB215" s="72"/>
      <c r="AC215" s="72"/>
      <c r="AD215" s="72"/>
      <c r="AE215" s="72"/>
      <c r="AF215" s="72">
        <v>5</v>
      </c>
      <c r="AG215" s="72"/>
      <c r="AH215" s="72"/>
      <c r="AI215" s="72"/>
      <c r="AJ215" s="72">
        <v>6</v>
      </c>
      <c r="AK215" s="72"/>
      <c r="AL215" s="72"/>
      <c r="AM215" s="72"/>
      <c r="AN215" s="72"/>
      <c r="AO215" s="72">
        <v>7</v>
      </c>
      <c r="AP215" s="72"/>
      <c r="AQ215" s="72"/>
      <c r="AR215" s="72"/>
      <c r="AS215" s="72">
        <v>8</v>
      </c>
      <c r="AT215" s="72"/>
      <c r="AU215" s="72"/>
      <c r="AV215" s="72"/>
      <c r="AW215" s="72"/>
      <c r="AX215" s="72">
        <v>9</v>
      </c>
      <c r="AY215" s="72"/>
      <c r="AZ215" s="72"/>
      <c r="BA215" s="72"/>
      <c r="BB215" s="72">
        <v>10</v>
      </c>
      <c r="BC215" s="72"/>
      <c r="BD215" s="72"/>
      <c r="BE215" s="72"/>
      <c r="BF215" s="72"/>
      <c r="BG215" s="72">
        <v>11</v>
      </c>
      <c r="BH215" s="72"/>
      <c r="BI215" s="72"/>
      <c r="BJ215" s="72"/>
      <c r="BK215" s="72">
        <v>12</v>
      </c>
      <c r="BL215" s="72"/>
      <c r="BM215" s="72"/>
      <c r="BN215" s="72"/>
      <c r="BO215" s="72"/>
      <c r="BP215" s="72">
        <v>13</v>
      </c>
      <c r="BQ215" s="72"/>
      <c r="BR215" s="72"/>
      <c r="BS215" s="72"/>
    </row>
    <row r="216" spans="1:79" s="2" customFormat="1" ht="12" hidden="1" customHeight="1" x14ac:dyDescent="0.2">
      <c r="A216" s="123" t="s">
        <v>255</v>
      </c>
      <c r="B216" s="123"/>
      <c r="C216" s="123"/>
      <c r="D216" s="123"/>
      <c r="E216" s="123"/>
      <c r="F216" s="123"/>
      <c r="G216" s="123"/>
      <c r="H216" s="123"/>
      <c r="I216" s="123"/>
      <c r="J216" s="123"/>
      <c r="K216" s="123"/>
      <c r="L216" s="123"/>
      <c r="M216" s="123"/>
      <c r="N216" s="74" t="s">
        <v>240</v>
      </c>
      <c r="O216" s="74"/>
      <c r="P216" s="74"/>
      <c r="Q216" s="74"/>
      <c r="R216" s="74"/>
      <c r="S216" s="74"/>
      <c r="T216" s="74"/>
      <c r="U216" s="74"/>
      <c r="V216" s="74" t="s">
        <v>241</v>
      </c>
      <c r="W216" s="74"/>
      <c r="X216" s="74"/>
      <c r="Y216" s="74"/>
      <c r="Z216" s="74"/>
      <c r="AA216" s="71" t="s">
        <v>688</v>
      </c>
      <c r="AB216" s="71"/>
      <c r="AC216" s="71"/>
      <c r="AD216" s="71"/>
      <c r="AE216" s="71"/>
      <c r="AF216" s="71" t="s">
        <v>689</v>
      </c>
      <c r="AG216" s="71"/>
      <c r="AH216" s="71"/>
      <c r="AI216" s="71"/>
      <c r="AJ216" s="71" t="s">
        <v>690</v>
      </c>
      <c r="AK216" s="71"/>
      <c r="AL216" s="71"/>
      <c r="AM216" s="71"/>
      <c r="AN216" s="71"/>
      <c r="AO216" s="71" t="s">
        <v>691</v>
      </c>
      <c r="AP216" s="71"/>
      <c r="AQ216" s="71"/>
      <c r="AR216" s="71"/>
      <c r="AS216" s="71" t="s">
        <v>681</v>
      </c>
      <c r="AT216" s="71"/>
      <c r="AU216" s="71"/>
      <c r="AV216" s="71"/>
      <c r="AW216" s="71"/>
      <c r="AX216" s="71" t="s">
        <v>682</v>
      </c>
      <c r="AY216" s="71"/>
      <c r="AZ216" s="71"/>
      <c r="BA216" s="71"/>
      <c r="BB216" s="71" t="s">
        <v>683</v>
      </c>
      <c r="BC216" s="71"/>
      <c r="BD216" s="71"/>
      <c r="BE216" s="71"/>
      <c r="BF216" s="71"/>
      <c r="BG216" s="71" t="s">
        <v>684</v>
      </c>
      <c r="BH216" s="71"/>
      <c r="BI216" s="71"/>
      <c r="BJ216" s="71"/>
      <c r="BK216" s="71" t="s">
        <v>685</v>
      </c>
      <c r="BL216" s="71"/>
      <c r="BM216" s="71"/>
      <c r="BN216" s="71"/>
      <c r="BO216" s="71"/>
      <c r="BP216" s="71" t="s">
        <v>686</v>
      </c>
      <c r="BQ216" s="71"/>
      <c r="BR216" s="71"/>
      <c r="BS216" s="71"/>
      <c r="CA216" s="2" t="s">
        <v>658</v>
      </c>
    </row>
    <row r="217" spans="1:79" s="9" customFormat="1" ht="12.75" customHeight="1" x14ac:dyDescent="0.2">
      <c r="A217" s="119" t="s">
        <v>257</v>
      </c>
      <c r="B217" s="119"/>
      <c r="C217" s="119"/>
      <c r="D217" s="119"/>
      <c r="E217" s="119"/>
      <c r="F217" s="119"/>
      <c r="G217" s="119"/>
      <c r="H217" s="119"/>
      <c r="I217" s="119"/>
      <c r="J217" s="119"/>
      <c r="K217" s="119"/>
      <c r="L217" s="119"/>
      <c r="M217" s="119"/>
      <c r="N217" s="139"/>
      <c r="O217" s="140"/>
      <c r="P217" s="140"/>
      <c r="Q217" s="140"/>
      <c r="R217" s="140"/>
      <c r="S217" s="140"/>
      <c r="T217" s="140"/>
      <c r="U217" s="163"/>
      <c r="V217" s="172"/>
      <c r="W217" s="172"/>
      <c r="X217" s="172"/>
      <c r="Y217" s="172"/>
      <c r="Z217" s="172"/>
      <c r="AA217" s="172"/>
      <c r="AB217" s="172"/>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c r="AW217" s="172"/>
      <c r="AX217" s="172"/>
      <c r="AY217" s="172"/>
      <c r="AZ217" s="172"/>
      <c r="BA217" s="172"/>
      <c r="BB217" s="172"/>
      <c r="BC217" s="172"/>
      <c r="BD217" s="172"/>
      <c r="BE217" s="172"/>
      <c r="BF217" s="172"/>
      <c r="BG217" s="172"/>
      <c r="BH217" s="172"/>
      <c r="BI217" s="172"/>
      <c r="BJ217" s="172"/>
      <c r="BK217" s="172"/>
      <c r="BL217" s="172"/>
      <c r="BM217" s="172"/>
      <c r="BN217" s="172"/>
      <c r="BO217" s="172"/>
      <c r="BP217" s="173"/>
      <c r="BQ217" s="174"/>
      <c r="BR217" s="174"/>
      <c r="BS217" s="175"/>
      <c r="CA217" s="9" t="s">
        <v>659</v>
      </c>
    </row>
    <row r="220" spans="1:79" ht="35.25" customHeight="1" x14ac:dyDescent="0.2">
      <c r="A220" s="124" t="s">
        <v>54</v>
      </c>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row>
    <row r="221" spans="1:79" ht="82.9" customHeight="1" x14ac:dyDescent="0.2">
      <c r="A221" s="101" t="s">
        <v>23</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row>
    <row r="222" spans="1:79" ht="15"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28.5" customHeight="1" x14ac:dyDescent="0.2">
      <c r="A224" s="104" t="s">
        <v>39</v>
      </c>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row>
    <row r="225" spans="1:79" ht="14.25" customHeight="1" x14ac:dyDescent="0.2">
      <c r="A225" s="124" t="s">
        <v>25</v>
      </c>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row>
    <row r="226" spans="1:79" ht="15" customHeight="1" x14ac:dyDescent="0.2">
      <c r="A226" s="98" t="s">
        <v>462</v>
      </c>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row>
    <row r="227" spans="1:79" ht="42.95" customHeight="1" x14ac:dyDescent="0.2">
      <c r="A227" s="127" t="s">
        <v>244</v>
      </c>
      <c r="B227" s="127"/>
      <c r="C227" s="127"/>
      <c r="D227" s="127"/>
      <c r="E227" s="127"/>
      <c r="F227" s="127"/>
      <c r="G227" s="72" t="s">
        <v>624</v>
      </c>
      <c r="H227" s="72"/>
      <c r="I227" s="72"/>
      <c r="J227" s="72"/>
      <c r="K227" s="72"/>
      <c r="L227" s="72"/>
      <c r="M227" s="72"/>
      <c r="N227" s="72"/>
      <c r="O227" s="72"/>
      <c r="P227" s="72"/>
      <c r="Q227" s="72"/>
      <c r="R227" s="72"/>
      <c r="S227" s="72"/>
      <c r="T227" s="72" t="s">
        <v>620</v>
      </c>
      <c r="U227" s="72"/>
      <c r="V227" s="72"/>
      <c r="W227" s="72"/>
      <c r="X227" s="72"/>
      <c r="Y227" s="72"/>
      <c r="Z227" s="72" t="s">
        <v>619</v>
      </c>
      <c r="AA227" s="72"/>
      <c r="AB227" s="72"/>
      <c r="AC227" s="72"/>
      <c r="AD227" s="72"/>
      <c r="AE227" s="72" t="s">
        <v>245</v>
      </c>
      <c r="AF227" s="72"/>
      <c r="AG227" s="72"/>
      <c r="AH227" s="72"/>
      <c r="AI227" s="72"/>
      <c r="AJ227" s="72"/>
      <c r="AK227" s="72" t="s">
        <v>246</v>
      </c>
      <c r="AL227" s="72"/>
      <c r="AM227" s="72"/>
      <c r="AN227" s="72"/>
      <c r="AO227" s="72"/>
      <c r="AP227" s="72"/>
      <c r="AQ227" s="72" t="s">
        <v>247</v>
      </c>
      <c r="AR227" s="72"/>
      <c r="AS227" s="72"/>
      <c r="AT227" s="72"/>
      <c r="AU227" s="72"/>
      <c r="AV227" s="72"/>
      <c r="AW227" s="72" t="s">
        <v>722</v>
      </c>
      <c r="AX227" s="72"/>
      <c r="AY227" s="72"/>
      <c r="AZ227" s="72"/>
      <c r="BA227" s="72"/>
      <c r="BB227" s="72"/>
      <c r="BC227" s="72"/>
      <c r="BD227" s="72"/>
      <c r="BE227" s="72"/>
      <c r="BF227" s="72"/>
      <c r="BG227" s="72" t="s">
        <v>248</v>
      </c>
      <c r="BH227" s="72"/>
      <c r="BI227" s="72"/>
      <c r="BJ227" s="72"/>
      <c r="BK227" s="72"/>
      <c r="BL227" s="72"/>
    </row>
    <row r="228" spans="1:79" ht="39.950000000000003" customHeight="1" x14ac:dyDescent="0.2">
      <c r="A228" s="127"/>
      <c r="B228" s="127"/>
      <c r="C228" s="127"/>
      <c r="D228" s="127"/>
      <c r="E228" s="127"/>
      <c r="F228" s="127"/>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t="s">
        <v>622</v>
      </c>
      <c r="AX228" s="72"/>
      <c r="AY228" s="72"/>
      <c r="AZ228" s="72"/>
      <c r="BA228" s="72"/>
      <c r="BB228" s="72" t="s">
        <v>621</v>
      </c>
      <c r="BC228" s="72"/>
      <c r="BD228" s="72"/>
      <c r="BE228" s="72"/>
      <c r="BF228" s="72"/>
      <c r="BG228" s="72"/>
      <c r="BH228" s="72"/>
      <c r="BI228" s="72"/>
      <c r="BJ228" s="72"/>
      <c r="BK228" s="72"/>
      <c r="BL228" s="72"/>
    </row>
    <row r="229" spans="1:79" ht="15" customHeight="1" x14ac:dyDescent="0.2">
      <c r="A229" s="72">
        <v>1</v>
      </c>
      <c r="B229" s="72"/>
      <c r="C229" s="72"/>
      <c r="D229" s="72"/>
      <c r="E229" s="72"/>
      <c r="F229" s="72"/>
      <c r="G229" s="72">
        <v>2</v>
      </c>
      <c r="H229" s="72"/>
      <c r="I229" s="72"/>
      <c r="J229" s="72"/>
      <c r="K229" s="72"/>
      <c r="L229" s="72"/>
      <c r="M229" s="72"/>
      <c r="N229" s="72"/>
      <c r="O229" s="72"/>
      <c r="P229" s="72"/>
      <c r="Q229" s="72"/>
      <c r="R229" s="72"/>
      <c r="S229" s="72"/>
      <c r="T229" s="72">
        <v>3</v>
      </c>
      <c r="U229" s="72"/>
      <c r="V229" s="72"/>
      <c r="W229" s="72"/>
      <c r="X229" s="72"/>
      <c r="Y229" s="72"/>
      <c r="Z229" s="72">
        <v>4</v>
      </c>
      <c r="AA229" s="72"/>
      <c r="AB229" s="72"/>
      <c r="AC229" s="72"/>
      <c r="AD229" s="72"/>
      <c r="AE229" s="72">
        <v>5</v>
      </c>
      <c r="AF229" s="72"/>
      <c r="AG229" s="72"/>
      <c r="AH229" s="72"/>
      <c r="AI229" s="72"/>
      <c r="AJ229" s="72"/>
      <c r="AK229" s="72">
        <v>6</v>
      </c>
      <c r="AL229" s="72"/>
      <c r="AM229" s="72"/>
      <c r="AN229" s="72"/>
      <c r="AO229" s="72"/>
      <c r="AP229" s="72"/>
      <c r="AQ229" s="72">
        <v>7</v>
      </c>
      <c r="AR229" s="72"/>
      <c r="AS229" s="72"/>
      <c r="AT229" s="72"/>
      <c r="AU229" s="72"/>
      <c r="AV229" s="72"/>
      <c r="AW229" s="72">
        <v>8</v>
      </c>
      <c r="AX229" s="72"/>
      <c r="AY229" s="72"/>
      <c r="AZ229" s="72"/>
      <c r="BA229" s="72"/>
      <c r="BB229" s="72">
        <v>9</v>
      </c>
      <c r="BC229" s="72"/>
      <c r="BD229" s="72"/>
      <c r="BE229" s="72"/>
      <c r="BF229" s="72"/>
      <c r="BG229" s="72">
        <v>10</v>
      </c>
      <c r="BH229" s="72"/>
      <c r="BI229" s="72"/>
      <c r="BJ229" s="72"/>
      <c r="BK229" s="72"/>
      <c r="BL229" s="72"/>
    </row>
    <row r="230" spans="1:79" s="2" customFormat="1" ht="12" hidden="1" customHeight="1" x14ac:dyDescent="0.2">
      <c r="A230" s="74" t="s">
        <v>687</v>
      </c>
      <c r="B230" s="74"/>
      <c r="C230" s="74"/>
      <c r="D230" s="74"/>
      <c r="E230" s="74"/>
      <c r="F230" s="74"/>
      <c r="G230" s="123" t="s">
        <v>680</v>
      </c>
      <c r="H230" s="123"/>
      <c r="I230" s="123"/>
      <c r="J230" s="123"/>
      <c r="K230" s="123"/>
      <c r="L230" s="123"/>
      <c r="M230" s="123"/>
      <c r="N230" s="123"/>
      <c r="O230" s="123"/>
      <c r="P230" s="123"/>
      <c r="Q230" s="123"/>
      <c r="R230" s="123"/>
      <c r="S230" s="123"/>
      <c r="T230" s="71" t="s">
        <v>703</v>
      </c>
      <c r="U230" s="71"/>
      <c r="V230" s="71"/>
      <c r="W230" s="71"/>
      <c r="X230" s="71"/>
      <c r="Y230" s="71"/>
      <c r="Z230" s="71" t="s">
        <v>704</v>
      </c>
      <c r="AA230" s="71"/>
      <c r="AB230" s="71"/>
      <c r="AC230" s="71"/>
      <c r="AD230" s="71"/>
      <c r="AE230" s="71" t="s">
        <v>705</v>
      </c>
      <c r="AF230" s="71"/>
      <c r="AG230" s="71"/>
      <c r="AH230" s="71"/>
      <c r="AI230" s="71"/>
      <c r="AJ230" s="71"/>
      <c r="AK230" s="71" t="s">
        <v>706</v>
      </c>
      <c r="AL230" s="71"/>
      <c r="AM230" s="71"/>
      <c r="AN230" s="71"/>
      <c r="AO230" s="71"/>
      <c r="AP230" s="71"/>
      <c r="AQ230" s="126" t="s">
        <v>724</v>
      </c>
      <c r="AR230" s="71"/>
      <c r="AS230" s="71"/>
      <c r="AT230" s="71"/>
      <c r="AU230" s="71"/>
      <c r="AV230" s="71"/>
      <c r="AW230" s="71" t="s">
        <v>707</v>
      </c>
      <c r="AX230" s="71"/>
      <c r="AY230" s="71"/>
      <c r="AZ230" s="71"/>
      <c r="BA230" s="71"/>
      <c r="BB230" s="71" t="s">
        <v>708</v>
      </c>
      <c r="BC230" s="71"/>
      <c r="BD230" s="71"/>
      <c r="BE230" s="71"/>
      <c r="BF230" s="71"/>
      <c r="BG230" s="126" t="s">
        <v>725</v>
      </c>
      <c r="BH230" s="71"/>
      <c r="BI230" s="71"/>
      <c r="BJ230" s="71"/>
      <c r="BK230" s="71"/>
      <c r="BL230" s="71"/>
      <c r="CA230" s="2" t="s">
        <v>660</v>
      </c>
    </row>
    <row r="231" spans="1:79" s="43" customFormat="1" ht="13.15" customHeight="1" x14ac:dyDescent="0.2">
      <c r="A231" s="122">
        <v>2111</v>
      </c>
      <c r="B231" s="122"/>
      <c r="C231" s="122"/>
      <c r="D231" s="122"/>
      <c r="E231" s="122"/>
      <c r="F231" s="122"/>
      <c r="G231" s="61" t="s">
        <v>473</v>
      </c>
      <c r="H231" s="57"/>
      <c r="I231" s="57"/>
      <c r="J231" s="57"/>
      <c r="K231" s="57"/>
      <c r="L231" s="57"/>
      <c r="M231" s="57"/>
      <c r="N231" s="57"/>
      <c r="O231" s="57"/>
      <c r="P231" s="57"/>
      <c r="Q231" s="57"/>
      <c r="R231" s="57"/>
      <c r="S231" s="58"/>
      <c r="T231" s="121">
        <v>845500</v>
      </c>
      <c r="U231" s="121"/>
      <c r="V231" s="121"/>
      <c r="W231" s="121"/>
      <c r="X231" s="121"/>
      <c r="Y231" s="121"/>
      <c r="Z231" s="121">
        <v>844808</v>
      </c>
      <c r="AA231" s="121"/>
      <c r="AB231" s="121"/>
      <c r="AC231" s="121"/>
      <c r="AD231" s="121"/>
      <c r="AE231" s="121">
        <v>0</v>
      </c>
      <c r="AF231" s="121"/>
      <c r="AG231" s="121"/>
      <c r="AH231" s="121"/>
      <c r="AI231" s="121"/>
      <c r="AJ231" s="121"/>
      <c r="AK231" s="121">
        <v>0</v>
      </c>
      <c r="AL231" s="121"/>
      <c r="AM231" s="121"/>
      <c r="AN231" s="121"/>
      <c r="AO231" s="121"/>
      <c r="AP231" s="121"/>
      <c r="AQ231" s="121">
        <f t="shared" ref="AQ231:AQ241" si="10">IF(ISNUMBER(AK231),AK231,0)-IF(ISNUMBER(AE231),AE231,0)</f>
        <v>0</v>
      </c>
      <c r="AR231" s="121"/>
      <c r="AS231" s="121"/>
      <c r="AT231" s="121"/>
      <c r="AU231" s="121"/>
      <c r="AV231" s="121"/>
      <c r="AW231" s="121">
        <v>0</v>
      </c>
      <c r="AX231" s="121"/>
      <c r="AY231" s="121"/>
      <c r="AZ231" s="121"/>
      <c r="BA231" s="121"/>
      <c r="BB231" s="121">
        <v>0</v>
      </c>
      <c r="BC231" s="121"/>
      <c r="BD231" s="121"/>
      <c r="BE231" s="121"/>
      <c r="BF231" s="121"/>
      <c r="BG231" s="121">
        <f t="shared" ref="BG231:BG241" si="11">IF(ISNUMBER(Z231),Z231,0)+IF(ISNUMBER(AK231),AK231,0)</f>
        <v>844808</v>
      </c>
      <c r="BH231" s="121"/>
      <c r="BI231" s="121"/>
      <c r="BJ231" s="121"/>
      <c r="BK231" s="121"/>
      <c r="BL231" s="121"/>
      <c r="CA231" s="43" t="s">
        <v>661</v>
      </c>
    </row>
    <row r="232" spans="1:79" s="43" customFormat="1" ht="13.15" customHeight="1" x14ac:dyDescent="0.2">
      <c r="A232" s="122">
        <v>2120</v>
      </c>
      <c r="B232" s="122"/>
      <c r="C232" s="122"/>
      <c r="D232" s="122"/>
      <c r="E232" s="122"/>
      <c r="F232" s="122"/>
      <c r="G232" s="61" t="s">
        <v>474</v>
      </c>
      <c r="H232" s="57"/>
      <c r="I232" s="57"/>
      <c r="J232" s="57"/>
      <c r="K232" s="57"/>
      <c r="L232" s="57"/>
      <c r="M232" s="57"/>
      <c r="N232" s="57"/>
      <c r="O232" s="57"/>
      <c r="P232" s="57"/>
      <c r="Q232" s="57"/>
      <c r="R232" s="57"/>
      <c r="S232" s="58"/>
      <c r="T232" s="121">
        <v>173700</v>
      </c>
      <c r="U232" s="121"/>
      <c r="V232" s="121"/>
      <c r="W232" s="121"/>
      <c r="X232" s="121"/>
      <c r="Y232" s="121"/>
      <c r="Z232" s="121">
        <v>173072</v>
      </c>
      <c r="AA232" s="121"/>
      <c r="AB232" s="121"/>
      <c r="AC232" s="121"/>
      <c r="AD232" s="121"/>
      <c r="AE232" s="121">
        <v>0</v>
      </c>
      <c r="AF232" s="121"/>
      <c r="AG232" s="121"/>
      <c r="AH232" s="121"/>
      <c r="AI232" s="121"/>
      <c r="AJ232" s="121"/>
      <c r="AK232" s="121">
        <v>0</v>
      </c>
      <c r="AL232" s="121"/>
      <c r="AM232" s="121"/>
      <c r="AN232" s="121"/>
      <c r="AO232" s="121"/>
      <c r="AP232" s="121"/>
      <c r="AQ232" s="121">
        <f t="shared" si="10"/>
        <v>0</v>
      </c>
      <c r="AR232" s="121"/>
      <c r="AS232" s="121"/>
      <c r="AT232" s="121"/>
      <c r="AU232" s="121"/>
      <c r="AV232" s="121"/>
      <c r="AW232" s="121">
        <v>0</v>
      </c>
      <c r="AX232" s="121"/>
      <c r="AY232" s="121"/>
      <c r="AZ232" s="121"/>
      <c r="BA232" s="121"/>
      <c r="BB232" s="121">
        <v>0</v>
      </c>
      <c r="BC232" s="121"/>
      <c r="BD232" s="121"/>
      <c r="BE232" s="121"/>
      <c r="BF232" s="121"/>
      <c r="BG232" s="121">
        <f t="shared" si="11"/>
        <v>173072</v>
      </c>
      <c r="BH232" s="121"/>
      <c r="BI232" s="121"/>
      <c r="BJ232" s="121"/>
      <c r="BK232" s="121"/>
      <c r="BL232" s="121"/>
    </row>
    <row r="233" spans="1:79" s="43" customFormat="1" ht="26.45" customHeight="1" x14ac:dyDescent="0.2">
      <c r="A233" s="122">
        <v>2210</v>
      </c>
      <c r="B233" s="122"/>
      <c r="C233" s="122"/>
      <c r="D233" s="122"/>
      <c r="E233" s="122"/>
      <c r="F233" s="122"/>
      <c r="G233" s="61" t="s">
        <v>475</v>
      </c>
      <c r="H233" s="57"/>
      <c r="I233" s="57"/>
      <c r="J233" s="57"/>
      <c r="K233" s="57"/>
      <c r="L233" s="57"/>
      <c r="M233" s="57"/>
      <c r="N233" s="57"/>
      <c r="O233" s="57"/>
      <c r="P233" s="57"/>
      <c r="Q233" s="57"/>
      <c r="R233" s="57"/>
      <c r="S233" s="58"/>
      <c r="T233" s="121">
        <v>10000</v>
      </c>
      <c r="U233" s="121"/>
      <c r="V233" s="121"/>
      <c r="W233" s="121"/>
      <c r="X233" s="121"/>
      <c r="Y233" s="121"/>
      <c r="Z233" s="121">
        <v>5913</v>
      </c>
      <c r="AA233" s="121"/>
      <c r="AB233" s="121"/>
      <c r="AC233" s="121"/>
      <c r="AD233" s="121"/>
      <c r="AE233" s="121">
        <v>0</v>
      </c>
      <c r="AF233" s="121"/>
      <c r="AG233" s="121"/>
      <c r="AH233" s="121"/>
      <c r="AI233" s="121"/>
      <c r="AJ233" s="121"/>
      <c r="AK233" s="121">
        <v>2969.7</v>
      </c>
      <c r="AL233" s="121"/>
      <c r="AM233" s="121"/>
      <c r="AN233" s="121"/>
      <c r="AO233" s="121"/>
      <c r="AP233" s="121"/>
      <c r="AQ233" s="121">
        <f t="shared" si="10"/>
        <v>2969.7</v>
      </c>
      <c r="AR233" s="121"/>
      <c r="AS233" s="121"/>
      <c r="AT233" s="121"/>
      <c r="AU233" s="121"/>
      <c r="AV233" s="121"/>
      <c r="AW233" s="121">
        <v>0</v>
      </c>
      <c r="AX233" s="121"/>
      <c r="AY233" s="121"/>
      <c r="AZ233" s="121"/>
      <c r="BA233" s="121"/>
      <c r="BB233" s="121">
        <v>0</v>
      </c>
      <c r="BC233" s="121"/>
      <c r="BD233" s="121"/>
      <c r="BE233" s="121"/>
      <c r="BF233" s="121"/>
      <c r="BG233" s="121">
        <f t="shared" si="11"/>
        <v>8882.7000000000007</v>
      </c>
      <c r="BH233" s="121"/>
      <c r="BI233" s="121"/>
      <c r="BJ233" s="121"/>
      <c r="BK233" s="121"/>
      <c r="BL233" s="121"/>
    </row>
    <row r="234" spans="1:79" s="43" customFormat="1" ht="13.15" customHeight="1" x14ac:dyDescent="0.2">
      <c r="A234" s="122">
        <v>2240</v>
      </c>
      <c r="B234" s="122"/>
      <c r="C234" s="122"/>
      <c r="D234" s="122"/>
      <c r="E234" s="122"/>
      <c r="F234" s="122"/>
      <c r="G234" s="61" t="s">
        <v>476</v>
      </c>
      <c r="H234" s="57"/>
      <c r="I234" s="57"/>
      <c r="J234" s="57"/>
      <c r="K234" s="57"/>
      <c r="L234" s="57"/>
      <c r="M234" s="57"/>
      <c r="N234" s="57"/>
      <c r="O234" s="57"/>
      <c r="P234" s="57"/>
      <c r="Q234" s="57"/>
      <c r="R234" s="57"/>
      <c r="S234" s="58"/>
      <c r="T234" s="121">
        <v>16600</v>
      </c>
      <c r="U234" s="121"/>
      <c r="V234" s="121"/>
      <c r="W234" s="121"/>
      <c r="X234" s="121"/>
      <c r="Y234" s="121"/>
      <c r="Z234" s="121">
        <v>10291</v>
      </c>
      <c r="AA234" s="121"/>
      <c r="AB234" s="121"/>
      <c r="AC234" s="121"/>
      <c r="AD234" s="121"/>
      <c r="AE234" s="121">
        <v>0</v>
      </c>
      <c r="AF234" s="121"/>
      <c r="AG234" s="121"/>
      <c r="AH234" s="121"/>
      <c r="AI234" s="121"/>
      <c r="AJ234" s="121"/>
      <c r="AK234" s="121">
        <v>4332.29</v>
      </c>
      <c r="AL234" s="121"/>
      <c r="AM234" s="121"/>
      <c r="AN234" s="121"/>
      <c r="AO234" s="121"/>
      <c r="AP234" s="121"/>
      <c r="AQ234" s="121">
        <f t="shared" si="10"/>
        <v>4332.29</v>
      </c>
      <c r="AR234" s="121"/>
      <c r="AS234" s="121"/>
      <c r="AT234" s="121"/>
      <c r="AU234" s="121"/>
      <c r="AV234" s="121"/>
      <c r="AW234" s="121">
        <v>0</v>
      </c>
      <c r="AX234" s="121"/>
      <c r="AY234" s="121"/>
      <c r="AZ234" s="121"/>
      <c r="BA234" s="121"/>
      <c r="BB234" s="121">
        <v>0</v>
      </c>
      <c r="BC234" s="121"/>
      <c r="BD234" s="121"/>
      <c r="BE234" s="121"/>
      <c r="BF234" s="121"/>
      <c r="BG234" s="121">
        <f t="shared" si="11"/>
        <v>14623.29</v>
      </c>
      <c r="BH234" s="121"/>
      <c r="BI234" s="121"/>
      <c r="BJ234" s="121"/>
      <c r="BK234" s="121"/>
      <c r="BL234" s="121"/>
    </row>
    <row r="235" spans="1:79" s="43" customFormat="1" ht="13.15" customHeight="1" x14ac:dyDescent="0.2">
      <c r="A235" s="122">
        <v>2250</v>
      </c>
      <c r="B235" s="122"/>
      <c r="C235" s="122"/>
      <c r="D235" s="122"/>
      <c r="E235" s="122"/>
      <c r="F235" s="122"/>
      <c r="G235" s="61" t="s">
        <v>477</v>
      </c>
      <c r="H235" s="57"/>
      <c r="I235" s="57"/>
      <c r="J235" s="57"/>
      <c r="K235" s="57"/>
      <c r="L235" s="57"/>
      <c r="M235" s="57"/>
      <c r="N235" s="57"/>
      <c r="O235" s="57"/>
      <c r="P235" s="57"/>
      <c r="Q235" s="57"/>
      <c r="R235" s="57"/>
      <c r="S235" s="58"/>
      <c r="T235" s="121">
        <v>1790</v>
      </c>
      <c r="U235" s="121"/>
      <c r="V235" s="121"/>
      <c r="W235" s="121"/>
      <c r="X235" s="121"/>
      <c r="Y235" s="121"/>
      <c r="Z235" s="121">
        <v>1278</v>
      </c>
      <c r="AA235" s="121"/>
      <c r="AB235" s="121"/>
      <c r="AC235" s="121"/>
      <c r="AD235" s="121"/>
      <c r="AE235" s="121">
        <v>0</v>
      </c>
      <c r="AF235" s="121"/>
      <c r="AG235" s="121"/>
      <c r="AH235" s="121"/>
      <c r="AI235" s="121"/>
      <c r="AJ235" s="121"/>
      <c r="AK235" s="121">
        <v>60</v>
      </c>
      <c r="AL235" s="121"/>
      <c r="AM235" s="121"/>
      <c r="AN235" s="121"/>
      <c r="AO235" s="121"/>
      <c r="AP235" s="121"/>
      <c r="AQ235" s="121">
        <f t="shared" si="10"/>
        <v>60</v>
      </c>
      <c r="AR235" s="121"/>
      <c r="AS235" s="121"/>
      <c r="AT235" s="121"/>
      <c r="AU235" s="121"/>
      <c r="AV235" s="121"/>
      <c r="AW235" s="121">
        <v>0</v>
      </c>
      <c r="AX235" s="121"/>
      <c r="AY235" s="121"/>
      <c r="AZ235" s="121"/>
      <c r="BA235" s="121"/>
      <c r="BB235" s="121">
        <v>0</v>
      </c>
      <c r="BC235" s="121"/>
      <c r="BD235" s="121"/>
      <c r="BE235" s="121"/>
      <c r="BF235" s="121"/>
      <c r="BG235" s="121">
        <f t="shared" si="11"/>
        <v>1338</v>
      </c>
      <c r="BH235" s="121"/>
      <c r="BI235" s="121"/>
      <c r="BJ235" s="121"/>
      <c r="BK235" s="121"/>
      <c r="BL235" s="121"/>
    </row>
    <row r="236" spans="1:79" s="43" customFormat="1" ht="26.45" customHeight="1" x14ac:dyDescent="0.2">
      <c r="A236" s="122">
        <v>2272</v>
      </c>
      <c r="B236" s="122"/>
      <c r="C236" s="122"/>
      <c r="D236" s="122"/>
      <c r="E236" s="122"/>
      <c r="F236" s="122"/>
      <c r="G236" s="61" t="s">
        <v>478</v>
      </c>
      <c r="H236" s="57"/>
      <c r="I236" s="57"/>
      <c r="J236" s="57"/>
      <c r="K236" s="57"/>
      <c r="L236" s="57"/>
      <c r="M236" s="57"/>
      <c r="N236" s="57"/>
      <c r="O236" s="57"/>
      <c r="P236" s="57"/>
      <c r="Q236" s="57"/>
      <c r="R236" s="57"/>
      <c r="S236" s="58"/>
      <c r="T236" s="121">
        <v>150</v>
      </c>
      <c r="U236" s="121"/>
      <c r="V236" s="121"/>
      <c r="W236" s="121"/>
      <c r="X236" s="121"/>
      <c r="Y236" s="121"/>
      <c r="Z236" s="121">
        <v>111</v>
      </c>
      <c r="AA236" s="121"/>
      <c r="AB236" s="121"/>
      <c r="AC236" s="121"/>
      <c r="AD236" s="121"/>
      <c r="AE236" s="121">
        <v>0</v>
      </c>
      <c r="AF236" s="121"/>
      <c r="AG236" s="121"/>
      <c r="AH236" s="121"/>
      <c r="AI236" s="121"/>
      <c r="AJ236" s="121"/>
      <c r="AK236" s="121">
        <v>0</v>
      </c>
      <c r="AL236" s="121"/>
      <c r="AM236" s="121"/>
      <c r="AN236" s="121"/>
      <c r="AO236" s="121"/>
      <c r="AP236" s="121"/>
      <c r="AQ236" s="121">
        <f t="shared" si="10"/>
        <v>0</v>
      </c>
      <c r="AR236" s="121"/>
      <c r="AS236" s="121"/>
      <c r="AT236" s="121"/>
      <c r="AU236" s="121"/>
      <c r="AV236" s="121"/>
      <c r="AW236" s="121">
        <v>0</v>
      </c>
      <c r="AX236" s="121"/>
      <c r="AY236" s="121"/>
      <c r="AZ236" s="121"/>
      <c r="BA236" s="121"/>
      <c r="BB236" s="121">
        <v>0</v>
      </c>
      <c r="BC236" s="121"/>
      <c r="BD236" s="121"/>
      <c r="BE236" s="121"/>
      <c r="BF236" s="121"/>
      <c r="BG236" s="121">
        <f t="shared" si="11"/>
        <v>111</v>
      </c>
      <c r="BH236" s="121"/>
      <c r="BI236" s="121"/>
      <c r="BJ236" s="121"/>
      <c r="BK236" s="121"/>
      <c r="BL236" s="121"/>
    </row>
    <row r="237" spans="1:79" s="43" customFormat="1" ht="13.15" customHeight="1" x14ac:dyDescent="0.2">
      <c r="A237" s="122">
        <v>2273</v>
      </c>
      <c r="B237" s="122"/>
      <c r="C237" s="122"/>
      <c r="D237" s="122"/>
      <c r="E237" s="122"/>
      <c r="F237" s="122"/>
      <c r="G237" s="61" t="s">
        <v>479</v>
      </c>
      <c r="H237" s="57"/>
      <c r="I237" s="57"/>
      <c r="J237" s="57"/>
      <c r="K237" s="57"/>
      <c r="L237" s="57"/>
      <c r="M237" s="57"/>
      <c r="N237" s="57"/>
      <c r="O237" s="57"/>
      <c r="P237" s="57"/>
      <c r="Q237" s="57"/>
      <c r="R237" s="57"/>
      <c r="S237" s="58"/>
      <c r="T237" s="121">
        <v>7450</v>
      </c>
      <c r="U237" s="121"/>
      <c r="V237" s="121"/>
      <c r="W237" s="121"/>
      <c r="X237" s="121"/>
      <c r="Y237" s="121"/>
      <c r="Z237" s="121">
        <v>5801</v>
      </c>
      <c r="AA237" s="121"/>
      <c r="AB237" s="121"/>
      <c r="AC237" s="121"/>
      <c r="AD237" s="121"/>
      <c r="AE237" s="121">
        <v>0</v>
      </c>
      <c r="AF237" s="121"/>
      <c r="AG237" s="121"/>
      <c r="AH237" s="121"/>
      <c r="AI237" s="121"/>
      <c r="AJ237" s="121"/>
      <c r="AK237" s="121">
        <v>0</v>
      </c>
      <c r="AL237" s="121"/>
      <c r="AM237" s="121"/>
      <c r="AN237" s="121"/>
      <c r="AO237" s="121"/>
      <c r="AP237" s="121"/>
      <c r="AQ237" s="121">
        <f t="shared" si="10"/>
        <v>0</v>
      </c>
      <c r="AR237" s="121"/>
      <c r="AS237" s="121"/>
      <c r="AT237" s="121"/>
      <c r="AU237" s="121"/>
      <c r="AV237" s="121"/>
      <c r="AW237" s="121">
        <v>0</v>
      </c>
      <c r="AX237" s="121"/>
      <c r="AY237" s="121"/>
      <c r="AZ237" s="121"/>
      <c r="BA237" s="121"/>
      <c r="BB237" s="121">
        <v>0</v>
      </c>
      <c r="BC237" s="121"/>
      <c r="BD237" s="121"/>
      <c r="BE237" s="121"/>
      <c r="BF237" s="121"/>
      <c r="BG237" s="121">
        <f t="shared" si="11"/>
        <v>5801</v>
      </c>
      <c r="BH237" s="121"/>
      <c r="BI237" s="121"/>
      <c r="BJ237" s="121"/>
      <c r="BK237" s="121"/>
      <c r="BL237" s="121"/>
    </row>
    <row r="238" spans="1:79" s="43" customFormat="1" ht="13.15" customHeight="1" x14ac:dyDescent="0.2">
      <c r="A238" s="122">
        <v>2274</v>
      </c>
      <c r="B238" s="122"/>
      <c r="C238" s="122"/>
      <c r="D238" s="122"/>
      <c r="E238" s="122"/>
      <c r="F238" s="122"/>
      <c r="G238" s="61" t="s">
        <v>480</v>
      </c>
      <c r="H238" s="57"/>
      <c r="I238" s="57"/>
      <c r="J238" s="57"/>
      <c r="K238" s="57"/>
      <c r="L238" s="57"/>
      <c r="M238" s="57"/>
      <c r="N238" s="57"/>
      <c r="O238" s="57"/>
      <c r="P238" s="57"/>
      <c r="Q238" s="57"/>
      <c r="R238" s="57"/>
      <c r="S238" s="58"/>
      <c r="T238" s="121">
        <v>17400</v>
      </c>
      <c r="U238" s="121"/>
      <c r="V238" s="121"/>
      <c r="W238" s="121"/>
      <c r="X238" s="121"/>
      <c r="Y238" s="121"/>
      <c r="Z238" s="121">
        <v>12713</v>
      </c>
      <c r="AA238" s="121"/>
      <c r="AB238" s="121"/>
      <c r="AC238" s="121"/>
      <c r="AD238" s="121"/>
      <c r="AE238" s="121">
        <v>0</v>
      </c>
      <c r="AF238" s="121"/>
      <c r="AG238" s="121"/>
      <c r="AH238" s="121"/>
      <c r="AI238" s="121"/>
      <c r="AJ238" s="121"/>
      <c r="AK238" s="121">
        <v>0</v>
      </c>
      <c r="AL238" s="121"/>
      <c r="AM238" s="121"/>
      <c r="AN238" s="121"/>
      <c r="AO238" s="121"/>
      <c r="AP238" s="121"/>
      <c r="AQ238" s="121">
        <f t="shared" si="10"/>
        <v>0</v>
      </c>
      <c r="AR238" s="121"/>
      <c r="AS238" s="121"/>
      <c r="AT238" s="121"/>
      <c r="AU238" s="121"/>
      <c r="AV238" s="121"/>
      <c r="AW238" s="121">
        <v>0</v>
      </c>
      <c r="AX238" s="121"/>
      <c r="AY238" s="121"/>
      <c r="AZ238" s="121"/>
      <c r="BA238" s="121"/>
      <c r="BB238" s="121">
        <v>0</v>
      </c>
      <c r="BC238" s="121"/>
      <c r="BD238" s="121"/>
      <c r="BE238" s="121"/>
      <c r="BF238" s="121"/>
      <c r="BG238" s="121">
        <f t="shared" si="11"/>
        <v>12713</v>
      </c>
      <c r="BH238" s="121"/>
      <c r="BI238" s="121"/>
      <c r="BJ238" s="121"/>
      <c r="BK238" s="121"/>
      <c r="BL238" s="121"/>
    </row>
    <row r="239" spans="1:79" s="43" customFormat="1" ht="39.6" customHeight="1" x14ac:dyDescent="0.2">
      <c r="A239" s="122">
        <v>2282</v>
      </c>
      <c r="B239" s="122"/>
      <c r="C239" s="122"/>
      <c r="D239" s="122"/>
      <c r="E239" s="122"/>
      <c r="F239" s="122"/>
      <c r="G239" s="61" t="s">
        <v>482</v>
      </c>
      <c r="H239" s="57"/>
      <c r="I239" s="57"/>
      <c r="J239" s="57"/>
      <c r="K239" s="57"/>
      <c r="L239" s="57"/>
      <c r="M239" s="57"/>
      <c r="N239" s="57"/>
      <c r="O239" s="57"/>
      <c r="P239" s="57"/>
      <c r="Q239" s="57"/>
      <c r="R239" s="57"/>
      <c r="S239" s="58"/>
      <c r="T239" s="121">
        <v>1000</v>
      </c>
      <c r="U239" s="121"/>
      <c r="V239" s="121"/>
      <c r="W239" s="121"/>
      <c r="X239" s="121"/>
      <c r="Y239" s="121"/>
      <c r="Z239" s="121">
        <v>402</v>
      </c>
      <c r="AA239" s="121"/>
      <c r="AB239" s="121"/>
      <c r="AC239" s="121"/>
      <c r="AD239" s="121"/>
      <c r="AE239" s="121">
        <v>0</v>
      </c>
      <c r="AF239" s="121"/>
      <c r="AG239" s="121"/>
      <c r="AH239" s="121"/>
      <c r="AI239" s="121"/>
      <c r="AJ239" s="121"/>
      <c r="AK239" s="121">
        <v>0</v>
      </c>
      <c r="AL239" s="121"/>
      <c r="AM239" s="121"/>
      <c r="AN239" s="121"/>
      <c r="AO239" s="121"/>
      <c r="AP239" s="121"/>
      <c r="AQ239" s="121">
        <f t="shared" si="10"/>
        <v>0</v>
      </c>
      <c r="AR239" s="121"/>
      <c r="AS239" s="121"/>
      <c r="AT239" s="121"/>
      <c r="AU239" s="121"/>
      <c r="AV239" s="121"/>
      <c r="AW239" s="121">
        <v>0</v>
      </c>
      <c r="AX239" s="121"/>
      <c r="AY239" s="121"/>
      <c r="AZ239" s="121"/>
      <c r="BA239" s="121"/>
      <c r="BB239" s="121">
        <v>0</v>
      </c>
      <c r="BC239" s="121"/>
      <c r="BD239" s="121"/>
      <c r="BE239" s="121"/>
      <c r="BF239" s="121"/>
      <c r="BG239" s="121">
        <f t="shared" si="11"/>
        <v>402</v>
      </c>
      <c r="BH239" s="121"/>
      <c r="BI239" s="121"/>
      <c r="BJ239" s="121"/>
      <c r="BK239" s="121"/>
      <c r="BL239" s="121"/>
    </row>
    <row r="240" spans="1:79" s="43" customFormat="1" ht="13.15" customHeight="1" x14ac:dyDescent="0.2">
      <c r="A240" s="122">
        <v>2800</v>
      </c>
      <c r="B240" s="122"/>
      <c r="C240" s="122"/>
      <c r="D240" s="122"/>
      <c r="E240" s="122"/>
      <c r="F240" s="122"/>
      <c r="G240" s="61" t="s">
        <v>483</v>
      </c>
      <c r="H240" s="57"/>
      <c r="I240" s="57"/>
      <c r="J240" s="57"/>
      <c r="K240" s="57"/>
      <c r="L240" s="57"/>
      <c r="M240" s="57"/>
      <c r="N240" s="57"/>
      <c r="O240" s="57"/>
      <c r="P240" s="57"/>
      <c r="Q240" s="57"/>
      <c r="R240" s="57"/>
      <c r="S240" s="58"/>
      <c r="T240" s="121">
        <v>100</v>
      </c>
      <c r="U240" s="121"/>
      <c r="V240" s="121"/>
      <c r="W240" s="121"/>
      <c r="X240" s="121"/>
      <c r="Y240" s="121"/>
      <c r="Z240" s="121">
        <v>100</v>
      </c>
      <c r="AA240" s="121"/>
      <c r="AB240" s="121"/>
      <c r="AC240" s="121"/>
      <c r="AD240" s="121"/>
      <c r="AE240" s="121">
        <v>0</v>
      </c>
      <c r="AF240" s="121"/>
      <c r="AG240" s="121"/>
      <c r="AH240" s="121"/>
      <c r="AI240" s="121"/>
      <c r="AJ240" s="121"/>
      <c r="AK240" s="121">
        <v>0</v>
      </c>
      <c r="AL240" s="121"/>
      <c r="AM240" s="121"/>
      <c r="AN240" s="121"/>
      <c r="AO240" s="121"/>
      <c r="AP240" s="121"/>
      <c r="AQ240" s="121">
        <f t="shared" si="10"/>
        <v>0</v>
      </c>
      <c r="AR240" s="121"/>
      <c r="AS240" s="121"/>
      <c r="AT240" s="121"/>
      <c r="AU240" s="121"/>
      <c r="AV240" s="121"/>
      <c r="AW240" s="121">
        <v>0</v>
      </c>
      <c r="AX240" s="121"/>
      <c r="AY240" s="121"/>
      <c r="AZ240" s="121"/>
      <c r="BA240" s="121"/>
      <c r="BB240" s="121">
        <v>0</v>
      </c>
      <c r="BC240" s="121"/>
      <c r="BD240" s="121"/>
      <c r="BE240" s="121"/>
      <c r="BF240" s="121"/>
      <c r="BG240" s="121">
        <f t="shared" si="11"/>
        <v>100</v>
      </c>
      <c r="BH240" s="121"/>
      <c r="BI240" s="121"/>
      <c r="BJ240" s="121"/>
      <c r="BK240" s="121"/>
      <c r="BL240" s="121"/>
    </row>
    <row r="241" spans="1:79" s="9" customFormat="1" ht="12.75" customHeight="1" x14ac:dyDescent="0.2">
      <c r="A241" s="125"/>
      <c r="B241" s="125"/>
      <c r="C241" s="125"/>
      <c r="D241" s="125"/>
      <c r="E241" s="125"/>
      <c r="F241" s="125"/>
      <c r="G241" s="69" t="s">
        <v>257</v>
      </c>
      <c r="H241" s="65"/>
      <c r="I241" s="65"/>
      <c r="J241" s="65"/>
      <c r="K241" s="65"/>
      <c r="L241" s="65"/>
      <c r="M241" s="65"/>
      <c r="N241" s="65"/>
      <c r="O241" s="65"/>
      <c r="P241" s="65"/>
      <c r="Q241" s="65"/>
      <c r="R241" s="65"/>
      <c r="S241" s="66"/>
      <c r="T241" s="120">
        <v>1073690</v>
      </c>
      <c r="U241" s="120"/>
      <c r="V241" s="120"/>
      <c r="W241" s="120"/>
      <c r="X241" s="120"/>
      <c r="Y241" s="120"/>
      <c r="Z241" s="120">
        <v>1054489</v>
      </c>
      <c r="AA241" s="120"/>
      <c r="AB241" s="120"/>
      <c r="AC241" s="120"/>
      <c r="AD241" s="120"/>
      <c r="AE241" s="120">
        <v>0</v>
      </c>
      <c r="AF241" s="120"/>
      <c r="AG241" s="120"/>
      <c r="AH241" s="120"/>
      <c r="AI241" s="120"/>
      <c r="AJ241" s="120"/>
      <c r="AK241" s="120">
        <v>7361.99</v>
      </c>
      <c r="AL241" s="120"/>
      <c r="AM241" s="120"/>
      <c r="AN241" s="120"/>
      <c r="AO241" s="120"/>
      <c r="AP241" s="120"/>
      <c r="AQ241" s="120">
        <f t="shared" si="10"/>
        <v>7361.99</v>
      </c>
      <c r="AR241" s="120"/>
      <c r="AS241" s="120"/>
      <c r="AT241" s="120"/>
      <c r="AU241" s="120"/>
      <c r="AV241" s="120"/>
      <c r="AW241" s="120">
        <v>0</v>
      </c>
      <c r="AX241" s="120"/>
      <c r="AY241" s="120"/>
      <c r="AZ241" s="120"/>
      <c r="BA241" s="120"/>
      <c r="BB241" s="120">
        <v>0</v>
      </c>
      <c r="BC241" s="120"/>
      <c r="BD241" s="120"/>
      <c r="BE241" s="120"/>
      <c r="BF241" s="120"/>
      <c r="BG241" s="120">
        <f t="shared" si="11"/>
        <v>1061850.99</v>
      </c>
      <c r="BH241" s="120"/>
      <c r="BI241" s="120"/>
      <c r="BJ241" s="120"/>
      <c r="BK241" s="120"/>
      <c r="BL241" s="120"/>
    </row>
    <row r="243" spans="1:79" ht="14.25" customHeight="1" x14ac:dyDescent="0.2">
      <c r="A243" s="124" t="s">
        <v>40</v>
      </c>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row>
    <row r="244" spans="1:79" ht="15" customHeight="1" x14ac:dyDescent="0.2">
      <c r="A244" s="98" t="s">
        <v>462</v>
      </c>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row>
    <row r="245" spans="1:79" ht="18" customHeight="1" x14ac:dyDescent="0.2">
      <c r="A245" s="72" t="s">
        <v>244</v>
      </c>
      <c r="B245" s="72"/>
      <c r="C245" s="72"/>
      <c r="D245" s="72"/>
      <c r="E245" s="72"/>
      <c r="F245" s="72"/>
      <c r="G245" s="72" t="s">
        <v>624</v>
      </c>
      <c r="H245" s="72"/>
      <c r="I245" s="72"/>
      <c r="J245" s="72"/>
      <c r="K245" s="72"/>
      <c r="L245" s="72"/>
      <c r="M245" s="72"/>
      <c r="N245" s="72"/>
      <c r="O245" s="72"/>
      <c r="P245" s="72"/>
      <c r="Q245" s="72" t="s">
        <v>28</v>
      </c>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t="s">
        <v>37</v>
      </c>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row>
    <row r="246" spans="1:79" ht="42.95" customHeight="1" x14ac:dyDescent="0.2">
      <c r="A246" s="72"/>
      <c r="B246" s="72"/>
      <c r="C246" s="72"/>
      <c r="D246" s="72"/>
      <c r="E246" s="72"/>
      <c r="F246" s="72"/>
      <c r="G246" s="72"/>
      <c r="H246" s="72"/>
      <c r="I246" s="72"/>
      <c r="J246" s="72"/>
      <c r="K246" s="72"/>
      <c r="L246" s="72"/>
      <c r="M246" s="72"/>
      <c r="N246" s="72"/>
      <c r="O246" s="72"/>
      <c r="P246" s="72"/>
      <c r="Q246" s="72" t="s">
        <v>249</v>
      </c>
      <c r="R246" s="72"/>
      <c r="S246" s="72"/>
      <c r="T246" s="72"/>
      <c r="U246" s="72"/>
      <c r="V246" s="127" t="s">
        <v>250</v>
      </c>
      <c r="W246" s="127"/>
      <c r="X246" s="127"/>
      <c r="Y246" s="127"/>
      <c r="Z246" s="72" t="s">
        <v>251</v>
      </c>
      <c r="AA246" s="72"/>
      <c r="AB246" s="72"/>
      <c r="AC246" s="72"/>
      <c r="AD246" s="72"/>
      <c r="AE246" s="72"/>
      <c r="AF246" s="72"/>
      <c r="AG246" s="72"/>
      <c r="AH246" s="72"/>
      <c r="AI246" s="72"/>
      <c r="AJ246" s="72" t="s">
        <v>252</v>
      </c>
      <c r="AK246" s="72"/>
      <c r="AL246" s="72"/>
      <c r="AM246" s="72"/>
      <c r="AN246" s="72"/>
      <c r="AO246" s="72" t="s">
        <v>625</v>
      </c>
      <c r="AP246" s="72"/>
      <c r="AQ246" s="72"/>
      <c r="AR246" s="72"/>
      <c r="AS246" s="72"/>
      <c r="AT246" s="127" t="s">
        <v>253</v>
      </c>
      <c r="AU246" s="127"/>
      <c r="AV246" s="127"/>
      <c r="AW246" s="127"/>
      <c r="AX246" s="72" t="s">
        <v>251</v>
      </c>
      <c r="AY246" s="72"/>
      <c r="AZ246" s="72"/>
      <c r="BA246" s="72"/>
      <c r="BB246" s="72"/>
      <c r="BC246" s="72"/>
      <c r="BD246" s="72"/>
      <c r="BE246" s="72"/>
      <c r="BF246" s="72"/>
      <c r="BG246" s="72"/>
      <c r="BH246" s="72" t="s">
        <v>254</v>
      </c>
      <c r="BI246" s="72"/>
      <c r="BJ246" s="72"/>
      <c r="BK246" s="72"/>
      <c r="BL246" s="72"/>
    </row>
    <row r="247" spans="1:79" ht="63" customHeight="1" x14ac:dyDescent="0.2">
      <c r="A247" s="72"/>
      <c r="B247" s="72"/>
      <c r="C247" s="72"/>
      <c r="D247" s="72"/>
      <c r="E247" s="72"/>
      <c r="F247" s="72"/>
      <c r="G247" s="72"/>
      <c r="H247" s="72"/>
      <c r="I247" s="72"/>
      <c r="J247" s="72"/>
      <c r="K247" s="72"/>
      <c r="L247" s="72"/>
      <c r="M247" s="72"/>
      <c r="N247" s="72"/>
      <c r="O247" s="72"/>
      <c r="P247" s="72"/>
      <c r="Q247" s="72"/>
      <c r="R247" s="72"/>
      <c r="S247" s="72"/>
      <c r="T247" s="72"/>
      <c r="U247" s="72"/>
      <c r="V247" s="127"/>
      <c r="W247" s="127"/>
      <c r="X247" s="127"/>
      <c r="Y247" s="127"/>
      <c r="Z247" s="72" t="s">
        <v>622</v>
      </c>
      <c r="AA247" s="72"/>
      <c r="AB247" s="72"/>
      <c r="AC247" s="72"/>
      <c r="AD247" s="72"/>
      <c r="AE247" s="72" t="s">
        <v>621</v>
      </c>
      <c r="AF247" s="72"/>
      <c r="AG247" s="72"/>
      <c r="AH247" s="72"/>
      <c r="AI247" s="72"/>
      <c r="AJ247" s="72"/>
      <c r="AK247" s="72"/>
      <c r="AL247" s="72"/>
      <c r="AM247" s="72"/>
      <c r="AN247" s="72"/>
      <c r="AO247" s="72"/>
      <c r="AP247" s="72"/>
      <c r="AQ247" s="72"/>
      <c r="AR247" s="72"/>
      <c r="AS247" s="72"/>
      <c r="AT247" s="127"/>
      <c r="AU247" s="127"/>
      <c r="AV247" s="127"/>
      <c r="AW247" s="127"/>
      <c r="AX247" s="72" t="s">
        <v>622</v>
      </c>
      <c r="AY247" s="72"/>
      <c r="AZ247" s="72"/>
      <c r="BA247" s="72"/>
      <c r="BB247" s="72"/>
      <c r="BC247" s="72" t="s">
        <v>621</v>
      </c>
      <c r="BD247" s="72"/>
      <c r="BE247" s="72"/>
      <c r="BF247" s="72"/>
      <c r="BG247" s="72"/>
      <c r="BH247" s="72"/>
      <c r="BI247" s="72"/>
      <c r="BJ247" s="72"/>
      <c r="BK247" s="72"/>
      <c r="BL247" s="72"/>
    </row>
    <row r="248" spans="1:79" ht="15" customHeight="1" x14ac:dyDescent="0.2">
      <c r="A248" s="72">
        <v>1</v>
      </c>
      <c r="B248" s="72"/>
      <c r="C248" s="72"/>
      <c r="D248" s="72"/>
      <c r="E248" s="72"/>
      <c r="F248" s="72"/>
      <c r="G248" s="72">
        <v>2</v>
      </c>
      <c r="H248" s="72"/>
      <c r="I248" s="72"/>
      <c r="J248" s="72"/>
      <c r="K248" s="72"/>
      <c r="L248" s="72"/>
      <c r="M248" s="72"/>
      <c r="N248" s="72"/>
      <c r="O248" s="72"/>
      <c r="P248" s="72"/>
      <c r="Q248" s="72">
        <v>3</v>
      </c>
      <c r="R248" s="72"/>
      <c r="S248" s="72"/>
      <c r="T248" s="72"/>
      <c r="U248" s="72"/>
      <c r="V248" s="72">
        <v>4</v>
      </c>
      <c r="W248" s="72"/>
      <c r="X248" s="72"/>
      <c r="Y248" s="72"/>
      <c r="Z248" s="72">
        <v>5</v>
      </c>
      <c r="AA248" s="72"/>
      <c r="AB248" s="72"/>
      <c r="AC248" s="72"/>
      <c r="AD248" s="72"/>
      <c r="AE248" s="72">
        <v>6</v>
      </c>
      <c r="AF248" s="72"/>
      <c r="AG248" s="72"/>
      <c r="AH248" s="72"/>
      <c r="AI248" s="72"/>
      <c r="AJ248" s="72">
        <v>7</v>
      </c>
      <c r="AK248" s="72"/>
      <c r="AL248" s="72"/>
      <c r="AM248" s="72"/>
      <c r="AN248" s="72"/>
      <c r="AO248" s="72">
        <v>8</v>
      </c>
      <c r="AP248" s="72"/>
      <c r="AQ248" s="72"/>
      <c r="AR248" s="72"/>
      <c r="AS248" s="72"/>
      <c r="AT248" s="72">
        <v>9</v>
      </c>
      <c r="AU248" s="72"/>
      <c r="AV248" s="72"/>
      <c r="AW248" s="72"/>
      <c r="AX248" s="72">
        <v>10</v>
      </c>
      <c r="AY248" s="72"/>
      <c r="AZ248" s="72"/>
      <c r="BA248" s="72"/>
      <c r="BB248" s="72"/>
      <c r="BC248" s="72">
        <v>11</v>
      </c>
      <c r="BD248" s="72"/>
      <c r="BE248" s="72"/>
      <c r="BF248" s="72"/>
      <c r="BG248" s="72"/>
      <c r="BH248" s="72">
        <v>12</v>
      </c>
      <c r="BI248" s="72"/>
      <c r="BJ248" s="72"/>
      <c r="BK248" s="72"/>
      <c r="BL248" s="72"/>
    </row>
    <row r="249" spans="1:79" s="2" customFormat="1" ht="12" hidden="1" customHeight="1" x14ac:dyDescent="0.2">
      <c r="A249" s="74" t="s">
        <v>687</v>
      </c>
      <c r="B249" s="74"/>
      <c r="C249" s="74"/>
      <c r="D249" s="74"/>
      <c r="E249" s="74"/>
      <c r="F249" s="74"/>
      <c r="G249" s="123" t="s">
        <v>680</v>
      </c>
      <c r="H249" s="123"/>
      <c r="I249" s="123"/>
      <c r="J249" s="123"/>
      <c r="K249" s="123"/>
      <c r="L249" s="123"/>
      <c r="M249" s="123"/>
      <c r="N249" s="123"/>
      <c r="O249" s="123"/>
      <c r="P249" s="123"/>
      <c r="Q249" s="71" t="s">
        <v>703</v>
      </c>
      <c r="R249" s="71"/>
      <c r="S249" s="71"/>
      <c r="T249" s="71"/>
      <c r="U249" s="71"/>
      <c r="V249" s="71" t="s">
        <v>704</v>
      </c>
      <c r="W249" s="71"/>
      <c r="X249" s="71"/>
      <c r="Y249" s="71"/>
      <c r="Z249" s="71" t="s">
        <v>705</v>
      </c>
      <c r="AA249" s="71"/>
      <c r="AB249" s="71"/>
      <c r="AC249" s="71"/>
      <c r="AD249" s="71"/>
      <c r="AE249" s="71" t="s">
        <v>706</v>
      </c>
      <c r="AF249" s="71"/>
      <c r="AG249" s="71"/>
      <c r="AH249" s="71"/>
      <c r="AI249" s="71"/>
      <c r="AJ249" s="126" t="s">
        <v>726</v>
      </c>
      <c r="AK249" s="71"/>
      <c r="AL249" s="71"/>
      <c r="AM249" s="71"/>
      <c r="AN249" s="71"/>
      <c r="AO249" s="71" t="s">
        <v>707</v>
      </c>
      <c r="AP249" s="71"/>
      <c r="AQ249" s="71"/>
      <c r="AR249" s="71"/>
      <c r="AS249" s="71"/>
      <c r="AT249" s="126" t="s">
        <v>727</v>
      </c>
      <c r="AU249" s="71"/>
      <c r="AV249" s="71"/>
      <c r="AW249" s="71"/>
      <c r="AX249" s="71" t="s">
        <v>708</v>
      </c>
      <c r="AY249" s="71"/>
      <c r="AZ249" s="71"/>
      <c r="BA249" s="71"/>
      <c r="BB249" s="71"/>
      <c r="BC249" s="71" t="s">
        <v>709</v>
      </c>
      <c r="BD249" s="71"/>
      <c r="BE249" s="71"/>
      <c r="BF249" s="71"/>
      <c r="BG249" s="71"/>
      <c r="BH249" s="126" t="s">
        <v>726</v>
      </c>
      <c r="BI249" s="71"/>
      <c r="BJ249" s="71"/>
      <c r="BK249" s="71"/>
      <c r="BL249" s="71"/>
      <c r="CA249" s="2" t="s">
        <v>662</v>
      </c>
    </row>
    <row r="250" spans="1:79" s="43" customFormat="1" ht="13.15" customHeight="1" x14ac:dyDescent="0.2">
      <c r="A250" s="122">
        <v>2111</v>
      </c>
      <c r="B250" s="122"/>
      <c r="C250" s="122"/>
      <c r="D250" s="122"/>
      <c r="E250" s="122"/>
      <c r="F250" s="122"/>
      <c r="G250" s="61" t="s">
        <v>473</v>
      </c>
      <c r="H250" s="57"/>
      <c r="I250" s="57"/>
      <c r="J250" s="57"/>
      <c r="K250" s="57"/>
      <c r="L250" s="57"/>
      <c r="M250" s="57"/>
      <c r="N250" s="57"/>
      <c r="O250" s="57"/>
      <c r="P250" s="58"/>
      <c r="Q250" s="121">
        <v>1090250</v>
      </c>
      <c r="R250" s="121"/>
      <c r="S250" s="121"/>
      <c r="T250" s="121"/>
      <c r="U250" s="121"/>
      <c r="V250" s="121">
        <v>0</v>
      </c>
      <c r="W250" s="121"/>
      <c r="X250" s="121"/>
      <c r="Y250" s="121"/>
      <c r="Z250" s="121">
        <v>0</v>
      </c>
      <c r="AA250" s="121"/>
      <c r="AB250" s="121"/>
      <c r="AC250" s="121"/>
      <c r="AD250" s="121"/>
      <c r="AE250" s="121">
        <v>0</v>
      </c>
      <c r="AF250" s="121"/>
      <c r="AG250" s="121"/>
      <c r="AH250" s="121"/>
      <c r="AI250" s="121"/>
      <c r="AJ250" s="121">
        <f t="shared" ref="AJ250:AJ261" si="12">IF(ISNUMBER(Q250),Q250,0)-IF(ISNUMBER(Z250),Z250,0)</f>
        <v>1090250</v>
      </c>
      <c r="AK250" s="121"/>
      <c r="AL250" s="121"/>
      <c r="AM250" s="121"/>
      <c r="AN250" s="121"/>
      <c r="AO250" s="121">
        <v>1137300</v>
      </c>
      <c r="AP250" s="121"/>
      <c r="AQ250" s="121"/>
      <c r="AR250" s="121"/>
      <c r="AS250" s="121"/>
      <c r="AT250" s="121">
        <f t="shared" ref="AT250:AT261" si="13">IF(ISNUMBER(V250),V250,0)-IF(ISNUMBER(Z250),Z250,0)-IF(ISNUMBER(AE250),AE250,0)</f>
        <v>0</v>
      </c>
      <c r="AU250" s="121"/>
      <c r="AV250" s="121"/>
      <c r="AW250" s="121"/>
      <c r="AX250" s="121">
        <v>0</v>
      </c>
      <c r="AY250" s="121"/>
      <c r="AZ250" s="121"/>
      <c r="BA250" s="121"/>
      <c r="BB250" s="121"/>
      <c r="BC250" s="121">
        <v>0</v>
      </c>
      <c r="BD250" s="121"/>
      <c r="BE250" s="121"/>
      <c r="BF250" s="121"/>
      <c r="BG250" s="121"/>
      <c r="BH250" s="121">
        <f t="shared" ref="BH250:BH261" si="14">IF(ISNUMBER(AO250),AO250,0)-IF(ISNUMBER(AX250),AX250,0)</f>
        <v>1137300</v>
      </c>
      <c r="BI250" s="121"/>
      <c r="BJ250" s="121"/>
      <c r="BK250" s="121"/>
      <c r="BL250" s="121"/>
      <c r="CA250" s="43" t="s">
        <v>663</v>
      </c>
    </row>
    <row r="251" spans="1:79" s="43" customFormat="1" ht="13.15" customHeight="1" x14ac:dyDescent="0.2">
      <c r="A251" s="122">
        <v>2120</v>
      </c>
      <c r="B251" s="122"/>
      <c r="C251" s="122"/>
      <c r="D251" s="122"/>
      <c r="E251" s="122"/>
      <c r="F251" s="122"/>
      <c r="G251" s="61" t="s">
        <v>474</v>
      </c>
      <c r="H251" s="57"/>
      <c r="I251" s="57"/>
      <c r="J251" s="57"/>
      <c r="K251" s="57"/>
      <c r="L251" s="57"/>
      <c r="M251" s="57"/>
      <c r="N251" s="57"/>
      <c r="O251" s="57"/>
      <c r="P251" s="58"/>
      <c r="Q251" s="121">
        <v>230200</v>
      </c>
      <c r="R251" s="121"/>
      <c r="S251" s="121"/>
      <c r="T251" s="121"/>
      <c r="U251" s="121"/>
      <c r="V251" s="121">
        <v>0</v>
      </c>
      <c r="W251" s="121"/>
      <c r="X251" s="121"/>
      <c r="Y251" s="121"/>
      <c r="Z251" s="121">
        <v>0</v>
      </c>
      <c r="AA251" s="121"/>
      <c r="AB251" s="121"/>
      <c r="AC251" s="121"/>
      <c r="AD251" s="121"/>
      <c r="AE251" s="121">
        <v>0</v>
      </c>
      <c r="AF251" s="121"/>
      <c r="AG251" s="121"/>
      <c r="AH251" s="121"/>
      <c r="AI251" s="121"/>
      <c r="AJ251" s="121">
        <f t="shared" si="12"/>
        <v>230200</v>
      </c>
      <c r="AK251" s="121"/>
      <c r="AL251" s="121"/>
      <c r="AM251" s="121"/>
      <c r="AN251" s="121"/>
      <c r="AO251" s="121">
        <v>250200</v>
      </c>
      <c r="AP251" s="121"/>
      <c r="AQ251" s="121"/>
      <c r="AR251" s="121"/>
      <c r="AS251" s="121"/>
      <c r="AT251" s="121">
        <f t="shared" si="13"/>
        <v>0</v>
      </c>
      <c r="AU251" s="121"/>
      <c r="AV251" s="121"/>
      <c r="AW251" s="121"/>
      <c r="AX251" s="121">
        <v>0</v>
      </c>
      <c r="AY251" s="121"/>
      <c r="AZ251" s="121"/>
      <c r="BA251" s="121"/>
      <c r="BB251" s="121"/>
      <c r="BC251" s="121">
        <v>0</v>
      </c>
      <c r="BD251" s="121"/>
      <c r="BE251" s="121"/>
      <c r="BF251" s="121"/>
      <c r="BG251" s="121"/>
      <c r="BH251" s="121">
        <f t="shared" si="14"/>
        <v>250200</v>
      </c>
      <c r="BI251" s="121"/>
      <c r="BJ251" s="121"/>
      <c r="BK251" s="121"/>
      <c r="BL251" s="121"/>
    </row>
    <row r="252" spans="1:79" s="43" customFormat="1" ht="26.45" customHeight="1" x14ac:dyDescent="0.2">
      <c r="A252" s="122">
        <v>2210</v>
      </c>
      <c r="B252" s="122"/>
      <c r="C252" s="122"/>
      <c r="D252" s="122"/>
      <c r="E252" s="122"/>
      <c r="F252" s="122"/>
      <c r="G252" s="61" t="s">
        <v>475</v>
      </c>
      <c r="H252" s="57"/>
      <c r="I252" s="57"/>
      <c r="J252" s="57"/>
      <c r="K252" s="57"/>
      <c r="L252" s="57"/>
      <c r="M252" s="57"/>
      <c r="N252" s="57"/>
      <c r="O252" s="57"/>
      <c r="P252" s="58"/>
      <c r="Q252" s="121">
        <v>20500</v>
      </c>
      <c r="R252" s="121"/>
      <c r="S252" s="121"/>
      <c r="T252" s="121"/>
      <c r="U252" s="121"/>
      <c r="V252" s="121">
        <v>2969.7</v>
      </c>
      <c r="W252" s="121"/>
      <c r="X252" s="121"/>
      <c r="Y252" s="121"/>
      <c r="Z252" s="121">
        <v>2969.7</v>
      </c>
      <c r="AA252" s="121"/>
      <c r="AB252" s="121"/>
      <c r="AC252" s="121"/>
      <c r="AD252" s="121"/>
      <c r="AE252" s="121">
        <v>0</v>
      </c>
      <c r="AF252" s="121"/>
      <c r="AG252" s="121"/>
      <c r="AH252" s="121"/>
      <c r="AI252" s="121"/>
      <c r="AJ252" s="121">
        <f t="shared" si="12"/>
        <v>17530.3</v>
      </c>
      <c r="AK252" s="121"/>
      <c r="AL252" s="121"/>
      <c r="AM252" s="121"/>
      <c r="AN252" s="121"/>
      <c r="AO252" s="121">
        <v>13000</v>
      </c>
      <c r="AP252" s="121"/>
      <c r="AQ252" s="121"/>
      <c r="AR252" s="121"/>
      <c r="AS252" s="121"/>
      <c r="AT252" s="121">
        <f t="shared" si="13"/>
        <v>0</v>
      </c>
      <c r="AU252" s="121"/>
      <c r="AV252" s="121"/>
      <c r="AW252" s="121"/>
      <c r="AX252" s="121">
        <v>0</v>
      </c>
      <c r="AY252" s="121"/>
      <c r="AZ252" s="121"/>
      <c r="BA252" s="121"/>
      <c r="BB252" s="121"/>
      <c r="BC252" s="121">
        <v>0</v>
      </c>
      <c r="BD252" s="121"/>
      <c r="BE252" s="121"/>
      <c r="BF252" s="121"/>
      <c r="BG252" s="121"/>
      <c r="BH252" s="121">
        <f t="shared" si="14"/>
        <v>13000</v>
      </c>
      <c r="BI252" s="121"/>
      <c r="BJ252" s="121"/>
      <c r="BK252" s="121"/>
      <c r="BL252" s="121"/>
    </row>
    <row r="253" spans="1:79" s="43" customFormat="1" ht="26.45" customHeight="1" x14ac:dyDescent="0.2">
      <c r="A253" s="122">
        <v>2240</v>
      </c>
      <c r="B253" s="122"/>
      <c r="C253" s="122"/>
      <c r="D253" s="122"/>
      <c r="E253" s="122"/>
      <c r="F253" s="122"/>
      <c r="G253" s="61" t="s">
        <v>476</v>
      </c>
      <c r="H253" s="57"/>
      <c r="I253" s="57"/>
      <c r="J253" s="57"/>
      <c r="K253" s="57"/>
      <c r="L253" s="57"/>
      <c r="M253" s="57"/>
      <c r="N253" s="57"/>
      <c r="O253" s="57"/>
      <c r="P253" s="58"/>
      <c r="Q253" s="121">
        <v>17000</v>
      </c>
      <c r="R253" s="121"/>
      <c r="S253" s="121"/>
      <c r="T253" s="121"/>
      <c r="U253" s="121"/>
      <c r="V253" s="121">
        <v>4332.29</v>
      </c>
      <c r="W253" s="121"/>
      <c r="X253" s="121"/>
      <c r="Y253" s="121"/>
      <c r="Z253" s="121">
        <v>4332.29</v>
      </c>
      <c r="AA253" s="121"/>
      <c r="AB253" s="121"/>
      <c r="AC253" s="121"/>
      <c r="AD253" s="121"/>
      <c r="AE253" s="121">
        <v>0</v>
      </c>
      <c r="AF253" s="121"/>
      <c r="AG253" s="121"/>
      <c r="AH253" s="121"/>
      <c r="AI253" s="121"/>
      <c r="AJ253" s="121">
        <f t="shared" si="12"/>
        <v>12667.71</v>
      </c>
      <c r="AK253" s="121"/>
      <c r="AL253" s="121"/>
      <c r="AM253" s="121"/>
      <c r="AN253" s="121"/>
      <c r="AO253" s="121">
        <v>13000</v>
      </c>
      <c r="AP253" s="121"/>
      <c r="AQ253" s="121"/>
      <c r="AR253" s="121"/>
      <c r="AS253" s="121"/>
      <c r="AT253" s="121">
        <f t="shared" si="13"/>
        <v>0</v>
      </c>
      <c r="AU253" s="121"/>
      <c r="AV253" s="121"/>
      <c r="AW253" s="121"/>
      <c r="AX253" s="121">
        <v>0</v>
      </c>
      <c r="AY253" s="121"/>
      <c r="AZ253" s="121"/>
      <c r="BA253" s="121"/>
      <c r="BB253" s="121"/>
      <c r="BC253" s="121">
        <v>0</v>
      </c>
      <c r="BD253" s="121"/>
      <c r="BE253" s="121"/>
      <c r="BF253" s="121"/>
      <c r="BG253" s="121"/>
      <c r="BH253" s="121">
        <f t="shared" si="14"/>
        <v>13000</v>
      </c>
      <c r="BI253" s="121"/>
      <c r="BJ253" s="121"/>
      <c r="BK253" s="121"/>
      <c r="BL253" s="121"/>
    </row>
    <row r="254" spans="1:79" s="43" customFormat="1" ht="13.15" customHeight="1" x14ac:dyDescent="0.2">
      <c r="A254" s="122">
        <v>2250</v>
      </c>
      <c r="B254" s="122"/>
      <c r="C254" s="122"/>
      <c r="D254" s="122"/>
      <c r="E254" s="122"/>
      <c r="F254" s="122"/>
      <c r="G254" s="61" t="s">
        <v>477</v>
      </c>
      <c r="H254" s="57"/>
      <c r="I254" s="57"/>
      <c r="J254" s="57"/>
      <c r="K254" s="57"/>
      <c r="L254" s="57"/>
      <c r="M254" s="57"/>
      <c r="N254" s="57"/>
      <c r="O254" s="57"/>
      <c r="P254" s="58"/>
      <c r="Q254" s="121">
        <v>2000</v>
      </c>
      <c r="R254" s="121"/>
      <c r="S254" s="121"/>
      <c r="T254" s="121"/>
      <c r="U254" s="121"/>
      <c r="V254" s="121">
        <v>60</v>
      </c>
      <c r="W254" s="121"/>
      <c r="X254" s="121"/>
      <c r="Y254" s="121"/>
      <c r="Z254" s="121">
        <v>60</v>
      </c>
      <c r="AA254" s="121"/>
      <c r="AB254" s="121"/>
      <c r="AC254" s="121"/>
      <c r="AD254" s="121"/>
      <c r="AE254" s="121">
        <v>0</v>
      </c>
      <c r="AF254" s="121"/>
      <c r="AG254" s="121"/>
      <c r="AH254" s="121"/>
      <c r="AI254" s="121"/>
      <c r="AJ254" s="121">
        <f t="shared" si="12"/>
        <v>1940</v>
      </c>
      <c r="AK254" s="121"/>
      <c r="AL254" s="121"/>
      <c r="AM254" s="121"/>
      <c r="AN254" s="121"/>
      <c r="AO254" s="121">
        <v>5000</v>
      </c>
      <c r="AP254" s="121"/>
      <c r="AQ254" s="121"/>
      <c r="AR254" s="121"/>
      <c r="AS254" s="121"/>
      <c r="AT254" s="121">
        <f t="shared" si="13"/>
        <v>0</v>
      </c>
      <c r="AU254" s="121"/>
      <c r="AV254" s="121"/>
      <c r="AW254" s="121"/>
      <c r="AX254" s="121">
        <v>0</v>
      </c>
      <c r="AY254" s="121"/>
      <c r="AZ254" s="121"/>
      <c r="BA254" s="121"/>
      <c r="BB254" s="121"/>
      <c r="BC254" s="121">
        <v>0</v>
      </c>
      <c r="BD254" s="121"/>
      <c r="BE254" s="121"/>
      <c r="BF254" s="121"/>
      <c r="BG254" s="121"/>
      <c r="BH254" s="121">
        <f t="shared" si="14"/>
        <v>5000</v>
      </c>
      <c r="BI254" s="121"/>
      <c r="BJ254" s="121"/>
      <c r="BK254" s="121"/>
      <c r="BL254" s="121"/>
    </row>
    <row r="255" spans="1:79" s="43" customFormat="1" ht="26.45" customHeight="1" x14ac:dyDescent="0.2">
      <c r="A255" s="122">
        <v>2272</v>
      </c>
      <c r="B255" s="122"/>
      <c r="C255" s="122"/>
      <c r="D255" s="122"/>
      <c r="E255" s="122"/>
      <c r="F255" s="122"/>
      <c r="G255" s="61" t="s">
        <v>478</v>
      </c>
      <c r="H255" s="57"/>
      <c r="I255" s="57"/>
      <c r="J255" s="57"/>
      <c r="K255" s="57"/>
      <c r="L255" s="57"/>
      <c r="M255" s="57"/>
      <c r="N255" s="57"/>
      <c r="O255" s="57"/>
      <c r="P255" s="58"/>
      <c r="Q255" s="121">
        <v>200</v>
      </c>
      <c r="R255" s="121"/>
      <c r="S255" s="121"/>
      <c r="T255" s="121"/>
      <c r="U255" s="121"/>
      <c r="V255" s="121">
        <v>0</v>
      </c>
      <c r="W255" s="121"/>
      <c r="X255" s="121"/>
      <c r="Y255" s="121"/>
      <c r="Z255" s="121">
        <v>0</v>
      </c>
      <c r="AA255" s="121"/>
      <c r="AB255" s="121"/>
      <c r="AC255" s="121"/>
      <c r="AD255" s="121"/>
      <c r="AE255" s="121">
        <v>0</v>
      </c>
      <c r="AF255" s="121"/>
      <c r="AG255" s="121"/>
      <c r="AH255" s="121"/>
      <c r="AI255" s="121"/>
      <c r="AJ255" s="121">
        <f t="shared" si="12"/>
        <v>200</v>
      </c>
      <c r="AK255" s="121"/>
      <c r="AL255" s="121"/>
      <c r="AM255" s="121"/>
      <c r="AN255" s="121"/>
      <c r="AO255" s="121">
        <v>200</v>
      </c>
      <c r="AP255" s="121"/>
      <c r="AQ255" s="121"/>
      <c r="AR255" s="121"/>
      <c r="AS255" s="121"/>
      <c r="AT255" s="121">
        <f t="shared" si="13"/>
        <v>0</v>
      </c>
      <c r="AU255" s="121"/>
      <c r="AV255" s="121"/>
      <c r="AW255" s="121"/>
      <c r="AX255" s="121">
        <v>0</v>
      </c>
      <c r="AY255" s="121"/>
      <c r="AZ255" s="121"/>
      <c r="BA255" s="121"/>
      <c r="BB255" s="121"/>
      <c r="BC255" s="121">
        <v>0</v>
      </c>
      <c r="BD255" s="121"/>
      <c r="BE255" s="121"/>
      <c r="BF255" s="121"/>
      <c r="BG255" s="121"/>
      <c r="BH255" s="121">
        <f t="shared" si="14"/>
        <v>200</v>
      </c>
      <c r="BI255" s="121"/>
      <c r="BJ255" s="121"/>
      <c r="BK255" s="121"/>
      <c r="BL255" s="121"/>
    </row>
    <row r="256" spans="1:79" s="43" customFormat="1" ht="13.15" customHeight="1" x14ac:dyDescent="0.2">
      <c r="A256" s="122">
        <v>2273</v>
      </c>
      <c r="B256" s="122"/>
      <c r="C256" s="122"/>
      <c r="D256" s="122"/>
      <c r="E256" s="122"/>
      <c r="F256" s="122"/>
      <c r="G256" s="61" t="s">
        <v>479</v>
      </c>
      <c r="H256" s="57"/>
      <c r="I256" s="57"/>
      <c r="J256" s="57"/>
      <c r="K256" s="57"/>
      <c r="L256" s="57"/>
      <c r="M256" s="57"/>
      <c r="N256" s="57"/>
      <c r="O256" s="57"/>
      <c r="P256" s="58"/>
      <c r="Q256" s="121">
        <v>8000</v>
      </c>
      <c r="R256" s="121"/>
      <c r="S256" s="121"/>
      <c r="T256" s="121"/>
      <c r="U256" s="121"/>
      <c r="V256" s="121">
        <v>0</v>
      </c>
      <c r="W256" s="121"/>
      <c r="X256" s="121"/>
      <c r="Y256" s="121"/>
      <c r="Z256" s="121">
        <v>0</v>
      </c>
      <c r="AA256" s="121"/>
      <c r="AB256" s="121"/>
      <c r="AC256" s="121"/>
      <c r="AD256" s="121"/>
      <c r="AE256" s="121">
        <v>0</v>
      </c>
      <c r="AF256" s="121"/>
      <c r="AG256" s="121"/>
      <c r="AH256" s="121"/>
      <c r="AI256" s="121"/>
      <c r="AJ256" s="121">
        <f t="shared" si="12"/>
        <v>8000</v>
      </c>
      <c r="AK256" s="121"/>
      <c r="AL256" s="121"/>
      <c r="AM256" s="121"/>
      <c r="AN256" s="121"/>
      <c r="AO256" s="121">
        <v>8000</v>
      </c>
      <c r="AP256" s="121"/>
      <c r="AQ256" s="121"/>
      <c r="AR256" s="121"/>
      <c r="AS256" s="121"/>
      <c r="AT256" s="121">
        <f t="shared" si="13"/>
        <v>0</v>
      </c>
      <c r="AU256" s="121"/>
      <c r="AV256" s="121"/>
      <c r="AW256" s="121"/>
      <c r="AX256" s="121">
        <v>0</v>
      </c>
      <c r="AY256" s="121"/>
      <c r="AZ256" s="121"/>
      <c r="BA256" s="121"/>
      <c r="BB256" s="121"/>
      <c r="BC256" s="121">
        <v>0</v>
      </c>
      <c r="BD256" s="121"/>
      <c r="BE256" s="121"/>
      <c r="BF256" s="121"/>
      <c r="BG256" s="121"/>
      <c r="BH256" s="121">
        <f t="shared" si="14"/>
        <v>8000</v>
      </c>
      <c r="BI256" s="121"/>
      <c r="BJ256" s="121"/>
      <c r="BK256" s="121"/>
      <c r="BL256" s="121"/>
    </row>
    <row r="257" spans="1:79" s="43" customFormat="1" ht="13.15" customHeight="1" x14ac:dyDescent="0.2">
      <c r="A257" s="122">
        <v>2274</v>
      </c>
      <c r="B257" s="122"/>
      <c r="C257" s="122"/>
      <c r="D257" s="122"/>
      <c r="E257" s="122"/>
      <c r="F257" s="122"/>
      <c r="G257" s="61" t="s">
        <v>480</v>
      </c>
      <c r="H257" s="57"/>
      <c r="I257" s="57"/>
      <c r="J257" s="57"/>
      <c r="K257" s="57"/>
      <c r="L257" s="57"/>
      <c r="M257" s="57"/>
      <c r="N257" s="57"/>
      <c r="O257" s="57"/>
      <c r="P257" s="58"/>
      <c r="Q257" s="121">
        <v>16560</v>
      </c>
      <c r="R257" s="121"/>
      <c r="S257" s="121"/>
      <c r="T257" s="121"/>
      <c r="U257" s="121"/>
      <c r="V257" s="121">
        <v>0</v>
      </c>
      <c r="W257" s="121"/>
      <c r="X257" s="121"/>
      <c r="Y257" s="121"/>
      <c r="Z257" s="121">
        <v>0</v>
      </c>
      <c r="AA257" s="121"/>
      <c r="AB257" s="121"/>
      <c r="AC257" s="121"/>
      <c r="AD257" s="121"/>
      <c r="AE257" s="121">
        <v>0</v>
      </c>
      <c r="AF257" s="121"/>
      <c r="AG257" s="121"/>
      <c r="AH257" s="121"/>
      <c r="AI257" s="121"/>
      <c r="AJ257" s="121">
        <f t="shared" si="12"/>
        <v>16560</v>
      </c>
      <c r="AK257" s="121"/>
      <c r="AL257" s="121"/>
      <c r="AM257" s="121"/>
      <c r="AN257" s="121"/>
      <c r="AO257" s="121">
        <v>17000</v>
      </c>
      <c r="AP257" s="121"/>
      <c r="AQ257" s="121"/>
      <c r="AR257" s="121"/>
      <c r="AS257" s="121"/>
      <c r="AT257" s="121">
        <f t="shared" si="13"/>
        <v>0</v>
      </c>
      <c r="AU257" s="121"/>
      <c r="AV257" s="121"/>
      <c r="AW257" s="121"/>
      <c r="AX257" s="121">
        <v>0</v>
      </c>
      <c r="AY257" s="121"/>
      <c r="AZ257" s="121"/>
      <c r="BA257" s="121"/>
      <c r="BB257" s="121"/>
      <c r="BC257" s="121">
        <v>0</v>
      </c>
      <c r="BD257" s="121"/>
      <c r="BE257" s="121"/>
      <c r="BF257" s="121"/>
      <c r="BG257" s="121"/>
      <c r="BH257" s="121">
        <f t="shared" si="14"/>
        <v>17000</v>
      </c>
      <c r="BI257" s="121"/>
      <c r="BJ257" s="121"/>
      <c r="BK257" s="121"/>
      <c r="BL257" s="121"/>
    </row>
    <row r="258" spans="1:79" s="43" customFormat="1" ht="26.45" customHeight="1" x14ac:dyDescent="0.2">
      <c r="A258" s="122">
        <v>2275</v>
      </c>
      <c r="B258" s="122"/>
      <c r="C258" s="122"/>
      <c r="D258" s="122"/>
      <c r="E258" s="122"/>
      <c r="F258" s="122"/>
      <c r="G258" s="61" t="s">
        <v>481</v>
      </c>
      <c r="H258" s="57"/>
      <c r="I258" s="57"/>
      <c r="J258" s="57"/>
      <c r="K258" s="57"/>
      <c r="L258" s="57"/>
      <c r="M258" s="57"/>
      <c r="N258" s="57"/>
      <c r="O258" s="57"/>
      <c r="P258" s="58"/>
      <c r="Q258" s="121">
        <v>240</v>
      </c>
      <c r="R258" s="121"/>
      <c r="S258" s="121"/>
      <c r="T258" s="121"/>
      <c r="U258" s="121"/>
      <c r="V258" s="121">
        <v>0</v>
      </c>
      <c r="W258" s="121"/>
      <c r="X258" s="121"/>
      <c r="Y258" s="121"/>
      <c r="Z258" s="121">
        <v>0</v>
      </c>
      <c r="AA258" s="121"/>
      <c r="AB258" s="121"/>
      <c r="AC258" s="121"/>
      <c r="AD258" s="121"/>
      <c r="AE258" s="121">
        <v>0</v>
      </c>
      <c r="AF258" s="121"/>
      <c r="AG258" s="121"/>
      <c r="AH258" s="121"/>
      <c r="AI258" s="121"/>
      <c r="AJ258" s="121">
        <f t="shared" si="12"/>
        <v>240</v>
      </c>
      <c r="AK258" s="121"/>
      <c r="AL258" s="121"/>
      <c r="AM258" s="121"/>
      <c r="AN258" s="121"/>
      <c r="AO258" s="121">
        <v>300</v>
      </c>
      <c r="AP258" s="121"/>
      <c r="AQ258" s="121"/>
      <c r="AR258" s="121"/>
      <c r="AS258" s="121"/>
      <c r="AT258" s="121">
        <f t="shared" si="13"/>
        <v>0</v>
      </c>
      <c r="AU258" s="121"/>
      <c r="AV258" s="121"/>
      <c r="AW258" s="121"/>
      <c r="AX258" s="121">
        <v>0</v>
      </c>
      <c r="AY258" s="121"/>
      <c r="AZ258" s="121"/>
      <c r="BA258" s="121"/>
      <c r="BB258" s="121"/>
      <c r="BC258" s="121">
        <v>0</v>
      </c>
      <c r="BD258" s="121"/>
      <c r="BE258" s="121"/>
      <c r="BF258" s="121"/>
      <c r="BG258" s="121"/>
      <c r="BH258" s="121">
        <f t="shared" si="14"/>
        <v>300</v>
      </c>
      <c r="BI258" s="121"/>
      <c r="BJ258" s="121"/>
      <c r="BK258" s="121"/>
      <c r="BL258" s="121"/>
    </row>
    <row r="259" spans="1:79" s="43" customFormat="1" ht="52.9" customHeight="1" x14ac:dyDescent="0.2">
      <c r="A259" s="122">
        <v>2282</v>
      </c>
      <c r="B259" s="122"/>
      <c r="C259" s="122"/>
      <c r="D259" s="122"/>
      <c r="E259" s="122"/>
      <c r="F259" s="122"/>
      <c r="G259" s="61" t="s">
        <v>482</v>
      </c>
      <c r="H259" s="57"/>
      <c r="I259" s="57"/>
      <c r="J259" s="57"/>
      <c r="K259" s="57"/>
      <c r="L259" s="57"/>
      <c r="M259" s="57"/>
      <c r="N259" s="57"/>
      <c r="O259" s="57"/>
      <c r="P259" s="58"/>
      <c r="Q259" s="121">
        <v>700</v>
      </c>
      <c r="R259" s="121"/>
      <c r="S259" s="121"/>
      <c r="T259" s="121"/>
      <c r="U259" s="121"/>
      <c r="V259" s="121">
        <v>0</v>
      </c>
      <c r="W259" s="121"/>
      <c r="X259" s="121"/>
      <c r="Y259" s="121"/>
      <c r="Z259" s="121">
        <v>0</v>
      </c>
      <c r="AA259" s="121"/>
      <c r="AB259" s="121"/>
      <c r="AC259" s="121"/>
      <c r="AD259" s="121"/>
      <c r="AE259" s="121">
        <v>0</v>
      </c>
      <c r="AF259" s="121"/>
      <c r="AG259" s="121"/>
      <c r="AH259" s="121"/>
      <c r="AI259" s="121"/>
      <c r="AJ259" s="121">
        <f t="shared" si="12"/>
        <v>700</v>
      </c>
      <c r="AK259" s="121"/>
      <c r="AL259" s="121"/>
      <c r="AM259" s="121"/>
      <c r="AN259" s="121"/>
      <c r="AO259" s="121">
        <v>1300</v>
      </c>
      <c r="AP259" s="121"/>
      <c r="AQ259" s="121"/>
      <c r="AR259" s="121"/>
      <c r="AS259" s="121"/>
      <c r="AT259" s="121">
        <f t="shared" si="13"/>
        <v>0</v>
      </c>
      <c r="AU259" s="121"/>
      <c r="AV259" s="121"/>
      <c r="AW259" s="121"/>
      <c r="AX259" s="121">
        <v>0</v>
      </c>
      <c r="AY259" s="121"/>
      <c r="AZ259" s="121"/>
      <c r="BA259" s="121"/>
      <c r="BB259" s="121"/>
      <c r="BC259" s="121">
        <v>0</v>
      </c>
      <c r="BD259" s="121"/>
      <c r="BE259" s="121"/>
      <c r="BF259" s="121"/>
      <c r="BG259" s="121"/>
      <c r="BH259" s="121">
        <f t="shared" si="14"/>
        <v>1300</v>
      </c>
      <c r="BI259" s="121"/>
      <c r="BJ259" s="121"/>
      <c r="BK259" s="121"/>
      <c r="BL259" s="121"/>
    </row>
    <row r="260" spans="1:79" s="43" customFormat="1" ht="13.15" customHeight="1" x14ac:dyDescent="0.2">
      <c r="A260" s="122">
        <v>2800</v>
      </c>
      <c r="B260" s="122"/>
      <c r="C260" s="122"/>
      <c r="D260" s="122"/>
      <c r="E260" s="122"/>
      <c r="F260" s="122"/>
      <c r="G260" s="61" t="s">
        <v>483</v>
      </c>
      <c r="H260" s="57"/>
      <c r="I260" s="57"/>
      <c r="J260" s="57"/>
      <c r="K260" s="57"/>
      <c r="L260" s="57"/>
      <c r="M260" s="57"/>
      <c r="N260" s="57"/>
      <c r="O260" s="57"/>
      <c r="P260" s="58"/>
      <c r="Q260" s="121">
        <v>150</v>
      </c>
      <c r="R260" s="121"/>
      <c r="S260" s="121"/>
      <c r="T260" s="121"/>
      <c r="U260" s="121"/>
      <c r="V260" s="121">
        <v>0</v>
      </c>
      <c r="W260" s="121"/>
      <c r="X260" s="121"/>
      <c r="Y260" s="121"/>
      <c r="Z260" s="121">
        <v>0</v>
      </c>
      <c r="AA260" s="121"/>
      <c r="AB260" s="121"/>
      <c r="AC260" s="121"/>
      <c r="AD260" s="121"/>
      <c r="AE260" s="121">
        <v>0</v>
      </c>
      <c r="AF260" s="121"/>
      <c r="AG260" s="121"/>
      <c r="AH260" s="121"/>
      <c r="AI260" s="121"/>
      <c r="AJ260" s="121">
        <f t="shared" si="12"/>
        <v>150</v>
      </c>
      <c r="AK260" s="121"/>
      <c r="AL260" s="121"/>
      <c r="AM260" s="121"/>
      <c r="AN260" s="121"/>
      <c r="AO260" s="121">
        <v>200</v>
      </c>
      <c r="AP260" s="121"/>
      <c r="AQ260" s="121"/>
      <c r="AR260" s="121"/>
      <c r="AS260" s="121"/>
      <c r="AT260" s="121">
        <f t="shared" si="13"/>
        <v>0</v>
      </c>
      <c r="AU260" s="121"/>
      <c r="AV260" s="121"/>
      <c r="AW260" s="121"/>
      <c r="AX260" s="121">
        <v>0</v>
      </c>
      <c r="AY260" s="121"/>
      <c r="AZ260" s="121"/>
      <c r="BA260" s="121"/>
      <c r="BB260" s="121"/>
      <c r="BC260" s="121">
        <v>0</v>
      </c>
      <c r="BD260" s="121"/>
      <c r="BE260" s="121"/>
      <c r="BF260" s="121"/>
      <c r="BG260" s="121"/>
      <c r="BH260" s="121">
        <f t="shared" si="14"/>
        <v>200</v>
      </c>
      <c r="BI260" s="121"/>
      <c r="BJ260" s="121"/>
      <c r="BK260" s="121"/>
      <c r="BL260" s="121"/>
    </row>
    <row r="261" spans="1:79" s="9" customFormat="1" ht="12.75" customHeight="1" x14ac:dyDescent="0.2">
      <c r="A261" s="125"/>
      <c r="B261" s="125"/>
      <c r="C261" s="125"/>
      <c r="D261" s="125"/>
      <c r="E261" s="125"/>
      <c r="F261" s="125"/>
      <c r="G261" s="69" t="s">
        <v>257</v>
      </c>
      <c r="H261" s="65"/>
      <c r="I261" s="65"/>
      <c r="J261" s="65"/>
      <c r="K261" s="65"/>
      <c r="L261" s="65"/>
      <c r="M261" s="65"/>
      <c r="N261" s="65"/>
      <c r="O261" s="65"/>
      <c r="P261" s="66"/>
      <c r="Q261" s="120">
        <v>1385800</v>
      </c>
      <c r="R261" s="120"/>
      <c r="S261" s="120"/>
      <c r="T261" s="120"/>
      <c r="U261" s="120"/>
      <c r="V261" s="120">
        <v>7361.99</v>
      </c>
      <c r="W261" s="120"/>
      <c r="X261" s="120"/>
      <c r="Y261" s="120"/>
      <c r="Z261" s="120">
        <v>7361.99</v>
      </c>
      <c r="AA261" s="120"/>
      <c r="AB261" s="120"/>
      <c r="AC261" s="120"/>
      <c r="AD261" s="120"/>
      <c r="AE261" s="120">
        <v>0</v>
      </c>
      <c r="AF261" s="120"/>
      <c r="AG261" s="120"/>
      <c r="AH261" s="120"/>
      <c r="AI261" s="120"/>
      <c r="AJ261" s="120">
        <f t="shared" si="12"/>
        <v>1378438.01</v>
      </c>
      <c r="AK261" s="120"/>
      <c r="AL261" s="120"/>
      <c r="AM261" s="120"/>
      <c r="AN261" s="120"/>
      <c r="AO261" s="120">
        <v>1445500</v>
      </c>
      <c r="AP261" s="120"/>
      <c r="AQ261" s="120"/>
      <c r="AR261" s="120"/>
      <c r="AS261" s="120"/>
      <c r="AT261" s="120">
        <f t="shared" si="13"/>
        <v>0</v>
      </c>
      <c r="AU261" s="120"/>
      <c r="AV261" s="120"/>
      <c r="AW261" s="120"/>
      <c r="AX261" s="120">
        <v>0</v>
      </c>
      <c r="AY261" s="120"/>
      <c r="AZ261" s="120"/>
      <c r="BA261" s="120"/>
      <c r="BB261" s="120"/>
      <c r="BC261" s="120">
        <v>0</v>
      </c>
      <c r="BD261" s="120"/>
      <c r="BE261" s="120"/>
      <c r="BF261" s="120"/>
      <c r="BG261" s="120"/>
      <c r="BH261" s="120">
        <f t="shared" si="14"/>
        <v>1445500</v>
      </c>
      <c r="BI261" s="120"/>
      <c r="BJ261" s="120"/>
      <c r="BK261" s="120"/>
      <c r="BL261" s="120"/>
    </row>
    <row r="263" spans="1:79" ht="14.25" customHeight="1" x14ac:dyDescent="0.2">
      <c r="A263" s="124" t="s">
        <v>29</v>
      </c>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row>
    <row r="264" spans="1:79" ht="15" customHeight="1" x14ac:dyDescent="0.2">
      <c r="A264" s="98" t="s">
        <v>462</v>
      </c>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row>
    <row r="265" spans="1:79" ht="42.95" customHeight="1" x14ac:dyDescent="0.2">
      <c r="A265" s="127" t="s">
        <v>244</v>
      </c>
      <c r="B265" s="127"/>
      <c r="C265" s="127"/>
      <c r="D265" s="127"/>
      <c r="E265" s="127"/>
      <c r="F265" s="127"/>
      <c r="G265" s="72" t="s">
        <v>624</v>
      </c>
      <c r="H265" s="72"/>
      <c r="I265" s="72"/>
      <c r="J265" s="72"/>
      <c r="K265" s="72"/>
      <c r="L265" s="72"/>
      <c r="M265" s="72"/>
      <c r="N265" s="72"/>
      <c r="O265" s="72"/>
      <c r="P265" s="72"/>
      <c r="Q265" s="72"/>
      <c r="R265" s="72"/>
      <c r="S265" s="72"/>
      <c r="T265" s="72" t="s">
        <v>620</v>
      </c>
      <c r="U265" s="72"/>
      <c r="V265" s="72"/>
      <c r="W265" s="72"/>
      <c r="X265" s="72"/>
      <c r="Y265" s="72"/>
      <c r="Z265" s="72" t="s">
        <v>619</v>
      </c>
      <c r="AA265" s="72"/>
      <c r="AB265" s="72"/>
      <c r="AC265" s="72"/>
      <c r="AD265" s="72"/>
      <c r="AE265" s="72" t="s">
        <v>26</v>
      </c>
      <c r="AF265" s="72"/>
      <c r="AG265" s="72"/>
      <c r="AH265" s="72"/>
      <c r="AI265" s="72"/>
      <c r="AJ265" s="72"/>
      <c r="AK265" s="72" t="s">
        <v>30</v>
      </c>
      <c r="AL265" s="72"/>
      <c r="AM265" s="72"/>
      <c r="AN265" s="72"/>
      <c r="AO265" s="72"/>
      <c r="AP265" s="72"/>
      <c r="AQ265" s="72" t="s">
        <v>41</v>
      </c>
      <c r="AR265" s="72"/>
      <c r="AS265" s="72"/>
      <c r="AT265" s="72"/>
      <c r="AU265" s="72"/>
      <c r="AV265" s="72"/>
      <c r="AW265" s="72" t="s">
        <v>623</v>
      </c>
      <c r="AX265" s="72"/>
      <c r="AY265" s="72"/>
      <c r="AZ265" s="72"/>
      <c r="BA265" s="72"/>
      <c r="BB265" s="72"/>
      <c r="BC265" s="72"/>
      <c r="BD265" s="72"/>
      <c r="BE265" s="72" t="s">
        <v>268</v>
      </c>
      <c r="BF265" s="72"/>
      <c r="BG265" s="72"/>
      <c r="BH265" s="72"/>
      <c r="BI265" s="72"/>
      <c r="BJ265" s="72"/>
      <c r="BK265" s="72"/>
      <c r="BL265" s="72"/>
    </row>
    <row r="266" spans="1:79" ht="21.75" customHeight="1" x14ac:dyDescent="0.2">
      <c r="A266" s="127"/>
      <c r="B266" s="127"/>
      <c r="C266" s="127"/>
      <c r="D266" s="127"/>
      <c r="E266" s="127"/>
      <c r="F266" s="127"/>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row>
    <row r="267" spans="1:79" ht="15" customHeight="1" x14ac:dyDescent="0.2">
      <c r="A267" s="72">
        <v>1</v>
      </c>
      <c r="B267" s="72"/>
      <c r="C267" s="72"/>
      <c r="D267" s="72"/>
      <c r="E267" s="72"/>
      <c r="F267" s="72"/>
      <c r="G267" s="72">
        <v>2</v>
      </c>
      <c r="H267" s="72"/>
      <c r="I267" s="72"/>
      <c r="J267" s="72"/>
      <c r="K267" s="72"/>
      <c r="L267" s="72"/>
      <c r="M267" s="72"/>
      <c r="N267" s="72"/>
      <c r="O267" s="72"/>
      <c r="P267" s="72"/>
      <c r="Q267" s="72"/>
      <c r="R267" s="72"/>
      <c r="S267" s="72"/>
      <c r="T267" s="72">
        <v>3</v>
      </c>
      <c r="U267" s="72"/>
      <c r="V267" s="72"/>
      <c r="W267" s="72"/>
      <c r="X267" s="72"/>
      <c r="Y267" s="72"/>
      <c r="Z267" s="72">
        <v>4</v>
      </c>
      <c r="AA267" s="72"/>
      <c r="AB267" s="72"/>
      <c r="AC267" s="72"/>
      <c r="AD267" s="72"/>
      <c r="AE267" s="72">
        <v>5</v>
      </c>
      <c r="AF267" s="72"/>
      <c r="AG267" s="72"/>
      <c r="AH267" s="72"/>
      <c r="AI267" s="72"/>
      <c r="AJ267" s="72"/>
      <c r="AK267" s="72">
        <v>6</v>
      </c>
      <c r="AL267" s="72"/>
      <c r="AM267" s="72"/>
      <c r="AN267" s="72"/>
      <c r="AO267" s="72"/>
      <c r="AP267" s="72"/>
      <c r="AQ267" s="72">
        <v>7</v>
      </c>
      <c r="AR267" s="72"/>
      <c r="AS267" s="72"/>
      <c r="AT267" s="72"/>
      <c r="AU267" s="72"/>
      <c r="AV267" s="72"/>
      <c r="AW267" s="74">
        <v>8</v>
      </c>
      <c r="AX267" s="74"/>
      <c r="AY267" s="74"/>
      <c r="AZ267" s="74"/>
      <c r="BA267" s="74"/>
      <c r="BB267" s="74"/>
      <c r="BC267" s="74"/>
      <c r="BD267" s="74"/>
      <c r="BE267" s="74">
        <v>9</v>
      </c>
      <c r="BF267" s="74"/>
      <c r="BG267" s="74"/>
      <c r="BH267" s="74"/>
      <c r="BI267" s="74"/>
      <c r="BJ267" s="74"/>
      <c r="BK267" s="74"/>
      <c r="BL267" s="74"/>
    </row>
    <row r="268" spans="1:79" s="2" customFormat="1" ht="18.75" hidden="1" customHeight="1" x14ac:dyDescent="0.2">
      <c r="A268" s="74" t="s">
        <v>687</v>
      </c>
      <c r="B268" s="74"/>
      <c r="C268" s="74"/>
      <c r="D268" s="74"/>
      <c r="E268" s="74"/>
      <c r="F268" s="74"/>
      <c r="G268" s="123" t="s">
        <v>680</v>
      </c>
      <c r="H268" s="123"/>
      <c r="I268" s="123"/>
      <c r="J268" s="123"/>
      <c r="K268" s="123"/>
      <c r="L268" s="123"/>
      <c r="M268" s="123"/>
      <c r="N268" s="123"/>
      <c r="O268" s="123"/>
      <c r="P268" s="123"/>
      <c r="Q268" s="123"/>
      <c r="R268" s="123"/>
      <c r="S268" s="123"/>
      <c r="T268" s="71" t="s">
        <v>703</v>
      </c>
      <c r="U268" s="71"/>
      <c r="V268" s="71"/>
      <c r="W268" s="71"/>
      <c r="X268" s="71"/>
      <c r="Y268" s="71"/>
      <c r="Z268" s="71" t="s">
        <v>704</v>
      </c>
      <c r="AA268" s="71"/>
      <c r="AB268" s="71"/>
      <c r="AC268" s="71"/>
      <c r="AD268" s="71"/>
      <c r="AE268" s="71" t="s">
        <v>705</v>
      </c>
      <c r="AF268" s="71"/>
      <c r="AG268" s="71"/>
      <c r="AH268" s="71"/>
      <c r="AI268" s="71"/>
      <c r="AJ268" s="71"/>
      <c r="AK268" s="71" t="s">
        <v>706</v>
      </c>
      <c r="AL268" s="71"/>
      <c r="AM268" s="71"/>
      <c r="AN268" s="71"/>
      <c r="AO268" s="71"/>
      <c r="AP268" s="71"/>
      <c r="AQ268" s="71" t="s">
        <v>707</v>
      </c>
      <c r="AR268" s="71"/>
      <c r="AS268" s="71"/>
      <c r="AT268" s="71"/>
      <c r="AU268" s="71"/>
      <c r="AV268" s="71"/>
      <c r="AW268" s="123" t="s">
        <v>710</v>
      </c>
      <c r="AX268" s="123"/>
      <c r="AY268" s="123"/>
      <c r="AZ268" s="123"/>
      <c r="BA268" s="123"/>
      <c r="BB268" s="123"/>
      <c r="BC268" s="123"/>
      <c r="BD268" s="123"/>
      <c r="BE268" s="123" t="s">
        <v>711</v>
      </c>
      <c r="BF268" s="123"/>
      <c r="BG268" s="123"/>
      <c r="BH268" s="123"/>
      <c r="BI268" s="123"/>
      <c r="BJ268" s="123"/>
      <c r="BK268" s="123"/>
      <c r="BL268" s="123"/>
      <c r="CA268" s="2" t="s">
        <v>664</v>
      </c>
    </row>
    <row r="269" spans="1:79" s="43" customFormat="1" ht="13.15" customHeight="1" x14ac:dyDescent="0.2">
      <c r="A269" s="122">
        <v>2111</v>
      </c>
      <c r="B269" s="122"/>
      <c r="C269" s="122"/>
      <c r="D269" s="122"/>
      <c r="E269" s="122"/>
      <c r="F269" s="122"/>
      <c r="G269" s="61" t="s">
        <v>473</v>
      </c>
      <c r="H269" s="57"/>
      <c r="I269" s="57"/>
      <c r="J269" s="57"/>
      <c r="K269" s="57"/>
      <c r="L269" s="57"/>
      <c r="M269" s="57"/>
      <c r="N269" s="57"/>
      <c r="O269" s="57"/>
      <c r="P269" s="57"/>
      <c r="Q269" s="57"/>
      <c r="R269" s="57"/>
      <c r="S269" s="58"/>
      <c r="T269" s="121">
        <v>845500</v>
      </c>
      <c r="U269" s="121"/>
      <c r="V269" s="121"/>
      <c r="W269" s="121"/>
      <c r="X269" s="121"/>
      <c r="Y269" s="121"/>
      <c r="Z269" s="121">
        <v>844808</v>
      </c>
      <c r="AA269" s="121"/>
      <c r="AB269" s="121"/>
      <c r="AC269" s="121"/>
      <c r="AD269" s="121"/>
      <c r="AE269" s="121">
        <v>0</v>
      </c>
      <c r="AF269" s="121"/>
      <c r="AG269" s="121"/>
      <c r="AH269" s="121"/>
      <c r="AI269" s="121"/>
      <c r="AJ269" s="121"/>
      <c r="AK269" s="121">
        <v>0</v>
      </c>
      <c r="AL269" s="121"/>
      <c r="AM269" s="121"/>
      <c r="AN269" s="121"/>
      <c r="AO269" s="121"/>
      <c r="AP269" s="121"/>
      <c r="AQ269" s="121">
        <v>0</v>
      </c>
      <c r="AR269" s="121"/>
      <c r="AS269" s="121"/>
      <c r="AT269" s="121"/>
      <c r="AU269" s="121"/>
      <c r="AV269" s="121"/>
      <c r="AW269" s="118"/>
      <c r="AX269" s="118"/>
      <c r="AY269" s="118"/>
      <c r="AZ269" s="118"/>
      <c r="BA269" s="118"/>
      <c r="BB269" s="118"/>
      <c r="BC269" s="118"/>
      <c r="BD269" s="118"/>
      <c r="BE269" s="118"/>
      <c r="BF269" s="118"/>
      <c r="BG269" s="118"/>
      <c r="BH269" s="118"/>
      <c r="BI269" s="118"/>
      <c r="BJ269" s="118"/>
      <c r="BK269" s="118"/>
      <c r="BL269" s="118"/>
      <c r="CA269" s="43" t="s">
        <v>665</v>
      </c>
    </row>
    <row r="270" spans="1:79" s="43" customFormat="1" ht="13.15" customHeight="1" x14ac:dyDescent="0.2">
      <c r="A270" s="122">
        <v>2120</v>
      </c>
      <c r="B270" s="122"/>
      <c r="C270" s="122"/>
      <c r="D270" s="122"/>
      <c r="E270" s="122"/>
      <c r="F270" s="122"/>
      <c r="G270" s="61" t="s">
        <v>474</v>
      </c>
      <c r="H270" s="57"/>
      <c r="I270" s="57"/>
      <c r="J270" s="57"/>
      <c r="K270" s="57"/>
      <c r="L270" s="57"/>
      <c r="M270" s="57"/>
      <c r="N270" s="57"/>
      <c r="O270" s="57"/>
      <c r="P270" s="57"/>
      <c r="Q270" s="57"/>
      <c r="R270" s="57"/>
      <c r="S270" s="58"/>
      <c r="T270" s="121">
        <v>173700</v>
      </c>
      <c r="U270" s="121"/>
      <c r="V270" s="121"/>
      <c r="W270" s="121"/>
      <c r="X270" s="121"/>
      <c r="Y270" s="121"/>
      <c r="Z270" s="121">
        <v>173072</v>
      </c>
      <c r="AA270" s="121"/>
      <c r="AB270" s="121"/>
      <c r="AC270" s="121"/>
      <c r="AD270" s="121"/>
      <c r="AE270" s="121">
        <v>0</v>
      </c>
      <c r="AF270" s="121"/>
      <c r="AG270" s="121"/>
      <c r="AH270" s="121"/>
      <c r="AI270" s="121"/>
      <c r="AJ270" s="121"/>
      <c r="AK270" s="121">
        <v>0</v>
      </c>
      <c r="AL270" s="121"/>
      <c r="AM270" s="121"/>
      <c r="AN270" s="121"/>
      <c r="AO270" s="121"/>
      <c r="AP270" s="121"/>
      <c r="AQ270" s="121">
        <v>0</v>
      </c>
      <c r="AR270" s="121"/>
      <c r="AS270" s="121"/>
      <c r="AT270" s="121"/>
      <c r="AU270" s="121"/>
      <c r="AV270" s="121"/>
      <c r="AW270" s="118"/>
      <c r="AX270" s="118"/>
      <c r="AY270" s="118"/>
      <c r="AZ270" s="118"/>
      <c r="BA270" s="118"/>
      <c r="BB270" s="118"/>
      <c r="BC270" s="118"/>
      <c r="BD270" s="118"/>
      <c r="BE270" s="118"/>
      <c r="BF270" s="118"/>
      <c r="BG270" s="118"/>
      <c r="BH270" s="118"/>
      <c r="BI270" s="118"/>
      <c r="BJ270" s="118"/>
      <c r="BK270" s="118"/>
      <c r="BL270" s="118"/>
    </row>
    <row r="271" spans="1:79" s="43" customFormat="1" ht="26.45" customHeight="1" x14ac:dyDescent="0.2">
      <c r="A271" s="122">
        <v>2210</v>
      </c>
      <c r="B271" s="122"/>
      <c r="C271" s="122"/>
      <c r="D271" s="122"/>
      <c r="E271" s="122"/>
      <c r="F271" s="122"/>
      <c r="G271" s="61" t="s">
        <v>475</v>
      </c>
      <c r="H271" s="57"/>
      <c r="I271" s="57"/>
      <c r="J271" s="57"/>
      <c r="K271" s="57"/>
      <c r="L271" s="57"/>
      <c r="M271" s="57"/>
      <c r="N271" s="57"/>
      <c r="O271" s="57"/>
      <c r="P271" s="57"/>
      <c r="Q271" s="57"/>
      <c r="R271" s="57"/>
      <c r="S271" s="58"/>
      <c r="T271" s="121">
        <v>10000</v>
      </c>
      <c r="U271" s="121"/>
      <c r="V271" s="121"/>
      <c r="W271" s="121"/>
      <c r="X271" s="121"/>
      <c r="Y271" s="121"/>
      <c r="Z271" s="121">
        <v>5913</v>
      </c>
      <c r="AA271" s="121"/>
      <c r="AB271" s="121"/>
      <c r="AC271" s="121"/>
      <c r="AD271" s="121"/>
      <c r="AE271" s="121">
        <v>0</v>
      </c>
      <c r="AF271" s="121"/>
      <c r="AG271" s="121"/>
      <c r="AH271" s="121"/>
      <c r="AI271" s="121"/>
      <c r="AJ271" s="121"/>
      <c r="AK271" s="121">
        <v>0</v>
      </c>
      <c r="AL271" s="121"/>
      <c r="AM271" s="121"/>
      <c r="AN271" s="121"/>
      <c r="AO271" s="121"/>
      <c r="AP271" s="121"/>
      <c r="AQ271" s="121">
        <v>0</v>
      </c>
      <c r="AR271" s="121"/>
      <c r="AS271" s="121"/>
      <c r="AT271" s="121"/>
      <c r="AU271" s="121"/>
      <c r="AV271" s="121"/>
      <c r="AW271" s="118"/>
      <c r="AX271" s="118"/>
      <c r="AY271" s="118"/>
      <c r="AZ271" s="118"/>
      <c r="BA271" s="118"/>
      <c r="BB271" s="118"/>
      <c r="BC271" s="118"/>
      <c r="BD271" s="118"/>
      <c r="BE271" s="118"/>
      <c r="BF271" s="118"/>
      <c r="BG271" s="118"/>
      <c r="BH271" s="118"/>
      <c r="BI271" s="118"/>
      <c r="BJ271" s="118"/>
      <c r="BK271" s="118"/>
      <c r="BL271" s="118"/>
    </row>
    <row r="272" spans="1:79" s="43" customFormat="1" ht="13.15" customHeight="1" x14ac:dyDescent="0.2">
      <c r="A272" s="122">
        <v>2240</v>
      </c>
      <c r="B272" s="122"/>
      <c r="C272" s="122"/>
      <c r="D272" s="122"/>
      <c r="E272" s="122"/>
      <c r="F272" s="122"/>
      <c r="G272" s="61" t="s">
        <v>476</v>
      </c>
      <c r="H272" s="57"/>
      <c r="I272" s="57"/>
      <c r="J272" s="57"/>
      <c r="K272" s="57"/>
      <c r="L272" s="57"/>
      <c r="M272" s="57"/>
      <c r="N272" s="57"/>
      <c r="O272" s="57"/>
      <c r="P272" s="57"/>
      <c r="Q272" s="57"/>
      <c r="R272" s="57"/>
      <c r="S272" s="58"/>
      <c r="T272" s="121">
        <v>16600</v>
      </c>
      <c r="U272" s="121"/>
      <c r="V272" s="121"/>
      <c r="W272" s="121"/>
      <c r="X272" s="121"/>
      <c r="Y272" s="121"/>
      <c r="Z272" s="121">
        <v>10291</v>
      </c>
      <c r="AA272" s="121"/>
      <c r="AB272" s="121"/>
      <c r="AC272" s="121"/>
      <c r="AD272" s="121"/>
      <c r="AE272" s="121">
        <v>0</v>
      </c>
      <c r="AF272" s="121"/>
      <c r="AG272" s="121"/>
      <c r="AH272" s="121"/>
      <c r="AI272" s="121"/>
      <c r="AJ272" s="121"/>
      <c r="AK272" s="121">
        <v>0</v>
      </c>
      <c r="AL272" s="121"/>
      <c r="AM272" s="121"/>
      <c r="AN272" s="121"/>
      <c r="AO272" s="121"/>
      <c r="AP272" s="121"/>
      <c r="AQ272" s="121">
        <v>0</v>
      </c>
      <c r="AR272" s="121"/>
      <c r="AS272" s="121"/>
      <c r="AT272" s="121"/>
      <c r="AU272" s="121"/>
      <c r="AV272" s="121"/>
      <c r="AW272" s="118"/>
      <c r="AX272" s="118"/>
      <c r="AY272" s="118"/>
      <c r="AZ272" s="118"/>
      <c r="BA272" s="118"/>
      <c r="BB272" s="118"/>
      <c r="BC272" s="118"/>
      <c r="BD272" s="118"/>
      <c r="BE272" s="118"/>
      <c r="BF272" s="118"/>
      <c r="BG272" s="118"/>
      <c r="BH272" s="118"/>
      <c r="BI272" s="118"/>
      <c r="BJ272" s="118"/>
      <c r="BK272" s="118"/>
      <c r="BL272" s="118"/>
    </row>
    <row r="273" spans="1:64" s="43" customFormat="1" ht="13.15" customHeight="1" x14ac:dyDescent="0.2">
      <c r="A273" s="122">
        <v>2250</v>
      </c>
      <c r="B273" s="122"/>
      <c r="C273" s="122"/>
      <c r="D273" s="122"/>
      <c r="E273" s="122"/>
      <c r="F273" s="122"/>
      <c r="G273" s="61" t="s">
        <v>477</v>
      </c>
      <c r="H273" s="57"/>
      <c r="I273" s="57"/>
      <c r="J273" s="57"/>
      <c r="K273" s="57"/>
      <c r="L273" s="57"/>
      <c r="M273" s="57"/>
      <c r="N273" s="57"/>
      <c r="O273" s="57"/>
      <c r="P273" s="57"/>
      <c r="Q273" s="57"/>
      <c r="R273" s="57"/>
      <c r="S273" s="58"/>
      <c r="T273" s="121">
        <v>1790</v>
      </c>
      <c r="U273" s="121"/>
      <c r="V273" s="121"/>
      <c r="W273" s="121"/>
      <c r="X273" s="121"/>
      <c r="Y273" s="121"/>
      <c r="Z273" s="121">
        <v>1278</v>
      </c>
      <c r="AA273" s="121"/>
      <c r="AB273" s="121"/>
      <c r="AC273" s="121"/>
      <c r="AD273" s="121"/>
      <c r="AE273" s="121">
        <v>0</v>
      </c>
      <c r="AF273" s="121"/>
      <c r="AG273" s="121"/>
      <c r="AH273" s="121"/>
      <c r="AI273" s="121"/>
      <c r="AJ273" s="121"/>
      <c r="AK273" s="121">
        <v>0</v>
      </c>
      <c r="AL273" s="121"/>
      <c r="AM273" s="121"/>
      <c r="AN273" s="121"/>
      <c r="AO273" s="121"/>
      <c r="AP273" s="121"/>
      <c r="AQ273" s="121">
        <v>0</v>
      </c>
      <c r="AR273" s="121"/>
      <c r="AS273" s="121"/>
      <c r="AT273" s="121"/>
      <c r="AU273" s="121"/>
      <c r="AV273" s="121"/>
      <c r="AW273" s="118"/>
      <c r="AX273" s="118"/>
      <c r="AY273" s="118"/>
      <c r="AZ273" s="118"/>
      <c r="BA273" s="118"/>
      <c r="BB273" s="118"/>
      <c r="BC273" s="118"/>
      <c r="BD273" s="118"/>
      <c r="BE273" s="118"/>
      <c r="BF273" s="118"/>
      <c r="BG273" s="118"/>
      <c r="BH273" s="118"/>
      <c r="BI273" s="118"/>
      <c r="BJ273" s="118"/>
      <c r="BK273" s="118"/>
      <c r="BL273" s="118"/>
    </row>
    <row r="274" spans="1:64" s="43" customFormat="1" ht="26.45" customHeight="1" x14ac:dyDescent="0.2">
      <c r="A274" s="122">
        <v>2272</v>
      </c>
      <c r="B274" s="122"/>
      <c r="C274" s="122"/>
      <c r="D274" s="122"/>
      <c r="E274" s="122"/>
      <c r="F274" s="122"/>
      <c r="G274" s="61" t="s">
        <v>478</v>
      </c>
      <c r="H274" s="57"/>
      <c r="I274" s="57"/>
      <c r="J274" s="57"/>
      <c r="K274" s="57"/>
      <c r="L274" s="57"/>
      <c r="M274" s="57"/>
      <c r="N274" s="57"/>
      <c r="O274" s="57"/>
      <c r="P274" s="57"/>
      <c r="Q274" s="57"/>
      <c r="R274" s="57"/>
      <c r="S274" s="58"/>
      <c r="T274" s="121">
        <v>150</v>
      </c>
      <c r="U274" s="121"/>
      <c r="V274" s="121"/>
      <c r="W274" s="121"/>
      <c r="X274" s="121"/>
      <c r="Y274" s="121"/>
      <c r="Z274" s="121">
        <v>111</v>
      </c>
      <c r="AA274" s="121"/>
      <c r="AB274" s="121"/>
      <c r="AC274" s="121"/>
      <c r="AD274" s="121"/>
      <c r="AE274" s="121">
        <v>0</v>
      </c>
      <c r="AF274" s="121"/>
      <c r="AG274" s="121"/>
      <c r="AH274" s="121"/>
      <c r="AI274" s="121"/>
      <c r="AJ274" s="121"/>
      <c r="AK274" s="121">
        <v>0</v>
      </c>
      <c r="AL274" s="121"/>
      <c r="AM274" s="121"/>
      <c r="AN274" s="121"/>
      <c r="AO274" s="121"/>
      <c r="AP274" s="121"/>
      <c r="AQ274" s="121">
        <v>0</v>
      </c>
      <c r="AR274" s="121"/>
      <c r="AS274" s="121"/>
      <c r="AT274" s="121"/>
      <c r="AU274" s="121"/>
      <c r="AV274" s="121"/>
      <c r="AW274" s="118"/>
      <c r="AX274" s="118"/>
      <c r="AY274" s="118"/>
      <c r="AZ274" s="118"/>
      <c r="BA274" s="118"/>
      <c r="BB274" s="118"/>
      <c r="BC274" s="118"/>
      <c r="BD274" s="118"/>
      <c r="BE274" s="118"/>
      <c r="BF274" s="118"/>
      <c r="BG274" s="118"/>
      <c r="BH274" s="118"/>
      <c r="BI274" s="118"/>
      <c r="BJ274" s="118"/>
      <c r="BK274" s="118"/>
      <c r="BL274" s="118"/>
    </row>
    <row r="275" spans="1:64" s="43" customFormat="1" ht="13.15" customHeight="1" x14ac:dyDescent="0.2">
      <c r="A275" s="122">
        <v>2273</v>
      </c>
      <c r="B275" s="122"/>
      <c r="C275" s="122"/>
      <c r="D275" s="122"/>
      <c r="E275" s="122"/>
      <c r="F275" s="122"/>
      <c r="G275" s="61" t="s">
        <v>479</v>
      </c>
      <c r="H275" s="57"/>
      <c r="I275" s="57"/>
      <c r="J275" s="57"/>
      <c r="K275" s="57"/>
      <c r="L275" s="57"/>
      <c r="M275" s="57"/>
      <c r="N275" s="57"/>
      <c r="O275" s="57"/>
      <c r="P275" s="57"/>
      <c r="Q275" s="57"/>
      <c r="R275" s="57"/>
      <c r="S275" s="58"/>
      <c r="T275" s="121">
        <v>7450</v>
      </c>
      <c r="U275" s="121"/>
      <c r="V275" s="121"/>
      <c r="W275" s="121"/>
      <c r="X275" s="121"/>
      <c r="Y275" s="121"/>
      <c r="Z275" s="121">
        <v>5801</v>
      </c>
      <c r="AA275" s="121"/>
      <c r="AB275" s="121"/>
      <c r="AC275" s="121"/>
      <c r="AD275" s="121"/>
      <c r="AE275" s="121">
        <v>0</v>
      </c>
      <c r="AF275" s="121"/>
      <c r="AG275" s="121"/>
      <c r="AH275" s="121"/>
      <c r="AI275" s="121"/>
      <c r="AJ275" s="121"/>
      <c r="AK275" s="121">
        <v>0</v>
      </c>
      <c r="AL275" s="121"/>
      <c r="AM275" s="121"/>
      <c r="AN275" s="121"/>
      <c r="AO275" s="121"/>
      <c r="AP275" s="121"/>
      <c r="AQ275" s="121">
        <v>0</v>
      </c>
      <c r="AR275" s="121"/>
      <c r="AS275" s="121"/>
      <c r="AT275" s="121"/>
      <c r="AU275" s="121"/>
      <c r="AV275" s="121"/>
      <c r="AW275" s="118"/>
      <c r="AX275" s="118"/>
      <c r="AY275" s="118"/>
      <c r="AZ275" s="118"/>
      <c r="BA275" s="118"/>
      <c r="BB275" s="118"/>
      <c r="BC275" s="118"/>
      <c r="BD275" s="118"/>
      <c r="BE275" s="118"/>
      <c r="BF275" s="118"/>
      <c r="BG275" s="118"/>
      <c r="BH275" s="118"/>
      <c r="BI275" s="118"/>
      <c r="BJ275" s="118"/>
      <c r="BK275" s="118"/>
      <c r="BL275" s="118"/>
    </row>
    <row r="276" spans="1:64" s="43" customFormat="1" ht="13.15" customHeight="1" x14ac:dyDescent="0.2">
      <c r="A276" s="122">
        <v>2274</v>
      </c>
      <c r="B276" s="122"/>
      <c r="C276" s="122"/>
      <c r="D276" s="122"/>
      <c r="E276" s="122"/>
      <c r="F276" s="122"/>
      <c r="G276" s="61" t="s">
        <v>480</v>
      </c>
      <c r="H276" s="57"/>
      <c r="I276" s="57"/>
      <c r="J276" s="57"/>
      <c r="K276" s="57"/>
      <c r="L276" s="57"/>
      <c r="M276" s="57"/>
      <c r="N276" s="57"/>
      <c r="O276" s="57"/>
      <c r="P276" s="57"/>
      <c r="Q276" s="57"/>
      <c r="R276" s="57"/>
      <c r="S276" s="58"/>
      <c r="T276" s="121">
        <v>17400</v>
      </c>
      <c r="U276" s="121"/>
      <c r="V276" s="121"/>
      <c r="W276" s="121"/>
      <c r="X276" s="121"/>
      <c r="Y276" s="121"/>
      <c r="Z276" s="121">
        <v>12713</v>
      </c>
      <c r="AA276" s="121"/>
      <c r="AB276" s="121"/>
      <c r="AC276" s="121"/>
      <c r="AD276" s="121"/>
      <c r="AE276" s="121">
        <v>0</v>
      </c>
      <c r="AF276" s="121"/>
      <c r="AG276" s="121"/>
      <c r="AH276" s="121"/>
      <c r="AI276" s="121"/>
      <c r="AJ276" s="121"/>
      <c r="AK276" s="121">
        <v>0</v>
      </c>
      <c r="AL276" s="121"/>
      <c r="AM276" s="121"/>
      <c r="AN276" s="121"/>
      <c r="AO276" s="121"/>
      <c r="AP276" s="121"/>
      <c r="AQ276" s="121">
        <v>0</v>
      </c>
      <c r="AR276" s="121"/>
      <c r="AS276" s="121"/>
      <c r="AT276" s="121"/>
      <c r="AU276" s="121"/>
      <c r="AV276" s="121"/>
      <c r="AW276" s="118"/>
      <c r="AX276" s="118"/>
      <c r="AY276" s="118"/>
      <c r="AZ276" s="118"/>
      <c r="BA276" s="118"/>
      <c r="BB276" s="118"/>
      <c r="BC276" s="118"/>
      <c r="BD276" s="118"/>
      <c r="BE276" s="118"/>
      <c r="BF276" s="118"/>
      <c r="BG276" s="118"/>
      <c r="BH276" s="118"/>
      <c r="BI276" s="118"/>
      <c r="BJ276" s="118"/>
      <c r="BK276" s="118"/>
      <c r="BL276" s="118"/>
    </row>
    <row r="277" spans="1:64" s="43" customFormat="1" ht="39.6" customHeight="1" x14ac:dyDescent="0.2">
      <c r="A277" s="122">
        <v>2282</v>
      </c>
      <c r="B277" s="122"/>
      <c r="C277" s="122"/>
      <c r="D277" s="122"/>
      <c r="E277" s="122"/>
      <c r="F277" s="122"/>
      <c r="G277" s="61" t="s">
        <v>482</v>
      </c>
      <c r="H277" s="57"/>
      <c r="I277" s="57"/>
      <c r="J277" s="57"/>
      <c r="K277" s="57"/>
      <c r="L277" s="57"/>
      <c r="M277" s="57"/>
      <c r="N277" s="57"/>
      <c r="O277" s="57"/>
      <c r="P277" s="57"/>
      <c r="Q277" s="57"/>
      <c r="R277" s="57"/>
      <c r="S277" s="58"/>
      <c r="T277" s="121">
        <v>1000</v>
      </c>
      <c r="U277" s="121"/>
      <c r="V277" s="121"/>
      <c r="W277" s="121"/>
      <c r="X277" s="121"/>
      <c r="Y277" s="121"/>
      <c r="Z277" s="121">
        <v>402</v>
      </c>
      <c r="AA277" s="121"/>
      <c r="AB277" s="121"/>
      <c r="AC277" s="121"/>
      <c r="AD277" s="121"/>
      <c r="AE277" s="121">
        <v>0</v>
      </c>
      <c r="AF277" s="121"/>
      <c r="AG277" s="121"/>
      <c r="AH277" s="121"/>
      <c r="AI277" s="121"/>
      <c r="AJ277" s="121"/>
      <c r="AK277" s="121">
        <v>0</v>
      </c>
      <c r="AL277" s="121"/>
      <c r="AM277" s="121"/>
      <c r="AN277" s="121"/>
      <c r="AO277" s="121"/>
      <c r="AP277" s="121"/>
      <c r="AQ277" s="121">
        <v>0</v>
      </c>
      <c r="AR277" s="121"/>
      <c r="AS277" s="121"/>
      <c r="AT277" s="121"/>
      <c r="AU277" s="121"/>
      <c r="AV277" s="121"/>
      <c r="AW277" s="118"/>
      <c r="AX277" s="118"/>
      <c r="AY277" s="118"/>
      <c r="AZ277" s="118"/>
      <c r="BA277" s="118"/>
      <c r="BB277" s="118"/>
      <c r="BC277" s="118"/>
      <c r="BD277" s="118"/>
      <c r="BE277" s="118"/>
      <c r="BF277" s="118"/>
      <c r="BG277" s="118"/>
      <c r="BH277" s="118"/>
      <c r="BI277" s="118"/>
      <c r="BJ277" s="118"/>
      <c r="BK277" s="118"/>
      <c r="BL277" s="118"/>
    </row>
    <row r="278" spans="1:64" s="43" customFormat="1" ht="13.15" customHeight="1" x14ac:dyDescent="0.2">
      <c r="A278" s="122">
        <v>2800</v>
      </c>
      <c r="B278" s="122"/>
      <c r="C278" s="122"/>
      <c r="D278" s="122"/>
      <c r="E278" s="122"/>
      <c r="F278" s="122"/>
      <c r="G278" s="61" t="s">
        <v>483</v>
      </c>
      <c r="H278" s="57"/>
      <c r="I278" s="57"/>
      <c r="J278" s="57"/>
      <c r="K278" s="57"/>
      <c r="L278" s="57"/>
      <c r="M278" s="57"/>
      <c r="N278" s="57"/>
      <c r="O278" s="57"/>
      <c r="P278" s="57"/>
      <c r="Q278" s="57"/>
      <c r="R278" s="57"/>
      <c r="S278" s="58"/>
      <c r="T278" s="121">
        <v>100</v>
      </c>
      <c r="U278" s="121"/>
      <c r="V278" s="121"/>
      <c r="W278" s="121"/>
      <c r="X278" s="121"/>
      <c r="Y278" s="121"/>
      <c r="Z278" s="121">
        <v>100</v>
      </c>
      <c r="AA278" s="121"/>
      <c r="AB278" s="121"/>
      <c r="AC278" s="121"/>
      <c r="AD278" s="121"/>
      <c r="AE278" s="121">
        <v>0</v>
      </c>
      <c r="AF278" s="121"/>
      <c r="AG278" s="121"/>
      <c r="AH278" s="121"/>
      <c r="AI278" s="121"/>
      <c r="AJ278" s="121"/>
      <c r="AK278" s="121">
        <v>0</v>
      </c>
      <c r="AL278" s="121"/>
      <c r="AM278" s="121"/>
      <c r="AN278" s="121"/>
      <c r="AO278" s="121"/>
      <c r="AP278" s="121"/>
      <c r="AQ278" s="121">
        <v>0</v>
      </c>
      <c r="AR278" s="121"/>
      <c r="AS278" s="121"/>
      <c r="AT278" s="121"/>
      <c r="AU278" s="121"/>
      <c r="AV278" s="121"/>
      <c r="AW278" s="118"/>
      <c r="AX278" s="118"/>
      <c r="AY278" s="118"/>
      <c r="AZ278" s="118"/>
      <c r="BA278" s="118"/>
      <c r="BB278" s="118"/>
      <c r="BC278" s="118"/>
      <c r="BD278" s="118"/>
      <c r="BE278" s="118"/>
      <c r="BF278" s="118"/>
      <c r="BG278" s="118"/>
      <c r="BH278" s="118"/>
      <c r="BI278" s="118"/>
      <c r="BJ278" s="118"/>
      <c r="BK278" s="118"/>
      <c r="BL278" s="118"/>
    </row>
    <row r="279" spans="1:64" s="9" customFormat="1" ht="12.75" customHeight="1" x14ac:dyDescent="0.2">
      <c r="A279" s="125"/>
      <c r="B279" s="125"/>
      <c r="C279" s="125"/>
      <c r="D279" s="125"/>
      <c r="E279" s="125"/>
      <c r="F279" s="125"/>
      <c r="G279" s="69" t="s">
        <v>257</v>
      </c>
      <c r="H279" s="65"/>
      <c r="I279" s="65"/>
      <c r="J279" s="65"/>
      <c r="K279" s="65"/>
      <c r="L279" s="65"/>
      <c r="M279" s="65"/>
      <c r="N279" s="65"/>
      <c r="O279" s="65"/>
      <c r="P279" s="65"/>
      <c r="Q279" s="65"/>
      <c r="R279" s="65"/>
      <c r="S279" s="66"/>
      <c r="T279" s="120">
        <v>1073690</v>
      </c>
      <c r="U279" s="120"/>
      <c r="V279" s="120"/>
      <c r="W279" s="120"/>
      <c r="X279" s="120"/>
      <c r="Y279" s="120"/>
      <c r="Z279" s="120">
        <v>1054489</v>
      </c>
      <c r="AA279" s="120"/>
      <c r="AB279" s="120"/>
      <c r="AC279" s="120"/>
      <c r="AD279" s="120"/>
      <c r="AE279" s="120">
        <v>0</v>
      </c>
      <c r="AF279" s="120"/>
      <c r="AG279" s="120"/>
      <c r="AH279" s="120"/>
      <c r="AI279" s="120"/>
      <c r="AJ279" s="120"/>
      <c r="AK279" s="120">
        <v>0</v>
      </c>
      <c r="AL279" s="120"/>
      <c r="AM279" s="120"/>
      <c r="AN279" s="120"/>
      <c r="AO279" s="120"/>
      <c r="AP279" s="120"/>
      <c r="AQ279" s="120">
        <v>0</v>
      </c>
      <c r="AR279" s="120"/>
      <c r="AS279" s="120"/>
      <c r="AT279" s="120"/>
      <c r="AU279" s="120"/>
      <c r="AV279" s="120"/>
      <c r="AW279" s="119"/>
      <c r="AX279" s="119"/>
      <c r="AY279" s="119"/>
      <c r="AZ279" s="119"/>
      <c r="BA279" s="119"/>
      <c r="BB279" s="119"/>
      <c r="BC279" s="119"/>
      <c r="BD279" s="119"/>
      <c r="BE279" s="119"/>
      <c r="BF279" s="119"/>
      <c r="BG279" s="119"/>
      <c r="BH279" s="119"/>
      <c r="BI279" s="119"/>
      <c r="BJ279" s="119"/>
      <c r="BK279" s="119"/>
      <c r="BL279" s="119"/>
    </row>
    <row r="281" spans="1:64" ht="14.25" customHeight="1" x14ac:dyDescent="0.2">
      <c r="A281" s="124" t="s">
        <v>42</v>
      </c>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row>
    <row r="282" spans="1:64" ht="27.6" customHeight="1" x14ac:dyDescent="0.2">
      <c r="A282" s="101" t="s">
        <v>24</v>
      </c>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row>
    <row r="283" spans="1:64" ht="1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row>
    <row r="285" spans="1:64" ht="14.25" x14ac:dyDescent="0.2">
      <c r="A285" s="124" t="s">
        <v>55</v>
      </c>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row>
    <row r="286" spans="1:64" ht="14.25" x14ac:dyDescent="0.2">
      <c r="A286" s="124" t="s">
        <v>31</v>
      </c>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row>
    <row r="287" spans="1:64" ht="15" customHeight="1" x14ac:dyDescent="0.2">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c r="AA287" s="171"/>
      <c r="AB287" s="171"/>
      <c r="AC287" s="171"/>
      <c r="AD287" s="171"/>
      <c r="AE287" s="171"/>
      <c r="AF287" s="171"/>
      <c r="AG287" s="171"/>
      <c r="AH287" s="171"/>
      <c r="AI287" s="171"/>
      <c r="AJ287" s="171"/>
      <c r="AK287" s="171"/>
      <c r="AL287" s="171"/>
      <c r="AM287" s="171"/>
      <c r="AN287" s="171"/>
      <c r="AO287" s="171"/>
      <c r="AP287" s="171"/>
      <c r="AQ287" s="171"/>
      <c r="AR287" s="171"/>
      <c r="AS287" s="171"/>
      <c r="AT287" s="171"/>
      <c r="AU287" s="171"/>
      <c r="AV287" s="171"/>
      <c r="AW287" s="171"/>
      <c r="AX287" s="171"/>
      <c r="AY287" s="171"/>
      <c r="AZ287" s="171"/>
      <c r="BA287" s="171"/>
      <c r="BB287" s="171"/>
      <c r="BC287" s="171"/>
      <c r="BD287" s="171"/>
      <c r="BE287" s="171"/>
      <c r="BF287" s="171"/>
      <c r="BG287" s="171"/>
      <c r="BH287" s="171"/>
      <c r="BI287" s="171"/>
      <c r="BJ287" s="171"/>
      <c r="BK287" s="171"/>
      <c r="BL287" s="171"/>
    </row>
    <row r="288" spans="1:64" ht="1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row>
    <row r="291" spans="1:58" ht="18.95" customHeight="1" x14ac:dyDescent="0.2">
      <c r="A291" s="94" t="s">
        <v>955</v>
      </c>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40"/>
      <c r="AC291" s="40"/>
      <c r="AD291" s="40"/>
      <c r="AE291" s="40"/>
      <c r="AF291" s="40"/>
      <c r="AG291" s="40"/>
      <c r="AH291" s="116"/>
      <c r="AI291" s="116"/>
      <c r="AJ291" s="116"/>
      <c r="AK291" s="116"/>
      <c r="AL291" s="116"/>
      <c r="AM291" s="116"/>
      <c r="AN291" s="116"/>
      <c r="AO291" s="116"/>
      <c r="AP291" s="116"/>
      <c r="AQ291" s="40"/>
      <c r="AR291" s="40"/>
      <c r="AS291" s="40"/>
      <c r="AT291" s="40"/>
      <c r="AU291" s="95" t="s">
        <v>954</v>
      </c>
      <c r="AV291" s="95"/>
      <c r="AW291" s="95"/>
      <c r="AX291" s="95"/>
      <c r="AY291" s="95"/>
      <c r="AZ291" s="95"/>
      <c r="BA291" s="95"/>
      <c r="BB291" s="95"/>
      <c r="BC291" s="95"/>
      <c r="BD291" s="95"/>
      <c r="BE291" s="95"/>
      <c r="BF291" s="95"/>
    </row>
    <row r="292" spans="1:58" ht="12.75" customHeight="1" x14ac:dyDescent="0.2">
      <c r="AB292" s="41"/>
      <c r="AC292" s="41"/>
      <c r="AD292" s="41"/>
      <c r="AE292" s="41"/>
      <c r="AF292" s="41"/>
      <c r="AG292" s="41"/>
      <c r="AH292" s="92" t="s">
        <v>606</v>
      </c>
      <c r="AI292" s="92"/>
      <c r="AJ292" s="92"/>
      <c r="AK292" s="92"/>
      <c r="AL292" s="92"/>
      <c r="AM292" s="92"/>
      <c r="AN292" s="92"/>
      <c r="AO292" s="92"/>
      <c r="AP292" s="92"/>
      <c r="AQ292" s="41"/>
      <c r="AR292" s="41"/>
      <c r="AS292" s="41"/>
      <c r="AT292" s="41"/>
      <c r="AU292" s="92" t="s">
        <v>283</v>
      </c>
      <c r="AV292" s="92"/>
      <c r="AW292" s="92"/>
      <c r="AX292" s="92"/>
      <c r="AY292" s="92"/>
      <c r="AZ292" s="92"/>
      <c r="BA292" s="92"/>
      <c r="BB292" s="92"/>
      <c r="BC292" s="92"/>
      <c r="BD292" s="92"/>
      <c r="BE292" s="92"/>
      <c r="BF292" s="92"/>
    </row>
    <row r="293" spans="1:58" ht="15" x14ac:dyDescent="0.2">
      <c r="AB293" s="41"/>
      <c r="AC293" s="41"/>
      <c r="AD293" s="41"/>
      <c r="AE293" s="41"/>
      <c r="AF293" s="41"/>
      <c r="AG293" s="41"/>
      <c r="AH293" s="42"/>
      <c r="AI293" s="42"/>
      <c r="AJ293" s="42"/>
      <c r="AK293" s="42"/>
      <c r="AL293" s="42"/>
      <c r="AM293" s="42"/>
      <c r="AN293" s="42"/>
      <c r="AO293" s="42"/>
      <c r="AP293" s="42"/>
      <c r="AQ293" s="41"/>
      <c r="AR293" s="41"/>
      <c r="AS293" s="41"/>
      <c r="AT293" s="41"/>
      <c r="AU293" s="42"/>
      <c r="AV293" s="42"/>
      <c r="AW293" s="42"/>
      <c r="AX293" s="42"/>
      <c r="AY293" s="42"/>
      <c r="AZ293" s="42"/>
      <c r="BA293" s="42"/>
      <c r="BB293" s="42"/>
      <c r="BC293" s="42"/>
      <c r="BD293" s="42"/>
      <c r="BE293" s="42"/>
      <c r="BF293" s="42"/>
    </row>
    <row r="294" spans="1:58" ht="18" customHeight="1" x14ac:dyDescent="0.2">
      <c r="A294" s="94" t="s">
        <v>957</v>
      </c>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41"/>
      <c r="AC294" s="41"/>
      <c r="AD294" s="41"/>
      <c r="AE294" s="41"/>
      <c r="AF294" s="41"/>
      <c r="AG294" s="41"/>
      <c r="AH294" s="116"/>
      <c r="AI294" s="116"/>
      <c r="AJ294" s="116"/>
      <c r="AK294" s="116"/>
      <c r="AL294" s="116"/>
      <c r="AM294" s="116"/>
      <c r="AN294" s="116"/>
      <c r="AO294" s="116"/>
      <c r="AP294" s="116"/>
      <c r="AQ294" s="41"/>
      <c r="AR294" s="41"/>
      <c r="AS294" s="41"/>
      <c r="AT294" s="41"/>
      <c r="AU294" s="93" t="s">
        <v>956</v>
      </c>
      <c r="AV294" s="93"/>
      <c r="AW294" s="93"/>
      <c r="AX294" s="93"/>
      <c r="AY294" s="93"/>
      <c r="AZ294" s="93"/>
      <c r="BA294" s="93"/>
      <c r="BB294" s="93"/>
      <c r="BC294" s="93"/>
      <c r="BD294" s="93"/>
      <c r="BE294" s="93"/>
      <c r="BF294" s="93"/>
    </row>
    <row r="295" spans="1:58" ht="12" customHeight="1" x14ac:dyDescent="0.2">
      <c r="AB295" s="41"/>
      <c r="AC295" s="41"/>
      <c r="AD295" s="41"/>
      <c r="AE295" s="41"/>
      <c r="AF295" s="41"/>
      <c r="AG295" s="41"/>
      <c r="AH295" s="92" t="s">
        <v>606</v>
      </c>
      <c r="AI295" s="92"/>
      <c r="AJ295" s="92"/>
      <c r="AK295" s="92"/>
      <c r="AL295" s="92"/>
      <c r="AM295" s="92"/>
      <c r="AN295" s="92"/>
      <c r="AO295" s="92"/>
      <c r="AP295" s="92"/>
      <c r="AQ295" s="41"/>
      <c r="AR295" s="41"/>
      <c r="AS295" s="41"/>
      <c r="AT295" s="41"/>
      <c r="AU295" s="92" t="s">
        <v>283</v>
      </c>
      <c r="AV295" s="92"/>
      <c r="AW295" s="92"/>
      <c r="AX295" s="92"/>
      <c r="AY295" s="92"/>
      <c r="AZ295" s="92"/>
      <c r="BA295" s="92"/>
      <c r="BB295" s="92"/>
      <c r="BC295" s="92"/>
      <c r="BD295" s="92"/>
      <c r="BE295" s="92"/>
      <c r="BF295" s="92"/>
    </row>
  </sheetData>
  <mergeCells count="2099">
    <mergeCell ref="A5:AF5"/>
    <mergeCell ref="AH5:AR5"/>
    <mergeCell ref="AT5:BA5"/>
    <mergeCell ref="BN1:BZ1"/>
    <mergeCell ref="A2:BZ2"/>
    <mergeCell ref="B4:AF4"/>
    <mergeCell ref="AH4:AR4"/>
    <mergeCell ref="AT4:BA4"/>
    <mergeCell ref="B10:L10"/>
    <mergeCell ref="N10:Y10"/>
    <mergeCell ref="AA10:AI10"/>
    <mergeCell ref="AK10:BJ10"/>
    <mergeCell ref="B7:AF7"/>
    <mergeCell ref="AH7:BA7"/>
    <mergeCell ref="BC7:BJ7"/>
    <mergeCell ref="A8:AF8"/>
    <mergeCell ref="AH8:BA8"/>
    <mergeCell ref="BC8:BJ8"/>
    <mergeCell ref="BB27:BF27"/>
    <mergeCell ref="A21:BY21"/>
    <mergeCell ref="A23:BY23"/>
    <mergeCell ref="A24:BY24"/>
    <mergeCell ref="BL10:BS10"/>
    <mergeCell ref="B11:L11"/>
    <mergeCell ref="N11:Y11"/>
    <mergeCell ref="AA11:AI11"/>
    <mergeCell ref="AK11:BJ11"/>
    <mergeCell ref="BL11:BS11"/>
    <mergeCell ref="A13:BY13"/>
    <mergeCell ref="A14:BY14"/>
    <mergeCell ref="A15:BY15"/>
    <mergeCell ref="A17:BY17"/>
    <mergeCell ref="A18:BY18"/>
    <mergeCell ref="A20:BY20"/>
    <mergeCell ref="AI28:AM28"/>
    <mergeCell ref="A25:BY25"/>
    <mergeCell ref="BG26:BY26"/>
    <mergeCell ref="BU27:BY27"/>
    <mergeCell ref="U27:Y27"/>
    <mergeCell ref="AN27:AR27"/>
    <mergeCell ref="AS27:AW27"/>
    <mergeCell ref="AX27:BA27"/>
    <mergeCell ref="A26:D27"/>
    <mergeCell ref="AN26:BF26"/>
    <mergeCell ref="A28:D28"/>
    <mergeCell ref="E28:T28"/>
    <mergeCell ref="U28:Y28"/>
    <mergeCell ref="Z28:AD28"/>
    <mergeCell ref="AE28:AH28"/>
    <mergeCell ref="Z27:AD27"/>
    <mergeCell ref="AE27:AH27"/>
    <mergeCell ref="E26:T27"/>
    <mergeCell ref="U26:AM26"/>
    <mergeCell ref="AI27:AM27"/>
    <mergeCell ref="AN28:AR28"/>
    <mergeCell ref="BQ27:BT27"/>
    <mergeCell ref="AS28:AW28"/>
    <mergeCell ref="AX28:BA28"/>
    <mergeCell ref="BB28:BF28"/>
    <mergeCell ref="BG28:BK28"/>
    <mergeCell ref="BL28:BP28"/>
    <mergeCell ref="BQ28:BT28"/>
    <mergeCell ref="BG27:BK27"/>
    <mergeCell ref="BL27:BP27"/>
    <mergeCell ref="BU28:BY28"/>
    <mergeCell ref="A29:D29"/>
    <mergeCell ref="E29:T29"/>
    <mergeCell ref="U29:Y29"/>
    <mergeCell ref="Z29:AD29"/>
    <mergeCell ref="AE29:AH29"/>
    <mergeCell ref="AI29:AM29"/>
    <mergeCell ref="AN29:AR29"/>
    <mergeCell ref="AS29:AW29"/>
    <mergeCell ref="AX29:BA29"/>
    <mergeCell ref="BU29:BY29"/>
    <mergeCell ref="A30:D30"/>
    <mergeCell ref="E30:T30"/>
    <mergeCell ref="U30:Y30"/>
    <mergeCell ref="Z30:AD30"/>
    <mergeCell ref="AE30:AH30"/>
    <mergeCell ref="BB29:BF29"/>
    <mergeCell ref="BG29:BK29"/>
    <mergeCell ref="BL29:BP29"/>
    <mergeCell ref="BQ29:BT29"/>
    <mergeCell ref="BU30:BY30"/>
    <mergeCell ref="A33:BL33"/>
    <mergeCell ref="AI31:AM31"/>
    <mergeCell ref="AN31:AR31"/>
    <mergeCell ref="AS31:AW31"/>
    <mergeCell ref="AX31:BA31"/>
    <mergeCell ref="BL30:BP30"/>
    <mergeCell ref="BQ30:BT30"/>
    <mergeCell ref="BL31:BP31"/>
    <mergeCell ref="BQ31:BT31"/>
    <mergeCell ref="AR35:BK35"/>
    <mergeCell ref="X36:AB36"/>
    <mergeCell ref="AI30:AM30"/>
    <mergeCell ref="AN30:AR30"/>
    <mergeCell ref="AS30:AW30"/>
    <mergeCell ref="AX30:BA30"/>
    <mergeCell ref="BB30:BF30"/>
    <mergeCell ref="BG30:BK30"/>
    <mergeCell ref="AC36:AG36"/>
    <mergeCell ref="AH36:AL36"/>
    <mergeCell ref="AR36:AV36"/>
    <mergeCell ref="BG36:BK36"/>
    <mergeCell ref="A37:D37"/>
    <mergeCell ref="E37:W37"/>
    <mergeCell ref="X37:AB37"/>
    <mergeCell ref="AC37:AG37"/>
    <mergeCell ref="AH37:AL37"/>
    <mergeCell ref="AM37:AQ37"/>
    <mergeCell ref="AR37:AV37"/>
    <mergeCell ref="AW37:BA37"/>
    <mergeCell ref="BB37:BF37"/>
    <mergeCell ref="BG37:BK37"/>
    <mergeCell ref="A38:D38"/>
    <mergeCell ref="E38:W38"/>
    <mergeCell ref="X38:AB38"/>
    <mergeCell ref="AC38:AG38"/>
    <mergeCell ref="AH38:AL38"/>
    <mergeCell ref="AM38:AQ38"/>
    <mergeCell ref="AR38:AV38"/>
    <mergeCell ref="BG38:BK38"/>
    <mergeCell ref="AM39:AQ39"/>
    <mergeCell ref="AR39:AV39"/>
    <mergeCell ref="X40:AB40"/>
    <mergeCell ref="AW38:BA38"/>
    <mergeCell ref="BB38:BF38"/>
    <mergeCell ref="E39:W39"/>
    <mergeCell ref="X39:AB39"/>
    <mergeCell ref="AC39:AG39"/>
    <mergeCell ref="AH39:AL39"/>
    <mergeCell ref="BB39:BF39"/>
    <mergeCell ref="U47:Y47"/>
    <mergeCell ref="Z47:AD47"/>
    <mergeCell ref="AE47:AH47"/>
    <mergeCell ref="BG39:BK39"/>
    <mergeCell ref="A43:BY43"/>
    <mergeCell ref="AW40:BA40"/>
    <mergeCell ref="BB40:BF40"/>
    <mergeCell ref="BG40:BK40"/>
    <mergeCell ref="AH40:AL40"/>
    <mergeCell ref="A39:D39"/>
    <mergeCell ref="AN48:AR48"/>
    <mergeCell ref="AS48:AW48"/>
    <mergeCell ref="AX48:BA48"/>
    <mergeCell ref="BL47:BP47"/>
    <mergeCell ref="BQ47:BT47"/>
    <mergeCell ref="A46:D47"/>
    <mergeCell ref="E46:T47"/>
    <mergeCell ref="U46:AM46"/>
    <mergeCell ref="AN46:BF46"/>
    <mergeCell ref="BG46:BY46"/>
    <mergeCell ref="BG48:BK48"/>
    <mergeCell ref="BL48:BP48"/>
    <mergeCell ref="BQ48:BT48"/>
    <mergeCell ref="BU47:BY47"/>
    <mergeCell ref="A48:D48"/>
    <mergeCell ref="E48:T48"/>
    <mergeCell ref="U48:Y48"/>
    <mergeCell ref="Z48:AD48"/>
    <mergeCell ref="AE48:AH48"/>
    <mergeCell ref="AI48:AM48"/>
    <mergeCell ref="AN50:AR50"/>
    <mergeCell ref="AI49:AM49"/>
    <mergeCell ref="BL49:BP49"/>
    <mergeCell ref="BU48:BY48"/>
    <mergeCell ref="A49:D49"/>
    <mergeCell ref="E49:T49"/>
    <mergeCell ref="U49:Y49"/>
    <mergeCell ref="Z49:AD49"/>
    <mergeCell ref="AE49:AH49"/>
    <mergeCell ref="BB48:BF48"/>
    <mergeCell ref="A50:D50"/>
    <mergeCell ref="E50:T50"/>
    <mergeCell ref="U50:Y50"/>
    <mergeCell ref="Z50:AD50"/>
    <mergeCell ref="AE50:AH50"/>
    <mergeCell ref="AI50:AM50"/>
    <mergeCell ref="BQ49:BT49"/>
    <mergeCell ref="AX49:BA49"/>
    <mergeCell ref="BB49:BF49"/>
    <mergeCell ref="BG49:BK49"/>
    <mergeCell ref="BL50:BP50"/>
    <mergeCell ref="BU50:BY50"/>
    <mergeCell ref="BQ50:BT50"/>
    <mergeCell ref="AX50:BA50"/>
    <mergeCell ref="BU49:BY49"/>
    <mergeCell ref="A63:BL63"/>
    <mergeCell ref="A64:BY64"/>
    <mergeCell ref="A65:E66"/>
    <mergeCell ref="F65:T66"/>
    <mergeCell ref="U65:AM65"/>
    <mergeCell ref="U66:Y66"/>
    <mergeCell ref="Z66:AD66"/>
    <mergeCell ref="AE66:AH66"/>
    <mergeCell ref="AI66:AM66"/>
    <mergeCell ref="AN66:AR66"/>
    <mergeCell ref="AS66:AW66"/>
    <mergeCell ref="AX66:BA66"/>
    <mergeCell ref="BB66:BF66"/>
    <mergeCell ref="BG66:BK66"/>
    <mergeCell ref="BL66:BP66"/>
    <mergeCell ref="BQ66:BT66"/>
    <mergeCell ref="BU66:BY66"/>
    <mergeCell ref="A67:E67"/>
    <mergeCell ref="F67:T67"/>
    <mergeCell ref="U67:Y67"/>
    <mergeCell ref="Z67:AD67"/>
    <mergeCell ref="AE67:AH67"/>
    <mergeCell ref="AI67:AM67"/>
    <mergeCell ref="BQ67:BT67"/>
    <mergeCell ref="BU67:BY67"/>
    <mergeCell ref="AX67:BA67"/>
    <mergeCell ref="A68:E68"/>
    <mergeCell ref="F68:T68"/>
    <mergeCell ref="U68:Y68"/>
    <mergeCell ref="Z68:AD68"/>
    <mergeCell ref="AN67:AR67"/>
    <mergeCell ref="AS67:AW67"/>
    <mergeCell ref="BB68:BF68"/>
    <mergeCell ref="AE68:AH68"/>
    <mergeCell ref="AI68:AM68"/>
    <mergeCell ref="AN68:AR68"/>
    <mergeCell ref="AS68:AW68"/>
    <mergeCell ref="BU68:BY68"/>
    <mergeCell ref="F69:T69"/>
    <mergeCell ref="U69:Y69"/>
    <mergeCell ref="Z69:AD69"/>
    <mergeCell ref="AE69:AH69"/>
    <mergeCell ref="AI69:AM69"/>
    <mergeCell ref="AX68:BA68"/>
    <mergeCell ref="A73:D74"/>
    <mergeCell ref="E73:W74"/>
    <mergeCell ref="X73:AQ73"/>
    <mergeCell ref="AR73:BK73"/>
    <mergeCell ref="X74:AB74"/>
    <mergeCell ref="AC74:AG74"/>
    <mergeCell ref="AH74:AL74"/>
    <mergeCell ref="AM74:AQ74"/>
    <mergeCell ref="AR74:AV74"/>
    <mergeCell ref="AW74:BA74"/>
    <mergeCell ref="BU69:BY69"/>
    <mergeCell ref="A71:BL71"/>
    <mergeCell ref="A72:BK72"/>
    <mergeCell ref="AN69:AR69"/>
    <mergeCell ref="AS69:AW69"/>
    <mergeCell ref="AX69:BA69"/>
    <mergeCell ref="BB69:BF69"/>
    <mergeCell ref="BG69:BK69"/>
    <mergeCell ref="BL69:BP69"/>
    <mergeCell ref="A69:E69"/>
    <mergeCell ref="A76:D76"/>
    <mergeCell ref="E76:W76"/>
    <mergeCell ref="X76:AB76"/>
    <mergeCell ref="AC76:AG76"/>
    <mergeCell ref="A75:D75"/>
    <mergeCell ref="E75:W75"/>
    <mergeCell ref="X75:AB75"/>
    <mergeCell ref="AC75:AG75"/>
    <mergeCell ref="AR75:AV75"/>
    <mergeCell ref="AW75:BA75"/>
    <mergeCell ref="AH76:AL76"/>
    <mergeCell ref="AM76:AQ76"/>
    <mergeCell ref="AH75:AL75"/>
    <mergeCell ref="AM75:AQ75"/>
    <mergeCell ref="AR76:AV76"/>
    <mergeCell ref="AW76:BA76"/>
    <mergeCell ref="A77:D77"/>
    <mergeCell ref="E77:W77"/>
    <mergeCell ref="X77:AB77"/>
    <mergeCell ref="AC77:AG77"/>
    <mergeCell ref="AH77:AL77"/>
    <mergeCell ref="AM77:AQ77"/>
    <mergeCell ref="A90:BL90"/>
    <mergeCell ref="A91:BK91"/>
    <mergeCell ref="BG78:BK78"/>
    <mergeCell ref="A79:D79"/>
    <mergeCell ref="E79:W79"/>
    <mergeCell ref="X79:AB79"/>
    <mergeCell ref="AR78:AV78"/>
    <mergeCell ref="AW78:BA78"/>
    <mergeCell ref="BB78:BF78"/>
    <mergeCell ref="A78:D78"/>
    <mergeCell ref="A92:E93"/>
    <mergeCell ref="F92:W93"/>
    <mergeCell ref="X92:AQ92"/>
    <mergeCell ref="AR92:BK92"/>
    <mergeCell ref="X93:AB93"/>
    <mergeCell ref="AC93:AG93"/>
    <mergeCell ref="AH93:AL93"/>
    <mergeCell ref="AM93:AQ93"/>
    <mergeCell ref="AR93:AV93"/>
    <mergeCell ref="AW93:BA93"/>
    <mergeCell ref="BB93:BF93"/>
    <mergeCell ref="BG93:BK93"/>
    <mergeCell ref="A94:E94"/>
    <mergeCell ref="F94:W94"/>
    <mergeCell ref="X94:AB94"/>
    <mergeCell ref="AC94:AG94"/>
    <mergeCell ref="AH94:AL94"/>
    <mergeCell ref="AM94:AQ94"/>
    <mergeCell ref="AR94:AV94"/>
    <mergeCell ref="AW94:BA94"/>
    <mergeCell ref="A101:BY101"/>
    <mergeCell ref="BB94:BF94"/>
    <mergeCell ref="BG94:BK94"/>
    <mergeCell ref="A95:E95"/>
    <mergeCell ref="F95:W95"/>
    <mergeCell ref="X95:AB95"/>
    <mergeCell ref="AC95:AG95"/>
    <mergeCell ref="AH95:AL95"/>
    <mergeCell ref="AM95:AQ95"/>
    <mergeCell ref="AR95:AV95"/>
    <mergeCell ref="BG95:BK95"/>
    <mergeCell ref="AC96:AG96"/>
    <mergeCell ref="AH96:AL96"/>
    <mergeCell ref="AM96:AQ96"/>
    <mergeCell ref="AR96:AV96"/>
    <mergeCell ref="AW96:BA96"/>
    <mergeCell ref="AW95:BA95"/>
    <mergeCell ref="A102:C103"/>
    <mergeCell ref="D102:T103"/>
    <mergeCell ref="U102:AM102"/>
    <mergeCell ref="AN102:BF102"/>
    <mergeCell ref="AE103:AH103"/>
    <mergeCell ref="AI103:AM103"/>
    <mergeCell ref="BU103:BY103"/>
    <mergeCell ref="U103:Y103"/>
    <mergeCell ref="Z103:AD103"/>
    <mergeCell ref="BB103:BF103"/>
    <mergeCell ref="BG103:BK103"/>
    <mergeCell ref="BL103:BP103"/>
    <mergeCell ref="AN103:AR103"/>
    <mergeCell ref="AS103:AW103"/>
    <mergeCell ref="AS104:AW104"/>
    <mergeCell ref="BB96:BF96"/>
    <mergeCell ref="BG96:BK96"/>
    <mergeCell ref="A99:BL99"/>
    <mergeCell ref="A100:BL100"/>
    <mergeCell ref="A96:E96"/>
    <mergeCell ref="F96:W96"/>
    <mergeCell ref="X96:AB96"/>
    <mergeCell ref="BG102:BY102"/>
    <mergeCell ref="BQ103:BT103"/>
    <mergeCell ref="AN105:AR105"/>
    <mergeCell ref="AS105:AW105"/>
    <mergeCell ref="BL104:BP104"/>
    <mergeCell ref="A104:C104"/>
    <mergeCell ref="D104:T104"/>
    <mergeCell ref="U104:Y104"/>
    <mergeCell ref="Z104:AD104"/>
    <mergeCell ref="AE104:AH104"/>
    <mergeCell ref="AI104:AM104"/>
    <mergeCell ref="AN104:AR104"/>
    <mergeCell ref="A105:C105"/>
    <mergeCell ref="D105:T105"/>
    <mergeCell ref="U105:Y105"/>
    <mergeCell ref="Z105:AD105"/>
    <mergeCell ref="AE105:AH105"/>
    <mergeCell ref="AI105:AM105"/>
    <mergeCell ref="BQ105:BT105"/>
    <mergeCell ref="BU105:BY105"/>
    <mergeCell ref="BQ104:BT104"/>
    <mergeCell ref="BU104:BY104"/>
    <mergeCell ref="BQ106:BT106"/>
    <mergeCell ref="BU106:BY106"/>
    <mergeCell ref="A110:BL110"/>
    <mergeCell ref="BL105:BP105"/>
    <mergeCell ref="A106:C106"/>
    <mergeCell ref="D106:T106"/>
    <mergeCell ref="U106:Y106"/>
    <mergeCell ref="Z106:AD106"/>
    <mergeCell ref="AX106:BA106"/>
    <mergeCell ref="BB106:BF106"/>
    <mergeCell ref="BG106:BK106"/>
    <mergeCell ref="BL106:BP106"/>
    <mergeCell ref="AY113:BC113"/>
    <mergeCell ref="U113:Y113"/>
    <mergeCell ref="BD113:BH113"/>
    <mergeCell ref="AS106:AW106"/>
    <mergeCell ref="AE106:AH106"/>
    <mergeCell ref="AI106:AM106"/>
    <mergeCell ref="AT113:AX113"/>
    <mergeCell ref="AN107:AR107"/>
    <mergeCell ref="AS107:AW107"/>
    <mergeCell ref="AX107:BA107"/>
    <mergeCell ref="AN106:AR106"/>
    <mergeCell ref="Z113:AD113"/>
    <mergeCell ref="AE113:AI113"/>
    <mergeCell ref="AJ113:AN113"/>
    <mergeCell ref="AO113:AS113"/>
    <mergeCell ref="AI108:AM108"/>
    <mergeCell ref="A111:BH111"/>
    <mergeCell ref="A112:C113"/>
    <mergeCell ref="D112:T113"/>
    <mergeCell ref="U112:AN112"/>
    <mergeCell ref="A114:C114"/>
    <mergeCell ref="D114:T114"/>
    <mergeCell ref="U114:Y114"/>
    <mergeCell ref="Z114:AD114"/>
    <mergeCell ref="AE114:AI114"/>
    <mergeCell ref="AJ114:AN114"/>
    <mergeCell ref="AE116:AI116"/>
    <mergeCell ref="AJ116:AN116"/>
    <mergeCell ref="A115:C115"/>
    <mergeCell ref="D115:T115"/>
    <mergeCell ref="U115:Y115"/>
    <mergeCell ref="Z115:AD115"/>
    <mergeCell ref="AE115:AI115"/>
    <mergeCell ref="AJ115:AN115"/>
    <mergeCell ref="A116:C116"/>
    <mergeCell ref="D116:T116"/>
    <mergeCell ref="U116:Y116"/>
    <mergeCell ref="Z116:AD116"/>
    <mergeCell ref="A122:BL122"/>
    <mergeCell ref="BD117:BH117"/>
    <mergeCell ref="A118:C118"/>
    <mergeCell ref="D118:T118"/>
    <mergeCell ref="U118:Y118"/>
    <mergeCell ref="AO117:AS117"/>
    <mergeCell ref="AT117:AX117"/>
    <mergeCell ref="AY117:BC117"/>
    <mergeCell ref="A117:C117"/>
    <mergeCell ref="D117:T117"/>
    <mergeCell ref="BT124:BX124"/>
    <mergeCell ref="A123:C124"/>
    <mergeCell ref="D123:P124"/>
    <mergeCell ref="Q123:U124"/>
    <mergeCell ref="V123:AE124"/>
    <mergeCell ref="AF123:AT123"/>
    <mergeCell ref="AU123:BI123"/>
    <mergeCell ref="AK124:AO124"/>
    <mergeCell ref="AZ125:BD125"/>
    <mergeCell ref="BE125:BI125"/>
    <mergeCell ref="BJ125:BN125"/>
    <mergeCell ref="AP124:AT124"/>
    <mergeCell ref="AP126:AT126"/>
    <mergeCell ref="AU126:AY126"/>
    <mergeCell ref="AZ126:BD126"/>
    <mergeCell ref="AK126:AO126"/>
    <mergeCell ref="A125:C125"/>
    <mergeCell ref="D125:P125"/>
    <mergeCell ref="Q125:U125"/>
    <mergeCell ref="V125:AE125"/>
    <mergeCell ref="AF125:AJ125"/>
    <mergeCell ref="A145:C145"/>
    <mergeCell ref="D145:P145"/>
    <mergeCell ref="Q145:U145"/>
    <mergeCell ref="V145:AE145"/>
    <mergeCell ref="AF145:AJ145"/>
    <mergeCell ref="Q143:U144"/>
    <mergeCell ref="V143:AE144"/>
    <mergeCell ref="AF143:AT143"/>
    <mergeCell ref="AF144:AJ144"/>
    <mergeCell ref="AK144:AO144"/>
    <mergeCell ref="AF147:AJ147"/>
    <mergeCell ref="AK147:AO147"/>
    <mergeCell ref="A146:C146"/>
    <mergeCell ref="D146:P146"/>
    <mergeCell ref="Q146:U146"/>
    <mergeCell ref="V146:AE146"/>
    <mergeCell ref="AF146:AJ146"/>
    <mergeCell ref="AK146:AO146"/>
    <mergeCell ref="A147:C147"/>
    <mergeCell ref="D147:P147"/>
    <mergeCell ref="Q147:U147"/>
    <mergeCell ref="V147:AE147"/>
    <mergeCell ref="A162:BL162"/>
    <mergeCell ref="A163:BR163"/>
    <mergeCell ref="BE148:BI148"/>
    <mergeCell ref="A149:C149"/>
    <mergeCell ref="D149:P149"/>
    <mergeCell ref="Q149:U149"/>
    <mergeCell ref="A148:C148"/>
    <mergeCell ref="D148:P148"/>
    <mergeCell ref="Q148:U148"/>
    <mergeCell ref="V148:AE148"/>
    <mergeCell ref="AY164:BH164"/>
    <mergeCell ref="BI164:BR164"/>
    <mergeCell ref="A164:T165"/>
    <mergeCell ref="U164:AD164"/>
    <mergeCell ref="AE164:AN164"/>
    <mergeCell ref="AO164:AX164"/>
    <mergeCell ref="AU148:AY148"/>
    <mergeCell ref="AZ148:BD148"/>
    <mergeCell ref="BI165:BM165"/>
    <mergeCell ref="BN165:BR165"/>
    <mergeCell ref="U165:Y165"/>
    <mergeCell ref="Z165:AD165"/>
    <mergeCell ref="AE165:AI165"/>
    <mergeCell ref="AJ165:AN165"/>
    <mergeCell ref="AJ166:AN166"/>
    <mergeCell ref="AO166:AS166"/>
    <mergeCell ref="AO165:AS165"/>
    <mergeCell ref="AT165:AX165"/>
    <mergeCell ref="AY165:BC165"/>
    <mergeCell ref="BD165:BH165"/>
    <mergeCell ref="A167:T167"/>
    <mergeCell ref="U167:Y167"/>
    <mergeCell ref="Z167:AD167"/>
    <mergeCell ref="AE167:AI167"/>
    <mergeCell ref="A166:T166"/>
    <mergeCell ref="U166:Y166"/>
    <mergeCell ref="Z166:AD166"/>
    <mergeCell ref="AE166:AI166"/>
    <mergeCell ref="BN167:BR167"/>
    <mergeCell ref="AT166:AX166"/>
    <mergeCell ref="AY166:BC166"/>
    <mergeCell ref="BD166:BH166"/>
    <mergeCell ref="BI166:BM166"/>
    <mergeCell ref="BN166:BR166"/>
    <mergeCell ref="AT167:AX167"/>
    <mergeCell ref="AY167:BC167"/>
    <mergeCell ref="BD167:BH167"/>
    <mergeCell ref="BI167:BM167"/>
    <mergeCell ref="Z168:AD168"/>
    <mergeCell ref="AE168:AI168"/>
    <mergeCell ref="AJ168:AN168"/>
    <mergeCell ref="AO168:AS168"/>
    <mergeCell ref="AO167:AS167"/>
    <mergeCell ref="AJ167:AN167"/>
    <mergeCell ref="AY170:BC170"/>
    <mergeCell ref="BD170:BH170"/>
    <mergeCell ref="BI168:BM168"/>
    <mergeCell ref="BN168:BR168"/>
    <mergeCell ref="A179:BL179"/>
    <mergeCell ref="BI169:BM169"/>
    <mergeCell ref="BN169:BR169"/>
    <mergeCell ref="A170:T170"/>
    <mergeCell ref="U170:Y170"/>
    <mergeCell ref="A168:T168"/>
    <mergeCell ref="AI181:AN181"/>
    <mergeCell ref="AO181:AT181"/>
    <mergeCell ref="AU180:AZ180"/>
    <mergeCell ref="BA180:BF180"/>
    <mergeCell ref="AT168:AX168"/>
    <mergeCell ref="AY168:BC168"/>
    <mergeCell ref="BD168:BH168"/>
    <mergeCell ref="BG180:BL180"/>
    <mergeCell ref="BD169:BH169"/>
    <mergeCell ref="AT170:AX170"/>
    <mergeCell ref="AU181:AW182"/>
    <mergeCell ref="AX181:AZ182"/>
    <mergeCell ref="BA181:BC182"/>
    <mergeCell ref="BD181:BF182"/>
    <mergeCell ref="A180:C182"/>
    <mergeCell ref="D180:V182"/>
    <mergeCell ref="W180:AH180"/>
    <mergeCell ref="AI180:AT180"/>
    <mergeCell ref="W181:AB181"/>
    <mergeCell ref="AC181:AH181"/>
    <mergeCell ref="BG181:BI182"/>
    <mergeCell ref="BJ181:BL182"/>
    <mergeCell ref="W182:Y182"/>
    <mergeCell ref="Z182:AB182"/>
    <mergeCell ref="AC182:AE182"/>
    <mergeCell ref="AF182:AH182"/>
    <mergeCell ref="AI182:AK182"/>
    <mergeCell ref="AL182:AN182"/>
    <mergeCell ref="AO182:AQ182"/>
    <mergeCell ref="AR182:AT182"/>
    <mergeCell ref="A184:C184"/>
    <mergeCell ref="D184:V184"/>
    <mergeCell ref="W184:Y184"/>
    <mergeCell ref="Z184:AB184"/>
    <mergeCell ref="A183:C183"/>
    <mergeCell ref="D183:V183"/>
    <mergeCell ref="W183:Y183"/>
    <mergeCell ref="Z183:AB183"/>
    <mergeCell ref="BG183:BI183"/>
    <mergeCell ref="BJ183:BL183"/>
    <mergeCell ref="AO183:AQ183"/>
    <mergeCell ref="AR183:AT183"/>
    <mergeCell ref="AU183:AW183"/>
    <mergeCell ref="AX183:AZ183"/>
    <mergeCell ref="AC184:AE184"/>
    <mergeCell ref="AF184:AH184"/>
    <mergeCell ref="AO184:AQ184"/>
    <mergeCell ref="AR184:AT184"/>
    <mergeCell ref="AC183:AE183"/>
    <mergeCell ref="AF183:AH183"/>
    <mergeCell ref="AI183:AK183"/>
    <mergeCell ref="AL183:AN183"/>
    <mergeCell ref="AO185:AQ185"/>
    <mergeCell ref="AR185:AT185"/>
    <mergeCell ref="A185:C185"/>
    <mergeCell ref="D185:V185"/>
    <mergeCell ref="W185:Y185"/>
    <mergeCell ref="Z185:AB185"/>
    <mergeCell ref="AC185:AE185"/>
    <mergeCell ref="AF185:AH185"/>
    <mergeCell ref="AI186:AK186"/>
    <mergeCell ref="AL186:AN186"/>
    <mergeCell ref="AI185:AK185"/>
    <mergeCell ref="AL185:AN185"/>
    <mergeCell ref="BA184:BC184"/>
    <mergeCell ref="BD184:BF184"/>
    <mergeCell ref="AI184:AK184"/>
    <mergeCell ref="AL184:AN184"/>
    <mergeCell ref="BA185:BC185"/>
    <mergeCell ref="BD185:BF185"/>
    <mergeCell ref="A186:C186"/>
    <mergeCell ref="D186:V186"/>
    <mergeCell ref="W186:Y186"/>
    <mergeCell ref="Z186:AB186"/>
    <mergeCell ref="AC186:AE186"/>
    <mergeCell ref="AF186:AH186"/>
    <mergeCell ref="A191:BL191"/>
    <mergeCell ref="A192:BS192"/>
    <mergeCell ref="AP195:AT195"/>
    <mergeCell ref="AU195:AY195"/>
    <mergeCell ref="AA194:AO194"/>
    <mergeCell ref="AP194:BD194"/>
    <mergeCell ref="BE194:BS194"/>
    <mergeCell ref="AA195:AE195"/>
    <mergeCell ref="AF195:AJ195"/>
    <mergeCell ref="AK195:AO195"/>
    <mergeCell ref="BA186:BC186"/>
    <mergeCell ref="BD186:BF186"/>
    <mergeCell ref="BG186:BI186"/>
    <mergeCell ref="BJ186:BL186"/>
    <mergeCell ref="AZ196:BD196"/>
    <mergeCell ref="BE196:BI196"/>
    <mergeCell ref="A193:BS193"/>
    <mergeCell ref="A194:F195"/>
    <mergeCell ref="G194:S195"/>
    <mergeCell ref="T194:Z195"/>
    <mergeCell ref="A196:F196"/>
    <mergeCell ref="G196:S196"/>
    <mergeCell ref="T196:Z196"/>
    <mergeCell ref="AA196:AE196"/>
    <mergeCell ref="AF196:AJ196"/>
    <mergeCell ref="AK196:AO196"/>
    <mergeCell ref="AF197:AJ197"/>
    <mergeCell ref="AK197:AO197"/>
    <mergeCell ref="AP197:AT197"/>
    <mergeCell ref="AU197:AY197"/>
    <mergeCell ref="BJ195:BN195"/>
    <mergeCell ref="BO195:BS195"/>
    <mergeCell ref="AP196:AT196"/>
    <mergeCell ref="AU196:AY196"/>
    <mergeCell ref="BJ196:BN196"/>
    <mergeCell ref="BO196:BS196"/>
    <mergeCell ref="AZ195:BD195"/>
    <mergeCell ref="BE195:BI195"/>
    <mergeCell ref="BJ198:BN198"/>
    <mergeCell ref="BO198:BS198"/>
    <mergeCell ref="AZ198:BD198"/>
    <mergeCell ref="BE198:BI198"/>
    <mergeCell ref="BJ197:BN197"/>
    <mergeCell ref="BO197:BS197"/>
    <mergeCell ref="A198:F198"/>
    <mergeCell ref="G198:S198"/>
    <mergeCell ref="T198:Z198"/>
    <mergeCell ref="AA198:AE198"/>
    <mergeCell ref="AZ197:BD197"/>
    <mergeCell ref="BE197:BI197"/>
    <mergeCell ref="A197:F197"/>
    <mergeCell ref="G197:S197"/>
    <mergeCell ref="T197:Z197"/>
    <mergeCell ref="AA197:AE197"/>
    <mergeCell ref="AP203:BD203"/>
    <mergeCell ref="AA204:AE204"/>
    <mergeCell ref="AF204:AJ204"/>
    <mergeCell ref="AK204:AO204"/>
    <mergeCell ref="AF198:AJ198"/>
    <mergeCell ref="AK198:AO198"/>
    <mergeCell ref="AP198:AT198"/>
    <mergeCell ref="AU198:AY198"/>
    <mergeCell ref="AP204:AT204"/>
    <mergeCell ref="AF205:AJ205"/>
    <mergeCell ref="AK205:AO205"/>
    <mergeCell ref="AP205:AT205"/>
    <mergeCell ref="AZ205:BD205"/>
    <mergeCell ref="A201:BL201"/>
    <mergeCell ref="A202:BD202"/>
    <mergeCell ref="A203:F204"/>
    <mergeCell ref="G203:S204"/>
    <mergeCell ref="T203:Z204"/>
    <mergeCell ref="AA203:AO203"/>
    <mergeCell ref="A206:F206"/>
    <mergeCell ref="G206:S206"/>
    <mergeCell ref="T206:Z206"/>
    <mergeCell ref="AA206:AE206"/>
    <mergeCell ref="AU204:AY204"/>
    <mergeCell ref="AZ204:BD204"/>
    <mergeCell ref="A205:F205"/>
    <mergeCell ref="G205:S205"/>
    <mergeCell ref="T205:Z205"/>
    <mergeCell ref="AA205:AE205"/>
    <mergeCell ref="AU207:AY207"/>
    <mergeCell ref="AZ207:BD207"/>
    <mergeCell ref="AU208:AY208"/>
    <mergeCell ref="AZ208:BD208"/>
    <mergeCell ref="AP206:AT206"/>
    <mergeCell ref="AU206:AY206"/>
    <mergeCell ref="A211:BL211"/>
    <mergeCell ref="A212:BM212"/>
    <mergeCell ref="A213:M214"/>
    <mergeCell ref="N213:U214"/>
    <mergeCell ref="V213:Z214"/>
    <mergeCell ref="AA213:AI213"/>
    <mergeCell ref="AJ213:AR213"/>
    <mergeCell ref="AS213:BA213"/>
    <mergeCell ref="BB213:BJ213"/>
    <mergeCell ref="BK213:BS213"/>
    <mergeCell ref="AA214:AE214"/>
    <mergeCell ref="AF214:AI214"/>
    <mergeCell ref="AJ214:AN214"/>
    <mergeCell ref="AO214:AR214"/>
    <mergeCell ref="AS214:AW214"/>
    <mergeCell ref="AX214:BA214"/>
    <mergeCell ref="BB214:BF214"/>
    <mergeCell ref="BG214:BJ214"/>
    <mergeCell ref="BK214:BO214"/>
    <mergeCell ref="BP214:BS214"/>
    <mergeCell ref="A215:M215"/>
    <mergeCell ref="N215:U215"/>
    <mergeCell ref="V215:Z215"/>
    <mergeCell ref="AA215:AE215"/>
    <mergeCell ref="AF215:AI215"/>
    <mergeCell ref="AJ215:AN215"/>
    <mergeCell ref="AO215:AR215"/>
    <mergeCell ref="AS215:AW215"/>
    <mergeCell ref="AX215:BA215"/>
    <mergeCell ref="BB215:BF215"/>
    <mergeCell ref="BG215:BJ215"/>
    <mergeCell ref="BK215:BO215"/>
    <mergeCell ref="BP215:BS215"/>
    <mergeCell ref="A216:M216"/>
    <mergeCell ref="N216:U216"/>
    <mergeCell ref="V216:Z216"/>
    <mergeCell ref="AA216:AE216"/>
    <mergeCell ref="AF216:AI216"/>
    <mergeCell ref="AJ216:AN216"/>
    <mergeCell ref="AO216:AR216"/>
    <mergeCell ref="AS216:AW216"/>
    <mergeCell ref="AX216:BA216"/>
    <mergeCell ref="BP216:BS216"/>
    <mergeCell ref="BP217:BS217"/>
    <mergeCell ref="A217:M217"/>
    <mergeCell ref="N217:U217"/>
    <mergeCell ref="V217:Z217"/>
    <mergeCell ref="AA217:AE217"/>
    <mergeCell ref="AF217:AI217"/>
    <mergeCell ref="AJ217:AN217"/>
    <mergeCell ref="BG217:BJ217"/>
    <mergeCell ref="BK217:BO217"/>
    <mergeCell ref="BB216:BF216"/>
    <mergeCell ref="BG216:BJ216"/>
    <mergeCell ref="BK216:BO216"/>
    <mergeCell ref="AO217:AR217"/>
    <mergeCell ref="AS217:AW217"/>
    <mergeCell ref="AX217:BA217"/>
    <mergeCell ref="BB217:BF217"/>
    <mergeCell ref="A220:BL220"/>
    <mergeCell ref="A221:BL221"/>
    <mergeCell ref="A224:BL224"/>
    <mergeCell ref="A225:BL225"/>
    <mergeCell ref="A226:BL226"/>
    <mergeCell ref="AQ227:AV228"/>
    <mergeCell ref="AW227:BF227"/>
    <mergeCell ref="BG227:BL228"/>
    <mergeCell ref="T229:Y229"/>
    <mergeCell ref="A227:F228"/>
    <mergeCell ref="G227:S228"/>
    <mergeCell ref="T227:Y228"/>
    <mergeCell ref="Z227:AD228"/>
    <mergeCell ref="Z229:AD229"/>
    <mergeCell ref="AW231:BA231"/>
    <mergeCell ref="BB228:BF228"/>
    <mergeCell ref="BG229:BL229"/>
    <mergeCell ref="A230:F230"/>
    <mergeCell ref="G230:S230"/>
    <mergeCell ref="T230:Y230"/>
    <mergeCell ref="Z230:AD230"/>
    <mergeCell ref="AE230:AJ230"/>
    <mergeCell ref="A229:F229"/>
    <mergeCell ref="G229:S229"/>
    <mergeCell ref="AK234:AP234"/>
    <mergeCell ref="BG230:BL230"/>
    <mergeCell ref="A231:F231"/>
    <mergeCell ref="G231:S231"/>
    <mergeCell ref="T231:Y231"/>
    <mergeCell ref="Z231:AD231"/>
    <mergeCell ref="AE231:AJ231"/>
    <mergeCell ref="BG231:BL231"/>
    <mergeCell ref="AK231:AP231"/>
    <mergeCell ref="AQ231:AV231"/>
    <mergeCell ref="AO246:AS247"/>
    <mergeCell ref="A243:BL243"/>
    <mergeCell ref="BG232:BL232"/>
    <mergeCell ref="A233:F233"/>
    <mergeCell ref="G233:S233"/>
    <mergeCell ref="T233:Y233"/>
    <mergeCell ref="AQ232:AV232"/>
    <mergeCell ref="AW232:BA232"/>
    <mergeCell ref="BB232:BF232"/>
    <mergeCell ref="A232:F232"/>
    <mergeCell ref="AX246:BG246"/>
    <mergeCell ref="A244:BL244"/>
    <mergeCell ref="A245:F247"/>
    <mergeCell ref="G245:P247"/>
    <mergeCell ref="Q245:AN245"/>
    <mergeCell ref="AO245:BL245"/>
    <mergeCell ref="Q246:U247"/>
    <mergeCell ref="V246:Y247"/>
    <mergeCell ref="Z246:AI246"/>
    <mergeCell ref="AJ246:AN247"/>
    <mergeCell ref="BC248:BG248"/>
    <mergeCell ref="A248:F248"/>
    <mergeCell ref="G248:P248"/>
    <mergeCell ref="Q248:U248"/>
    <mergeCell ref="V248:Y248"/>
    <mergeCell ref="BH246:BL247"/>
    <mergeCell ref="Z247:AD247"/>
    <mergeCell ref="AE247:AI247"/>
    <mergeCell ref="AX247:BB247"/>
    <mergeCell ref="BC247:BG247"/>
    <mergeCell ref="G251:P251"/>
    <mergeCell ref="G249:P249"/>
    <mergeCell ref="AJ249:AN249"/>
    <mergeCell ref="AO248:AS248"/>
    <mergeCell ref="AT248:AW248"/>
    <mergeCell ref="AX248:BB248"/>
    <mergeCell ref="V249:Y249"/>
    <mergeCell ref="Z249:AD249"/>
    <mergeCell ref="AE249:AI249"/>
    <mergeCell ref="A249:F249"/>
    <mergeCell ref="AJ248:AN248"/>
    <mergeCell ref="Z248:AD248"/>
    <mergeCell ref="AE248:AI248"/>
    <mergeCell ref="AX252:BB252"/>
    <mergeCell ref="BC252:BG252"/>
    <mergeCell ref="A251:F251"/>
    <mergeCell ref="BC250:BG250"/>
    <mergeCell ref="AJ251:AN251"/>
    <mergeCell ref="AO251:AS251"/>
    <mergeCell ref="BH250:BL250"/>
    <mergeCell ref="A250:F250"/>
    <mergeCell ref="G250:P250"/>
    <mergeCell ref="Q250:U250"/>
    <mergeCell ref="V250:Y250"/>
    <mergeCell ref="Z250:AD250"/>
    <mergeCell ref="AE250:AI250"/>
    <mergeCell ref="AO250:AS250"/>
    <mergeCell ref="AT250:AW250"/>
    <mergeCell ref="AX250:BB250"/>
    <mergeCell ref="A265:F266"/>
    <mergeCell ref="G265:S266"/>
    <mergeCell ref="T265:Y266"/>
    <mergeCell ref="Z265:AD266"/>
    <mergeCell ref="AE265:AJ266"/>
    <mergeCell ref="AK265:AP266"/>
    <mergeCell ref="Z269:AD269"/>
    <mergeCell ref="T267:Y267"/>
    <mergeCell ref="Z267:AD267"/>
    <mergeCell ref="A268:F268"/>
    <mergeCell ref="G268:S268"/>
    <mergeCell ref="T268:Y268"/>
    <mergeCell ref="Z268:AD268"/>
    <mergeCell ref="A267:F267"/>
    <mergeCell ref="G267:S267"/>
    <mergeCell ref="A269:F269"/>
    <mergeCell ref="G269:S269"/>
    <mergeCell ref="T269:Y269"/>
    <mergeCell ref="A270:F270"/>
    <mergeCell ref="G270:S270"/>
    <mergeCell ref="T270:Y270"/>
    <mergeCell ref="A291:AA291"/>
    <mergeCell ref="T278:Y278"/>
    <mergeCell ref="A279:F279"/>
    <mergeCell ref="G279:S279"/>
    <mergeCell ref="T279:Y279"/>
    <mergeCell ref="A282:BL282"/>
    <mergeCell ref="A285:BL285"/>
    <mergeCell ref="A286:BL286"/>
    <mergeCell ref="A271:F271"/>
    <mergeCell ref="G271:S271"/>
    <mergeCell ref="T271:Y271"/>
    <mergeCell ref="AK273:AP273"/>
    <mergeCell ref="Z272:AD272"/>
    <mergeCell ref="Z271:AD271"/>
    <mergeCell ref="BG31:BK31"/>
    <mergeCell ref="BG50:BK50"/>
    <mergeCell ref="A281:BL281"/>
    <mergeCell ref="AH295:AP295"/>
    <mergeCell ref="AU295:BF295"/>
    <mergeCell ref="A31:D31"/>
    <mergeCell ref="E31:T31"/>
    <mergeCell ref="U31:Y31"/>
    <mergeCell ref="A287:BL287"/>
    <mergeCell ref="AH291:AP291"/>
    <mergeCell ref="BB47:BF47"/>
    <mergeCell ref="BB50:BF50"/>
    <mergeCell ref="AS49:AW49"/>
    <mergeCell ref="BU31:BY31"/>
    <mergeCell ref="A294:AA294"/>
    <mergeCell ref="AH294:AP294"/>
    <mergeCell ref="AU294:BF294"/>
    <mergeCell ref="AU291:BF291"/>
    <mergeCell ref="AH292:AP292"/>
    <mergeCell ref="AU292:BF292"/>
    <mergeCell ref="AN47:AR47"/>
    <mergeCell ref="AN49:AR49"/>
    <mergeCell ref="AX47:BA47"/>
    <mergeCell ref="AI47:AM47"/>
    <mergeCell ref="AW39:BA39"/>
    <mergeCell ref="A44:BY44"/>
    <mergeCell ref="A45:BY45"/>
    <mergeCell ref="A40:D40"/>
    <mergeCell ref="AC40:AG40"/>
    <mergeCell ref="E40:W40"/>
    <mergeCell ref="BB31:BF31"/>
    <mergeCell ref="AW36:BA36"/>
    <mergeCell ref="BB36:BF36"/>
    <mergeCell ref="A34:BK34"/>
    <mergeCell ref="A35:D36"/>
    <mergeCell ref="E35:W36"/>
    <mergeCell ref="X35:AQ35"/>
    <mergeCell ref="Z31:AD31"/>
    <mergeCell ref="AE31:AH31"/>
    <mergeCell ref="AM36:AQ36"/>
    <mergeCell ref="AM40:AQ40"/>
    <mergeCell ref="AR40:AV40"/>
    <mergeCell ref="BU51:BY51"/>
    <mergeCell ref="BL51:BP51"/>
    <mergeCell ref="BQ51:BT51"/>
    <mergeCell ref="BB51:BF51"/>
    <mergeCell ref="BG51:BK51"/>
    <mergeCell ref="AS50:AW50"/>
    <mergeCell ref="BG47:BK47"/>
    <mergeCell ref="AS47:AW47"/>
    <mergeCell ref="A51:D51"/>
    <mergeCell ref="E51:T51"/>
    <mergeCell ref="U51:Y51"/>
    <mergeCell ref="Z51:AD51"/>
    <mergeCell ref="AE51:AH51"/>
    <mergeCell ref="AX51:BA51"/>
    <mergeCell ref="AI51:AM51"/>
    <mergeCell ref="AN51:AR51"/>
    <mergeCell ref="AS51:AW51"/>
    <mergeCell ref="BQ52:BT52"/>
    <mergeCell ref="AE52:AH52"/>
    <mergeCell ref="AS52:AW52"/>
    <mergeCell ref="A52:D52"/>
    <mergeCell ref="E52:T52"/>
    <mergeCell ref="U52:Y52"/>
    <mergeCell ref="Z52:AD52"/>
    <mergeCell ref="AI52:AM52"/>
    <mergeCell ref="AN52:AR52"/>
    <mergeCell ref="AI53:AM53"/>
    <mergeCell ref="AN53:AR53"/>
    <mergeCell ref="BB54:BF54"/>
    <mergeCell ref="BU53:BY53"/>
    <mergeCell ref="BU52:BY52"/>
    <mergeCell ref="A53:D53"/>
    <mergeCell ref="E53:T53"/>
    <mergeCell ref="U53:Y53"/>
    <mergeCell ref="Z53:AD53"/>
    <mergeCell ref="AE53:AH53"/>
    <mergeCell ref="AX53:BA53"/>
    <mergeCell ref="BB53:BF53"/>
    <mergeCell ref="BG53:BK53"/>
    <mergeCell ref="AX52:BA52"/>
    <mergeCell ref="BL52:BP52"/>
    <mergeCell ref="AS53:AW53"/>
    <mergeCell ref="BB52:BF52"/>
    <mergeCell ref="BG52:BK52"/>
    <mergeCell ref="BL53:BP53"/>
    <mergeCell ref="BL54:BP54"/>
    <mergeCell ref="A54:D54"/>
    <mergeCell ref="E54:T54"/>
    <mergeCell ref="U54:Y54"/>
    <mergeCell ref="Z54:AD54"/>
    <mergeCell ref="AE54:AH54"/>
    <mergeCell ref="AI54:AM54"/>
    <mergeCell ref="BQ53:BT53"/>
    <mergeCell ref="AI55:AM55"/>
    <mergeCell ref="AN55:AR55"/>
    <mergeCell ref="AS55:AW55"/>
    <mergeCell ref="AX55:BA55"/>
    <mergeCell ref="AS54:AW54"/>
    <mergeCell ref="AX54:BA54"/>
    <mergeCell ref="BB55:BF55"/>
    <mergeCell ref="AN54:AR54"/>
    <mergeCell ref="BG55:BK55"/>
    <mergeCell ref="BL55:BP55"/>
    <mergeCell ref="BQ55:BT55"/>
    <mergeCell ref="BU54:BY54"/>
    <mergeCell ref="A55:D55"/>
    <mergeCell ref="E55:T55"/>
    <mergeCell ref="U55:Y55"/>
    <mergeCell ref="Z55:AD55"/>
    <mergeCell ref="AE55:AH55"/>
    <mergeCell ref="BQ54:BT54"/>
    <mergeCell ref="BG54:BK54"/>
    <mergeCell ref="AS56:AW56"/>
    <mergeCell ref="AX56:BA56"/>
    <mergeCell ref="BB56:BF56"/>
    <mergeCell ref="BG56:BK56"/>
    <mergeCell ref="BU55:BY55"/>
    <mergeCell ref="A56:D56"/>
    <mergeCell ref="E56:T56"/>
    <mergeCell ref="U56:Y56"/>
    <mergeCell ref="Z56:AD56"/>
    <mergeCell ref="AE56:AH56"/>
    <mergeCell ref="BU56:BY56"/>
    <mergeCell ref="A57:D57"/>
    <mergeCell ref="E57:T57"/>
    <mergeCell ref="U57:Y57"/>
    <mergeCell ref="Z57:AD57"/>
    <mergeCell ref="AE57:AH57"/>
    <mergeCell ref="AI57:AM57"/>
    <mergeCell ref="AN57:AR57"/>
    <mergeCell ref="AI56:AM56"/>
    <mergeCell ref="AN56:AR56"/>
    <mergeCell ref="BB57:BF57"/>
    <mergeCell ref="BG57:BK57"/>
    <mergeCell ref="BL57:BP57"/>
    <mergeCell ref="BQ57:BT57"/>
    <mergeCell ref="BL56:BP56"/>
    <mergeCell ref="BQ56:BT56"/>
    <mergeCell ref="AI58:AM58"/>
    <mergeCell ref="AN58:AR58"/>
    <mergeCell ref="AS58:AW58"/>
    <mergeCell ref="AX58:BA58"/>
    <mergeCell ref="AS57:AW57"/>
    <mergeCell ref="AX57:BA57"/>
    <mergeCell ref="BB58:BF58"/>
    <mergeCell ref="BG58:BK58"/>
    <mergeCell ref="BL58:BP58"/>
    <mergeCell ref="BQ58:BT58"/>
    <mergeCell ref="BU57:BY57"/>
    <mergeCell ref="A58:D58"/>
    <mergeCell ref="E58:T58"/>
    <mergeCell ref="U58:Y58"/>
    <mergeCell ref="Z58:AD58"/>
    <mergeCell ref="AE58:AH58"/>
    <mergeCell ref="AS59:AW59"/>
    <mergeCell ref="AX59:BA59"/>
    <mergeCell ref="BB59:BF59"/>
    <mergeCell ref="BG59:BK59"/>
    <mergeCell ref="BU58:BY58"/>
    <mergeCell ref="A59:D59"/>
    <mergeCell ref="E59:T59"/>
    <mergeCell ref="U59:Y59"/>
    <mergeCell ref="Z59:AD59"/>
    <mergeCell ref="AE59:AH59"/>
    <mergeCell ref="BU59:BY59"/>
    <mergeCell ref="A60:D60"/>
    <mergeCell ref="E60:T60"/>
    <mergeCell ref="U60:Y60"/>
    <mergeCell ref="Z60:AD60"/>
    <mergeCell ref="AE60:AH60"/>
    <mergeCell ref="AI60:AM60"/>
    <mergeCell ref="AN60:AR60"/>
    <mergeCell ref="AI59:AM59"/>
    <mergeCell ref="AN59:AR59"/>
    <mergeCell ref="BB60:BF60"/>
    <mergeCell ref="BG60:BK60"/>
    <mergeCell ref="BL60:BP60"/>
    <mergeCell ref="BQ60:BT60"/>
    <mergeCell ref="BL59:BP59"/>
    <mergeCell ref="BQ59:BT59"/>
    <mergeCell ref="BU60:BY60"/>
    <mergeCell ref="A61:D61"/>
    <mergeCell ref="E61:T61"/>
    <mergeCell ref="U61:Y61"/>
    <mergeCell ref="Z61:AD61"/>
    <mergeCell ref="AE61:AH61"/>
    <mergeCell ref="AI61:AM61"/>
    <mergeCell ref="AN61:AR61"/>
    <mergeCell ref="AS60:AW60"/>
    <mergeCell ref="AX60:BA60"/>
    <mergeCell ref="BB76:BF76"/>
    <mergeCell ref="BQ61:BT61"/>
    <mergeCell ref="BQ69:BT69"/>
    <mergeCell ref="BL68:BP68"/>
    <mergeCell ref="BQ68:BT68"/>
    <mergeCell ref="BB67:BF67"/>
    <mergeCell ref="BG67:BK67"/>
    <mergeCell ref="BL67:BP67"/>
    <mergeCell ref="BG65:BY65"/>
    <mergeCell ref="BL61:BP61"/>
    <mergeCell ref="AS61:AW61"/>
    <mergeCell ref="AX61:BA61"/>
    <mergeCell ref="BU61:BY61"/>
    <mergeCell ref="AM80:AQ80"/>
    <mergeCell ref="BB61:BF61"/>
    <mergeCell ref="BG61:BK61"/>
    <mergeCell ref="BG76:BK76"/>
    <mergeCell ref="BB75:BF75"/>
    <mergeCell ref="BG75:BK75"/>
    <mergeCell ref="BB74:BF74"/>
    <mergeCell ref="BG74:BK74"/>
    <mergeCell ref="BG68:BK68"/>
    <mergeCell ref="AN65:BF65"/>
    <mergeCell ref="BB79:BF79"/>
    <mergeCell ref="AM78:AQ78"/>
    <mergeCell ref="BG79:BK79"/>
    <mergeCell ref="AR77:AV77"/>
    <mergeCell ref="AW77:BA77"/>
    <mergeCell ref="BB77:BF77"/>
    <mergeCell ref="BG77:BK77"/>
    <mergeCell ref="AR79:AV79"/>
    <mergeCell ref="AW79:BA79"/>
    <mergeCell ref="E78:W78"/>
    <mergeCell ref="X78:AB78"/>
    <mergeCell ref="AC78:AG78"/>
    <mergeCell ref="AH78:AL78"/>
    <mergeCell ref="A80:D80"/>
    <mergeCell ref="E80:W80"/>
    <mergeCell ref="X80:AB80"/>
    <mergeCell ref="AC80:AG80"/>
    <mergeCell ref="AH79:AL79"/>
    <mergeCell ref="AM79:AQ79"/>
    <mergeCell ref="AR81:AV81"/>
    <mergeCell ref="AW81:BA81"/>
    <mergeCell ref="AH80:AL80"/>
    <mergeCell ref="AR80:AV80"/>
    <mergeCell ref="AW80:BA80"/>
    <mergeCell ref="BB80:BF80"/>
    <mergeCell ref="AR82:AV82"/>
    <mergeCell ref="AW82:BA82"/>
    <mergeCell ref="AC79:AG79"/>
    <mergeCell ref="BG80:BK80"/>
    <mergeCell ref="A81:D81"/>
    <mergeCell ref="E81:W81"/>
    <mergeCell ref="X81:AB81"/>
    <mergeCell ref="AC81:AG81"/>
    <mergeCell ref="AH81:AL81"/>
    <mergeCell ref="AM81:AQ81"/>
    <mergeCell ref="AR83:AV83"/>
    <mergeCell ref="AW83:BA83"/>
    <mergeCell ref="BB81:BF81"/>
    <mergeCell ref="BG81:BK81"/>
    <mergeCell ref="A82:D82"/>
    <mergeCell ref="E82:W82"/>
    <mergeCell ref="X82:AB82"/>
    <mergeCell ref="AC82:AG82"/>
    <mergeCell ref="AH82:AL82"/>
    <mergeCell ref="AM82:AQ82"/>
    <mergeCell ref="AR84:AV84"/>
    <mergeCell ref="AW84:BA84"/>
    <mergeCell ref="BB82:BF82"/>
    <mergeCell ref="BG82:BK82"/>
    <mergeCell ref="A83:D83"/>
    <mergeCell ref="E83:W83"/>
    <mergeCell ref="X83:AB83"/>
    <mergeCell ref="AC83:AG83"/>
    <mergeCell ref="AH83:AL83"/>
    <mergeCell ref="AM83:AQ83"/>
    <mergeCell ref="AR85:AV85"/>
    <mergeCell ref="AW85:BA85"/>
    <mergeCell ref="BB83:BF83"/>
    <mergeCell ref="BG83:BK83"/>
    <mergeCell ref="A84:D84"/>
    <mergeCell ref="E84:W84"/>
    <mergeCell ref="X84:AB84"/>
    <mergeCell ref="AC84:AG84"/>
    <mergeCell ref="AH84:AL84"/>
    <mergeCell ref="AM84:AQ84"/>
    <mergeCell ref="AR86:AV86"/>
    <mergeCell ref="AW86:BA86"/>
    <mergeCell ref="BB84:BF84"/>
    <mergeCell ref="BG84:BK84"/>
    <mergeCell ref="A85:D85"/>
    <mergeCell ref="E85:W85"/>
    <mergeCell ref="X85:AB85"/>
    <mergeCell ref="AC85:AG85"/>
    <mergeCell ref="AH85:AL85"/>
    <mergeCell ref="AM85:AQ85"/>
    <mergeCell ref="AR87:AV87"/>
    <mergeCell ref="AW87:BA87"/>
    <mergeCell ref="BB85:BF85"/>
    <mergeCell ref="BG85:BK85"/>
    <mergeCell ref="A86:D86"/>
    <mergeCell ref="E86:W86"/>
    <mergeCell ref="X86:AB86"/>
    <mergeCell ref="AC86:AG86"/>
    <mergeCell ref="AH86:AL86"/>
    <mergeCell ref="AM86:AQ86"/>
    <mergeCell ref="AR88:AV88"/>
    <mergeCell ref="AW88:BA88"/>
    <mergeCell ref="BB86:BF86"/>
    <mergeCell ref="BG86:BK86"/>
    <mergeCell ref="A87:D87"/>
    <mergeCell ref="E87:W87"/>
    <mergeCell ref="X87:AB87"/>
    <mergeCell ref="AC87:AG87"/>
    <mergeCell ref="AH87:AL87"/>
    <mergeCell ref="AM87:AQ87"/>
    <mergeCell ref="AI107:AM107"/>
    <mergeCell ref="BB107:BF107"/>
    <mergeCell ref="BB87:BF87"/>
    <mergeCell ref="BG87:BK87"/>
    <mergeCell ref="A88:D88"/>
    <mergeCell ref="E88:W88"/>
    <mergeCell ref="X88:AB88"/>
    <mergeCell ref="AC88:AG88"/>
    <mergeCell ref="AH88:AL88"/>
    <mergeCell ref="AM88:AQ88"/>
    <mergeCell ref="BG88:BK88"/>
    <mergeCell ref="BG105:BK105"/>
    <mergeCell ref="AX104:BA104"/>
    <mergeCell ref="BB104:BF104"/>
    <mergeCell ref="BB105:BF105"/>
    <mergeCell ref="BG104:BK104"/>
    <mergeCell ref="AX103:BA103"/>
    <mergeCell ref="BB88:BF88"/>
    <mergeCell ref="AX105:BA105"/>
    <mergeCell ref="BB95:BF95"/>
    <mergeCell ref="A108:C108"/>
    <mergeCell ref="D108:T108"/>
    <mergeCell ref="U108:Y108"/>
    <mergeCell ref="Z108:AD108"/>
    <mergeCell ref="AE108:AH108"/>
    <mergeCell ref="A107:C107"/>
    <mergeCell ref="D107:T107"/>
    <mergeCell ref="U107:Y107"/>
    <mergeCell ref="Z107:AD107"/>
    <mergeCell ref="AE107:AH107"/>
    <mergeCell ref="AN108:AR108"/>
    <mergeCell ref="AS108:AW108"/>
    <mergeCell ref="AX108:BA108"/>
    <mergeCell ref="BB108:BF108"/>
    <mergeCell ref="BQ107:BT107"/>
    <mergeCell ref="BU107:BY107"/>
    <mergeCell ref="BL108:BP108"/>
    <mergeCell ref="BQ108:BT108"/>
    <mergeCell ref="BU108:BY108"/>
    <mergeCell ref="BG108:BK108"/>
    <mergeCell ref="AT115:AX115"/>
    <mergeCell ref="AY115:BC115"/>
    <mergeCell ref="BD115:BH115"/>
    <mergeCell ref="AO115:AS115"/>
    <mergeCell ref="BG107:BK107"/>
    <mergeCell ref="BL107:BP107"/>
    <mergeCell ref="AO114:AS114"/>
    <mergeCell ref="AT114:AX114"/>
    <mergeCell ref="AY114:BC114"/>
    <mergeCell ref="BD114:BH114"/>
    <mergeCell ref="AO116:AS116"/>
    <mergeCell ref="AT116:AX116"/>
    <mergeCell ref="AY116:BC116"/>
    <mergeCell ref="BD116:BH116"/>
    <mergeCell ref="BO125:BS125"/>
    <mergeCell ref="AU124:AY124"/>
    <mergeCell ref="AZ124:BD124"/>
    <mergeCell ref="BE124:BI124"/>
    <mergeCell ref="BJ124:BN124"/>
    <mergeCell ref="BO124:BS124"/>
    <mergeCell ref="BO127:BS127"/>
    <mergeCell ref="BE126:BI126"/>
    <mergeCell ref="BJ126:BN126"/>
    <mergeCell ref="BO126:BS126"/>
    <mergeCell ref="BT127:BX127"/>
    <mergeCell ref="AO112:BH112"/>
    <mergeCell ref="BD118:BH118"/>
    <mergeCell ref="BJ123:BX123"/>
    <mergeCell ref="A121:BL121"/>
    <mergeCell ref="A127:C127"/>
    <mergeCell ref="AF124:AJ124"/>
    <mergeCell ref="AU128:AY128"/>
    <mergeCell ref="BT126:BX126"/>
    <mergeCell ref="AZ127:BD127"/>
    <mergeCell ref="BE127:BI127"/>
    <mergeCell ref="BT125:BX125"/>
    <mergeCell ref="AU127:AY127"/>
    <mergeCell ref="AP128:AT128"/>
    <mergeCell ref="AU125:AY125"/>
    <mergeCell ref="BJ127:BN127"/>
    <mergeCell ref="D127:P127"/>
    <mergeCell ref="Q127:U127"/>
    <mergeCell ref="V127:AE127"/>
    <mergeCell ref="AF127:AJ127"/>
    <mergeCell ref="AK127:AO127"/>
    <mergeCell ref="A126:C126"/>
    <mergeCell ref="D126:P126"/>
    <mergeCell ref="Q126:U126"/>
    <mergeCell ref="V126:AE126"/>
    <mergeCell ref="AF126:AJ126"/>
    <mergeCell ref="U117:Y117"/>
    <mergeCell ref="Z117:AD117"/>
    <mergeCell ref="AE117:AI117"/>
    <mergeCell ref="AJ117:AN117"/>
    <mergeCell ref="Z118:AD118"/>
    <mergeCell ref="AE118:AI118"/>
    <mergeCell ref="AJ118:AN118"/>
    <mergeCell ref="A128:C128"/>
    <mergeCell ref="D128:P128"/>
    <mergeCell ref="Q128:U128"/>
    <mergeCell ref="V128:AE128"/>
    <mergeCell ref="AT118:AX118"/>
    <mergeCell ref="AY118:BC118"/>
    <mergeCell ref="AO118:AS118"/>
    <mergeCell ref="AP127:AT127"/>
    <mergeCell ref="AP125:AT125"/>
    <mergeCell ref="AK125:AO125"/>
    <mergeCell ref="AP129:AT129"/>
    <mergeCell ref="BE128:BI128"/>
    <mergeCell ref="AF128:AJ128"/>
    <mergeCell ref="AK128:AO128"/>
    <mergeCell ref="AZ128:BD128"/>
    <mergeCell ref="AU129:AY129"/>
    <mergeCell ref="AZ129:BD129"/>
    <mergeCell ref="BE129:BI129"/>
    <mergeCell ref="A129:C129"/>
    <mergeCell ref="D129:P129"/>
    <mergeCell ref="Q129:U129"/>
    <mergeCell ref="V129:AE129"/>
    <mergeCell ref="AF129:AJ129"/>
    <mergeCell ref="AK129:AO129"/>
    <mergeCell ref="BO129:BS129"/>
    <mergeCell ref="BT129:BX129"/>
    <mergeCell ref="BJ128:BN128"/>
    <mergeCell ref="BO128:BS128"/>
    <mergeCell ref="BT128:BX128"/>
    <mergeCell ref="BJ129:BN129"/>
    <mergeCell ref="BJ130:BN130"/>
    <mergeCell ref="BO130:BS130"/>
    <mergeCell ref="A130:C130"/>
    <mergeCell ref="D130:P130"/>
    <mergeCell ref="Q130:U130"/>
    <mergeCell ref="V130:AE130"/>
    <mergeCell ref="AF130:AJ130"/>
    <mergeCell ref="AK130:AO130"/>
    <mergeCell ref="AP130:AT130"/>
    <mergeCell ref="AU130:AY130"/>
    <mergeCell ref="AZ130:BD130"/>
    <mergeCell ref="BE130:BI130"/>
    <mergeCell ref="BT130:BX130"/>
    <mergeCell ref="A131:C131"/>
    <mergeCell ref="D131:P131"/>
    <mergeCell ref="Q131:U131"/>
    <mergeCell ref="V131:AE131"/>
    <mergeCell ref="AF131:AJ131"/>
    <mergeCell ref="AK131:AO131"/>
    <mergeCell ref="AP131:AT131"/>
    <mergeCell ref="BT131:BX131"/>
    <mergeCell ref="A132:C132"/>
    <mergeCell ref="D132:P132"/>
    <mergeCell ref="Q132:U132"/>
    <mergeCell ref="V132:AE132"/>
    <mergeCell ref="AF132:AJ132"/>
    <mergeCell ref="AK132:AO132"/>
    <mergeCell ref="BJ132:BN132"/>
    <mergeCell ref="AP132:AT132"/>
    <mergeCell ref="AU132:AY132"/>
    <mergeCell ref="AZ132:BD132"/>
    <mergeCell ref="BE132:BI132"/>
    <mergeCell ref="BO132:BS132"/>
    <mergeCell ref="BE131:BI131"/>
    <mergeCell ref="BJ131:BN131"/>
    <mergeCell ref="BO131:BS131"/>
    <mergeCell ref="AU131:AY131"/>
    <mergeCell ref="AZ131:BD131"/>
    <mergeCell ref="BT132:BX132"/>
    <mergeCell ref="A133:C133"/>
    <mergeCell ref="D133:P133"/>
    <mergeCell ref="Q133:U133"/>
    <mergeCell ref="V133:AE133"/>
    <mergeCell ref="AF133:AJ133"/>
    <mergeCell ref="AK133:AO133"/>
    <mergeCell ref="AP133:AT133"/>
    <mergeCell ref="BT133:BX133"/>
    <mergeCell ref="A134:C134"/>
    <mergeCell ref="D134:P134"/>
    <mergeCell ref="Q134:U134"/>
    <mergeCell ref="V134:AE134"/>
    <mergeCell ref="AF134:AJ134"/>
    <mergeCell ref="AK134:AO134"/>
    <mergeCell ref="BJ134:BN134"/>
    <mergeCell ref="BO134:BS134"/>
    <mergeCell ref="BE133:BI133"/>
    <mergeCell ref="BJ133:BN133"/>
    <mergeCell ref="BO133:BS133"/>
    <mergeCell ref="AP134:AT134"/>
    <mergeCell ref="AU134:AY134"/>
    <mergeCell ref="AZ134:BD134"/>
    <mergeCell ref="BE134:BI134"/>
    <mergeCell ref="AU133:AY133"/>
    <mergeCell ref="AZ133:BD133"/>
    <mergeCell ref="BT134:BX134"/>
    <mergeCell ref="A135:C135"/>
    <mergeCell ref="D135:P135"/>
    <mergeCell ref="Q135:U135"/>
    <mergeCell ref="V135:AE135"/>
    <mergeCell ref="AF135:AJ135"/>
    <mergeCell ref="AK135:AO135"/>
    <mergeCell ref="AP135:AT135"/>
    <mergeCell ref="AU135:AY135"/>
    <mergeCell ref="AZ135:BD135"/>
    <mergeCell ref="BT135:BX135"/>
    <mergeCell ref="A136:C136"/>
    <mergeCell ref="D136:P136"/>
    <mergeCell ref="Q136:U136"/>
    <mergeCell ref="V136:AE136"/>
    <mergeCell ref="AF136:AJ136"/>
    <mergeCell ref="AK136:AO136"/>
    <mergeCell ref="BJ136:BN136"/>
    <mergeCell ref="BO136:BS136"/>
    <mergeCell ref="BE135:BI135"/>
    <mergeCell ref="BJ135:BN135"/>
    <mergeCell ref="BO135:BS135"/>
    <mergeCell ref="AP136:AT136"/>
    <mergeCell ref="AU136:AY136"/>
    <mergeCell ref="AZ136:BD136"/>
    <mergeCell ref="BE136:BI136"/>
    <mergeCell ref="BT136:BX136"/>
    <mergeCell ref="A137:C137"/>
    <mergeCell ref="D137:P137"/>
    <mergeCell ref="Q137:U137"/>
    <mergeCell ref="V137:AE137"/>
    <mergeCell ref="AF137:AJ137"/>
    <mergeCell ref="AK137:AO137"/>
    <mergeCell ref="AP137:AT137"/>
    <mergeCell ref="AU137:AY137"/>
    <mergeCell ref="BT137:BX137"/>
    <mergeCell ref="AK138:AO138"/>
    <mergeCell ref="BE138:BI138"/>
    <mergeCell ref="A138:C138"/>
    <mergeCell ref="D138:P138"/>
    <mergeCell ref="Q138:U138"/>
    <mergeCell ref="V138:AE138"/>
    <mergeCell ref="BO138:BS138"/>
    <mergeCell ref="BO137:BS137"/>
    <mergeCell ref="AZ139:BD139"/>
    <mergeCell ref="BJ139:BN139"/>
    <mergeCell ref="BO139:BS139"/>
    <mergeCell ref="BE137:BI137"/>
    <mergeCell ref="BJ137:BN137"/>
    <mergeCell ref="AF139:AJ139"/>
    <mergeCell ref="AK139:AO139"/>
    <mergeCell ref="AP139:AT139"/>
    <mergeCell ref="AU139:AY139"/>
    <mergeCell ref="BJ138:BN138"/>
    <mergeCell ref="AZ137:BD137"/>
    <mergeCell ref="AP138:AT138"/>
    <mergeCell ref="AU138:AY138"/>
    <mergeCell ref="AZ138:BD138"/>
    <mergeCell ref="AF138:AJ138"/>
    <mergeCell ref="A140:C140"/>
    <mergeCell ref="D140:P140"/>
    <mergeCell ref="Q140:U140"/>
    <mergeCell ref="V140:AE140"/>
    <mergeCell ref="AF140:AJ140"/>
    <mergeCell ref="BT138:BX138"/>
    <mergeCell ref="A139:C139"/>
    <mergeCell ref="D139:P139"/>
    <mergeCell ref="Q139:U139"/>
    <mergeCell ref="V139:AE139"/>
    <mergeCell ref="BT139:BX139"/>
    <mergeCell ref="AK140:AO140"/>
    <mergeCell ref="AP140:AT140"/>
    <mergeCell ref="AU140:AY140"/>
    <mergeCell ref="BT140:BX140"/>
    <mergeCell ref="BE139:BI139"/>
    <mergeCell ref="BO140:BS140"/>
    <mergeCell ref="AZ140:BD140"/>
    <mergeCell ref="AZ145:BD145"/>
    <mergeCell ref="AP146:AT146"/>
    <mergeCell ref="AU146:AY146"/>
    <mergeCell ref="AP147:AT147"/>
    <mergeCell ref="AU147:AY147"/>
    <mergeCell ref="BE145:BI145"/>
    <mergeCell ref="AZ147:BD147"/>
    <mergeCell ref="BE147:BI147"/>
    <mergeCell ref="BE146:BI146"/>
    <mergeCell ref="AU145:AY145"/>
    <mergeCell ref="AZ144:BD144"/>
    <mergeCell ref="BE140:BI140"/>
    <mergeCell ref="BJ140:BN140"/>
    <mergeCell ref="BE144:BI144"/>
    <mergeCell ref="AU143:BI143"/>
    <mergeCell ref="A142:BL142"/>
    <mergeCell ref="A143:C144"/>
    <mergeCell ref="D143:P144"/>
    <mergeCell ref="AP144:AT144"/>
    <mergeCell ref="AU144:AY144"/>
    <mergeCell ref="AZ146:BD146"/>
    <mergeCell ref="AP145:AT145"/>
    <mergeCell ref="AK145:AO145"/>
    <mergeCell ref="AZ151:BD151"/>
    <mergeCell ref="AF148:AJ148"/>
    <mergeCell ref="AK148:AO148"/>
    <mergeCell ref="AK150:AO150"/>
    <mergeCell ref="AP150:AT150"/>
    <mergeCell ref="AK149:AO149"/>
    <mergeCell ref="AP149:AT149"/>
    <mergeCell ref="AU150:AY150"/>
    <mergeCell ref="AZ150:BD150"/>
    <mergeCell ref="AP148:AT148"/>
    <mergeCell ref="BE149:BI149"/>
    <mergeCell ref="A150:C150"/>
    <mergeCell ref="D150:P150"/>
    <mergeCell ref="Q150:U150"/>
    <mergeCell ref="V150:AE150"/>
    <mergeCell ref="AF150:AJ150"/>
    <mergeCell ref="V149:AE149"/>
    <mergeCell ref="AF149:AJ149"/>
    <mergeCell ref="AU149:AY149"/>
    <mergeCell ref="AZ149:BD149"/>
    <mergeCell ref="AZ152:BD152"/>
    <mergeCell ref="BE150:BI150"/>
    <mergeCell ref="A151:C151"/>
    <mergeCell ref="D151:P151"/>
    <mergeCell ref="Q151:U151"/>
    <mergeCell ref="V151:AE151"/>
    <mergeCell ref="AF151:AJ151"/>
    <mergeCell ref="AK151:AO151"/>
    <mergeCell ref="AP151:AT151"/>
    <mergeCell ref="AU151:AY151"/>
    <mergeCell ref="AZ153:BD153"/>
    <mergeCell ref="BE151:BI151"/>
    <mergeCell ref="A152:C152"/>
    <mergeCell ref="D152:P152"/>
    <mergeCell ref="Q152:U152"/>
    <mergeCell ref="V152:AE152"/>
    <mergeCell ref="AF152:AJ152"/>
    <mergeCell ref="AK152:AO152"/>
    <mergeCell ref="AP152:AT152"/>
    <mergeCell ref="AU152:AY152"/>
    <mergeCell ref="AZ154:BD154"/>
    <mergeCell ref="BE152:BI152"/>
    <mergeCell ref="A153:C153"/>
    <mergeCell ref="D153:P153"/>
    <mergeCell ref="Q153:U153"/>
    <mergeCell ref="V153:AE153"/>
    <mergeCell ref="AF153:AJ153"/>
    <mergeCell ref="AK153:AO153"/>
    <mergeCell ref="AP153:AT153"/>
    <mergeCell ref="AU153:AY153"/>
    <mergeCell ref="AZ155:BD155"/>
    <mergeCell ref="BE153:BI153"/>
    <mergeCell ref="A154:C154"/>
    <mergeCell ref="D154:P154"/>
    <mergeCell ref="Q154:U154"/>
    <mergeCell ref="V154:AE154"/>
    <mergeCell ref="AF154:AJ154"/>
    <mergeCell ref="AK154:AO154"/>
    <mergeCell ref="AP154:AT154"/>
    <mergeCell ref="AU154:AY154"/>
    <mergeCell ref="AZ156:BD156"/>
    <mergeCell ref="BE154:BI154"/>
    <mergeCell ref="A155:C155"/>
    <mergeCell ref="D155:P155"/>
    <mergeCell ref="Q155:U155"/>
    <mergeCell ref="V155:AE155"/>
    <mergeCell ref="AF155:AJ155"/>
    <mergeCell ref="AK155:AO155"/>
    <mergeCell ref="AP155:AT155"/>
    <mergeCell ref="AU155:AY155"/>
    <mergeCell ref="AZ157:BD157"/>
    <mergeCell ref="BE155:BI155"/>
    <mergeCell ref="A156:C156"/>
    <mergeCell ref="D156:P156"/>
    <mergeCell ref="Q156:U156"/>
    <mergeCell ref="V156:AE156"/>
    <mergeCell ref="AF156:AJ156"/>
    <mergeCell ref="AK156:AO156"/>
    <mergeCell ref="AP156:AT156"/>
    <mergeCell ref="AU156:AY156"/>
    <mergeCell ref="AZ158:BD158"/>
    <mergeCell ref="BE156:BI156"/>
    <mergeCell ref="A157:C157"/>
    <mergeCell ref="D157:P157"/>
    <mergeCell ref="Q157:U157"/>
    <mergeCell ref="V157:AE157"/>
    <mergeCell ref="AF157:AJ157"/>
    <mergeCell ref="AK157:AO157"/>
    <mergeCell ref="AP157:AT157"/>
    <mergeCell ref="AU157:AY157"/>
    <mergeCell ref="AZ159:BD159"/>
    <mergeCell ref="BE157:BI157"/>
    <mergeCell ref="A158:C158"/>
    <mergeCell ref="D158:P158"/>
    <mergeCell ref="Q158:U158"/>
    <mergeCell ref="V158:AE158"/>
    <mergeCell ref="AF158:AJ158"/>
    <mergeCell ref="AK158:AO158"/>
    <mergeCell ref="AP158:AT158"/>
    <mergeCell ref="AU158:AY158"/>
    <mergeCell ref="AZ160:BD160"/>
    <mergeCell ref="BE158:BI158"/>
    <mergeCell ref="A159:C159"/>
    <mergeCell ref="D159:P159"/>
    <mergeCell ref="Q159:U159"/>
    <mergeCell ref="V159:AE159"/>
    <mergeCell ref="AF159:AJ159"/>
    <mergeCell ref="AK159:AO159"/>
    <mergeCell ref="AP159:AT159"/>
    <mergeCell ref="AU159:AY159"/>
    <mergeCell ref="BE160:BI160"/>
    <mergeCell ref="BE159:BI159"/>
    <mergeCell ref="A160:C160"/>
    <mergeCell ref="D160:P160"/>
    <mergeCell ref="Q160:U160"/>
    <mergeCell ref="V160:AE160"/>
    <mergeCell ref="AF160:AJ160"/>
    <mergeCell ref="AK160:AO160"/>
    <mergeCell ref="AP160:AT160"/>
    <mergeCell ref="AU160:AY160"/>
    <mergeCell ref="AT169:AX169"/>
    <mergeCell ref="AY169:BC169"/>
    <mergeCell ref="A169:T169"/>
    <mergeCell ref="U169:Y169"/>
    <mergeCell ref="Z169:AD169"/>
    <mergeCell ref="AE169:AI169"/>
    <mergeCell ref="U168:Y168"/>
    <mergeCell ref="Z170:AD170"/>
    <mergeCell ref="AE170:AI170"/>
    <mergeCell ref="AJ170:AN170"/>
    <mergeCell ref="AO170:AS170"/>
    <mergeCell ref="AJ169:AN169"/>
    <mergeCell ref="AO169:AS169"/>
    <mergeCell ref="BI170:BM170"/>
    <mergeCell ref="BN170:BR170"/>
    <mergeCell ref="A171:T171"/>
    <mergeCell ref="U171:Y171"/>
    <mergeCell ref="Z171:AD171"/>
    <mergeCell ref="AE171:AI171"/>
    <mergeCell ref="AJ171:AN171"/>
    <mergeCell ref="AO171:AS171"/>
    <mergeCell ref="AT171:AX171"/>
    <mergeCell ref="BN171:BR171"/>
    <mergeCell ref="AJ173:AN173"/>
    <mergeCell ref="AY171:BC171"/>
    <mergeCell ref="A172:T172"/>
    <mergeCell ref="U172:Y172"/>
    <mergeCell ref="Z172:AD172"/>
    <mergeCell ref="AE172:AI172"/>
    <mergeCell ref="AT172:AX172"/>
    <mergeCell ref="AY172:BC172"/>
    <mergeCell ref="BD171:BH171"/>
    <mergeCell ref="BI171:BM171"/>
    <mergeCell ref="A173:T173"/>
    <mergeCell ref="U173:Y173"/>
    <mergeCell ref="Z173:AD173"/>
    <mergeCell ref="AE173:AI173"/>
    <mergeCell ref="BD173:BH173"/>
    <mergeCell ref="BI173:BM173"/>
    <mergeCell ref="AJ172:AN172"/>
    <mergeCell ref="AO172:AS172"/>
    <mergeCell ref="BD172:BH172"/>
    <mergeCell ref="BI172:BM172"/>
    <mergeCell ref="AO173:AS173"/>
    <mergeCell ref="AT173:AX173"/>
    <mergeCell ref="AY173:BC173"/>
    <mergeCell ref="BN172:BR172"/>
    <mergeCell ref="BN173:BR173"/>
    <mergeCell ref="AJ174:AN174"/>
    <mergeCell ref="A175:T175"/>
    <mergeCell ref="U175:Y175"/>
    <mergeCell ref="AO174:AS174"/>
    <mergeCell ref="A174:T174"/>
    <mergeCell ref="U174:Y174"/>
    <mergeCell ref="Z174:AD174"/>
    <mergeCell ref="AE174:AI174"/>
    <mergeCell ref="BN174:BR174"/>
    <mergeCell ref="BN176:BR176"/>
    <mergeCell ref="BD176:BH176"/>
    <mergeCell ref="AT174:AX174"/>
    <mergeCell ref="AY174:BC174"/>
    <mergeCell ref="BD174:BH174"/>
    <mergeCell ref="BI174:BM174"/>
    <mergeCell ref="AY175:BC175"/>
    <mergeCell ref="BD175:BH175"/>
    <mergeCell ref="BI176:BM176"/>
    <mergeCell ref="BN175:BR175"/>
    <mergeCell ref="AO175:AS175"/>
    <mergeCell ref="AT175:AX175"/>
    <mergeCell ref="Z175:AD175"/>
    <mergeCell ref="AE175:AI175"/>
    <mergeCell ref="AJ175:AN175"/>
    <mergeCell ref="BI175:BM175"/>
    <mergeCell ref="AU186:AW186"/>
    <mergeCell ref="AX186:AZ186"/>
    <mergeCell ref="A176:T176"/>
    <mergeCell ref="U176:Y176"/>
    <mergeCell ref="Z176:AD176"/>
    <mergeCell ref="AE176:AI176"/>
    <mergeCell ref="AJ176:AN176"/>
    <mergeCell ref="AO176:AS176"/>
    <mergeCell ref="AU185:AW185"/>
    <mergeCell ref="AX185:AZ185"/>
    <mergeCell ref="AT176:AX176"/>
    <mergeCell ref="AY176:BC176"/>
    <mergeCell ref="BG185:BI185"/>
    <mergeCell ref="BJ185:BL185"/>
    <mergeCell ref="BG184:BI184"/>
    <mergeCell ref="BJ184:BL184"/>
    <mergeCell ref="AU184:AW184"/>
    <mergeCell ref="AX184:AZ184"/>
    <mergeCell ref="BA183:BC183"/>
    <mergeCell ref="BD183:BF183"/>
    <mergeCell ref="AO186:AQ186"/>
    <mergeCell ref="AR186:AT186"/>
    <mergeCell ref="A187:C187"/>
    <mergeCell ref="D187:V187"/>
    <mergeCell ref="W187:Y187"/>
    <mergeCell ref="Z187:AB187"/>
    <mergeCell ref="AC187:AE187"/>
    <mergeCell ref="AF187:AH187"/>
    <mergeCell ref="AO187:AQ187"/>
    <mergeCell ref="AR187:AT187"/>
    <mergeCell ref="AI187:AK187"/>
    <mergeCell ref="AL187:AN187"/>
    <mergeCell ref="AI188:AK188"/>
    <mergeCell ref="AU187:AW187"/>
    <mergeCell ref="AL188:AN188"/>
    <mergeCell ref="AO188:AQ188"/>
    <mergeCell ref="AR188:AT188"/>
    <mergeCell ref="AU188:AW188"/>
    <mergeCell ref="A188:C188"/>
    <mergeCell ref="D188:V188"/>
    <mergeCell ref="W188:Y188"/>
    <mergeCell ref="Z188:AB188"/>
    <mergeCell ref="AC188:AE188"/>
    <mergeCell ref="AF188:AH188"/>
    <mergeCell ref="BA187:BC187"/>
    <mergeCell ref="AX187:AZ187"/>
    <mergeCell ref="BG188:BI188"/>
    <mergeCell ref="BJ188:BL188"/>
    <mergeCell ref="BD187:BF187"/>
    <mergeCell ref="BA188:BC188"/>
    <mergeCell ref="BD188:BF188"/>
    <mergeCell ref="BG187:BI187"/>
    <mergeCell ref="BJ187:BL187"/>
    <mergeCell ref="AX188:AZ188"/>
    <mergeCell ref="BO199:BS199"/>
    <mergeCell ref="AF208:AJ208"/>
    <mergeCell ref="AK208:AO208"/>
    <mergeCell ref="AP199:AT199"/>
    <mergeCell ref="AU199:AY199"/>
    <mergeCell ref="AF199:AJ199"/>
    <mergeCell ref="AK199:AO199"/>
    <mergeCell ref="AZ199:BD199"/>
    <mergeCell ref="AZ206:BD206"/>
    <mergeCell ref="AP207:AT207"/>
    <mergeCell ref="BE199:BI199"/>
    <mergeCell ref="BJ199:BN199"/>
    <mergeCell ref="A199:F199"/>
    <mergeCell ref="G199:S199"/>
    <mergeCell ref="T199:Z199"/>
    <mergeCell ref="AA199:AE199"/>
    <mergeCell ref="BB230:BF230"/>
    <mergeCell ref="AF207:AJ207"/>
    <mergeCell ref="AK207:AO207"/>
    <mergeCell ref="AP208:AT208"/>
    <mergeCell ref="A208:F208"/>
    <mergeCell ref="G208:S208"/>
    <mergeCell ref="T208:Z208"/>
    <mergeCell ref="AA208:AE208"/>
    <mergeCell ref="A207:F207"/>
    <mergeCell ref="G207:S207"/>
    <mergeCell ref="BB229:BF229"/>
    <mergeCell ref="BB233:BF233"/>
    <mergeCell ref="AQ233:AV233"/>
    <mergeCell ref="AW233:BA233"/>
    <mergeCell ref="T207:Z207"/>
    <mergeCell ref="AA207:AE207"/>
    <mergeCell ref="BB231:BF231"/>
    <mergeCell ref="AK230:AP230"/>
    <mergeCell ref="AQ230:AV230"/>
    <mergeCell ref="AW230:BA230"/>
    <mergeCell ref="AK229:AP229"/>
    <mergeCell ref="AQ229:AV229"/>
    <mergeCell ref="AU205:AY205"/>
    <mergeCell ref="AE229:AJ229"/>
    <mergeCell ref="AE227:AJ228"/>
    <mergeCell ref="AW228:BA228"/>
    <mergeCell ref="AW229:BA229"/>
    <mergeCell ref="AF206:AJ206"/>
    <mergeCell ref="AK206:AO206"/>
    <mergeCell ref="AK227:AP228"/>
    <mergeCell ref="G232:S232"/>
    <mergeCell ref="T232:Y232"/>
    <mergeCell ref="Z232:AD232"/>
    <mergeCell ref="AE232:AJ232"/>
    <mergeCell ref="AK232:AP232"/>
    <mergeCell ref="AE233:AJ233"/>
    <mergeCell ref="AK233:AP233"/>
    <mergeCell ref="BG233:BL233"/>
    <mergeCell ref="A234:F234"/>
    <mergeCell ref="G234:S234"/>
    <mergeCell ref="T234:Y234"/>
    <mergeCell ref="Z234:AD234"/>
    <mergeCell ref="AE234:AJ234"/>
    <mergeCell ref="AQ234:AV234"/>
    <mergeCell ref="AW234:BA234"/>
    <mergeCell ref="BB234:BF234"/>
    <mergeCell ref="Z233:AD233"/>
    <mergeCell ref="BG234:BL234"/>
    <mergeCell ref="A235:F235"/>
    <mergeCell ref="G235:S235"/>
    <mergeCell ref="T235:Y235"/>
    <mergeCell ref="Z235:AD235"/>
    <mergeCell ref="AE235:AJ235"/>
    <mergeCell ref="AK235:AP235"/>
    <mergeCell ref="AQ235:AV235"/>
    <mergeCell ref="AW235:BA235"/>
    <mergeCell ref="BB235:BF235"/>
    <mergeCell ref="BG235:BL235"/>
    <mergeCell ref="A236:F236"/>
    <mergeCell ref="G236:S236"/>
    <mergeCell ref="T236:Y236"/>
    <mergeCell ref="Z236:AD236"/>
    <mergeCell ref="AE236:AJ236"/>
    <mergeCell ref="AK236:AP236"/>
    <mergeCell ref="AQ236:AV236"/>
    <mergeCell ref="AW236:BA236"/>
    <mergeCell ref="BB236:BF236"/>
    <mergeCell ref="BG236:BL236"/>
    <mergeCell ref="A237:F237"/>
    <mergeCell ref="G237:S237"/>
    <mergeCell ref="T237:Y237"/>
    <mergeCell ref="Z237:AD237"/>
    <mergeCell ref="AE237:AJ237"/>
    <mergeCell ref="AK237:AP237"/>
    <mergeCell ref="AQ237:AV237"/>
    <mergeCell ref="AW237:BA237"/>
    <mergeCell ref="BB237:BF237"/>
    <mergeCell ref="BG237:BL237"/>
    <mergeCell ref="A238:F238"/>
    <mergeCell ref="G238:S238"/>
    <mergeCell ref="T238:Y238"/>
    <mergeCell ref="Z238:AD238"/>
    <mergeCell ref="AE238:AJ238"/>
    <mergeCell ref="AK238:AP238"/>
    <mergeCell ref="AQ238:AV238"/>
    <mergeCell ref="AW238:BA238"/>
    <mergeCell ref="BB238:BF238"/>
    <mergeCell ref="BG238:BL238"/>
    <mergeCell ref="A239:F239"/>
    <mergeCell ref="G239:S239"/>
    <mergeCell ref="T239:Y239"/>
    <mergeCell ref="Z239:AD239"/>
    <mergeCell ref="AE239:AJ239"/>
    <mergeCell ref="AK239:AP239"/>
    <mergeCell ref="AQ239:AV239"/>
    <mergeCell ref="AW239:BA239"/>
    <mergeCell ref="BB239:BF239"/>
    <mergeCell ref="BG239:BL239"/>
    <mergeCell ref="A240:F240"/>
    <mergeCell ref="G240:S240"/>
    <mergeCell ref="T240:Y240"/>
    <mergeCell ref="Z240:AD240"/>
    <mergeCell ref="AE240:AJ240"/>
    <mergeCell ref="AK240:AP240"/>
    <mergeCell ref="AQ240:AV240"/>
    <mergeCell ref="AW240:BA240"/>
    <mergeCell ref="BB240:BF240"/>
    <mergeCell ref="AK241:AP241"/>
    <mergeCell ref="AQ241:AV241"/>
    <mergeCell ref="AO249:AS249"/>
    <mergeCell ref="AT249:AW249"/>
    <mergeCell ref="Q251:U251"/>
    <mergeCell ref="V251:Y251"/>
    <mergeCell ref="Z251:AD251"/>
    <mergeCell ref="AE251:AI251"/>
    <mergeCell ref="Q249:U249"/>
    <mergeCell ref="AJ250:AN250"/>
    <mergeCell ref="AT246:AW247"/>
    <mergeCell ref="BH251:BL251"/>
    <mergeCell ref="BG240:BL240"/>
    <mergeCell ref="A241:F241"/>
    <mergeCell ref="G241:S241"/>
    <mergeCell ref="T241:Y241"/>
    <mergeCell ref="Z241:AD241"/>
    <mergeCell ref="AE241:AJ241"/>
    <mergeCell ref="AW241:BA241"/>
    <mergeCell ref="BB241:BF241"/>
    <mergeCell ref="A253:F253"/>
    <mergeCell ref="G253:P253"/>
    <mergeCell ref="AX251:BB251"/>
    <mergeCell ref="BC251:BG251"/>
    <mergeCell ref="AT251:AW251"/>
    <mergeCell ref="BG241:BL241"/>
    <mergeCell ref="AX249:BB249"/>
    <mergeCell ref="BC249:BG249"/>
    <mergeCell ref="BH249:BL249"/>
    <mergeCell ref="BH248:BL248"/>
    <mergeCell ref="A252:F252"/>
    <mergeCell ref="G252:P252"/>
    <mergeCell ref="Q252:U252"/>
    <mergeCell ref="V252:Y252"/>
    <mergeCell ref="Z252:AD252"/>
    <mergeCell ref="AE252:AI252"/>
    <mergeCell ref="AT252:AW252"/>
    <mergeCell ref="BH252:BL252"/>
    <mergeCell ref="Q253:U253"/>
    <mergeCell ref="V253:Y253"/>
    <mergeCell ref="BC253:BG253"/>
    <mergeCell ref="BH253:BL253"/>
    <mergeCell ref="AJ253:AN253"/>
    <mergeCell ref="AO253:AS253"/>
    <mergeCell ref="AT253:AW253"/>
    <mergeCell ref="AX253:BB253"/>
    <mergeCell ref="G254:P254"/>
    <mergeCell ref="Q254:U254"/>
    <mergeCell ref="V254:Y254"/>
    <mergeCell ref="Z254:AD254"/>
    <mergeCell ref="AJ252:AN252"/>
    <mergeCell ref="AO252:AS252"/>
    <mergeCell ref="Z253:AD253"/>
    <mergeCell ref="AE253:AI253"/>
    <mergeCell ref="BH254:BL254"/>
    <mergeCell ref="A255:F255"/>
    <mergeCell ref="G255:P255"/>
    <mergeCell ref="Q255:U255"/>
    <mergeCell ref="V255:Y255"/>
    <mergeCell ref="Z255:AD255"/>
    <mergeCell ref="AX255:BB255"/>
    <mergeCell ref="BC255:BG255"/>
    <mergeCell ref="AO254:AS254"/>
    <mergeCell ref="A254:F254"/>
    <mergeCell ref="AT254:AW254"/>
    <mergeCell ref="AX254:BB254"/>
    <mergeCell ref="BC254:BG254"/>
    <mergeCell ref="AE255:AI255"/>
    <mergeCell ref="AJ255:AN255"/>
    <mergeCell ref="AO255:AS255"/>
    <mergeCell ref="AT255:AW255"/>
    <mergeCell ref="AJ254:AN254"/>
    <mergeCell ref="AE254:AI254"/>
    <mergeCell ref="A256:F256"/>
    <mergeCell ref="G256:P256"/>
    <mergeCell ref="Q256:U256"/>
    <mergeCell ref="V256:Y256"/>
    <mergeCell ref="Z256:AD256"/>
    <mergeCell ref="AE256:AI256"/>
    <mergeCell ref="AE257:AI257"/>
    <mergeCell ref="AJ257:AN257"/>
    <mergeCell ref="BH255:BL255"/>
    <mergeCell ref="AJ256:AN256"/>
    <mergeCell ref="AO256:AS256"/>
    <mergeCell ref="AT256:AW256"/>
    <mergeCell ref="AX256:BB256"/>
    <mergeCell ref="BC256:BG256"/>
    <mergeCell ref="Z258:AD258"/>
    <mergeCell ref="AJ258:AN258"/>
    <mergeCell ref="AE258:AI258"/>
    <mergeCell ref="BH256:BL256"/>
    <mergeCell ref="AO257:AS257"/>
    <mergeCell ref="AT257:AW257"/>
    <mergeCell ref="AX257:BB257"/>
    <mergeCell ref="BC257:BG257"/>
    <mergeCell ref="Z257:AD257"/>
    <mergeCell ref="A258:F258"/>
    <mergeCell ref="G258:P258"/>
    <mergeCell ref="Q258:U258"/>
    <mergeCell ref="V258:Y258"/>
    <mergeCell ref="A257:F257"/>
    <mergeCell ref="G257:P257"/>
    <mergeCell ref="Q257:U257"/>
    <mergeCell ref="V257:Y257"/>
    <mergeCell ref="AX259:BB259"/>
    <mergeCell ref="BC259:BG259"/>
    <mergeCell ref="AO259:AS259"/>
    <mergeCell ref="AT259:AW259"/>
    <mergeCell ref="BH258:BL258"/>
    <mergeCell ref="BH257:BL257"/>
    <mergeCell ref="AO258:AS258"/>
    <mergeCell ref="AT258:AW258"/>
    <mergeCell ref="AX258:BB258"/>
    <mergeCell ref="BC258:BG258"/>
    <mergeCell ref="A259:F259"/>
    <mergeCell ref="G259:P259"/>
    <mergeCell ref="Q259:U259"/>
    <mergeCell ref="V259:Y259"/>
    <mergeCell ref="AE259:AI259"/>
    <mergeCell ref="AJ259:AN259"/>
    <mergeCell ref="BH259:BL259"/>
    <mergeCell ref="AO260:AS260"/>
    <mergeCell ref="BC260:BG260"/>
    <mergeCell ref="Z259:AD259"/>
    <mergeCell ref="BH260:BL260"/>
    <mergeCell ref="A260:F260"/>
    <mergeCell ref="G260:P260"/>
    <mergeCell ref="Q260:U260"/>
    <mergeCell ref="V260:Y260"/>
    <mergeCell ref="Z260:AD260"/>
    <mergeCell ref="A264:BL264"/>
    <mergeCell ref="AE260:AI260"/>
    <mergeCell ref="AJ260:AN260"/>
    <mergeCell ref="AX260:BB260"/>
    <mergeCell ref="AT261:AW261"/>
    <mergeCell ref="A261:F261"/>
    <mergeCell ref="G261:P261"/>
    <mergeCell ref="Q261:U261"/>
    <mergeCell ref="V261:Y261"/>
    <mergeCell ref="AT260:AW260"/>
    <mergeCell ref="Z261:AD261"/>
    <mergeCell ref="AE261:AI261"/>
    <mergeCell ref="AJ261:AN261"/>
    <mergeCell ref="AO261:AS261"/>
    <mergeCell ref="AX261:BB261"/>
    <mergeCell ref="A263:BL263"/>
    <mergeCell ref="AE269:AJ269"/>
    <mergeCell ref="AK269:AP269"/>
    <mergeCell ref="AE268:AJ268"/>
    <mergeCell ref="AK268:AP268"/>
    <mergeCell ref="AW265:BD266"/>
    <mergeCell ref="Z270:AD270"/>
    <mergeCell ref="AQ269:AV269"/>
    <mergeCell ref="AK267:AP267"/>
    <mergeCell ref="AW267:BD267"/>
    <mergeCell ref="AW269:BD269"/>
    <mergeCell ref="BE265:BL266"/>
    <mergeCell ref="BE267:BL267"/>
    <mergeCell ref="AQ265:AV266"/>
    <mergeCell ref="AW268:BD268"/>
    <mergeCell ref="AQ267:AV267"/>
    <mergeCell ref="AQ268:AV268"/>
    <mergeCell ref="BE268:BL268"/>
    <mergeCell ref="BE269:BL269"/>
    <mergeCell ref="AE267:AJ267"/>
    <mergeCell ref="BE272:BL272"/>
    <mergeCell ref="AE271:AJ271"/>
    <mergeCell ref="AQ271:AV271"/>
    <mergeCell ref="BC261:BG261"/>
    <mergeCell ref="AE270:AJ270"/>
    <mergeCell ref="AK270:AP270"/>
    <mergeCell ref="AQ270:AV270"/>
    <mergeCell ref="AW270:BD270"/>
    <mergeCell ref="BE270:BL270"/>
    <mergeCell ref="BH261:BL261"/>
    <mergeCell ref="G273:S273"/>
    <mergeCell ref="BE271:BL271"/>
    <mergeCell ref="AW272:BD272"/>
    <mergeCell ref="A272:F272"/>
    <mergeCell ref="G272:S272"/>
    <mergeCell ref="T272:Y272"/>
    <mergeCell ref="Z273:AD273"/>
    <mergeCell ref="AE273:AJ273"/>
    <mergeCell ref="AW271:BD271"/>
    <mergeCell ref="AE272:AJ272"/>
    <mergeCell ref="AK272:AP272"/>
    <mergeCell ref="AQ273:AV273"/>
    <mergeCell ref="AW273:BD273"/>
    <mergeCell ref="AK271:AP271"/>
    <mergeCell ref="AQ272:AV272"/>
    <mergeCell ref="BE273:BL273"/>
    <mergeCell ref="A274:F274"/>
    <mergeCell ref="G274:S274"/>
    <mergeCell ref="T274:Y274"/>
    <mergeCell ref="Z274:AD274"/>
    <mergeCell ref="AE274:AJ274"/>
    <mergeCell ref="AK274:AP274"/>
    <mergeCell ref="AQ274:AV274"/>
    <mergeCell ref="A273:F273"/>
    <mergeCell ref="T273:Y273"/>
    <mergeCell ref="AW274:BD274"/>
    <mergeCell ref="BE274:BL274"/>
    <mergeCell ref="A275:F275"/>
    <mergeCell ref="G275:S275"/>
    <mergeCell ref="T275:Y275"/>
    <mergeCell ref="Z275:AD275"/>
    <mergeCell ref="AE275:AJ275"/>
    <mergeCell ref="AK275:AP275"/>
    <mergeCell ref="AQ275:AV275"/>
    <mergeCell ref="AW275:BD275"/>
    <mergeCell ref="BE275:BL275"/>
    <mergeCell ref="A276:F276"/>
    <mergeCell ref="G276:S276"/>
    <mergeCell ref="T276:Y276"/>
    <mergeCell ref="Z276:AD276"/>
    <mergeCell ref="AE276:AJ276"/>
    <mergeCell ref="AK276:AP276"/>
    <mergeCell ref="AQ276:AV276"/>
    <mergeCell ref="AW276:BD276"/>
    <mergeCell ref="BE276:BL276"/>
    <mergeCell ref="A277:F277"/>
    <mergeCell ref="G277:S277"/>
    <mergeCell ref="T277:Y277"/>
    <mergeCell ref="Z277:AD277"/>
    <mergeCell ref="A278:F278"/>
    <mergeCell ref="G278:S278"/>
    <mergeCell ref="Z278:AD278"/>
    <mergeCell ref="AE278:AJ278"/>
    <mergeCell ref="AK278:AP278"/>
    <mergeCell ref="AQ277:AV277"/>
    <mergeCell ref="Z279:AD279"/>
    <mergeCell ref="AW277:BD277"/>
    <mergeCell ref="AQ278:AV278"/>
    <mergeCell ref="AE277:AJ277"/>
    <mergeCell ref="AK277:AP277"/>
    <mergeCell ref="BE277:BL277"/>
    <mergeCell ref="BE279:BL279"/>
    <mergeCell ref="AW278:BD278"/>
    <mergeCell ref="BE278:BL278"/>
    <mergeCell ref="AW279:BD279"/>
    <mergeCell ref="AE279:AJ279"/>
    <mergeCell ref="AK279:AP279"/>
    <mergeCell ref="AQ279:AV279"/>
  </mergeCells>
  <phoneticPr fontId="7" type="noConversion"/>
  <conditionalFormatting sqref="A106:A108 A116:A118 A185:A188">
    <cfRule type="cellIs" dxfId="228" priority="3" stopIfTrue="1" operator="equal">
      <formula>A105</formula>
    </cfRule>
  </conditionalFormatting>
  <conditionalFormatting sqref="A127:C140 A147:C160">
    <cfRule type="cellIs" dxfId="227" priority="1" stopIfTrue="1" operator="equal">
      <formula>A126</formula>
    </cfRule>
    <cfRule type="cellIs" dxfId="226" priority="2" stopIfTrue="1" operator="equal">
      <formula>0</formula>
    </cfRule>
  </conditionalFormatting>
  <conditionalFormatting sqref="A119">
    <cfRule type="cellIs" dxfId="225" priority="5" stopIfTrue="1" operator="equal">
      <formula>A116</formula>
    </cfRule>
  </conditionalFormatting>
  <pageMargins left="0.32" right="0.33" top="0.39370078740157499" bottom="0.39370078740157499" header="0" footer="0"/>
  <pageSetup paperSize="9" scale="64" fitToHeight="500" orientation="landscape" r:id="rId1"/>
  <headerFooter alignWithMargins="0"/>
  <rowBreaks count="1" manualBreakCount="1">
    <brk id="137" max="7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9"/>
  <sheetViews>
    <sheetView view="pageBreakPreview" zoomScale="60" zoomScaleNormal="100" workbookViewId="0">
      <selection activeCell="A41" sqref="A41:F63"/>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531</v>
      </c>
      <c r="C10" s="106"/>
      <c r="D10" s="106"/>
      <c r="E10" s="106"/>
      <c r="F10" s="106"/>
      <c r="G10" s="106"/>
      <c r="H10" s="106"/>
      <c r="I10" s="106"/>
      <c r="J10" s="106"/>
      <c r="K10" s="106"/>
      <c r="L10" s="106"/>
      <c r="N10" s="106" t="s">
        <v>532</v>
      </c>
      <c r="O10" s="106"/>
      <c r="P10" s="106"/>
      <c r="Q10" s="106"/>
      <c r="R10" s="106"/>
      <c r="S10" s="106"/>
      <c r="T10" s="106"/>
      <c r="U10" s="106"/>
      <c r="V10" s="106"/>
      <c r="W10" s="106"/>
      <c r="X10" s="106"/>
      <c r="Y10" s="106"/>
      <c r="Z10" s="31"/>
      <c r="AA10" s="106" t="s">
        <v>507</v>
      </c>
      <c r="AB10" s="106"/>
      <c r="AC10" s="106"/>
      <c r="AD10" s="106"/>
      <c r="AE10" s="106"/>
      <c r="AF10" s="106"/>
      <c r="AG10" s="106"/>
      <c r="AH10" s="106"/>
      <c r="AI10" s="106"/>
      <c r="AJ10" s="31"/>
      <c r="AK10" s="201" t="s">
        <v>445</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idden="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43" customFormat="1" ht="105.6" customHeight="1" x14ac:dyDescent="0.2">
      <c r="A21" s="273">
        <v>2111</v>
      </c>
      <c r="B21" s="273"/>
      <c r="C21" s="273"/>
      <c r="D21" s="273"/>
      <c r="E21" s="273"/>
      <c r="F21" s="273"/>
      <c r="G21" s="61" t="s">
        <v>473</v>
      </c>
      <c r="H21" s="57"/>
      <c r="I21" s="57"/>
      <c r="J21" s="57"/>
      <c r="K21" s="57"/>
      <c r="L21" s="57"/>
      <c r="M21" s="57"/>
      <c r="N21" s="57"/>
      <c r="O21" s="57"/>
      <c r="P21" s="57"/>
      <c r="Q21" s="57"/>
      <c r="R21" s="57"/>
      <c r="S21" s="58"/>
      <c r="T21" s="275">
        <v>2485166</v>
      </c>
      <c r="U21" s="275"/>
      <c r="V21" s="275"/>
      <c r="W21" s="275"/>
      <c r="X21" s="275"/>
      <c r="Y21" s="275"/>
      <c r="Z21" s="275"/>
      <c r="AA21" s="275">
        <v>2781400</v>
      </c>
      <c r="AB21" s="275"/>
      <c r="AC21" s="275"/>
      <c r="AD21" s="275"/>
      <c r="AE21" s="275"/>
      <c r="AF21" s="275"/>
      <c r="AG21" s="275"/>
      <c r="AH21" s="275">
        <v>2800000</v>
      </c>
      <c r="AI21" s="275"/>
      <c r="AJ21" s="275"/>
      <c r="AK21" s="275"/>
      <c r="AL21" s="275"/>
      <c r="AM21" s="275"/>
      <c r="AN21" s="275"/>
      <c r="AO21" s="275">
        <v>736500</v>
      </c>
      <c r="AP21" s="275"/>
      <c r="AQ21" s="275"/>
      <c r="AR21" s="275"/>
      <c r="AS21" s="275"/>
      <c r="AT21" s="275"/>
      <c r="AU21" s="275"/>
      <c r="AV21" s="61" t="s">
        <v>753</v>
      </c>
      <c r="AW21" s="57"/>
      <c r="AX21" s="57"/>
      <c r="AY21" s="57"/>
      <c r="AZ21" s="57"/>
      <c r="BA21" s="57"/>
      <c r="BB21" s="57"/>
      <c r="BC21" s="57"/>
      <c r="BD21" s="57"/>
      <c r="BE21" s="57"/>
      <c r="BF21" s="57"/>
      <c r="BG21" s="57"/>
      <c r="BH21" s="57"/>
      <c r="BI21" s="57"/>
      <c r="BJ21" s="57"/>
      <c r="BK21" s="57"/>
      <c r="BL21" s="58"/>
      <c r="CA21" s="43" t="s">
        <v>667</v>
      </c>
    </row>
    <row r="22" spans="1:79" s="43" customFormat="1" ht="52.9" customHeight="1" x14ac:dyDescent="0.2">
      <c r="A22" s="273">
        <v>2120</v>
      </c>
      <c r="B22" s="273"/>
      <c r="C22" s="273"/>
      <c r="D22" s="273"/>
      <c r="E22" s="273"/>
      <c r="F22" s="273"/>
      <c r="G22" s="61" t="s">
        <v>474</v>
      </c>
      <c r="H22" s="57"/>
      <c r="I22" s="57"/>
      <c r="J22" s="57"/>
      <c r="K22" s="57"/>
      <c r="L22" s="57"/>
      <c r="M22" s="57"/>
      <c r="N22" s="57"/>
      <c r="O22" s="57"/>
      <c r="P22" s="57"/>
      <c r="Q22" s="57"/>
      <c r="R22" s="57"/>
      <c r="S22" s="58"/>
      <c r="T22" s="275">
        <v>498373</v>
      </c>
      <c r="U22" s="275"/>
      <c r="V22" s="275"/>
      <c r="W22" s="275"/>
      <c r="X22" s="275"/>
      <c r="Y22" s="275"/>
      <c r="Z22" s="275"/>
      <c r="AA22" s="275">
        <v>561580</v>
      </c>
      <c r="AB22" s="275"/>
      <c r="AC22" s="275"/>
      <c r="AD22" s="275"/>
      <c r="AE22" s="275"/>
      <c r="AF22" s="275"/>
      <c r="AG22" s="275"/>
      <c r="AH22" s="275">
        <v>616000</v>
      </c>
      <c r="AI22" s="275"/>
      <c r="AJ22" s="275"/>
      <c r="AK22" s="275"/>
      <c r="AL22" s="275"/>
      <c r="AM22" s="275"/>
      <c r="AN22" s="275"/>
      <c r="AO22" s="275">
        <v>162000</v>
      </c>
      <c r="AP22" s="275"/>
      <c r="AQ22" s="275"/>
      <c r="AR22" s="275"/>
      <c r="AS22" s="275"/>
      <c r="AT22" s="275"/>
      <c r="AU22" s="275"/>
      <c r="AV22" s="61" t="s">
        <v>754</v>
      </c>
      <c r="AW22" s="57"/>
      <c r="AX22" s="57"/>
      <c r="AY22" s="57"/>
      <c r="AZ22" s="57"/>
      <c r="BA22" s="57"/>
      <c r="BB22" s="57"/>
      <c r="BC22" s="57"/>
      <c r="BD22" s="57"/>
      <c r="BE22" s="57"/>
      <c r="BF22" s="57"/>
      <c r="BG22" s="57"/>
      <c r="BH22" s="57"/>
      <c r="BI22" s="57"/>
      <c r="BJ22" s="57"/>
      <c r="BK22" s="57"/>
      <c r="BL22" s="58"/>
    </row>
    <row r="23" spans="1:79" s="43" customFormat="1" ht="66" customHeight="1" x14ac:dyDescent="0.2">
      <c r="A23" s="273">
        <v>2210</v>
      </c>
      <c r="B23" s="273"/>
      <c r="C23" s="273"/>
      <c r="D23" s="273"/>
      <c r="E23" s="273"/>
      <c r="F23" s="273"/>
      <c r="G23" s="61" t="s">
        <v>475</v>
      </c>
      <c r="H23" s="57"/>
      <c r="I23" s="57"/>
      <c r="J23" s="57"/>
      <c r="K23" s="57"/>
      <c r="L23" s="57"/>
      <c r="M23" s="57"/>
      <c r="N23" s="57"/>
      <c r="O23" s="57"/>
      <c r="P23" s="57"/>
      <c r="Q23" s="57"/>
      <c r="R23" s="57"/>
      <c r="S23" s="58"/>
      <c r="T23" s="275">
        <v>57554</v>
      </c>
      <c r="U23" s="275"/>
      <c r="V23" s="275"/>
      <c r="W23" s="275"/>
      <c r="X23" s="275"/>
      <c r="Y23" s="275"/>
      <c r="Z23" s="275"/>
      <c r="AA23" s="275">
        <v>131000</v>
      </c>
      <c r="AB23" s="275"/>
      <c r="AC23" s="275"/>
      <c r="AD23" s="275"/>
      <c r="AE23" s="275"/>
      <c r="AF23" s="275"/>
      <c r="AG23" s="275"/>
      <c r="AH23" s="275">
        <v>85000</v>
      </c>
      <c r="AI23" s="275"/>
      <c r="AJ23" s="275"/>
      <c r="AK23" s="275"/>
      <c r="AL23" s="275"/>
      <c r="AM23" s="275"/>
      <c r="AN23" s="275"/>
      <c r="AO23" s="275">
        <v>15000</v>
      </c>
      <c r="AP23" s="275"/>
      <c r="AQ23" s="275"/>
      <c r="AR23" s="275"/>
      <c r="AS23" s="275"/>
      <c r="AT23" s="275"/>
      <c r="AU23" s="275"/>
      <c r="AV23" s="61" t="s">
        <v>1013</v>
      </c>
      <c r="AW23" s="57"/>
      <c r="AX23" s="57"/>
      <c r="AY23" s="57"/>
      <c r="AZ23" s="57"/>
      <c r="BA23" s="57"/>
      <c r="BB23" s="57"/>
      <c r="BC23" s="57"/>
      <c r="BD23" s="57"/>
      <c r="BE23" s="57"/>
      <c r="BF23" s="57"/>
      <c r="BG23" s="57"/>
      <c r="BH23" s="57"/>
      <c r="BI23" s="57"/>
      <c r="BJ23" s="57"/>
      <c r="BK23" s="57"/>
      <c r="BL23" s="58"/>
    </row>
    <row r="24" spans="1:79" s="43" customFormat="1" ht="79.150000000000006" customHeight="1" x14ac:dyDescent="0.2">
      <c r="A24" s="273">
        <v>2240</v>
      </c>
      <c r="B24" s="273"/>
      <c r="C24" s="273"/>
      <c r="D24" s="273"/>
      <c r="E24" s="273"/>
      <c r="F24" s="273"/>
      <c r="G24" s="61" t="s">
        <v>476</v>
      </c>
      <c r="H24" s="57"/>
      <c r="I24" s="57"/>
      <c r="J24" s="57"/>
      <c r="K24" s="57"/>
      <c r="L24" s="57"/>
      <c r="M24" s="57"/>
      <c r="N24" s="57"/>
      <c r="O24" s="57"/>
      <c r="P24" s="57"/>
      <c r="Q24" s="57"/>
      <c r="R24" s="57"/>
      <c r="S24" s="58"/>
      <c r="T24" s="275">
        <v>227569</v>
      </c>
      <c r="U24" s="275"/>
      <c r="V24" s="275"/>
      <c r="W24" s="275"/>
      <c r="X24" s="275"/>
      <c r="Y24" s="275"/>
      <c r="Z24" s="275"/>
      <c r="AA24" s="275">
        <v>146000</v>
      </c>
      <c r="AB24" s="275"/>
      <c r="AC24" s="275"/>
      <c r="AD24" s="275"/>
      <c r="AE24" s="275"/>
      <c r="AF24" s="275"/>
      <c r="AG24" s="275"/>
      <c r="AH24" s="275">
        <v>180000</v>
      </c>
      <c r="AI24" s="275"/>
      <c r="AJ24" s="275"/>
      <c r="AK24" s="275"/>
      <c r="AL24" s="275"/>
      <c r="AM24" s="275"/>
      <c r="AN24" s="275"/>
      <c r="AO24" s="275">
        <v>20000</v>
      </c>
      <c r="AP24" s="275"/>
      <c r="AQ24" s="275"/>
      <c r="AR24" s="275"/>
      <c r="AS24" s="275"/>
      <c r="AT24" s="275"/>
      <c r="AU24" s="275"/>
      <c r="AV24" s="61" t="s">
        <v>1014</v>
      </c>
      <c r="AW24" s="57"/>
      <c r="AX24" s="57"/>
      <c r="AY24" s="57"/>
      <c r="AZ24" s="57"/>
      <c r="BA24" s="57"/>
      <c r="BB24" s="57"/>
      <c r="BC24" s="57"/>
      <c r="BD24" s="57"/>
      <c r="BE24" s="57"/>
      <c r="BF24" s="57"/>
      <c r="BG24" s="57"/>
      <c r="BH24" s="57"/>
      <c r="BI24" s="57"/>
      <c r="BJ24" s="57"/>
      <c r="BK24" s="57"/>
      <c r="BL24" s="58"/>
    </row>
    <row r="25" spans="1:79" s="43" customFormat="1" ht="39.6" customHeight="1" x14ac:dyDescent="0.2">
      <c r="A25" s="273">
        <v>2250</v>
      </c>
      <c r="B25" s="273"/>
      <c r="C25" s="273"/>
      <c r="D25" s="273"/>
      <c r="E25" s="273"/>
      <c r="F25" s="273"/>
      <c r="G25" s="61" t="s">
        <v>477</v>
      </c>
      <c r="H25" s="57"/>
      <c r="I25" s="57"/>
      <c r="J25" s="57"/>
      <c r="K25" s="57"/>
      <c r="L25" s="57"/>
      <c r="M25" s="57"/>
      <c r="N25" s="57"/>
      <c r="O25" s="57"/>
      <c r="P25" s="57"/>
      <c r="Q25" s="57"/>
      <c r="R25" s="57"/>
      <c r="S25" s="58"/>
      <c r="T25" s="275">
        <v>180</v>
      </c>
      <c r="U25" s="275"/>
      <c r="V25" s="275"/>
      <c r="W25" s="275"/>
      <c r="X25" s="275"/>
      <c r="Y25" s="275"/>
      <c r="Z25" s="275"/>
      <c r="AA25" s="275">
        <v>1200</v>
      </c>
      <c r="AB25" s="275"/>
      <c r="AC25" s="275"/>
      <c r="AD25" s="275"/>
      <c r="AE25" s="275"/>
      <c r="AF25" s="275"/>
      <c r="AG25" s="275"/>
      <c r="AH25" s="275">
        <v>7500</v>
      </c>
      <c r="AI25" s="275"/>
      <c r="AJ25" s="275"/>
      <c r="AK25" s="275"/>
      <c r="AL25" s="275"/>
      <c r="AM25" s="275"/>
      <c r="AN25" s="275"/>
      <c r="AO25" s="275">
        <v>500</v>
      </c>
      <c r="AP25" s="275"/>
      <c r="AQ25" s="275"/>
      <c r="AR25" s="275"/>
      <c r="AS25" s="275"/>
      <c r="AT25" s="275"/>
      <c r="AU25" s="275"/>
      <c r="AV25" s="61" t="s">
        <v>1015</v>
      </c>
      <c r="AW25" s="57"/>
      <c r="AX25" s="57"/>
      <c r="AY25" s="57"/>
      <c r="AZ25" s="57"/>
      <c r="BA25" s="57"/>
      <c r="BB25" s="57"/>
      <c r="BC25" s="57"/>
      <c r="BD25" s="57"/>
      <c r="BE25" s="57"/>
      <c r="BF25" s="57"/>
      <c r="BG25" s="57"/>
      <c r="BH25" s="57"/>
      <c r="BI25" s="57"/>
      <c r="BJ25" s="57"/>
      <c r="BK25" s="57"/>
      <c r="BL25" s="58"/>
    </row>
    <row r="26" spans="1:79" s="43" customFormat="1" ht="13.15" customHeight="1" x14ac:dyDescent="0.2">
      <c r="A26" s="273">
        <v>2271</v>
      </c>
      <c r="B26" s="273"/>
      <c r="C26" s="273"/>
      <c r="D26" s="273"/>
      <c r="E26" s="273"/>
      <c r="F26" s="273"/>
      <c r="G26" s="61" t="s">
        <v>1000</v>
      </c>
      <c r="H26" s="57"/>
      <c r="I26" s="57"/>
      <c r="J26" s="57"/>
      <c r="K26" s="57"/>
      <c r="L26" s="57"/>
      <c r="M26" s="57"/>
      <c r="N26" s="57"/>
      <c r="O26" s="57"/>
      <c r="P26" s="57"/>
      <c r="Q26" s="57"/>
      <c r="R26" s="57"/>
      <c r="S26" s="58"/>
      <c r="T26" s="275">
        <v>24702</v>
      </c>
      <c r="U26" s="275"/>
      <c r="V26" s="275"/>
      <c r="W26" s="275"/>
      <c r="X26" s="275"/>
      <c r="Y26" s="275"/>
      <c r="Z26" s="275"/>
      <c r="AA26" s="275">
        <v>0</v>
      </c>
      <c r="AB26" s="275"/>
      <c r="AC26" s="275"/>
      <c r="AD26" s="275"/>
      <c r="AE26" s="275"/>
      <c r="AF26" s="275"/>
      <c r="AG26" s="275"/>
      <c r="AH26" s="275">
        <v>0</v>
      </c>
      <c r="AI26" s="275"/>
      <c r="AJ26" s="275"/>
      <c r="AK26" s="275"/>
      <c r="AL26" s="275"/>
      <c r="AM26" s="275"/>
      <c r="AN26" s="275"/>
      <c r="AO26" s="275">
        <v>0</v>
      </c>
      <c r="AP26" s="275"/>
      <c r="AQ26" s="275"/>
      <c r="AR26" s="275"/>
      <c r="AS26" s="275"/>
      <c r="AT26" s="275"/>
      <c r="AU26" s="275"/>
      <c r="AV26" s="61"/>
      <c r="AW26" s="57"/>
      <c r="AX26" s="57"/>
      <c r="AY26" s="57"/>
      <c r="AZ26" s="57"/>
      <c r="BA26" s="57"/>
      <c r="BB26" s="57"/>
      <c r="BC26" s="57"/>
      <c r="BD26" s="57"/>
      <c r="BE26" s="57"/>
      <c r="BF26" s="57"/>
      <c r="BG26" s="57"/>
      <c r="BH26" s="57"/>
      <c r="BI26" s="57"/>
      <c r="BJ26" s="57"/>
      <c r="BK26" s="57"/>
      <c r="BL26" s="58"/>
    </row>
    <row r="27" spans="1:79" s="43" customFormat="1" ht="26.45" customHeight="1" x14ac:dyDescent="0.2">
      <c r="A27" s="273">
        <v>2272</v>
      </c>
      <c r="B27" s="273"/>
      <c r="C27" s="273"/>
      <c r="D27" s="273"/>
      <c r="E27" s="273"/>
      <c r="F27" s="273"/>
      <c r="G27" s="61" t="s">
        <v>478</v>
      </c>
      <c r="H27" s="57"/>
      <c r="I27" s="57"/>
      <c r="J27" s="57"/>
      <c r="K27" s="57"/>
      <c r="L27" s="57"/>
      <c r="M27" s="57"/>
      <c r="N27" s="57"/>
      <c r="O27" s="57"/>
      <c r="P27" s="57"/>
      <c r="Q27" s="57"/>
      <c r="R27" s="57"/>
      <c r="S27" s="58"/>
      <c r="T27" s="275">
        <v>449</v>
      </c>
      <c r="U27" s="275"/>
      <c r="V27" s="275"/>
      <c r="W27" s="275"/>
      <c r="X27" s="275"/>
      <c r="Y27" s="275"/>
      <c r="Z27" s="275"/>
      <c r="AA27" s="275">
        <v>1000</v>
      </c>
      <c r="AB27" s="275"/>
      <c r="AC27" s="275"/>
      <c r="AD27" s="275"/>
      <c r="AE27" s="275"/>
      <c r="AF27" s="275"/>
      <c r="AG27" s="275"/>
      <c r="AH27" s="275">
        <v>600</v>
      </c>
      <c r="AI27" s="275"/>
      <c r="AJ27" s="275"/>
      <c r="AK27" s="275"/>
      <c r="AL27" s="275"/>
      <c r="AM27" s="275"/>
      <c r="AN27" s="275"/>
      <c r="AO27" s="275">
        <v>0</v>
      </c>
      <c r="AP27" s="275"/>
      <c r="AQ27" s="275"/>
      <c r="AR27" s="275"/>
      <c r="AS27" s="275"/>
      <c r="AT27" s="275"/>
      <c r="AU27" s="275"/>
      <c r="AV27" s="61"/>
      <c r="AW27" s="57"/>
      <c r="AX27" s="57"/>
      <c r="AY27" s="57"/>
      <c r="AZ27" s="57"/>
      <c r="BA27" s="57"/>
      <c r="BB27" s="57"/>
      <c r="BC27" s="57"/>
      <c r="BD27" s="57"/>
      <c r="BE27" s="57"/>
      <c r="BF27" s="57"/>
      <c r="BG27" s="57"/>
      <c r="BH27" s="57"/>
      <c r="BI27" s="57"/>
      <c r="BJ27" s="57"/>
      <c r="BK27" s="57"/>
      <c r="BL27" s="58"/>
    </row>
    <row r="28" spans="1:79" s="43" customFormat="1" ht="13.15" customHeight="1" x14ac:dyDescent="0.2">
      <c r="A28" s="273">
        <v>2273</v>
      </c>
      <c r="B28" s="273"/>
      <c r="C28" s="273"/>
      <c r="D28" s="273"/>
      <c r="E28" s="273"/>
      <c r="F28" s="273"/>
      <c r="G28" s="61" t="s">
        <v>479</v>
      </c>
      <c r="H28" s="57"/>
      <c r="I28" s="57"/>
      <c r="J28" s="57"/>
      <c r="K28" s="57"/>
      <c r="L28" s="57"/>
      <c r="M28" s="57"/>
      <c r="N28" s="57"/>
      <c r="O28" s="57"/>
      <c r="P28" s="57"/>
      <c r="Q28" s="57"/>
      <c r="R28" s="57"/>
      <c r="S28" s="58"/>
      <c r="T28" s="275">
        <v>14142</v>
      </c>
      <c r="U28" s="275"/>
      <c r="V28" s="275"/>
      <c r="W28" s="275"/>
      <c r="X28" s="275"/>
      <c r="Y28" s="275"/>
      <c r="Z28" s="275"/>
      <c r="AA28" s="275">
        <v>21010</v>
      </c>
      <c r="AB28" s="275"/>
      <c r="AC28" s="275"/>
      <c r="AD28" s="275"/>
      <c r="AE28" s="275"/>
      <c r="AF28" s="275"/>
      <c r="AG28" s="275"/>
      <c r="AH28" s="275">
        <v>19500</v>
      </c>
      <c r="AI28" s="275"/>
      <c r="AJ28" s="275"/>
      <c r="AK28" s="275"/>
      <c r="AL28" s="275"/>
      <c r="AM28" s="275"/>
      <c r="AN28" s="275"/>
      <c r="AO28" s="275">
        <v>0</v>
      </c>
      <c r="AP28" s="275"/>
      <c r="AQ28" s="275"/>
      <c r="AR28" s="275"/>
      <c r="AS28" s="275"/>
      <c r="AT28" s="275"/>
      <c r="AU28" s="275"/>
      <c r="AV28" s="61"/>
      <c r="AW28" s="57"/>
      <c r="AX28" s="57"/>
      <c r="AY28" s="57"/>
      <c r="AZ28" s="57"/>
      <c r="BA28" s="57"/>
      <c r="BB28" s="57"/>
      <c r="BC28" s="57"/>
      <c r="BD28" s="57"/>
      <c r="BE28" s="57"/>
      <c r="BF28" s="57"/>
      <c r="BG28" s="57"/>
      <c r="BH28" s="57"/>
      <c r="BI28" s="57"/>
      <c r="BJ28" s="57"/>
      <c r="BK28" s="57"/>
      <c r="BL28" s="58"/>
    </row>
    <row r="29" spans="1:79" s="43" customFormat="1" ht="13.15" customHeight="1" x14ac:dyDescent="0.2">
      <c r="A29" s="273">
        <v>2274</v>
      </c>
      <c r="B29" s="273"/>
      <c r="C29" s="273"/>
      <c r="D29" s="273"/>
      <c r="E29" s="273"/>
      <c r="F29" s="273"/>
      <c r="G29" s="61" t="s">
        <v>480</v>
      </c>
      <c r="H29" s="57"/>
      <c r="I29" s="57"/>
      <c r="J29" s="57"/>
      <c r="K29" s="57"/>
      <c r="L29" s="57"/>
      <c r="M29" s="57"/>
      <c r="N29" s="57"/>
      <c r="O29" s="57"/>
      <c r="P29" s="57"/>
      <c r="Q29" s="57"/>
      <c r="R29" s="57"/>
      <c r="S29" s="58"/>
      <c r="T29" s="275">
        <v>47911</v>
      </c>
      <c r="U29" s="275"/>
      <c r="V29" s="275"/>
      <c r="W29" s="275"/>
      <c r="X29" s="275"/>
      <c r="Y29" s="275"/>
      <c r="Z29" s="275"/>
      <c r="AA29" s="275">
        <v>54700</v>
      </c>
      <c r="AB29" s="275"/>
      <c r="AC29" s="275"/>
      <c r="AD29" s="275"/>
      <c r="AE29" s="275"/>
      <c r="AF29" s="275"/>
      <c r="AG29" s="275"/>
      <c r="AH29" s="275">
        <v>76200</v>
      </c>
      <c r="AI29" s="275"/>
      <c r="AJ29" s="275"/>
      <c r="AK29" s="275"/>
      <c r="AL29" s="275"/>
      <c r="AM29" s="275"/>
      <c r="AN29" s="275"/>
      <c r="AO29" s="275">
        <v>0</v>
      </c>
      <c r="AP29" s="275"/>
      <c r="AQ29" s="275"/>
      <c r="AR29" s="275"/>
      <c r="AS29" s="275"/>
      <c r="AT29" s="275"/>
      <c r="AU29" s="275"/>
      <c r="AV29" s="61"/>
      <c r="AW29" s="57"/>
      <c r="AX29" s="57"/>
      <c r="AY29" s="57"/>
      <c r="AZ29" s="57"/>
      <c r="BA29" s="57"/>
      <c r="BB29" s="57"/>
      <c r="BC29" s="57"/>
      <c r="BD29" s="57"/>
      <c r="BE29" s="57"/>
      <c r="BF29" s="57"/>
      <c r="BG29" s="57"/>
      <c r="BH29" s="57"/>
      <c r="BI29" s="57"/>
      <c r="BJ29" s="57"/>
      <c r="BK29" s="57"/>
      <c r="BL29" s="58"/>
    </row>
    <row r="30" spans="1:79" s="43" customFormat="1" ht="26.45" customHeight="1" x14ac:dyDescent="0.2">
      <c r="A30" s="273">
        <v>2275</v>
      </c>
      <c r="B30" s="273"/>
      <c r="C30" s="273"/>
      <c r="D30" s="273"/>
      <c r="E30" s="273"/>
      <c r="F30" s="273"/>
      <c r="G30" s="61" t="s">
        <v>481</v>
      </c>
      <c r="H30" s="57"/>
      <c r="I30" s="57"/>
      <c r="J30" s="57"/>
      <c r="K30" s="57"/>
      <c r="L30" s="57"/>
      <c r="M30" s="57"/>
      <c r="N30" s="57"/>
      <c r="O30" s="57"/>
      <c r="P30" s="57"/>
      <c r="Q30" s="57"/>
      <c r="R30" s="57"/>
      <c r="S30" s="58"/>
      <c r="T30" s="275">
        <v>0</v>
      </c>
      <c r="U30" s="275"/>
      <c r="V30" s="275"/>
      <c r="W30" s="275"/>
      <c r="X30" s="275"/>
      <c r="Y30" s="275"/>
      <c r="Z30" s="275"/>
      <c r="AA30" s="275">
        <v>1500</v>
      </c>
      <c r="AB30" s="275"/>
      <c r="AC30" s="275"/>
      <c r="AD30" s="275"/>
      <c r="AE30" s="275"/>
      <c r="AF30" s="275"/>
      <c r="AG30" s="275"/>
      <c r="AH30" s="275">
        <v>8000</v>
      </c>
      <c r="AI30" s="275"/>
      <c r="AJ30" s="275"/>
      <c r="AK30" s="275"/>
      <c r="AL30" s="275"/>
      <c r="AM30" s="275"/>
      <c r="AN30" s="275"/>
      <c r="AO30" s="275">
        <v>0</v>
      </c>
      <c r="AP30" s="275"/>
      <c r="AQ30" s="275"/>
      <c r="AR30" s="275"/>
      <c r="AS30" s="275"/>
      <c r="AT30" s="275"/>
      <c r="AU30" s="275"/>
      <c r="AV30" s="61"/>
      <c r="AW30" s="57"/>
      <c r="AX30" s="57"/>
      <c r="AY30" s="57"/>
      <c r="AZ30" s="57"/>
      <c r="BA30" s="57"/>
      <c r="BB30" s="57"/>
      <c r="BC30" s="57"/>
      <c r="BD30" s="57"/>
      <c r="BE30" s="57"/>
      <c r="BF30" s="57"/>
      <c r="BG30" s="57"/>
      <c r="BH30" s="57"/>
      <c r="BI30" s="57"/>
      <c r="BJ30" s="57"/>
      <c r="BK30" s="57"/>
      <c r="BL30" s="58"/>
    </row>
    <row r="31" spans="1:79" s="43" customFormat="1" ht="39.6" customHeight="1" x14ac:dyDescent="0.2">
      <c r="A31" s="273">
        <v>2282</v>
      </c>
      <c r="B31" s="273"/>
      <c r="C31" s="273"/>
      <c r="D31" s="273"/>
      <c r="E31" s="273"/>
      <c r="F31" s="273"/>
      <c r="G31" s="61" t="s">
        <v>482</v>
      </c>
      <c r="H31" s="57"/>
      <c r="I31" s="57"/>
      <c r="J31" s="57"/>
      <c r="K31" s="57"/>
      <c r="L31" s="57"/>
      <c r="M31" s="57"/>
      <c r="N31" s="57"/>
      <c r="O31" s="57"/>
      <c r="P31" s="57"/>
      <c r="Q31" s="57"/>
      <c r="R31" s="57"/>
      <c r="S31" s="58"/>
      <c r="T31" s="275">
        <v>757</v>
      </c>
      <c r="U31" s="275"/>
      <c r="V31" s="275"/>
      <c r="W31" s="275"/>
      <c r="X31" s="275"/>
      <c r="Y31" s="275"/>
      <c r="Z31" s="275"/>
      <c r="AA31" s="275">
        <v>2700</v>
      </c>
      <c r="AB31" s="275"/>
      <c r="AC31" s="275"/>
      <c r="AD31" s="275"/>
      <c r="AE31" s="275"/>
      <c r="AF31" s="275"/>
      <c r="AG31" s="275"/>
      <c r="AH31" s="275">
        <v>3000</v>
      </c>
      <c r="AI31" s="275"/>
      <c r="AJ31" s="275"/>
      <c r="AK31" s="275"/>
      <c r="AL31" s="275"/>
      <c r="AM31" s="275"/>
      <c r="AN31" s="275"/>
      <c r="AO31" s="275">
        <v>0</v>
      </c>
      <c r="AP31" s="275"/>
      <c r="AQ31" s="275"/>
      <c r="AR31" s="275"/>
      <c r="AS31" s="275"/>
      <c r="AT31" s="275"/>
      <c r="AU31" s="275"/>
      <c r="AV31" s="61"/>
      <c r="AW31" s="57"/>
      <c r="AX31" s="57"/>
      <c r="AY31" s="57"/>
      <c r="AZ31" s="57"/>
      <c r="BA31" s="57"/>
      <c r="BB31" s="57"/>
      <c r="BC31" s="57"/>
      <c r="BD31" s="57"/>
      <c r="BE31" s="57"/>
      <c r="BF31" s="57"/>
      <c r="BG31" s="57"/>
      <c r="BH31" s="57"/>
      <c r="BI31" s="57"/>
      <c r="BJ31" s="57"/>
      <c r="BK31" s="57"/>
      <c r="BL31" s="58"/>
    </row>
    <row r="32" spans="1:79" s="43" customFormat="1" ht="13.15" customHeight="1" x14ac:dyDescent="0.2">
      <c r="A32" s="273">
        <v>2800</v>
      </c>
      <c r="B32" s="273"/>
      <c r="C32" s="273"/>
      <c r="D32" s="273"/>
      <c r="E32" s="273"/>
      <c r="F32" s="273"/>
      <c r="G32" s="61" t="s">
        <v>483</v>
      </c>
      <c r="H32" s="57"/>
      <c r="I32" s="57"/>
      <c r="J32" s="57"/>
      <c r="K32" s="57"/>
      <c r="L32" s="57"/>
      <c r="M32" s="57"/>
      <c r="N32" s="57"/>
      <c r="O32" s="57"/>
      <c r="P32" s="57"/>
      <c r="Q32" s="57"/>
      <c r="R32" s="57"/>
      <c r="S32" s="58"/>
      <c r="T32" s="275">
        <v>3938</v>
      </c>
      <c r="U32" s="275"/>
      <c r="V32" s="275"/>
      <c r="W32" s="275"/>
      <c r="X32" s="275"/>
      <c r="Y32" s="275"/>
      <c r="Z32" s="275"/>
      <c r="AA32" s="275">
        <v>800</v>
      </c>
      <c r="AB32" s="275"/>
      <c r="AC32" s="275"/>
      <c r="AD32" s="275"/>
      <c r="AE32" s="275"/>
      <c r="AF32" s="275"/>
      <c r="AG32" s="275"/>
      <c r="AH32" s="275">
        <v>4000</v>
      </c>
      <c r="AI32" s="275"/>
      <c r="AJ32" s="275"/>
      <c r="AK32" s="275"/>
      <c r="AL32" s="275"/>
      <c r="AM32" s="275"/>
      <c r="AN32" s="275"/>
      <c r="AO32" s="275">
        <v>0</v>
      </c>
      <c r="AP32" s="275"/>
      <c r="AQ32" s="275"/>
      <c r="AR32" s="275"/>
      <c r="AS32" s="275"/>
      <c r="AT32" s="275"/>
      <c r="AU32" s="275"/>
      <c r="AV32" s="61"/>
      <c r="AW32" s="57"/>
      <c r="AX32" s="57"/>
      <c r="AY32" s="57"/>
      <c r="AZ32" s="57"/>
      <c r="BA32" s="57"/>
      <c r="BB32" s="57"/>
      <c r="BC32" s="57"/>
      <c r="BD32" s="57"/>
      <c r="BE32" s="57"/>
      <c r="BF32" s="57"/>
      <c r="BG32" s="57"/>
      <c r="BH32" s="57"/>
      <c r="BI32" s="57"/>
      <c r="BJ32" s="57"/>
      <c r="BK32" s="57"/>
      <c r="BL32" s="58"/>
    </row>
    <row r="33" spans="1:79" s="43" customFormat="1" ht="26.45" customHeight="1" x14ac:dyDescent="0.2">
      <c r="A33" s="273">
        <v>3110</v>
      </c>
      <c r="B33" s="273"/>
      <c r="C33" s="273"/>
      <c r="D33" s="273"/>
      <c r="E33" s="273"/>
      <c r="F33" s="273"/>
      <c r="G33" s="61" t="s">
        <v>1001</v>
      </c>
      <c r="H33" s="57"/>
      <c r="I33" s="57"/>
      <c r="J33" s="57"/>
      <c r="K33" s="57"/>
      <c r="L33" s="57"/>
      <c r="M33" s="57"/>
      <c r="N33" s="57"/>
      <c r="O33" s="57"/>
      <c r="P33" s="57"/>
      <c r="Q33" s="57"/>
      <c r="R33" s="57"/>
      <c r="S33" s="58"/>
      <c r="T33" s="275">
        <v>356850</v>
      </c>
      <c r="U33" s="275"/>
      <c r="V33" s="275"/>
      <c r="W33" s="275"/>
      <c r="X33" s="275"/>
      <c r="Y33" s="275"/>
      <c r="Z33" s="275"/>
      <c r="AA33" s="275">
        <v>214900</v>
      </c>
      <c r="AB33" s="275"/>
      <c r="AC33" s="275"/>
      <c r="AD33" s="275"/>
      <c r="AE33" s="275"/>
      <c r="AF33" s="275"/>
      <c r="AG33" s="275"/>
      <c r="AH33" s="275">
        <v>0</v>
      </c>
      <c r="AI33" s="275"/>
      <c r="AJ33" s="275"/>
      <c r="AK33" s="275"/>
      <c r="AL33" s="275"/>
      <c r="AM33" s="275"/>
      <c r="AN33" s="275"/>
      <c r="AO33" s="275">
        <v>0</v>
      </c>
      <c r="AP33" s="275"/>
      <c r="AQ33" s="275"/>
      <c r="AR33" s="275"/>
      <c r="AS33" s="275"/>
      <c r="AT33" s="275"/>
      <c r="AU33" s="275"/>
      <c r="AV33" s="61"/>
      <c r="AW33" s="57"/>
      <c r="AX33" s="57"/>
      <c r="AY33" s="57"/>
      <c r="AZ33" s="57"/>
      <c r="BA33" s="57"/>
      <c r="BB33" s="57"/>
      <c r="BC33" s="57"/>
      <c r="BD33" s="57"/>
      <c r="BE33" s="57"/>
      <c r="BF33" s="57"/>
      <c r="BG33" s="57"/>
      <c r="BH33" s="57"/>
      <c r="BI33" s="57"/>
      <c r="BJ33" s="57"/>
      <c r="BK33" s="57"/>
      <c r="BL33" s="58"/>
    </row>
    <row r="35" spans="1:79" ht="15" customHeight="1" x14ac:dyDescent="0.2">
      <c r="A35" s="124" t="s">
        <v>264</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row>
    <row r="37" spans="1:79" ht="48" customHeight="1" x14ac:dyDescent="0.2">
      <c r="A37" s="72" t="s">
        <v>611</v>
      </c>
      <c r="B37" s="72"/>
      <c r="C37" s="72"/>
      <c r="D37" s="72"/>
      <c r="E37" s="72"/>
      <c r="F37" s="72"/>
      <c r="G37" s="113" t="s">
        <v>624</v>
      </c>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5"/>
      <c r="AF37" s="72" t="s">
        <v>613</v>
      </c>
      <c r="AG37" s="72"/>
      <c r="AH37" s="72"/>
      <c r="AI37" s="72"/>
      <c r="AJ37" s="72"/>
      <c r="AK37" s="72" t="s">
        <v>612</v>
      </c>
      <c r="AL37" s="72"/>
      <c r="AM37" s="72"/>
      <c r="AN37" s="72"/>
      <c r="AO37" s="72"/>
      <c r="AP37" s="72"/>
      <c r="AQ37" s="72"/>
      <c r="AR37" s="72"/>
      <c r="AS37" s="72"/>
      <c r="AT37" s="72"/>
      <c r="AU37" s="72" t="s">
        <v>740</v>
      </c>
      <c r="AV37" s="72"/>
      <c r="AW37" s="72"/>
      <c r="AX37" s="72"/>
      <c r="AY37" s="72"/>
      <c r="AZ37" s="72"/>
      <c r="BA37" s="72"/>
      <c r="BB37" s="72"/>
      <c r="BC37" s="72"/>
      <c r="BD37" s="72"/>
      <c r="BE37" s="72" t="s">
        <v>741</v>
      </c>
      <c r="BF37" s="72"/>
      <c r="BG37" s="72"/>
      <c r="BH37" s="72"/>
      <c r="BI37" s="72"/>
      <c r="BJ37" s="72"/>
      <c r="BK37" s="72"/>
      <c r="BL37" s="72"/>
      <c r="BM37" s="72"/>
      <c r="BN37" s="72"/>
    </row>
    <row r="38" spans="1:79" ht="15" customHeight="1" x14ac:dyDescent="0.2">
      <c r="A38" s="72">
        <v>1</v>
      </c>
      <c r="B38" s="72"/>
      <c r="C38" s="72"/>
      <c r="D38" s="72"/>
      <c r="E38" s="72"/>
      <c r="F38" s="72"/>
      <c r="G38" s="113">
        <v>2</v>
      </c>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5"/>
      <c r="AF38" s="72">
        <v>3</v>
      </c>
      <c r="AG38" s="72"/>
      <c r="AH38" s="72"/>
      <c r="AI38" s="72"/>
      <c r="AJ38" s="72"/>
      <c r="AK38" s="72">
        <v>4</v>
      </c>
      <c r="AL38" s="72"/>
      <c r="AM38" s="72"/>
      <c r="AN38" s="72"/>
      <c r="AO38" s="72"/>
      <c r="AP38" s="72"/>
      <c r="AQ38" s="72"/>
      <c r="AR38" s="72"/>
      <c r="AS38" s="72"/>
      <c r="AT38" s="72"/>
      <c r="AU38" s="72">
        <v>5</v>
      </c>
      <c r="AV38" s="72"/>
      <c r="AW38" s="72"/>
      <c r="AX38" s="72"/>
      <c r="AY38" s="72"/>
      <c r="AZ38" s="72"/>
      <c r="BA38" s="72"/>
      <c r="BB38" s="72"/>
      <c r="BC38" s="72"/>
      <c r="BD38" s="72"/>
      <c r="BE38" s="72">
        <v>6</v>
      </c>
      <c r="BF38" s="72"/>
      <c r="BG38" s="72"/>
      <c r="BH38" s="72"/>
      <c r="BI38" s="72"/>
      <c r="BJ38" s="72"/>
      <c r="BK38" s="72"/>
      <c r="BL38" s="72"/>
      <c r="BM38" s="72"/>
      <c r="BN38" s="72"/>
    </row>
    <row r="39" spans="1:79" ht="15" hidden="1" customHeight="1" x14ac:dyDescent="0.2">
      <c r="A39" s="284" t="s">
        <v>265</v>
      </c>
      <c r="B39" s="284"/>
      <c r="C39" s="284"/>
      <c r="D39" s="284"/>
      <c r="E39" s="284"/>
      <c r="F39" s="284"/>
      <c r="G39" s="285" t="s">
        <v>680</v>
      </c>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7"/>
      <c r="AF39" s="284" t="s">
        <v>693</v>
      </c>
      <c r="AG39" s="284"/>
      <c r="AH39" s="284"/>
      <c r="AI39" s="284"/>
      <c r="AJ39" s="284"/>
      <c r="AK39" s="284" t="s">
        <v>694</v>
      </c>
      <c r="AL39" s="284"/>
      <c r="AM39" s="284"/>
      <c r="AN39" s="284"/>
      <c r="AO39" s="284"/>
      <c r="AP39" s="284"/>
      <c r="AQ39" s="284"/>
      <c r="AR39" s="284"/>
      <c r="AS39" s="284"/>
      <c r="AT39" s="284"/>
      <c r="AU39" s="284" t="s">
        <v>217</v>
      </c>
      <c r="AV39" s="284"/>
      <c r="AW39" s="284"/>
      <c r="AX39" s="284"/>
      <c r="AY39" s="284"/>
      <c r="AZ39" s="284"/>
      <c r="BA39" s="284"/>
      <c r="BB39" s="284"/>
      <c r="BC39" s="284"/>
      <c r="BD39" s="284"/>
      <c r="BE39" s="284" t="s">
        <v>219</v>
      </c>
      <c r="BF39" s="284"/>
      <c r="BG39" s="284"/>
      <c r="BH39" s="284"/>
      <c r="BI39" s="284"/>
      <c r="BJ39" s="284"/>
      <c r="BK39" s="284"/>
      <c r="BL39" s="284"/>
      <c r="BM39" s="284"/>
      <c r="BN39" s="284"/>
      <c r="CA39" t="s">
        <v>668</v>
      </c>
    </row>
    <row r="40" spans="1:79" s="9" customFormat="1" x14ac:dyDescent="0.2">
      <c r="A40" s="274">
        <v>1</v>
      </c>
      <c r="B40" s="274"/>
      <c r="C40" s="274"/>
      <c r="D40" s="274"/>
      <c r="E40" s="274"/>
      <c r="F40" s="274"/>
      <c r="G40" s="173" t="s">
        <v>486</v>
      </c>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5"/>
      <c r="AF40" s="274"/>
      <c r="AG40" s="274"/>
      <c r="AH40" s="274"/>
      <c r="AI40" s="274"/>
      <c r="AJ40" s="274"/>
      <c r="AK40" s="274"/>
      <c r="AL40" s="274"/>
      <c r="AM40" s="274"/>
      <c r="AN40" s="274"/>
      <c r="AO40" s="274"/>
      <c r="AP40" s="274"/>
      <c r="AQ40" s="274"/>
      <c r="AR40" s="274"/>
      <c r="AS40" s="274"/>
      <c r="AT40" s="274"/>
      <c r="AU40" s="272"/>
      <c r="AV40" s="272"/>
      <c r="AW40" s="272"/>
      <c r="AX40" s="272"/>
      <c r="AY40" s="272"/>
      <c r="AZ40" s="272"/>
      <c r="BA40" s="272"/>
      <c r="BB40" s="272"/>
      <c r="BC40" s="272"/>
      <c r="BD40" s="272"/>
      <c r="BE40" s="272"/>
      <c r="BF40" s="272"/>
      <c r="BG40" s="272"/>
      <c r="BH40" s="272"/>
      <c r="BI40" s="272"/>
      <c r="BJ40" s="272"/>
      <c r="BK40" s="272"/>
      <c r="BL40" s="272"/>
      <c r="BM40" s="272"/>
      <c r="BN40" s="272"/>
      <c r="CA40" s="9" t="s">
        <v>669</v>
      </c>
    </row>
    <row r="41" spans="1:79" s="43" customFormat="1" ht="13.15" customHeight="1" x14ac:dyDescent="0.2">
      <c r="A41" s="273">
        <f>A40+1</f>
        <v>2</v>
      </c>
      <c r="B41" s="273"/>
      <c r="C41" s="273"/>
      <c r="D41" s="273"/>
      <c r="E41" s="273"/>
      <c r="F41" s="273"/>
      <c r="G41" s="61" t="s">
        <v>109</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273" t="s">
        <v>298</v>
      </c>
      <c r="AG41" s="273"/>
      <c r="AH41" s="273"/>
      <c r="AI41" s="273"/>
      <c r="AJ41" s="273"/>
      <c r="AK41" s="273" t="s">
        <v>374</v>
      </c>
      <c r="AL41" s="273"/>
      <c r="AM41" s="273"/>
      <c r="AN41" s="273"/>
      <c r="AO41" s="273"/>
      <c r="AP41" s="273"/>
      <c r="AQ41" s="273"/>
      <c r="AR41" s="273"/>
      <c r="AS41" s="273"/>
      <c r="AT41" s="273"/>
      <c r="AU41" s="271">
        <v>1</v>
      </c>
      <c r="AV41" s="271"/>
      <c r="AW41" s="271"/>
      <c r="AX41" s="271"/>
      <c r="AY41" s="271"/>
      <c r="AZ41" s="271"/>
      <c r="BA41" s="271"/>
      <c r="BB41" s="271"/>
      <c r="BC41" s="271"/>
      <c r="BD41" s="271"/>
      <c r="BE41" s="271">
        <v>1</v>
      </c>
      <c r="BF41" s="271"/>
      <c r="BG41" s="271"/>
      <c r="BH41" s="271"/>
      <c r="BI41" s="271"/>
      <c r="BJ41" s="271"/>
      <c r="BK41" s="271"/>
      <c r="BL41" s="271"/>
      <c r="BM41" s="271"/>
      <c r="BN41" s="271"/>
    </row>
    <row r="42" spans="1:79" s="43" customFormat="1" ht="13.15" customHeight="1" x14ac:dyDescent="0.2">
      <c r="A42" s="273">
        <f t="shared" ref="A42:A63" si="0">A41+1</f>
        <v>3</v>
      </c>
      <c r="B42" s="273"/>
      <c r="C42" s="273"/>
      <c r="D42" s="273"/>
      <c r="E42" s="273"/>
      <c r="F42" s="273"/>
      <c r="G42" s="61" t="s">
        <v>110</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273" t="s">
        <v>298</v>
      </c>
      <c r="AG42" s="273"/>
      <c r="AH42" s="273"/>
      <c r="AI42" s="273"/>
      <c r="AJ42" s="273"/>
      <c r="AK42" s="273" t="s">
        <v>487</v>
      </c>
      <c r="AL42" s="273"/>
      <c r="AM42" s="273"/>
      <c r="AN42" s="273"/>
      <c r="AO42" s="273"/>
      <c r="AP42" s="273"/>
      <c r="AQ42" s="273"/>
      <c r="AR42" s="273"/>
      <c r="AS42" s="273"/>
      <c r="AT42" s="273"/>
      <c r="AU42" s="271">
        <v>23</v>
      </c>
      <c r="AV42" s="271"/>
      <c r="AW42" s="271"/>
      <c r="AX42" s="271"/>
      <c r="AY42" s="271"/>
      <c r="AZ42" s="271"/>
      <c r="BA42" s="271"/>
      <c r="BB42" s="271"/>
      <c r="BC42" s="271"/>
      <c r="BD42" s="271"/>
      <c r="BE42" s="271">
        <v>23</v>
      </c>
      <c r="BF42" s="271"/>
      <c r="BG42" s="271"/>
      <c r="BH42" s="271"/>
      <c r="BI42" s="271"/>
      <c r="BJ42" s="271"/>
      <c r="BK42" s="271"/>
      <c r="BL42" s="271"/>
      <c r="BM42" s="271"/>
      <c r="BN42" s="271"/>
    </row>
    <row r="43" spans="1:79" s="43" customFormat="1" ht="13.15" customHeight="1" x14ac:dyDescent="0.2">
      <c r="A43" s="273">
        <f t="shared" si="0"/>
        <v>4</v>
      </c>
      <c r="B43" s="273"/>
      <c r="C43" s="273"/>
      <c r="D43" s="273"/>
      <c r="E43" s="273"/>
      <c r="F43" s="273"/>
      <c r="G43" s="61" t="s">
        <v>122</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273" t="s">
        <v>298</v>
      </c>
      <c r="AG43" s="273"/>
      <c r="AH43" s="273"/>
      <c r="AI43" s="273"/>
      <c r="AJ43" s="273"/>
      <c r="AK43" s="273" t="s">
        <v>374</v>
      </c>
      <c r="AL43" s="273"/>
      <c r="AM43" s="273"/>
      <c r="AN43" s="273"/>
      <c r="AO43" s="273"/>
      <c r="AP43" s="273"/>
      <c r="AQ43" s="273"/>
      <c r="AR43" s="273"/>
      <c r="AS43" s="273"/>
      <c r="AT43" s="273"/>
      <c r="AU43" s="271">
        <v>1</v>
      </c>
      <c r="AV43" s="271"/>
      <c r="AW43" s="271"/>
      <c r="AX43" s="271"/>
      <c r="AY43" s="271"/>
      <c r="AZ43" s="271"/>
      <c r="BA43" s="271"/>
      <c r="BB43" s="271"/>
      <c r="BC43" s="271"/>
      <c r="BD43" s="271"/>
      <c r="BE43" s="271">
        <v>11</v>
      </c>
      <c r="BF43" s="271"/>
      <c r="BG43" s="271"/>
      <c r="BH43" s="271"/>
      <c r="BI43" s="271"/>
      <c r="BJ43" s="271"/>
      <c r="BK43" s="271"/>
      <c r="BL43" s="271"/>
      <c r="BM43" s="271"/>
      <c r="BN43" s="271"/>
    </row>
    <row r="44" spans="1:79" s="43" customFormat="1" ht="26.45" customHeight="1" x14ac:dyDescent="0.2">
      <c r="A44" s="273">
        <f t="shared" si="0"/>
        <v>5</v>
      </c>
      <c r="B44" s="273"/>
      <c r="C44" s="273"/>
      <c r="D44" s="273"/>
      <c r="E44" s="273"/>
      <c r="F44" s="273"/>
      <c r="G44" s="61" t="s">
        <v>512</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273" t="s">
        <v>298</v>
      </c>
      <c r="AG44" s="273"/>
      <c r="AH44" s="273"/>
      <c r="AI44" s="273"/>
      <c r="AJ44" s="273"/>
      <c r="AK44" s="273" t="s">
        <v>487</v>
      </c>
      <c r="AL44" s="273"/>
      <c r="AM44" s="273"/>
      <c r="AN44" s="273"/>
      <c r="AO44" s="273"/>
      <c r="AP44" s="273"/>
      <c r="AQ44" s="273"/>
      <c r="AR44" s="273"/>
      <c r="AS44" s="273"/>
      <c r="AT44" s="273"/>
      <c r="AU44" s="271">
        <v>14.5</v>
      </c>
      <c r="AV44" s="271"/>
      <c r="AW44" s="271"/>
      <c r="AX44" s="271"/>
      <c r="AY44" s="271"/>
      <c r="AZ44" s="271"/>
      <c r="BA44" s="271"/>
      <c r="BB44" s="271"/>
      <c r="BC44" s="271"/>
      <c r="BD44" s="271"/>
      <c r="BE44" s="271">
        <v>14.5</v>
      </c>
      <c r="BF44" s="271"/>
      <c r="BG44" s="271"/>
      <c r="BH44" s="271"/>
      <c r="BI44" s="271"/>
      <c r="BJ44" s="271"/>
      <c r="BK44" s="271"/>
      <c r="BL44" s="271"/>
      <c r="BM44" s="271"/>
      <c r="BN44" s="271"/>
    </row>
    <row r="45" spans="1:79" s="43" customFormat="1" ht="13.15" customHeight="1" x14ac:dyDescent="0.2">
      <c r="A45" s="273">
        <f t="shared" si="0"/>
        <v>6</v>
      </c>
      <c r="B45" s="273"/>
      <c r="C45" s="273"/>
      <c r="D45" s="273"/>
      <c r="E45" s="273"/>
      <c r="F45" s="273"/>
      <c r="G45" s="61" t="s">
        <v>123</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273" t="s">
        <v>298</v>
      </c>
      <c r="AG45" s="273"/>
      <c r="AH45" s="273"/>
      <c r="AI45" s="273"/>
      <c r="AJ45" s="273"/>
      <c r="AK45" s="273" t="s">
        <v>487</v>
      </c>
      <c r="AL45" s="273"/>
      <c r="AM45" s="273"/>
      <c r="AN45" s="273"/>
      <c r="AO45" s="273"/>
      <c r="AP45" s="273"/>
      <c r="AQ45" s="273"/>
      <c r="AR45" s="273"/>
      <c r="AS45" s="273"/>
      <c r="AT45" s="273"/>
      <c r="AU45" s="271">
        <v>3</v>
      </c>
      <c r="AV45" s="271"/>
      <c r="AW45" s="271"/>
      <c r="AX45" s="271"/>
      <c r="AY45" s="271"/>
      <c r="AZ45" s="271"/>
      <c r="BA45" s="271"/>
      <c r="BB45" s="271"/>
      <c r="BC45" s="271"/>
      <c r="BD45" s="271"/>
      <c r="BE45" s="271">
        <v>3</v>
      </c>
      <c r="BF45" s="271"/>
      <c r="BG45" s="271"/>
      <c r="BH45" s="271"/>
      <c r="BI45" s="271"/>
      <c r="BJ45" s="271"/>
      <c r="BK45" s="271"/>
      <c r="BL45" s="271"/>
      <c r="BM45" s="271"/>
      <c r="BN45" s="271"/>
    </row>
    <row r="46" spans="1:79" s="43" customFormat="1" ht="13.15" customHeight="1" x14ac:dyDescent="0.2">
      <c r="A46" s="273">
        <f t="shared" si="0"/>
        <v>7</v>
      </c>
      <c r="B46" s="273"/>
      <c r="C46" s="273"/>
      <c r="D46" s="273"/>
      <c r="E46" s="273"/>
      <c r="F46" s="273"/>
      <c r="G46" s="61" t="s">
        <v>518</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273" t="s">
        <v>298</v>
      </c>
      <c r="AG46" s="273"/>
      <c r="AH46" s="273"/>
      <c r="AI46" s="273"/>
      <c r="AJ46" s="273"/>
      <c r="AK46" s="273" t="s">
        <v>374</v>
      </c>
      <c r="AL46" s="273"/>
      <c r="AM46" s="273"/>
      <c r="AN46" s="273"/>
      <c r="AO46" s="273"/>
      <c r="AP46" s="273"/>
      <c r="AQ46" s="273"/>
      <c r="AR46" s="273"/>
      <c r="AS46" s="273"/>
      <c r="AT46" s="273"/>
      <c r="AU46" s="271">
        <v>1</v>
      </c>
      <c r="AV46" s="271"/>
      <c r="AW46" s="271"/>
      <c r="AX46" s="271"/>
      <c r="AY46" s="271"/>
      <c r="AZ46" s="271"/>
      <c r="BA46" s="271"/>
      <c r="BB46" s="271"/>
      <c r="BC46" s="271"/>
      <c r="BD46" s="271"/>
      <c r="BE46" s="271">
        <v>1</v>
      </c>
      <c r="BF46" s="271"/>
      <c r="BG46" s="271"/>
      <c r="BH46" s="271"/>
      <c r="BI46" s="271"/>
      <c r="BJ46" s="271"/>
      <c r="BK46" s="271"/>
      <c r="BL46" s="271"/>
      <c r="BM46" s="271"/>
      <c r="BN46" s="271"/>
    </row>
    <row r="47" spans="1:79" s="43" customFormat="1" ht="13.15" customHeight="1" x14ac:dyDescent="0.2">
      <c r="A47" s="273">
        <f t="shared" si="0"/>
        <v>8</v>
      </c>
      <c r="B47" s="273"/>
      <c r="C47" s="273"/>
      <c r="D47" s="273"/>
      <c r="E47" s="273"/>
      <c r="F47" s="273"/>
      <c r="G47" s="81" t="s">
        <v>128</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273" t="s">
        <v>298</v>
      </c>
      <c r="AG47" s="273"/>
      <c r="AH47" s="273"/>
      <c r="AI47" s="273"/>
      <c r="AJ47" s="273"/>
      <c r="AK47" s="273" t="s">
        <v>487</v>
      </c>
      <c r="AL47" s="273"/>
      <c r="AM47" s="273"/>
      <c r="AN47" s="273"/>
      <c r="AO47" s="273"/>
      <c r="AP47" s="273"/>
      <c r="AQ47" s="273"/>
      <c r="AR47" s="273"/>
      <c r="AS47" s="273"/>
      <c r="AT47" s="273"/>
      <c r="AU47" s="271">
        <v>1</v>
      </c>
      <c r="AV47" s="271"/>
      <c r="AW47" s="271"/>
      <c r="AX47" s="271"/>
      <c r="AY47" s="271"/>
      <c r="AZ47" s="271"/>
      <c r="BA47" s="271"/>
      <c r="BB47" s="271"/>
      <c r="BC47" s="271"/>
      <c r="BD47" s="271"/>
      <c r="BE47" s="271">
        <v>1</v>
      </c>
      <c r="BF47" s="271"/>
      <c r="BG47" s="271"/>
      <c r="BH47" s="271"/>
      <c r="BI47" s="271"/>
      <c r="BJ47" s="271"/>
      <c r="BK47" s="271"/>
      <c r="BL47" s="271"/>
      <c r="BM47" s="271"/>
      <c r="BN47" s="271"/>
    </row>
    <row r="48" spans="1:79" s="9" customFormat="1" x14ac:dyDescent="0.2">
      <c r="A48" s="273">
        <f t="shared" si="0"/>
        <v>9</v>
      </c>
      <c r="B48" s="273"/>
      <c r="C48" s="273"/>
      <c r="D48" s="273"/>
      <c r="E48" s="273"/>
      <c r="F48" s="273"/>
      <c r="G48" s="69" t="s">
        <v>489</v>
      </c>
      <c r="H48" s="65"/>
      <c r="I48" s="65"/>
      <c r="J48" s="65"/>
      <c r="K48" s="65"/>
      <c r="L48" s="65"/>
      <c r="M48" s="65"/>
      <c r="N48" s="65"/>
      <c r="O48" s="65"/>
      <c r="P48" s="65"/>
      <c r="Q48" s="65"/>
      <c r="R48" s="65"/>
      <c r="S48" s="65"/>
      <c r="T48" s="65"/>
      <c r="U48" s="65"/>
      <c r="V48" s="65"/>
      <c r="W48" s="65"/>
      <c r="X48" s="65"/>
      <c r="Y48" s="65"/>
      <c r="Z48" s="65"/>
      <c r="AA48" s="65"/>
      <c r="AB48" s="65"/>
      <c r="AC48" s="65"/>
      <c r="AD48" s="65"/>
      <c r="AE48" s="66"/>
      <c r="AF48" s="274"/>
      <c r="AG48" s="274"/>
      <c r="AH48" s="274"/>
      <c r="AI48" s="274"/>
      <c r="AJ48" s="274"/>
      <c r="AK48" s="274"/>
      <c r="AL48" s="274"/>
      <c r="AM48" s="274"/>
      <c r="AN48" s="274"/>
      <c r="AO48" s="274"/>
      <c r="AP48" s="274"/>
      <c r="AQ48" s="274"/>
      <c r="AR48" s="274"/>
      <c r="AS48" s="274"/>
      <c r="AT48" s="274"/>
      <c r="AU48" s="272"/>
      <c r="AV48" s="272"/>
      <c r="AW48" s="272"/>
      <c r="AX48" s="272"/>
      <c r="AY48" s="272"/>
      <c r="AZ48" s="272"/>
      <c r="BA48" s="272"/>
      <c r="BB48" s="272"/>
      <c r="BC48" s="272"/>
      <c r="BD48" s="272"/>
      <c r="BE48" s="272"/>
      <c r="BF48" s="272"/>
      <c r="BG48" s="272"/>
      <c r="BH48" s="272"/>
      <c r="BI48" s="272"/>
      <c r="BJ48" s="272"/>
      <c r="BK48" s="272"/>
      <c r="BL48" s="272"/>
      <c r="BM48" s="272"/>
      <c r="BN48" s="272"/>
    </row>
    <row r="49" spans="1:66" s="43" customFormat="1" ht="13.15" customHeight="1" x14ac:dyDescent="0.2">
      <c r="A49" s="273">
        <f t="shared" si="0"/>
        <v>10</v>
      </c>
      <c r="B49" s="273"/>
      <c r="C49" s="273"/>
      <c r="D49" s="273"/>
      <c r="E49" s="273"/>
      <c r="F49" s="273"/>
      <c r="G49" s="61" t="s">
        <v>519</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273" t="s">
        <v>298</v>
      </c>
      <c r="AG49" s="273"/>
      <c r="AH49" s="273"/>
      <c r="AI49" s="273"/>
      <c r="AJ49" s="273"/>
      <c r="AK49" s="273" t="s">
        <v>374</v>
      </c>
      <c r="AL49" s="273"/>
      <c r="AM49" s="273"/>
      <c r="AN49" s="273"/>
      <c r="AO49" s="273"/>
      <c r="AP49" s="273"/>
      <c r="AQ49" s="273"/>
      <c r="AR49" s="273"/>
      <c r="AS49" s="273"/>
      <c r="AT49" s="273"/>
      <c r="AU49" s="271">
        <v>45</v>
      </c>
      <c r="AV49" s="271"/>
      <c r="AW49" s="271"/>
      <c r="AX49" s="271"/>
      <c r="AY49" s="271"/>
      <c r="AZ49" s="271"/>
      <c r="BA49" s="271"/>
      <c r="BB49" s="271"/>
      <c r="BC49" s="271"/>
      <c r="BD49" s="271"/>
      <c r="BE49" s="271">
        <v>45</v>
      </c>
      <c r="BF49" s="271"/>
      <c r="BG49" s="271"/>
      <c r="BH49" s="271"/>
      <c r="BI49" s="271"/>
      <c r="BJ49" s="271"/>
      <c r="BK49" s="271"/>
      <c r="BL49" s="271"/>
      <c r="BM49" s="271"/>
      <c r="BN49" s="271"/>
    </row>
    <row r="50" spans="1:66" s="43" customFormat="1" ht="13.15" customHeight="1" x14ac:dyDescent="0.2">
      <c r="A50" s="273">
        <f t="shared" si="0"/>
        <v>11</v>
      </c>
      <c r="B50" s="273"/>
      <c r="C50" s="273"/>
      <c r="D50" s="273"/>
      <c r="E50" s="273"/>
      <c r="F50" s="273"/>
      <c r="G50" s="61" t="s">
        <v>113</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273" t="s">
        <v>298</v>
      </c>
      <c r="AG50" s="273"/>
      <c r="AH50" s="273"/>
      <c r="AI50" s="273"/>
      <c r="AJ50" s="273"/>
      <c r="AK50" s="61" t="s">
        <v>378</v>
      </c>
      <c r="AL50" s="57"/>
      <c r="AM50" s="57"/>
      <c r="AN50" s="57"/>
      <c r="AO50" s="57"/>
      <c r="AP50" s="57"/>
      <c r="AQ50" s="57"/>
      <c r="AR50" s="57"/>
      <c r="AS50" s="57"/>
      <c r="AT50" s="58"/>
      <c r="AU50" s="271">
        <v>1763</v>
      </c>
      <c r="AV50" s="271"/>
      <c r="AW50" s="271"/>
      <c r="AX50" s="271"/>
      <c r="AY50" s="271"/>
      <c r="AZ50" s="271"/>
      <c r="BA50" s="271"/>
      <c r="BB50" s="271"/>
      <c r="BC50" s="271"/>
      <c r="BD50" s="271"/>
      <c r="BE50" s="271">
        <v>1763</v>
      </c>
      <c r="BF50" s="271"/>
      <c r="BG50" s="271"/>
      <c r="BH50" s="271"/>
      <c r="BI50" s="271"/>
      <c r="BJ50" s="271"/>
      <c r="BK50" s="271"/>
      <c r="BL50" s="271"/>
      <c r="BM50" s="271"/>
      <c r="BN50" s="271"/>
    </row>
    <row r="51" spans="1:66" s="43" customFormat="1" ht="26.45" customHeight="1" x14ac:dyDescent="0.2">
      <c r="A51" s="273">
        <f t="shared" si="0"/>
        <v>12</v>
      </c>
      <c r="B51" s="273"/>
      <c r="C51" s="273"/>
      <c r="D51" s="273"/>
      <c r="E51" s="273"/>
      <c r="F51" s="273"/>
      <c r="G51" s="61" t="s">
        <v>114</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273" t="s">
        <v>298</v>
      </c>
      <c r="AG51" s="273"/>
      <c r="AH51" s="273"/>
      <c r="AI51" s="273"/>
      <c r="AJ51" s="273"/>
      <c r="AK51" s="61" t="s">
        <v>1016</v>
      </c>
      <c r="AL51" s="57"/>
      <c r="AM51" s="57"/>
      <c r="AN51" s="57"/>
      <c r="AO51" s="57"/>
      <c r="AP51" s="57"/>
      <c r="AQ51" s="57"/>
      <c r="AR51" s="57"/>
      <c r="AS51" s="57"/>
      <c r="AT51" s="58"/>
      <c r="AU51" s="271">
        <v>2502</v>
      </c>
      <c r="AV51" s="271"/>
      <c r="AW51" s="271"/>
      <c r="AX51" s="271"/>
      <c r="AY51" s="271"/>
      <c r="AZ51" s="271"/>
      <c r="BA51" s="271"/>
      <c r="BB51" s="271"/>
      <c r="BC51" s="271"/>
      <c r="BD51" s="271"/>
      <c r="BE51" s="271">
        <v>2502</v>
      </c>
      <c r="BF51" s="271"/>
      <c r="BG51" s="271"/>
      <c r="BH51" s="271"/>
      <c r="BI51" s="271"/>
      <c r="BJ51" s="271"/>
      <c r="BK51" s="271"/>
      <c r="BL51" s="271"/>
      <c r="BM51" s="271"/>
      <c r="BN51" s="271"/>
    </row>
    <row r="52" spans="1:66" s="43" customFormat="1" ht="39.6" customHeight="1" x14ac:dyDescent="0.2">
      <c r="A52" s="273">
        <f t="shared" si="0"/>
        <v>13</v>
      </c>
      <c r="B52" s="273"/>
      <c r="C52" s="273"/>
      <c r="D52" s="273"/>
      <c r="E52" s="273"/>
      <c r="F52" s="273"/>
      <c r="G52" s="81" t="s">
        <v>844</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273" t="s">
        <v>298</v>
      </c>
      <c r="AG52" s="273"/>
      <c r="AH52" s="273"/>
      <c r="AI52" s="273"/>
      <c r="AJ52" s="273"/>
      <c r="AK52" s="61" t="s">
        <v>1016</v>
      </c>
      <c r="AL52" s="57"/>
      <c r="AM52" s="57"/>
      <c r="AN52" s="57"/>
      <c r="AO52" s="57"/>
      <c r="AP52" s="57"/>
      <c r="AQ52" s="57"/>
      <c r="AR52" s="57"/>
      <c r="AS52" s="57"/>
      <c r="AT52" s="58"/>
      <c r="AU52" s="271">
        <v>888</v>
      </c>
      <c r="AV52" s="271"/>
      <c r="AW52" s="271"/>
      <c r="AX52" s="271"/>
      <c r="AY52" s="271"/>
      <c r="AZ52" s="271"/>
      <c r="BA52" s="271"/>
      <c r="BB52" s="271"/>
      <c r="BC52" s="271"/>
      <c r="BD52" s="271"/>
      <c r="BE52" s="271">
        <v>888</v>
      </c>
      <c r="BF52" s="271"/>
      <c r="BG52" s="271"/>
      <c r="BH52" s="271"/>
      <c r="BI52" s="271"/>
      <c r="BJ52" s="271"/>
      <c r="BK52" s="271"/>
      <c r="BL52" s="271"/>
      <c r="BM52" s="271"/>
      <c r="BN52" s="271"/>
    </row>
    <row r="53" spans="1:66" s="43" customFormat="1" ht="26.45" customHeight="1" x14ac:dyDescent="0.2">
      <c r="A53" s="273">
        <f t="shared" si="0"/>
        <v>14</v>
      </c>
      <c r="B53" s="273"/>
      <c r="C53" s="273"/>
      <c r="D53" s="273"/>
      <c r="E53" s="273"/>
      <c r="F53" s="273"/>
      <c r="G53" s="61" t="s">
        <v>116</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273" t="s">
        <v>298</v>
      </c>
      <c r="AG53" s="273"/>
      <c r="AH53" s="273"/>
      <c r="AI53" s="273"/>
      <c r="AJ53" s="273"/>
      <c r="AK53" s="61" t="s">
        <v>1016</v>
      </c>
      <c r="AL53" s="57"/>
      <c r="AM53" s="57"/>
      <c r="AN53" s="57"/>
      <c r="AO53" s="57"/>
      <c r="AP53" s="57"/>
      <c r="AQ53" s="57"/>
      <c r="AR53" s="57"/>
      <c r="AS53" s="57"/>
      <c r="AT53" s="58"/>
      <c r="AU53" s="271">
        <v>280</v>
      </c>
      <c r="AV53" s="271"/>
      <c r="AW53" s="271"/>
      <c r="AX53" s="271"/>
      <c r="AY53" s="271"/>
      <c r="AZ53" s="271"/>
      <c r="BA53" s="271"/>
      <c r="BB53" s="271"/>
      <c r="BC53" s="271"/>
      <c r="BD53" s="271"/>
      <c r="BE53" s="271">
        <v>280</v>
      </c>
      <c r="BF53" s="271"/>
      <c r="BG53" s="271"/>
      <c r="BH53" s="271"/>
      <c r="BI53" s="271"/>
      <c r="BJ53" s="271"/>
      <c r="BK53" s="271"/>
      <c r="BL53" s="271"/>
      <c r="BM53" s="271"/>
      <c r="BN53" s="271"/>
    </row>
    <row r="54" spans="1:66" s="43" customFormat="1" ht="26.45" customHeight="1" x14ac:dyDescent="0.2">
      <c r="A54" s="273">
        <f t="shared" si="0"/>
        <v>15</v>
      </c>
      <c r="B54" s="273"/>
      <c r="C54" s="273"/>
      <c r="D54" s="273"/>
      <c r="E54" s="273"/>
      <c r="F54" s="273"/>
      <c r="G54" s="61" t="s">
        <v>117</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273" t="s">
        <v>298</v>
      </c>
      <c r="AG54" s="273"/>
      <c r="AH54" s="273"/>
      <c r="AI54" s="273"/>
      <c r="AJ54" s="273"/>
      <c r="AK54" s="61" t="s">
        <v>1016</v>
      </c>
      <c r="AL54" s="57"/>
      <c r="AM54" s="57"/>
      <c r="AN54" s="57"/>
      <c r="AO54" s="57"/>
      <c r="AP54" s="57"/>
      <c r="AQ54" s="57"/>
      <c r="AR54" s="57"/>
      <c r="AS54" s="57"/>
      <c r="AT54" s="58"/>
      <c r="AU54" s="271">
        <v>1334</v>
      </c>
      <c r="AV54" s="271"/>
      <c r="AW54" s="271"/>
      <c r="AX54" s="271"/>
      <c r="AY54" s="271"/>
      <c r="AZ54" s="271"/>
      <c r="BA54" s="271"/>
      <c r="BB54" s="271"/>
      <c r="BC54" s="271"/>
      <c r="BD54" s="271"/>
      <c r="BE54" s="271">
        <v>1334</v>
      </c>
      <c r="BF54" s="271"/>
      <c r="BG54" s="271"/>
      <c r="BH54" s="271"/>
      <c r="BI54" s="271"/>
      <c r="BJ54" s="271"/>
      <c r="BK54" s="271"/>
      <c r="BL54" s="271"/>
      <c r="BM54" s="271"/>
      <c r="BN54" s="271"/>
    </row>
    <row r="55" spans="1:66" s="43" customFormat="1" ht="26.45" customHeight="1" x14ac:dyDescent="0.2">
      <c r="A55" s="273">
        <f t="shared" si="0"/>
        <v>16</v>
      </c>
      <c r="B55" s="273"/>
      <c r="C55" s="273"/>
      <c r="D55" s="273"/>
      <c r="E55" s="273"/>
      <c r="F55" s="273"/>
      <c r="G55" s="61" t="s">
        <v>124</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273" t="s">
        <v>298</v>
      </c>
      <c r="AG55" s="273"/>
      <c r="AH55" s="273"/>
      <c r="AI55" s="273"/>
      <c r="AJ55" s="273"/>
      <c r="AK55" s="61" t="s">
        <v>762</v>
      </c>
      <c r="AL55" s="57"/>
      <c r="AM55" s="57"/>
      <c r="AN55" s="57"/>
      <c r="AO55" s="57"/>
      <c r="AP55" s="57"/>
      <c r="AQ55" s="57"/>
      <c r="AR55" s="57"/>
      <c r="AS55" s="57"/>
      <c r="AT55" s="58"/>
      <c r="AU55" s="271">
        <v>230</v>
      </c>
      <c r="AV55" s="271"/>
      <c r="AW55" s="271"/>
      <c r="AX55" s="271"/>
      <c r="AY55" s="271"/>
      <c r="AZ55" s="271"/>
      <c r="BA55" s="271"/>
      <c r="BB55" s="271"/>
      <c r="BC55" s="271"/>
      <c r="BD55" s="271"/>
      <c r="BE55" s="271">
        <v>230</v>
      </c>
      <c r="BF55" s="271"/>
      <c r="BG55" s="271"/>
      <c r="BH55" s="271"/>
      <c r="BI55" s="271"/>
      <c r="BJ55" s="271"/>
      <c r="BK55" s="271"/>
      <c r="BL55" s="271"/>
      <c r="BM55" s="271"/>
      <c r="BN55" s="271"/>
    </row>
    <row r="56" spans="1:66" s="43" customFormat="1" ht="13.15" customHeight="1" x14ac:dyDescent="0.2">
      <c r="A56" s="273">
        <f t="shared" si="0"/>
        <v>17</v>
      </c>
      <c r="B56" s="273"/>
      <c r="C56" s="273"/>
      <c r="D56" s="273"/>
      <c r="E56" s="273"/>
      <c r="F56" s="273"/>
      <c r="G56" s="81" t="s">
        <v>129</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273" t="s">
        <v>298</v>
      </c>
      <c r="AG56" s="273"/>
      <c r="AH56" s="273"/>
      <c r="AI56" s="273"/>
      <c r="AJ56" s="273"/>
      <c r="AK56" s="61" t="s">
        <v>374</v>
      </c>
      <c r="AL56" s="57"/>
      <c r="AM56" s="57"/>
      <c r="AN56" s="57"/>
      <c r="AO56" s="57"/>
      <c r="AP56" s="57"/>
      <c r="AQ56" s="57"/>
      <c r="AR56" s="57"/>
      <c r="AS56" s="57"/>
      <c r="AT56" s="58"/>
      <c r="AU56" s="271">
        <v>45</v>
      </c>
      <c r="AV56" s="271"/>
      <c r="AW56" s="271"/>
      <c r="AX56" s="271"/>
      <c r="AY56" s="271"/>
      <c r="AZ56" s="271"/>
      <c r="BA56" s="271"/>
      <c r="BB56" s="271"/>
      <c r="BC56" s="271"/>
      <c r="BD56" s="271"/>
      <c r="BE56" s="271">
        <v>45</v>
      </c>
      <c r="BF56" s="271"/>
      <c r="BG56" s="271"/>
      <c r="BH56" s="271"/>
      <c r="BI56" s="271"/>
      <c r="BJ56" s="271"/>
      <c r="BK56" s="271"/>
      <c r="BL56" s="271"/>
      <c r="BM56" s="271"/>
      <c r="BN56" s="271"/>
    </row>
    <row r="57" spans="1:66" s="9" customFormat="1" x14ac:dyDescent="0.2">
      <c r="A57" s="273">
        <f t="shared" si="0"/>
        <v>18</v>
      </c>
      <c r="B57" s="273"/>
      <c r="C57" s="273"/>
      <c r="D57" s="273"/>
      <c r="E57" s="273"/>
      <c r="F57" s="273"/>
      <c r="G57" s="69" t="s">
        <v>493</v>
      </c>
      <c r="H57" s="65"/>
      <c r="I57" s="65"/>
      <c r="J57" s="65"/>
      <c r="K57" s="65"/>
      <c r="L57" s="65"/>
      <c r="M57" s="65"/>
      <c r="N57" s="65"/>
      <c r="O57" s="65"/>
      <c r="P57" s="65"/>
      <c r="Q57" s="65"/>
      <c r="R57" s="65"/>
      <c r="S57" s="65"/>
      <c r="T57" s="65"/>
      <c r="U57" s="65"/>
      <c r="V57" s="65"/>
      <c r="W57" s="65"/>
      <c r="X57" s="65"/>
      <c r="Y57" s="65"/>
      <c r="Z57" s="65"/>
      <c r="AA57" s="65"/>
      <c r="AB57" s="65"/>
      <c r="AC57" s="65"/>
      <c r="AD57" s="65"/>
      <c r="AE57" s="66"/>
      <c r="AF57" s="274"/>
      <c r="AG57" s="274"/>
      <c r="AH57" s="274"/>
      <c r="AI57" s="274"/>
      <c r="AJ57" s="274"/>
      <c r="AK57" s="69"/>
      <c r="AL57" s="65"/>
      <c r="AM57" s="65"/>
      <c r="AN57" s="65"/>
      <c r="AO57" s="65"/>
      <c r="AP57" s="65"/>
      <c r="AQ57" s="65"/>
      <c r="AR57" s="65"/>
      <c r="AS57" s="65"/>
      <c r="AT57" s="66"/>
      <c r="AU57" s="272"/>
      <c r="AV57" s="272"/>
      <c r="AW57" s="272"/>
      <c r="AX57" s="272"/>
      <c r="AY57" s="272"/>
      <c r="AZ57" s="272"/>
      <c r="BA57" s="272"/>
      <c r="BB57" s="272"/>
      <c r="BC57" s="272"/>
      <c r="BD57" s="272"/>
      <c r="BE57" s="272"/>
      <c r="BF57" s="272"/>
      <c r="BG57" s="272"/>
      <c r="BH57" s="272"/>
      <c r="BI57" s="272"/>
      <c r="BJ57" s="272"/>
      <c r="BK57" s="272"/>
      <c r="BL57" s="272"/>
      <c r="BM57" s="272"/>
      <c r="BN57" s="272"/>
    </row>
    <row r="58" spans="1:66" s="43" customFormat="1" ht="13.15" customHeight="1" x14ac:dyDescent="0.2">
      <c r="A58" s="273">
        <f t="shared" si="0"/>
        <v>19</v>
      </c>
      <c r="B58" s="273"/>
      <c r="C58" s="273"/>
      <c r="D58" s="273"/>
      <c r="E58" s="273"/>
      <c r="F58" s="273"/>
      <c r="G58" s="61" t="s">
        <v>118</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273" t="s">
        <v>298</v>
      </c>
      <c r="AG58" s="273"/>
      <c r="AH58" s="273"/>
      <c r="AI58" s="273"/>
      <c r="AJ58" s="273"/>
      <c r="AK58" s="61" t="s">
        <v>383</v>
      </c>
      <c r="AL58" s="57"/>
      <c r="AM58" s="57"/>
      <c r="AN58" s="57"/>
      <c r="AO58" s="57"/>
      <c r="AP58" s="57"/>
      <c r="AQ58" s="57"/>
      <c r="AR58" s="57"/>
      <c r="AS58" s="57"/>
      <c r="AT58" s="58"/>
      <c r="AU58" s="271">
        <v>2</v>
      </c>
      <c r="AV58" s="271"/>
      <c r="AW58" s="271"/>
      <c r="AX58" s="271"/>
      <c r="AY58" s="271"/>
      <c r="AZ58" s="271"/>
      <c r="BA58" s="271"/>
      <c r="BB58" s="271"/>
      <c r="BC58" s="271"/>
      <c r="BD58" s="271"/>
      <c r="BE58" s="271">
        <v>2</v>
      </c>
      <c r="BF58" s="271"/>
      <c r="BG58" s="271"/>
      <c r="BH58" s="271"/>
      <c r="BI58" s="271"/>
      <c r="BJ58" s="271"/>
      <c r="BK58" s="271"/>
      <c r="BL58" s="271"/>
      <c r="BM58" s="271"/>
      <c r="BN58" s="271"/>
    </row>
    <row r="59" spans="1:66" s="43" customFormat="1" ht="13.15" customHeight="1" x14ac:dyDescent="0.2">
      <c r="A59" s="273">
        <f t="shared" si="0"/>
        <v>20</v>
      </c>
      <c r="B59" s="273"/>
      <c r="C59" s="273"/>
      <c r="D59" s="273"/>
      <c r="E59" s="273"/>
      <c r="F59" s="273"/>
      <c r="G59" s="61" t="s">
        <v>119</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273" t="s">
        <v>298</v>
      </c>
      <c r="AG59" s="273"/>
      <c r="AH59" s="273"/>
      <c r="AI59" s="273"/>
      <c r="AJ59" s="273"/>
      <c r="AK59" s="61" t="s">
        <v>383</v>
      </c>
      <c r="AL59" s="57"/>
      <c r="AM59" s="57"/>
      <c r="AN59" s="57"/>
      <c r="AO59" s="57"/>
      <c r="AP59" s="57"/>
      <c r="AQ59" s="57"/>
      <c r="AR59" s="57"/>
      <c r="AS59" s="57"/>
      <c r="AT59" s="58"/>
      <c r="AU59" s="271">
        <v>77</v>
      </c>
      <c r="AV59" s="271"/>
      <c r="AW59" s="271"/>
      <c r="AX59" s="271"/>
      <c r="AY59" s="271"/>
      <c r="AZ59" s="271"/>
      <c r="BA59" s="271"/>
      <c r="BB59" s="271"/>
      <c r="BC59" s="271"/>
      <c r="BD59" s="271"/>
      <c r="BE59" s="271">
        <v>77</v>
      </c>
      <c r="BF59" s="271"/>
      <c r="BG59" s="271"/>
      <c r="BH59" s="271"/>
      <c r="BI59" s="271"/>
      <c r="BJ59" s="271"/>
      <c r="BK59" s="271"/>
      <c r="BL59" s="271"/>
      <c r="BM59" s="271"/>
      <c r="BN59" s="271"/>
    </row>
    <row r="60" spans="1:66" s="43" customFormat="1" ht="26.45" customHeight="1" x14ac:dyDescent="0.2">
      <c r="A60" s="273">
        <f t="shared" si="0"/>
        <v>21</v>
      </c>
      <c r="B60" s="273"/>
      <c r="C60" s="273"/>
      <c r="D60" s="273"/>
      <c r="E60" s="273"/>
      <c r="F60" s="273"/>
      <c r="G60" s="61" t="s">
        <v>125</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273" t="s">
        <v>298</v>
      </c>
      <c r="AG60" s="273"/>
      <c r="AH60" s="273"/>
      <c r="AI60" s="273"/>
      <c r="AJ60" s="273"/>
      <c r="AK60" s="61" t="s">
        <v>383</v>
      </c>
      <c r="AL60" s="57"/>
      <c r="AM60" s="57"/>
      <c r="AN60" s="57"/>
      <c r="AO60" s="57"/>
      <c r="AP60" s="57"/>
      <c r="AQ60" s="57"/>
      <c r="AR60" s="57"/>
      <c r="AS60" s="57"/>
      <c r="AT60" s="58"/>
      <c r="AU60" s="271">
        <v>16</v>
      </c>
      <c r="AV60" s="271"/>
      <c r="AW60" s="271"/>
      <c r="AX60" s="271"/>
      <c r="AY60" s="271"/>
      <c r="AZ60" s="271"/>
      <c r="BA60" s="271"/>
      <c r="BB60" s="271"/>
      <c r="BC60" s="271"/>
      <c r="BD60" s="271"/>
      <c r="BE60" s="271">
        <v>16</v>
      </c>
      <c r="BF60" s="271"/>
      <c r="BG60" s="271"/>
      <c r="BH60" s="271"/>
      <c r="BI60" s="271"/>
      <c r="BJ60" s="271"/>
      <c r="BK60" s="271"/>
      <c r="BL60" s="271"/>
      <c r="BM60" s="271"/>
      <c r="BN60" s="271"/>
    </row>
    <row r="61" spans="1:66" s="43" customFormat="1" ht="13.15" customHeight="1" x14ac:dyDescent="0.2">
      <c r="A61" s="273">
        <f t="shared" si="0"/>
        <v>22</v>
      </c>
      <c r="B61" s="273"/>
      <c r="C61" s="273"/>
      <c r="D61" s="273"/>
      <c r="E61" s="273"/>
      <c r="F61" s="273"/>
      <c r="G61" s="61" t="s">
        <v>523</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273" t="s">
        <v>298</v>
      </c>
      <c r="AG61" s="273"/>
      <c r="AH61" s="273"/>
      <c r="AI61" s="273"/>
      <c r="AJ61" s="273"/>
      <c r="AK61" s="61" t="s">
        <v>383</v>
      </c>
      <c r="AL61" s="57"/>
      <c r="AM61" s="57"/>
      <c r="AN61" s="57"/>
      <c r="AO61" s="57"/>
      <c r="AP61" s="57"/>
      <c r="AQ61" s="57"/>
      <c r="AR61" s="57"/>
      <c r="AS61" s="57"/>
      <c r="AT61" s="58"/>
      <c r="AU61" s="271">
        <v>45</v>
      </c>
      <c r="AV61" s="271"/>
      <c r="AW61" s="271"/>
      <c r="AX61" s="271"/>
      <c r="AY61" s="271"/>
      <c r="AZ61" s="271"/>
      <c r="BA61" s="271"/>
      <c r="BB61" s="271"/>
      <c r="BC61" s="271"/>
      <c r="BD61" s="271"/>
      <c r="BE61" s="271">
        <v>45</v>
      </c>
      <c r="BF61" s="271"/>
      <c r="BG61" s="271"/>
      <c r="BH61" s="271"/>
      <c r="BI61" s="271"/>
      <c r="BJ61" s="271"/>
      <c r="BK61" s="271"/>
      <c r="BL61" s="271"/>
      <c r="BM61" s="271"/>
      <c r="BN61" s="271"/>
    </row>
    <row r="62" spans="1:66" s="9" customFormat="1" x14ac:dyDescent="0.2">
      <c r="A62" s="273">
        <f t="shared" si="0"/>
        <v>23</v>
      </c>
      <c r="B62" s="273"/>
      <c r="C62" s="273"/>
      <c r="D62" s="273"/>
      <c r="E62" s="273"/>
      <c r="F62" s="273"/>
      <c r="G62" s="69" t="s">
        <v>3</v>
      </c>
      <c r="H62" s="65"/>
      <c r="I62" s="65"/>
      <c r="J62" s="65"/>
      <c r="K62" s="65"/>
      <c r="L62" s="65"/>
      <c r="M62" s="65"/>
      <c r="N62" s="65"/>
      <c r="O62" s="65"/>
      <c r="P62" s="65"/>
      <c r="Q62" s="65"/>
      <c r="R62" s="65"/>
      <c r="S62" s="65"/>
      <c r="T62" s="65"/>
      <c r="U62" s="65"/>
      <c r="V62" s="65"/>
      <c r="W62" s="65"/>
      <c r="X62" s="65"/>
      <c r="Y62" s="65"/>
      <c r="Z62" s="65"/>
      <c r="AA62" s="65"/>
      <c r="AB62" s="65"/>
      <c r="AC62" s="65"/>
      <c r="AD62" s="65"/>
      <c r="AE62" s="66"/>
      <c r="AF62" s="274"/>
      <c r="AG62" s="274"/>
      <c r="AH62" s="274"/>
      <c r="AI62" s="274"/>
      <c r="AJ62" s="274"/>
      <c r="AK62" s="69"/>
      <c r="AL62" s="65"/>
      <c r="AM62" s="65"/>
      <c r="AN62" s="65"/>
      <c r="AO62" s="65"/>
      <c r="AP62" s="65"/>
      <c r="AQ62" s="65"/>
      <c r="AR62" s="65"/>
      <c r="AS62" s="65"/>
      <c r="AT62" s="66"/>
      <c r="AU62" s="272"/>
      <c r="AV62" s="272"/>
      <c r="AW62" s="272"/>
      <c r="AX62" s="272"/>
      <c r="AY62" s="272"/>
      <c r="AZ62" s="272"/>
      <c r="BA62" s="272"/>
      <c r="BB62" s="272"/>
      <c r="BC62" s="272"/>
      <c r="BD62" s="272"/>
      <c r="BE62" s="272"/>
      <c r="BF62" s="272"/>
      <c r="BG62" s="272"/>
      <c r="BH62" s="272"/>
      <c r="BI62" s="272"/>
      <c r="BJ62" s="272"/>
      <c r="BK62" s="272"/>
      <c r="BL62" s="272"/>
      <c r="BM62" s="272"/>
      <c r="BN62" s="272"/>
    </row>
    <row r="63" spans="1:66" s="43" customFormat="1" ht="13.15" customHeight="1" x14ac:dyDescent="0.2">
      <c r="A63" s="273">
        <f t="shared" si="0"/>
        <v>24</v>
      </c>
      <c r="B63" s="273"/>
      <c r="C63" s="273"/>
      <c r="D63" s="273"/>
      <c r="E63" s="273"/>
      <c r="F63" s="273"/>
      <c r="G63" s="61" t="s">
        <v>120</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273" t="s">
        <v>306</v>
      </c>
      <c r="AG63" s="273"/>
      <c r="AH63" s="273"/>
      <c r="AI63" s="273"/>
      <c r="AJ63" s="273"/>
      <c r="AK63" s="61" t="s">
        <v>1017</v>
      </c>
      <c r="AL63" s="57"/>
      <c r="AM63" s="57"/>
      <c r="AN63" s="57"/>
      <c r="AO63" s="57"/>
      <c r="AP63" s="57"/>
      <c r="AQ63" s="57"/>
      <c r="AR63" s="57"/>
      <c r="AS63" s="57"/>
      <c r="AT63" s="58"/>
      <c r="AU63" s="271">
        <v>100</v>
      </c>
      <c r="AV63" s="271"/>
      <c r="AW63" s="271"/>
      <c r="AX63" s="271"/>
      <c r="AY63" s="271"/>
      <c r="AZ63" s="271"/>
      <c r="BA63" s="271"/>
      <c r="BB63" s="271"/>
      <c r="BC63" s="271"/>
      <c r="BD63" s="271"/>
      <c r="BE63" s="271">
        <v>100</v>
      </c>
      <c r="BF63" s="271"/>
      <c r="BG63" s="271"/>
      <c r="BH63" s="271"/>
      <c r="BI63" s="271"/>
      <c r="BJ63" s="271"/>
      <c r="BK63" s="271"/>
      <c r="BL63" s="271"/>
      <c r="BM63" s="271"/>
      <c r="BN63" s="271"/>
    </row>
    <row r="65" spans="1:79" ht="14.25" customHeight="1" x14ac:dyDescent="0.2">
      <c r="A65" s="100" t="s">
        <v>742</v>
      </c>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row>
    <row r="66" spans="1:79" ht="41.45" customHeight="1" x14ac:dyDescent="0.2">
      <c r="A66" s="101" t="s">
        <v>1018</v>
      </c>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row>
    <row r="68" spans="1:79" s="1" customFormat="1" ht="28.5" hidden="1" customHeight="1" x14ac:dyDescent="0.2">
      <c r="A68" s="125"/>
      <c r="B68" s="125"/>
      <c r="C68" s="125"/>
      <c r="D68" s="125"/>
      <c r="E68" s="125"/>
      <c r="F68" s="125"/>
      <c r="G68" s="139" t="s">
        <v>605</v>
      </c>
      <c r="H68" s="140"/>
      <c r="I68" s="140"/>
      <c r="J68" s="140"/>
      <c r="K68" s="140"/>
      <c r="L68" s="140"/>
      <c r="M68" s="140"/>
      <c r="N68" s="140"/>
      <c r="O68" s="140"/>
      <c r="P68" s="140"/>
      <c r="Q68" s="140"/>
      <c r="R68" s="140"/>
      <c r="S68" s="140"/>
      <c r="T68" s="140" t="s">
        <v>703</v>
      </c>
      <c r="U68" s="140"/>
      <c r="V68" s="140"/>
      <c r="W68" s="140"/>
      <c r="X68" s="140"/>
      <c r="Y68" s="140"/>
      <c r="Z68" s="140"/>
      <c r="AA68" s="140" t="s">
        <v>704</v>
      </c>
      <c r="AB68" s="140"/>
      <c r="AC68" s="140"/>
      <c r="AD68" s="140"/>
      <c r="AE68" s="140"/>
      <c r="AF68" s="140"/>
      <c r="AG68" s="140"/>
      <c r="AH68" s="140" t="s">
        <v>705</v>
      </c>
      <c r="AI68" s="140"/>
      <c r="AJ68" s="140"/>
      <c r="AK68" s="140"/>
      <c r="AL68" s="140"/>
      <c r="AM68" s="140"/>
      <c r="AN68" s="163"/>
      <c r="AO68" s="139" t="s">
        <v>706</v>
      </c>
      <c r="AP68" s="140"/>
      <c r="AQ68" s="140"/>
      <c r="AR68" s="140"/>
      <c r="AS68" s="140"/>
      <c r="AT68" s="140"/>
      <c r="AU68" s="140"/>
      <c r="AV68" s="12"/>
      <c r="AW68" s="12"/>
      <c r="AX68" s="12"/>
      <c r="AY68" s="12"/>
      <c r="AZ68" s="12"/>
      <c r="BA68" s="12"/>
      <c r="BB68" s="12"/>
      <c r="BC68" s="12"/>
      <c r="BD68" s="13"/>
      <c r="BE68" s="11"/>
      <c r="BF68" s="12"/>
      <c r="BG68" s="12"/>
      <c r="BH68" s="12"/>
      <c r="BI68" s="12"/>
      <c r="BJ68" s="12"/>
      <c r="BK68" s="12"/>
      <c r="BL68" s="12"/>
      <c r="BM68" s="12"/>
      <c r="BN68" s="13"/>
      <c r="CA68" t="s">
        <v>731</v>
      </c>
    </row>
    <row r="69" spans="1:79" s="9" customFormat="1" ht="12.75" customHeight="1" x14ac:dyDescent="0.2">
      <c r="A69" s="125" t="s">
        <v>257</v>
      </c>
      <c r="B69" s="125"/>
      <c r="C69" s="125"/>
      <c r="D69" s="125"/>
      <c r="E69" s="125"/>
      <c r="F69" s="125"/>
      <c r="G69" s="274"/>
      <c r="H69" s="274"/>
      <c r="I69" s="274"/>
      <c r="J69" s="274"/>
      <c r="K69" s="274"/>
      <c r="L69" s="274"/>
      <c r="M69" s="274"/>
      <c r="N69" s="274"/>
      <c r="O69" s="274"/>
      <c r="P69" s="274"/>
      <c r="Q69" s="274"/>
      <c r="R69" s="274"/>
      <c r="S69" s="274"/>
      <c r="T69" s="290">
        <v>3717591</v>
      </c>
      <c r="U69" s="290"/>
      <c r="V69" s="290"/>
      <c r="W69" s="290"/>
      <c r="X69" s="290"/>
      <c r="Y69" s="290"/>
      <c r="Z69" s="290"/>
      <c r="AA69" s="290">
        <v>3917790</v>
      </c>
      <c r="AB69" s="290"/>
      <c r="AC69" s="290"/>
      <c r="AD69" s="290"/>
      <c r="AE69" s="290"/>
      <c r="AF69" s="290"/>
      <c r="AG69" s="290"/>
      <c r="AH69" s="290">
        <v>3799800</v>
      </c>
      <c r="AI69" s="290"/>
      <c r="AJ69" s="290"/>
      <c r="AK69" s="290"/>
      <c r="AL69" s="290"/>
      <c r="AM69" s="290"/>
      <c r="AN69" s="290"/>
      <c r="AO69" s="290">
        <v>934000</v>
      </c>
      <c r="AP69" s="290"/>
      <c r="AQ69" s="290"/>
      <c r="AR69" s="290"/>
      <c r="AS69" s="290"/>
      <c r="AT69" s="290"/>
      <c r="AU69" s="290"/>
      <c r="AV69" s="14"/>
      <c r="AW69" s="15"/>
      <c r="AX69" s="15"/>
      <c r="AY69" s="15"/>
      <c r="AZ69" s="15"/>
      <c r="BA69" s="15"/>
      <c r="BB69" s="15"/>
      <c r="BC69" s="15"/>
      <c r="BD69" s="15"/>
      <c r="BE69" s="15"/>
      <c r="BF69" s="15"/>
      <c r="BG69" s="15"/>
      <c r="BH69" s="15"/>
      <c r="BI69" s="15"/>
      <c r="BJ69" s="15"/>
      <c r="BK69" s="15"/>
      <c r="BL69" s="15"/>
      <c r="BM69" s="15"/>
      <c r="BN69" s="15"/>
      <c r="BO69" s="15"/>
      <c r="CA69" s="9" t="s">
        <v>732</v>
      </c>
    </row>
    <row r="72" spans="1:79" ht="14.25" customHeight="1" x14ac:dyDescent="0.2">
      <c r="A72" s="194" t="s">
        <v>746</v>
      </c>
      <c r="B72" s="194"/>
      <c r="C72" s="194"/>
      <c r="D72" s="194"/>
      <c r="E72" s="194"/>
      <c r="F72" s="194"/>
      <c r="G72" s="194"/>
      <c r="H72" s="194"/>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c r="BB72" s="194"/>
      <c r="BC72" s="194"/>
      <c r="BD72" s="194"/>
      <c r="BE72" s="194"/>
      <c r="BF72" s="194"/>
      <c r="BG72" s="194"/>
      <c r="BH72" s="194"/>
      <c r="BI72" s="194"/>
      <c r="BJ72" s="194"/>
      <c r="BK72" s="194"/>
      <c r="BL72" s="194"/>
    </row>
    <row r="73" spans="1:79" ht="15" x14ac:dyDescent="0.25">
      <c r="A73" s="289" t="s">
        <v>462</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c r="BA73" s="289"/>
      <c r="BB73" s="289"/>
      <c r="BC73" s="289"/>
      <c r="BD73" s="289"/>
      <c r="BE73" s="289"/>
      <c r="BF73" s="289"/>
      <c r="BG73" s="289"/>
      <c r="BH73" s="289"/>
      <c r="BI73" s="289"/>
      <c r="BJ73" s="289"/>
      <c r="BK73" s="289"/>
      <c r="BL73" s="289"/>
      <c r="BM73" s="289"/>
      <c r="BN73" s="289"/>
      <c r="BO73" s="289"/>
      <c r="BP73" s="289"/>
      <c r="BQ73" s="289"/>
    </row>
    <row r="74" spans="1:79" ht="12.95" customHeight="1" x14ac:dyDescent="0.2">
      <c r="A74" s="72" t="s">
        <v>607</v>
      </c>
      <c r="B74" s="72"/>
      <c r="C74" s="72"/>
      <c r="D74" s="72"/>
      <c r="E74" s="72"/>
      <c r="F74" s="72"/>
      <c r="G74" s="72" t="s">
        <v>624</v>
      </c>
      <c r="H74" s="72"/>
      <c r="I74" s="72"/>
      <c r="J74" s="72"/>
      <c r="K74" s="72"/>
      <c r="L74" s="72"/>
      <c r="M74" s="72"/>
      <c r="N74" s="72"/>
      <c r="O74" s="72"/>
      <c r="P74" s="72"/>
      <c r="Q74" s="72"/>
      <c r="R74" s="72"/>
      <c r="S74" s="72"/>
      <c r="T74" s="72" t="s">
        <v>466</v>
      </c>
      <c r="U74" s="72"/>
      <c r="V74" s="72"/>
      <c r="W74" s="72"/>
      <c r="X74" s="72"/>
      <c r="Y74" s="72"/>
      <c r="Z74" s="72"/>
      <c r="AA74" s="72"/>
      <c r="AB74" s="72"/>
      <c r="AC74" s="72"/>
      <c r="AD74" s="72"/>
      <c r="AE74" s="72"/>
      <c r="AF74" s="72"/>
      <c r="AG74" s="72"/>
      <c r="AH74" s="72" t="s">
        <v>468</v>
      </c>
      <c r="AI74" s="72"/>
      <c r="AJ74" s="72"/>
      <c r="AK74" s="72"/>
      <c r="AL74" s="72"/>
      <c r="AM74" s="72"/>
      <c r="AN74" s="72"/>
      <c r="AO74" s="72"/>
      <c r="AP74" s="72"/>
      <c r="AQ74" s="72"/>
      <c r="AR74" s="72"/>
      <c r="AS74" s="72"/>
      <c r="AT74" s="72"/>
      <c r="AU74" s="72"/>
      <c r="AV74" s="72" t="s">
        <v>747</v>
      </c>
      <c r="AW74" s="72"/>
      <c r="AX74" s="72"/>
      <c r="AY74" s="72"/>
      <c r="AZ74" s="72"/>
      <c r="BA74" s="72"/>
      <c r="BB74" s="72"/>
      <c r="BC74" s="72"/>
      <c r="BD74" s="72"/>
      <c r="BE74" s="72"/>
      <c r="BF74" s="72"/>
      <c r="BG74" s="72"/>
      <c r="BH74" s="72"/>
      <c r="BI74" s="72"/>
      <c r="BJ74" s="72"/>
      <c r="BK74" s="72"/>
      <c r="BL74" s="72"/>
      <c r="BM74" s="72"/>
      <c r="BN74" s="72"/>
      <c r="BO74" s="72"/>
      <c r="BP74" s="72"/>
      <c r="BQ74" s="72"/>
    </row>
    <row r="75" spans="1:79" ht="47.1" customHeight="1" x14ac:dyDescent="0.2">
      <c r="A75" s="72"/>
      <c r="B75" s="72"/>
      <c r="C75" s="72"/>
      <c r="D75" s="72"/>
      <c r="E75" s="72"/>
      <c r="F75" s="72"/>
      <c r="G75" s="72"/>
      <c r="H75" s="72"/>
      <c r="I75" s="72"/>
      <c r="J75" s="72"/>
      <c r="K75" s="72"/>
      <c r="L75" s="72"/>
      <c r="M75" s="72"/>
      <c r="N75" s="72"/>
      <c r="O75" s="72"/>
      <c r="P75" s="72"/>
      <c r="Q75" s="72"/>
      <c r="R75" s="72"/>
      <c r="S75" s="72"/>
      <c r="T75" s="72" t="s">
        <v>626</v>
      </c>
      <c r="U75" s="72"/>
      <c r="V75" s="72"/>
      <c r="W75" s="72"/>
      <c r="X75" s="72"/>
      <c r="Y75" s="72"/>
      <c r="Z75" s="72"/>
      <c r="AA75" s="72" t="s">
        <v>723</v>
      </c>
      <c r="AB75" s="72"/>
      <c r="AC75" s="72"/>
      <c r="AD75" s="72"/>
      <c r="AE75" s="72"/>
      <c r="AF75" s="72"/>
      <c r="AG75" s="72"/>
      <c r="AH75" s="72" t="s">
        <v>626</v>
      </c>
      <c r="AI75" s="72"/>
      <c r="AJ75" s="72"/>
      <c r="AK75" s="72"/>
      <c r="AL75" s="72"/>
      <c r="AM75" s="72"/>
      <c r="AN75" s="72"/>
      <c r="AO75" s="72" t="s">
        <v>723</v>
      </c>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row>
    <row r="76" spans="1:79" ht="15" customHeight="1" x14ac:dyDescent="0.2">
      <c r="A76" s="72">
        <v>1</v>
      </c>
      <c r="B76" s="72"/>
      <c r="C76" s="72"/>
      <c r="D76" s="72"/>
      <c r="E76" s="72"/>
      <c r="F76" s="72"/>
      <c r="G76" s="72">
        <v>2</v>
      </c>
      <c r="H76" s="72"/>
      <c r="I76" s="72"/>
      <c r="J76" s="72"/>
      <c r="K76" s="72"/>
      <c r="L76" s="72"/>
      <c r="M76" s="72"/>
      <c r="N76" s="72"/>
      <c r="O76" s="72"/>
      <c r="P76" s="72"/>
      <c r="Q76" s="72"/>
      <c r="R76" s="72"/>
      <c r="S76" s="72"/>
      <c r="T76" s="72">
        <v>3</v>
      </c>
      <c r="U76" s="72"/>
      <c r="V76" s="72"/>
      <c r="W76" s="72"/>
      <c r="X76" s="72"/>
      <c r="Y76" s="72"/>
      <c r="Z76" s="72"/>
      <c r="AA76" s="72">
        <v>4</v>
      </c>
      <c r="AB76" s="72"/>
      <c r="AC76" s="72"/>
      <c r="AD76" s="72"/>
      <c r="AE76" s="72"/>
      <c r="AF76" s="72"/>
      <c r="AG76" s="72"/>
      <c r="AH76" s="72">
        <v>5</v>
      </c>
      <c r="AI76" s="72"/>
      <c r="AJ76" s="72"/>
      <c r="AK76" s="72"/>
      <c r="AL76" s="72"/>
      <c r="AM76" s="72"/>
      <c r="AN76" s="72"/>
      <c r="AO76" s="72">
        <v>6</v>
      </c>
      <c r="AP76" s="72"/>
      <c r="AQ76" s="72"/>
      <c r="AR76" s="72"/>
      <c r="AS76" s="72"/>
      <c r="AT76" s="72"/>
      <c r="AU76" s="72"/>
      <c r="AV76" s="72">
        <v>7</v>
      </c>
      <c r="AW76" s="72"/>
      <c r="AX76" s="72"/>
      <c r="AY76" s="72"/>
      <c r="AZ76" s="72"/>
      <c r="BA76" s="72"/>
      <c r="BB76" s="72"/>
      <c r="BC76" s="72"/>
      <c r="BD76" s="72"/>
      <c r="BE76" s="72"/>
      <c r="BF76" s="72"/>
      <c r="BG76" s="72"/>
      <c r="BH76" s="72"/>
      <c r="BI76" s="72"/>
      <c r="BJ76" s="72"/>
      <c r="BK76" s="72"/>
      <c r="BL76" s="72"/>
      <c r="BM76" s="72"/>
      <c r="BN76" s="72"/>
      <c r="BO76" s="72"/>
      <c r="BP76" s="72"/>
      <c r="BQ76" s="72"/>
    </row>
    <row r="77" spans="1:79" s="2" customFormat="1" ht="12.75" hidden="1" customHeight="1" x14ac:dyDescent="0.2">
      <c r="A77" s="74" t="s">
        <v>730</v>
      </c>
      <c r="B77" s="74"/>
      <c r="C77" s="74"/>
      <c r="D77" s="74"/>
      <c r="E77" s="74"/>
      <c r="F77" s="74"/>
      <c r="G77" s="123" t="s">
        <v>680</v>
      </c>
      <c r="H77" s="123"/>
      <c r="I77" s="123"/>
      <c r="J77" s="123"/>
      <c r="K77" s="123"/>
      <c r="L77" s="123"/>
      <c r="M77" s="123"/>
      <c r="N77" s="123"/>
      <c r="O77" s="123"/>
      <c r="P77" s="123"/>
      <c r="Q77" s="123"/>
      <c r="R77" s="123"/>
      <c r="S77" s="123"/>
      <c r="T77" s="71" t="s">
        <v>703</v>
      </c>
      <c r="U77" s="71"/>
      <c r="V77" s="71"/>
      <c r="W77" s="71"/>
      <c r="X77" s="71"/>
      <c r="Y77" s="71"/>
      <c r="Z77" s="71"/>
      <c r="AA77" s="71" t="s">
        <v>704</v>
      </c>
      <c r="AB77" s="71"/>
      <c r="AC77" s="71"/>
      <c r="AD77" s="71"/>
      <c r="AE77" s="71"/>
      <c r="AF77" s="71"/>
      <c r="AG77" s="71"/>
      <c r="AH77" s="71" t="s">
        <v>705</v>
      </c>
      <c r="AI77" s="71"/>
      <c r="AJ77" s="71"/>
      <c r="AK77" s="71"/>
      <c r="AL77" s="71"/>
      <c r="AM77" s="71"/>
      <c r="AN77" s="71"/>
      <c r="AO77" s="71" t="s">
        <v>706</v>
      </c>
      <c r="AP77" s="71"/>
      <c r="AQ77" s="71"/>
      <c r="AR77" s="71"/>
      <c r="AS77" s="71"/>
      <c r="AT77" s="71"/>
      <c r="AU77" s="71"/>
      <c r="AV77" s="74" t="s">
        <v>712</v>
      </c>
      <c r="AW77" s="74"/>
      <c r="AX77" s="74"/>
      <c r="AY77" s="74"/>
      <c r="AZ77" s="74"/>
      <c r="BA77" s="74"/>
      <c r="BB77" s="74"/>
      <c r="BC77" s="74"/>
      <c r="BD77" s="74"/>
      <c r="BE77" s="74"/>
      <c r="BF77" s="74"/>
      <c r="BG77" s="74"/>
      <c r="BH77" s="74"/>
      <c r="BI77" s="74"/>
      <c r="BJ77" s="74"/>
      <c r="BK77" s="74"/>
      <c r="BL77" s="74"/>
      <c r="BM77" s="74"/>
      <c r="BN77" s="74"/>
      <c r="BO77" s="74"/>
      <c r="BP77" s="74"/>
      <c r="BQ77" s="74"/>
      <c r="CA77" s="2" t="s">
        <v>670</v>
      </c>
    </row>
    <row r="78" spans="1:79" s="43" customFormat="1" ht="13.15" customHeight="1" x14ac:dyDescent="0.2">
      <c r="A78" s="122">
        <v>2111</v>
      </c>
      <c r="B78" s="122"/>
      <c r="C78" s="122"/>
      <c r="D78" s="122"/>
      <c r="E78" s="122"/>
      <c r="F78" s="122"/>
      <c r="G78" s="61" t="s">
        <v>473</v>
      </c>
      <c r="H78" s="57"/>
      <c r="I78" s="57"/>
      <c r="J78" s="57"/>
      <c r="K78" s="57"/>
      <c r="L78" s="57"/>
      <c r="M78" s="57"/>
      <c r="N78" s="57"/>
      <c r="O78" s="57"/>
      <c r="P78" s="57"/>
      <c r="Q78" s="57"/>
      <c r="R78" s="57"/>
      <c r="S78" s="58"/>
      <c r="T78" s="121">
        <v>3890500</v>
      </c>
      <c r="U78" s="121"/>
      <c r="V78" s="121"/>
      <c r="W78" s="121"/>
      <c r="X78" s="121"/>
      <c r="Y78" s="121"/>
      <c r="Z78" s="121"/>
      <c r="AA78" s="121">
        <v>0</v>
      </c>
      <c r="AB78" s="121"/>
      <c r="AC78" s="121"/>
      <c r="AD78" s="121"/>
      <c r="AE78" s="121"/>
      <c r="AF78" s="121"/>
      <c r="AG78" s="121"/>
      <c r="AH78" s="121">
        <v>4261840</v>
      </c>
      <c r="AI78" s="121"/>
      <c r="AJ78" s="121"/>
      <c r="AK78" s="121"/>
      <c r="AL78" s="121"/>
      <c r="AM78" s="121"/>
      <c r="AN78" s="121"/>
      <c r="AO78" s="121">
        <v>0</v>
      </c>
      <c r="AP78" s="121"/>
      <c r="AQ78" s="121"/>
      <c r="AR78" s="121"/>
      <c r="AS78" s="121"/>
      <c r="AT78" s="121"/>
      <c r="AU78" s="121"/>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CA78" s="43" t="s">
        <v>671</v>
      </c>
    </row>
    <row r="79" spans="1:79" s="43" customFormat="1" ht="13.15" customHeight="1" x14ac:dyDescent="0.2">
      <c r="A79" s="122">
        <v>2120</v>
      </c>
      <c r="B79" s="122"/>
      <c r="C79" s="122"/>
      <c r="D79" s="122"/>
      <c r="E79" s="122"/>
      <c r="F79" s="122"/>
      <c r="G79" s="61" t="s">
        <v>474</v>
      </c>
      <c r="H79" s="57"/>
      <c r="I79" s="57"/>
      <c r="J79" s="57"/>
      <c r="K79" s="57"/>
      <c r="L79" s="57"/>
      <c r="M79" s="57"/>
      <c r="N79" s="57"/>
      <c r="O79" s="57"/>
      <c r="P79" s="57"/>
      <c r="Q79" s="57"/>
      <c r="R79" s="57"/>
      <c r="S79" s="58"/>
      <c r="T79" s="121">
        <v>855920</v>
      </c>
      <c r="U79" s="121"/>
      <c r="V79" s="121"/>
      <c r="W79" s="121"/>
      <c r="X79" s="121"/>
      <c r="Y79" s="121"/>
      <c r="Z79" s="121"/>
      <c r="AA79" s="121">
        <v>0</v>
      </c>
      <c r="AB79" s="121"/>
      <c r="AC79" s="121"/>
      <c r="AD79" s="121"/>
      <c r="AE79" s="121"/>
      <c r="AF79" s="121"/>
      <c r="AG79" s="121"/>
      <c r="AH79" s="121">
        <v>937600</v>
      </c>
      <c r="AI79" s="121"/>
      <c r="AJ79" s="121"/>
      <c r="AK79" s="121"/>
      <c r="AL79" s="121"/>
      <c r="AM79" s="121"/>
      <c r="AN79" s="121"/>
      <c r="AO79" s="121">
        <v>0</v>
      </c>
      <c r="AP79" s="121"/>
      <c r="AQ79" s="121"/>
      <c r="AR79" s="121"/>
      <c r="AS79" s="121"/>
      <c r="AT79" s="121"/>
      <c r="AU79" s="121"/>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row>
    <row r="80" spans="1:79" s="43" customFormat="1" ht="26.45" customHeight="1" x14ac:dyDescent="0.2">
      <c r="A80" s="122">
        <v>2210</v>
      </c>
      <c r="B80" s="122"/>
      <c r="C80" s="122"/>
      <c r="D80" s="122"/>
      <c r="E80" s="122"/>
      <c r="F80" s="122"/>
      <c r="G80" s="61" t="s">
        <v>475</v>
      </c>
      <c r="H80" s="57"/>
      <c r="I80" s="57"/>
      <c r="J80" s="57"/>
      <c r="K80" s="57"/>
      <c r="L80" s="57"/>
      <c r="M80" s="57"/>
      <c r="N80" s="57"/>
      <c r="O80" s="57"/>
      <c r="P80" s="57"/>
      <c r="Q80" s="57"/>
      <c r="R80" s="57"/>
      <c r="S80" s="58"/>
      <c r="T80" s="121">
        <v>108000</v>
      </c>
      <c r="U80" s="121"/>
      <c r="V80" s="121"/>
      <c r="W80" s="121"/>
      <c r="X80" s="121"/>
      <c r="Y80" s="121"/>
      <c r="Z80" s="121"/>
      <c r="AA80" s="121">
        <v>0</v>
      </c>
      <c r="AB80" s="121"/>
      <c r="AC80" s="121"/>
      <c r="AD80" s="121"/>
      <c r="AE80" s="121"/>
      <c r="AF80" s="121"/>
      <c r="AG80" s="121"/>
      <c r="AH80" s="121">
        <v>118000</v>
      </c>
      <c r="AI80" s="121"/>
      <c r="AJ80" s="121"/>
      <c r="AK80" s="121"/>
      <c r="AL80" s="121"/>
      <c r="AM80" s="121"/>
      <c r="AN80" s="121"/>
      <c r="AO80" s="121">
        <v>0</v>
      </c>
      <c r="AP80" s="121"/>
      <c r="AQ80" s="121"/>
      <c r="AR80" s="121"/>
      <c r="AS80" s="121"/>
      <c r="AT80" s="121"/>
      <c r="AU80" s="121"/>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row>
    <row r="81" spans="1:79" s="43" customFormat="1" ht="13.15" customHeight="1" x14ac:dyDescent="0.2">
      <c r="A81" s="122">
        <v>2240</v>
      </c>
      <c r="B81" s="122"/>
      <c r="C81" s="122"/>
      <c r="D81" s="122"/>
      <c r="E81" s="122"/>
      <c r="F81" s="122"/>
      <c r="G81" s="61" t="s">
        <v>476</v>
      </c>
      <c r="H81" s="57"/>
      <c r="I81" s="57"/>
      <c r="J81" s="57"/>
      <c r="K81" s="57"/>
      <c r="L81" s="57"/>
      <c r="M81" s="57"/>
      <c r="N81" s="57"/>
      <c r="O81" s="57"/>
      <c r="P81" s="57"/>
      <c r="Q81" s="57"/>
      <c r="R81" s="57"/>
      <c r="S81" s="58"/>
      <c r="T81" s="121">
        <v>210000</v>
      </c>
      <c r="U81" s="121"/>
      <c r="V81" s="121"/>
      <c r="W81" s="121"/>
      <c r="X81" s="121"/>
      <c r="Y81" s="121"/>
      <c r="Z81" s="121"/>
      <c r="AA81" s="121">
        <v>0</v>
      </c>
      <c r="AB81" s="121"/>
      <c r="AC81" s="121"/>
      <c r="AD81" s="121"/>
      <c r="AE81" s="121"/>
      <c r="AF81" s="121"/>
      <c r="AG81" s="121"/>
      <c r="AH81" s="121">
        <v>230000</v>
      </c>
      <c r="AI81" s="121"/>
      <c r="AJ81" s="121"/>
      <c r="AK81" s="121"/>
      <c r="AL81" s="121"/>
      <c r="AM81" s="121"/>
      <c r="AN81" s="121"/>
      <c r="AO81" s="121">
        <v>0</v>
      </c>
      <c r="AP81" s="121"/>
      <c r="AQ81" s="121"/>
      <c r="AR81" s="121"/>
      <c r="AS81" s="121"/>
      <c r="AT81" s="121"/>
      <c r="AU81" s="121"/>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row>
    <row r="82" spans="1:79" s="43" customFormat="1" ht="13.15" customHeight="1" x14ac:dyDescent="0.2">
      <c r="A82" s="122">
        <v>2250</v>
      </c>
      <c r="B82" s="122"/>
      <c r="C82" s="122"/>
      <c r="D82" s="122"/>
      <c r="E82" s="122"/>
      <c r="F82" s="122"/>
      <c r="G82" s="61" t="s">
        <v>477</v>
      </c>
      <c r="H82" s="57"/>
      <c r="I82" s="57"/>
      <c r="J82" s="57"/>
      <c r="K82" s="57"/>
      <c r="L82" s="57"/>
      <c r="M82" s="57"/>
      <c r="N82" s="57"/>
      <c r="O82" s="57"/>
      <c r="P82" s="57"/>
      <c r="Q82" s="57"/>
      <c r="R82" s="57"/>
      <c r="S82" s="58"/>
      <c r="T82" s="121">
        <v>9000</v>
      </c>
      <c r="U82" s="121"/>
      <c r="V82" s="121"/>
      <c r="W82" s="121"/>
      <c r="X82" s="121"/>
      <c r="Y82" s="121"/>
      <c r="Z82" s="121"/>
      <c r="AA82" s="121">
        <v>0</v>
      </c>
      <c r="AB82" s="121"/>
      <c r="AC82" s="121"/>
      <c r="AD82" s="121"/>
      <c r="AE82" s="121"/>
      <c r="AF82" s="121"/>
      <c r="AG82" s="121"/>
      <c r="AH82" s="121">
        <v>9800</v>
      </c>
      <c r="AI82" s="121"/>
      <c r="AJ82" s="121"/>
      <c r="AK82" s="121"/>
      <c r="AL82" s="121"/>
      <c r="AM82" s="121"/>
      <c r="AN82" s="121"/>
      <c r="AO82" s="121">
        <v>0</v>
      </c>
      <c r="AP82" s="121"/>
      <c r="AQ82" s="121"/>
      <c r="AR82" s="121"/>
      <c r="AS82" s="121"/>
      <c r="AT82" s="121"/>
      <c r="AU82" s="121"/>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row>
    <row r="83" spans="1:79" s="43" customFormat="1" ht="26.45" customHeight="1" x14ac:dyDescent="0.2">
      <c r="A83" s="122">
        <v>2272</v>
      </c>
      <c r="B83" s="122"/>
      <c r="C83" s="122"/>
      <c r="D83" s="122"/>
      <c r="E83" s="122"/>
      <c r="F83" s="122"/>
      <c r="G83" s="61" t="s">
        <v>478</v>
      </c>
      <c r="H83" s="57"/>
      <c r="I83" s="57"/>
      <c r="J83" s="57"/>
      <c r="K83" s="57"/>
      <c r="L83" s="57"/>
      <c r="M83" s="57"/>
      <c r="N83" s="57"/>
      <c r="O83" s="57"/>
      <c r="P83" s="57"/>
      <c r="Q83" s="57"/>
      <c r="R83" s="57"/>
      <c r="S83" s="58"/>
      <c r="T83" s="121">
        <v>640</v>
      </c>
      <c r="U83" s="121"/>
      <c r="V83" s="121"/>
      <c r="W83" s="121"/>
      <c r="X83" s="121"/>
      <c r="Y83" s="121"/>
      <c r="Z83" s="121"/>
      <c r="AA83" s="121">
        <v>0</v>
      </c>
      <c r="AB83" s="121"/>
      <c r="AC83" s="121"/>
      <c r="AD83" s="121"/>
      <c r="AE83" s="121"/>
      <c r="AF83" s="121"/>
      <c r="AG83" s="121"/>
      <c r="AH83" s="121">
        <v>700</v>
      </c>
      <c r="AI83" s="121"/>
      <c r="AJ83" s="121"/>
      <c r="AK83" s="121"/>
      <c r="AL83" s="121"/>
      <c r="AM83" s="121"/>
      <c r="AN83" s="121"/>
      <c r="AO83" s="121">
        <v>0</v>
      </c>
      <c r="AP83" s="121"/>
      <c r="AQ83" s="121"/>
      <c r="AR83" s="121"/>
      <c r="AS83" s="121"/>
      <c r="AT83" s="121"/>
      <c r="AU83" s="121"/>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row>
    <row r="84" spans="1:79" s="43" customFormat="1" ht="13.15" customHeight="1" x14ac:dyDescent="0.2">
      <c r="A84" s="122">
        <v>2273</v>
      </c>
      <c r="B84" s="122"/>
      <c r="C84" s="122"/>
      <c r="D84" s="122"/>
      <c r="E84" s="122"/>
      <c r="F84" s="122"/>
      <c r="G84" s="61" t="s">
        <v>479</v>
      </c>
      <c r="H84" s="57"/>
      <c r="I84" s="57"/>
      <c r="J84" s="57"/>
      <c r="K84" s="57"/>
      <c r="L84" s="57"/>
      <c r="M84" s="57"/>
      <c r="N84" s="57"/>
      <c r="O84" s="57"/>
      <c r="P84" s="57"/>
      <c r="Q84" s="57"/>
      <c r="R84" s="57"/>
      <c r="S84" s="58"/>
      <c r="T84" s="121">
        <v>21000</v>
      </c>
      <c r="U84" s="121"/>
      <c r="V84" s="121"/>
      <c r="W84" s="121"/>
      <c r="X84" s="121"/>
      <c r="Y84" s="121"/>
      <c r="Z84" s="121"/>
      <c r="AA84" s="121">
        <v>0</v>
      </c>
      <c r="AB84" s="121"/>
      <c r="AC84" s="121"/>
      <c r="AD84" s="121"/>
      <c r="AE84" s="121"/>
      <c r="AF84" s="121"/>
      <c r="AG84" s="121"/>
      <c r="AH84" s="121">
        <v>23100</v>
      </c>
      <c r="AI84" s="121"/>
      <c r="AJ84" s="121"/>
      <c r="AK84" s="121"/>
      <c r="AL84" s="121"/>
      <c r="AM84" s="121"/>
      <c r="AN84" s="121"/>
      <c r="AO84" s="121">
        <v>0</v>
      </c>
      <c r="AP84" s="121"/>
      <c r="AQ84" s="121"/>
      <c r="AR84" s="121"/>
      <c r="AS84" s="121"/>
      <c r="AT84" s="121"/>
      <c r="AU84" s="121"/>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row>
    <row r="85" spans="1:79" s="43" customFormat="1" ht="13.15" customHeight="1" x14ac:dyDescent="0.2">
      <c r="A85" s="122">
        <v>2274</v>
      </c>
      <c r="B85" s="122"/>
      <c r="C85" s="122"/>
      <c r="D85" s="122"/>
      <c r="E85" s="122"/>
      <c r="F85" s="122"/>
      <c r="G85" s="61" t="s">
        <v>480</v>
      </c>
      <c r="H85" s="57"/>
      <c r="I85" s="57"/>
      <c r="J85" s="57"/>
      <c r="K85" s="57"/>
      <c r="L85" s="57"/>
      <c r="M85" s="57"/>
      <c r="N85" s="57"/>
      <c r="O85" s="57"/>
      <c r="P85" s="57"/>
      <c r="Q85" s="57"/>
      <c r="R85" s="57"/>
      <c r="S85" s="58"/>
      <c r="T85" s="121">
        <v>82000</v>
      </c>
      <c r="U85" s="121"/>
      <c r="V85" s="121"/>
      <c r="W85" s="121"/>
      <c r="X85" s="121"/>
      <c r="Y85" s="121"/>
      <c r="Z85" s="121"/>
      <c r="AA85" s="121">
        <v>0</v>
      </c>
      <c r="AB85" s="121"/>
      <c r="AC85" s="121"/>
      <c r="AD85" s="121"/>
      <c r="AE85" s="121"/>
      <c r="AF85" s="121"/>
      <c r="AG85" s="121"/>
      <c r="AH85" s="121">
        <v>90000</v>
      </c>
      <c r="AI85" s="121"/>
      <c r="AJ85" s="121"/>
      <c r="AK85" s="121"/>
      <c r="AL85" s="121"/>
      <c r="AM85" s="121"/>
      <c r="AN85" s="121"/>
      <c r="AO85" s="121">
        <v>0</v>
      </c>
      <c r="AP85" s="121"/>
      <c r="AQ85" s="121"/>
      <c r="AR85" s="121"/>
      <c r="AS85" s="121"/>
      <c r="AT85" s="121"/>
      <c r="AU85" s="121"/>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row>
    <row r="86" spans="1:79" s="43" customFormat="1" ht="26.45" customHeight="1" x14ac:dyDescent="0.2">
      <c r="A86" s="122">
        <v>2275</v>
      </c>
      <c r="B86" s="122"/>
      <c r="C86" s="122"/>
      <c r="D86" s="122"/>
      <c r="E86" s="122"/>
      <c r="F86" s="122"/>
      <c r="G86" s="61" t="s">
        <v>481</v>
      </c>
      <c r="H86" s="57"/>
      <c r="I86" s="57"/>
      <c r="J86" s="57"/>
      <c r="K86" s="57"/>
      <c r="L86" s="57"/>
      <c r="M86" s="57"/>
      <c r="N86" s="57"/>
      <c r="O86" s="57"/>
      <c r="P86" s="57"/>
      <c r="Q86" s="57"/>
      <c r="R86" s="57"/>
      <c r="S86" s="58"/>
      <c r="T86" s="121">
        <v>8800</v>
      </c>
      <c r="U86" s="121"/>
      <c r="V86" s="121"/>
      <c r="W86" s="121"/>
      <c r="X86" s="121"/>
      <c r="Y86" s="121"/>
      <c r="Z86" s="121"/>
      <c r="AA86" s="121">
        <v>0</v>
      </c>
      <c r="AB86" s="121"/>
      <c r="AC86" s="121"/>
      <c r="AD86" s="121"/>
      <c r="AE86" s="121"/>
      <c r="AF86" s="121"/>
      <c r="AG86" s="121"/>
      <c r="AH86" s="121">
        <v>9600</v>
      </c>
      <c r="AI86" s="121"/>
      <c r="AJ86" s="121"/>
      <c r="AK86" s="121"/>
      <c r="AL86" s="121"/>
      <c r="AM86" s="121"/>
      <c r="AN86" s="121"/>
      <c r="AO86" s="121">
        <v>0</v>
      </c>
      <c r="AP86" s="121"/>
      <c r="AQ86" s="121"/>
      <c r="AR86" s="121"/>
      <c r="AS86" s="121"/>
      <c r="AT86" s="121"/>
      <c r="AU86" s="121"/>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row>
    <row r="87" spans="1:79" s="43" customFormat="1" ht="39.6" customHeight="1" x14ac:dyDescent="0.2">
      <c r="A87" s="122">
        <v>2282</v>
      </c>
      <c r="B87" s="122"/>
      <c r="C87" s="122"/>
      <c r="D87" s="122"/>
      <c r="E87" s="122"/>
      <c r="F87" s="122"/>
      <c r="G87" s="61" t="s">
        <v>482</v>
      </c>
      <c r="H87" s="57"/>
      <c r="I87" s="57"/>
      <c r="J87" s="57"/>
      <c r="K87" s="57"/>
      <c r="L87" s="57"/>
      <c r="M87" s="57"/>
      <c r="N87" s="57"/>
      <c r="O87" s="57"/>
      <c r="P87" s="57"/>
      <c r="Q87" s="57"/>
      <c r="R87" s="57"/>
      <c r="S87" s="58"/>
      <c r="T87" s="121">
        <v>3300</v>
      </c>
      <c r="U87" s="121"/>
      <c r="V87" s="121"/>
      <c r="W87" s="121"/>
      <c r="X87" s="121"/>
      <c r="Y87" s="121"/>
      <c r="Z87" s="121"/>
      <c r="AA87" s="121">
        <v>0</v>
      </c>
      <c r="AB87" s="121"/>
      <c r="AC87" s="121"/>
      <c r="AD87" s="121"/>
      <c r="AE87" s="121"/>
      <c r="AF87" s="121"/>
      <c r="AG87" s="121"/>
      <c r="AH87" s="121">
        <v>3500</v>
      </c>
      <c r="AI87" s="121"/>
      <c r="AJ87" s="121"/>
      <c r="AK87" s="121"/>
      <c r="AL87" s="121"/>
      <c r="AM87" s="121"/>
      <c r="AN87" s="121"/>
      <c r="AO87" s="121">
        <v>0</v>
      </c>
      <c r="AP87" s="121"/>
      <c r="AQ87" s="121"/>
      <c r="AR87" s="121"/>
      <c r="AS87" s="121"/>
      <c r="AT87" s="121"/>
      <c r="AU87" s="121"/>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row>
    <row r="88" spans="1:79" s="43" customFormat="1" ht="13.15" customHeight="1" x14ac:dyDescent="0.2">
      <c r="A88" s="122">
        <v>2800</v>
      </c>
      <c r="B88" s="122"/>
      <c r="C88" s="122"/>
      <c r="D88" s="122"/>
      <c r="E88" s="122"/>
      <c r="F88" s="122"/>
      <c r="G88" s="61" t="s">
        <v>483</v>
      </c>
      <c r="H88" s="57"/>
      <c r="I88" s="57"/>
      <c r="J88" s="57"/>
      <c r="K88" s="57"/>
      <c r="L88" s="57"/>
      <c r="M88" s="57"/>
      <c r="N88" s="57"/>
      <c r="O88" s="57"/>
      <c r="P88" s="57"/>
      <c r="Q88" s="57"/>
      <c r="R88" s="57"/>
      <c r="S88" s="58"/>
      <c r="T88" s="121">
        <v>4400</v>
      </c>
      <c r="U88" s="121"/>
      <c r="V88" s="121"/>
      <c r="W88" s="121"/>
      <c r="X88" s="121"/>
      <c r="Y88" s="121"/>
      <c r="Z88" s="121"/>
      <c r="AA88" s="121">
        <v>0</v>
      </c>
      <c r="AB88" s="121"/>
      <c r="AC88" s="121"/>
      <c r="AD88" s="121"/>
      <c r="AE88" s="121"/>
      <c r="AF88" s="121"/>
      <c r="AG88" s="121"/>
      <c r="AH88" s="121">
        <v>4800</v>
      </c>
      <c r="AI88" s="121"/>
      <c r="AJ88" s="121"/>
      <c r="AK88" s="121"/>
      <c r="AL88" s="121"/>
      <c r="AM88" s="121"/>
      <c r="AN88" s="121"/>
      <c r="AO88" s="121">
        <v>0</v>
      </c>
      <c r="AP88" s="121"/>
      <c r="AQ88" s="121"/>
      <c r="AR88" s="121"/>
      <c r="AS88" s="121"/>
      <c r="AT88" s="121"/>
      <c r="AU88" s="121"/>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row>
    <row r="90" spans="1:79" ht="15" customHeight="1" x14ac:dyDescent="0.2">
      <c r="A90" s="194" t="s">
        <v>267</v>
      </c>
      <c r="B90" s="194"/>
      <c r="C90" s="194"/>
      <c r="D90" s="194"/>
      <c r="E90" s="194"/>
      <c r="F90" s="194"/>
      <c r="G90" s="194"/>
      <c r="H90" s="194"/>
      <c r="I90" s="194"/>
      <c r="J90" s="194"/>
      <c r="K90" s="194"/>
      <c r="L90" s="194"/>
      <c r="M90" s="194"/>
      <c r="N90" s="194"/>
      <c r="O90" s="194"/>
      <c r="P90" s="194"/>
      <c r="Q90" s="194"/>
      <c r="R90" s="194"/>
      <c r="S90" s="194"/>
      <c r="T90" s="194"/>
      <c r="U90" s="194"/>
      <c r="V90" s="194"/>
      <c r="W90" s="194"/>
      <c r="X90" s="194"/>
      <c r="Y90" s="194"/>
      <c r="Z90" s="194"/>
      <c r="AA90" s="194"/>
      <c r="AB90" s="194"/>
      <c r="AC90" s="194"/>
      <c r="AD90" s="194"/>
      <c r="AE90" s="194"/>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c r="BK90" s="194"/>
      <c r="BL90" s="194"/>
    </row>
    <row r="92" spans="1:79" ht="90.95" customHeight="1" x14ac:dyDescent="0.2">
      <c r="A92" s="72" t="s">
        <v>611</v>
      </c>
      <c r="B92" s="72"/>
      <c r="C92" s="72"/>
      <c r="D92" s="72"/>
      <c r="E92" s="72"/>
      <c r="F92" s="72"/>
      <c r="G92" s="113" t="s">
        <v>624</v>
      </c>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5"/>
      <c r="AF92" s="72" t="s">
        <v>613</v>
      </c>
      <c r="AG92" s="72"/>
      <c r="AH92" s="72"/>
      <c r="AI92" s="72"/>
      <c r="AJ92" s="72"/>
      <c r="AK92" s="72" t="s">
        <v>612</v>
      </c>
      <c r="AL92" s="72"/>
      <c r="AM92" s="72"/>
      <c r="AN92" s="72"/>
      <c r="AO92" s="72"/>
      <c r="AP92" s="72"/>
      <c r="AQ92" s="72"/>
      <c r="AR92" s="72"/>
      <c r="AS92" s="72"/>
      <c r="AT92" s="72"/>
      <c r="AU92" s="72" t="s">
        <v>743</v>
      </c>
      <c r="AV92" s="72"/>
      <c r="AW92" s="72"/>
      <c r="AX92" s="72"/>
      <c r="AY92" s="72"/>
      <c r="AZ92" s="72"/>
      <c r="BA92" s="72" t="s">
        <v>744</v>
      </c>
      <c r="BB92" s="72"/>
      <c r="BC92" s="72"/>
      <c r="BD92" s="72"/>
      <c r="BE92" s="72"/>
      <c r="BF92" s="72"/>
      <c r="BG92" s="72" t="s">
        <v>748</v>
      </c>
      <c r="BH92" s="72"/>
      <c r="BI92" s="72"/>
      <c r="BJ92" s="72"/>
      <c r="BK92" s="72"/>
      <c r="BL92" s="72"/>
      <c r="BM92" s="72" t="s">
        <v>749</v>
      </c>
      <c r="BN92" s="72"/>
      <c r="BO92" s="72"/>
      <c r="BP92" s="72"/>
      <c r="BQ92" s="72"/>
      <c r="BR92" s="72"/>
    </row>
    <row r="93" spans="1:79" ht="15" customHeight="1" x14ac:dyDescent="0.2">
      <c r="A93" s="72">
        <v>1</v>
      </c>
      <c r="B93" s="72"/>
      <c r="C93" s="72"/>
      <c r="D93" s="72"/>
      <c r="E93" s="72"/>
      <c r="F93" s="72"/>
      <c r="G93" s="113">
        <v>2</v>
      </c>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5"/>
      <c r="AF93" s="72">
        <v>3</v>
      </c>
      <c r="AG93" s="72"/>
      <c r="AH93" s="72"/>
      <c r="AI93" s="72"/>
      <c r="AJ93" s="72"/>
      <c r="AK93" s="72">
        <v>4</v>
      </c>
      <c r="AL93" s="72"/>
      <c r="AM93" s="72"/>
      <c r="AN93" s="72"/>
      <c r="AO93" s="72"/>
      <c r="AP93" s="72"/>
      <c r="AQ93" s="72"/>
      <c r="AR93" s="72"/>
      <c r="AS93" s="72"/>
      <c r="AT93" s="72"/>
      <c r="AU93" s="72">
        <v>5</v>
      </c>
      <c r="AV93" s="72"/>
      <c r="AW93" s="72"/>
      <c r="AX93" s="72"/>
      <c r="AY93" s="72"/>
      <c r="AZ93" s="72"/>
      <c r="BA93" s="72">
        <v>6</v>
      </c>
      <c r="BB93" s="72"/>
      <c r="BC93" s="72"/>
      <c r="BD93" s="72"/>
      <c r="BE93" s="72"/>
      <c r="BF93" s="72"/>
      <c r="BG93" s="72">
        <v>7</v>
      </c>
      <c r="BH93" s="72"/>
      <c r="BI93" s="72"/>
      <c r="BJ93" s="72"/>
      <c r="BK93" s="72"/>
      <c r="BL93" s="72"/>
      <c r="BM93" s="72">
        <v>8</v>
      </c>
      <c r="BN93" s="72"/>
      <c r="BO93" s="72"/>
      <c r="BP93" s="72"/>
      <c r="BQ93" s="72"/>
      <c r="BR93" s="72"/>
    </row>
    <row r="94" spans="1:79" ht="9.75" hidden="1" customHeight="1" x14ac:dyDescent="0.2">
      <c r="A94" s="284" t="s">
        <v>265</v>
      </c>
      <c r="B94" s="284"/>
      <c r="C94" s="284"/>
      <c r="D94" s="284"/>
      <c r="E94" s="284"/>
      <c r="F94" s="284"/>
      <c r="G94" s="285" t="s">
        <v>680</v>
      </c>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7"/>
      <c r="AF94" s="284" t="s">
        <v>693</v>
      </c>
      <c r="AG94" s="284"/>
      <c r="AH94" s="284"/>
      <c r="AI94" s="284"/>
      <c r="AJ94" s="284"/>
      <c r="AK94" s="284" t="s">
        <v>694</v>
      </c>
      <c r="AL94" s="284"/>
      <c r="AM94" s="284"/>
      <c r="AN94" s="284"/>
      <c r="AO94" s="284"/>
      <c r="AP94" s="284"/>
      <c r="AQ94" s="284"/>
      <c r="AR94" s="284"/>
      <c r="AS94" s="284"/>
      <c r="AT94" s="284"/>
      <c r="AU94" s="284" t="s">
        <v>217</v>
      </c>
      <c r="AV94" s="284"/>
      <c r="AW94" s="284"/>
      <c r="AX94" s="284"/>
      <c r="AY94" s="284"/>
      <c r="AZ94" s="284"/>
      <c r="BA94" s="284" t="s">
        <v>219</v>
      </c>
      <c r="BB94" s="284"/>
      <c r="BC94" s="284"/>
      <c r="BD94" s="284"/>
      <c r="BE94" s="284"/>
      <c r="BF94" s="284"/>
      <c r="BG94" s="284" t="s">
        <v>211</v>
      </c>
      <c r="BH94" s="284"/>
      <c r="BI94" s="284"/>
      <c r="BJ94" s="284"/>
      <c r="BK94" s="284"/>
      <c r="BL94" s="284"/>
      <c r="BM94" s="284" t="s">
        <v>213</v>
      </c>
      <c r="BN94" s="284"/>
      <c r="BO94" s="284"/>
      <c r="BP94" s="284"/>
      <c r="BQ94" s="284"/>
      <c r="BR94" s="284"/>
      <c r="CA94" t="s">
        <v>672</v>
      </c>
    </row>
    <row r="95" spans="1:79" s="7" customFormat="1" x14ac:dyDescent="0.2">
      <c r="A95" s="280"/>
      <c r="B95" s="280"/>
      <c r="C95" s="280"/>
      <c r="D95" s="280"/>
      <c r="E95" s="280"/>
      <c r="F95" s="280"/>
      <c r="G95" s="281"/>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3"/>
      <c r="AF95" s="280"/>
      <c r="AG95" s="280"/>
      <c r="AH95" s="280"/>
      <c r="AI95" s="280"/>
      <c r="AJ95" s="280"/>
      <c r="AK95" s="280"/>
      <c r="AL95" s="280"/>
      <c r="AM95" s="280"/>
      <c r="AN95" s="280"/>
      <c r="AO95" s="280"/>
      <c r="AP95" s="280"/>
      <c r="AQ95" s="280"/>
      <c r="AR95" s="280"/>
      <c r="AS95" s="280"/>
      <c r="AT95" s="280"/>
      <c r="AU95" s="278"/>
      <c r="AV95" s="278"/>
      <c r="AW95" s="278"/>
      <c r="AX95" s="278"/>
      <c r="AY95" s="278"/>
      <c r="AZ95" s="278"/>
      <c r="BA95" s="278"/>
      <c r="BB95" s="278"/>
      <c r="BC95" s="278"/>
      <c r="BD95" s="278"/>
      <c r="BE95" s="278"/>
      <c r="BF95" s="278"/>
      <c r="BG95" s="278"/>
      <c r="BH95" s="278"/>
      <c r="BI95" s="278"/>
      <c r="BJ95" s="278"/>
      <c r="BK95" s="278"/>
      <c r="BL95" s="278"/>
      <c r="BM95" s="278"/>
      <c r="BN95" s="278"/>
      <c r="BO95" s="278"/>
      <c r="BP95" s="278"/>
      <c r="BQ95" s="278"/>
      <c r="BR95" s="278"/>
      <c r="CA95" s="7" t="s">
        <v>673</v>
      </c>
    </row>
    <row r="97" spans="1:79" ht="28.5" customHeight="1" x14ac:dyDescent="0.2">
      <c r="A97" s="104" t="s">
        <v>750</v>
      </c>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row>
    <row r="98" spans="1:79" ht="15" customHeight="1" x14ac:dyDescent="0.2">
      <c r="A98" s="279"/>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BA98" s="279"/>
      <c r="BB98" s="279"/>
      <c r="BC98" s="279"/>
      <c r="BD98" s="279"/>
      <c r="BE98" s="279"/>
      <c r="BF98" s="279"/>
      <c r="BG98" s="279"/>
      <c r="BH98" s="279"/>
      <c r="BI98" s="279"/>
      <c r="BJ98" s="279"/>
      <c r="BK98" s="279"/>
      <c r="BL98" s="279"/>
    </row>
    <row r="99" spans="1:79" s="21" customFormat="1" ht="15" customHeight="1" x14ac:dyDescent="0.2">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18"/>
      <c r="AF99" s="18"/>
      <c r="AG99" s="18"/>
      <c r="AH99" s="18"/>
      <c r="AI99" s="18"/>
      <c r="AJ99" s="18"/>
      <c r="AK99" s="18"/>
      <c r="AL99" s="18"/>
      <c r="AM99" s="18"/>
      <c r="AN99" s="18"/>
      <c r="AO99" s="18"/>
      <c r="AP99" s="18"/>
      <c r="AQ99" s="18"/>
      <c r="AR99" s="18"/>
      <c r="AS99" s="18"/>
      <c r="AT99" s="18"/>
      <c r="AU99" s="18"/>
      <c r="AV99" s="19"/>
      <c r="AW99" s="19"/>
      <c r="AX99" s="19"/>
      <c r="AY99" s="19"/>
      <c r="AZ99" s="19"/>
      <c r="BA99" s="19"/>
      <c r="BB99" s="19"/>
      <c r="BC99" s="19"/>
      <c r="BD99" s="19"/>
      <c r="BE99" s="19"/>
      <c r="BF99" s="19"/>
      <c r="BG99" s="19"/>
      <c r="BH99" s="19"/>
      <c r="BI99" s="19"/>
      <c r="BJ99" s="19"/>
      <c r="BK99" s="19"/>
      <c r="BL99" s="19"/>
    </row>
    <row r="100" spans="1:79" s="2" customFormat="1" ht="15.75" hidden="1" customHeight="1" x14ac:dyDescent="0.2">
      <c r="A100" s="74"/>
      <c r="B100" s="74"/>
      <c r="C100" s="74"/>
      <c r="D100" s="74"/>
      <c r="E100" s="74"/>
      <c r="F100" s="74"/>
      <c r="G100" s="107" t="s">
        <v>605</v>
      </c>
      <c r="H100" s="108"/>
      <c r="I100" s="108"/>
      <c r="J100" s="108"/>
      <c r="K100" s="108"/>
      <c r="L100" s="108"/>
      <c r="M100" s="108"/>
      <c r="N100" s="108"/>
      <c r="O100" s="108"/>
      <c r="P100" s="108"/>
      <c r="Q100" s="108"/>
      <c r="R100" s="108"/>
      <c r="S100" s="108"/>
      <c r="T100" s="108" t="s">
        <v>703</v>
      </c>
      <c r="U100" s="108"/>
      <c r="V100" s="108"/>
      <c r="W100" s="108"/>
      <c r="X100" s="108"/>
      <c r="Y100" s="108"/>
      <c r="Z100" s="108"/>
      <c r="AA100" s="108" t="s">
        <v>704</v>
      </c>
      <c r="AB100" s="108"/>
      <c r="AC100" s="108"/>
      <c r="AD100" s="108"/>
      <c r="AE100" s="108"/>
      <c r="AF100" s="108"/>
      <c r="AG100" s="108"/>
      <c r="AH100" s="108" t="s">
        <v>705</v>
      </c>
      <c r="AI100" s="108"/>
      <c r="AJ100" s="108"/>
      <c r="AK100" s="108"/>
      <c r="AL100" s="108"/>
      <c r="AM100" s="108"/>
      <c r="AN100" s="108"/>
      <c r="AO100" s="276" t="s">
        <v>706</v>
      </c>
      <c r="AP100" s="276"/>
      <c r="AQ100" s="276"/>
      <c r="AR100" s="276"/>
      <c r="AS100" s="276"/>
      <c r="AT100" s="276"/>
      <c r="AU100" s="277"/>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7"/>
      <c r="CA100" s="2" t="s">
        <v>209</v>
      </c>
    </row>
    <row r="101" spans="1:79" s="9" customFormat="1" ht="15" customHeight="1" x14ac:dyDescent="0.2">
      <c r="A101" s="125" t="s">
        <v>257</v>
      </c>
      <c r="B101" s="125"/>
      <c r="C101" s="125"/>
      <c r="D101" s="125"/>
      <c r="E101" s="125"/>
      <c r="F101" s="125"/>
      <c r="G101" s="119"/>
      <c r="H101" s="119"/>
      <c r="I101" s="119"/>
      <c r="J101" s="119"/>
      <c r="K101" s="119"/>
      <c r="L101" s="119"/>
      <c r="M101" s="119"/>
      <c r="N101" s="119"/>
      <c r="O101" s="119"/>
      <c r="P101" s="119"/>
      <c r="Q101" s="119"/>
      <c r="R101" s="119"/>
      <c r="S101" s="119"/>
      <c r="T101" s="120">
        <v>5193560</v>
      </c>
      <c r="U101" s="120"/>
      <c r="V101" s="120"/>
      <c r="W101" s="120"/>
      <c r="X101" s="120"/>
      <c r="Y101" s="120"/>
      <c r="Z101" s="120"/>
      <c r="AA101" s="120">
        <v>0</v>
      </c>
      <c r="AB101" s="120"/>
      <c r="AC101" s="120"/>
      <c r="AD101" s="120"/>
      <c r="AE101" s="120"/>
      <c r="AF101" s="120"/>
      <c r="AG101" s="120"/>
      <c r="AH101" s="120">
        <v>5688940</v>
      </c>
      <c r="AI101" s="120"/>
      <c r="AJ101" s="120"/>
      <c r="AK101" s="120"/>
      <c r="AL101" s="120"/>
      <c r="AM101" s="120"/>
      <c r="AN101" s="120"/>
      <c r="AO101" s="120">
        <v>0</v>
      </c>
      <c r="AP101" s="120"/>
      <c r="AQ101" s="120"/>
      <c r="AR101" s="120"/>
      <c r="AS101" s="120"/>
      <c r="AT101" s="120"/>
      <c r="AU101" s="120"/>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5"/>
      <c r="CA101" s="9" t="s">
        <v>210</v>
      </c>
    </row>
    <row r="102" spans="1:79" s="1" customFormat="1" ht="12.75" customHeight="1"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3" spans="1:79" s="1" customFormat="1" ht="12.7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5" spans="1:79" ht="18.95" customHeight="1" x14ac:dyDescent="0.2">
      <c r="A105" s="94" t="s">
        <v>955</v>
      </c>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40"/>
      <c r="AC105" s="40"/>
      <c r="AD105" s="40"/>
      <c r="AE105" s="40"/>
      <c r="AF105" s="40"/>
      <c r="AG105" s="40"/>
      <c r="AH105" s="116"/>
      <c r="AI105" s="116"/>
      <c r="AJ105" s="116"/>
      <c r="AK105" s="116"/>
      <c r="AL105" s="116"/>
      <c r="AM105" s="116"/>
      <c r="AN105" s="116"/>
      <c r="AO105" s="116"/>
      <c r="AP105" s="116"/>
      <c r="AQ105" s="40"/>
      <c r="AR105" s="40"/>
      <c r="AS105" s="40"/>
      <c r="AT105" s="40"/>
      <c r="AU105" s="95" t="s">
        <v>954</v>
      </c>
      <c r="AV105" s="95"/>
      <c r="AW105" s="95"/>
      <c r="AX105" s="95"/>
      <c r="AY105" s="95"/>
      <c r="AZ105" s="95"/>
      <c r="BA105" s="95"/>
      <c r="BB105" s="95"/>
      <c r="BC105" s="95"/>
      <c r="BD105" s="95"/>
      <c r="BE105" s="95"/>
      <c r="BF105" s="95"/>
    </row>
    <row r="106" spans="1:79" ht="12.75" customHeight="1" x14ac:dyDescent="0.2">
      <c r="AB106" s="41"/>
      <c r="AC106" s="41"/>
      <c r="AD106" s="41"/>
      <c r="AE106" s="41"/>
      <c r="AF106" s="41"/>
      <c r="AG106" s="41"/>
      <c r="AH106" s="92" t="s">
        <v>606</v>
      </c>
      <c r="AI106" s="92"/>
      <c r="AJ106" s="92"/>
      <c r="AK106" s="92"/>
      <c r="AL106" s="92"/>
      <c r="AM106" s="92"/>
      <c r="AN106" s="92"/>
      <c r="AO106" s="92"/>
      <c r="AP106" s="92"/>
      <c r="AQ106" s="41"/>
      <c r="AR106" s="41"/>
      <c r="AS106" s="41"/>
      <c r="AT106" s="41"/>
      <c r="AU106" s="92" t="s">
        <v>283</v>
      </c>
      <c r="AV106" s="92"/>
      <c r="AW106" s="92"/>
      <c r="AX106" s="92"/>
      <c r="AY106" s="92"/>
      <c r="AZ106" s="92"/>
      <c r="BA106" s="92"/>
      <c r="BB106" s="92"/>
      <c r="BC106" s="92"/>
      <c r="BD106" s="92"/>
      <c r="BE106" s="92"/>
      <c r="BF106" s="92"/>
    </row>
    <row r="107" spans="1:79" ht="15" x14ac:dyDescent="0.2">
      <c r="AB107" s="41"/>
      <c r="AC107" s="41"/>
      <c r="AD107" s="41"/>
      <c r="AE107" s="41"/>
      <c r="AF107" s="41"/>
      <c r="AG107" s="41"/>
      <c r="AH107" s="42"/>
      <c r="AI107" s="42"/>
      <c r="AJ107" s="42"/>
      <c r="AK107" s="42"/>
      <c r="AL107" s="42"/>
      <c r="AM107" s="42"/>
      <c r="AN107" s="42"/>
      <c r="AO107" s="42"/>
      <c r="AP107" s="42"/>
      <c r="AQ107" s="41"/>
      <c r="AR107" s="41"/>
      <c r="AS107" s="41"/>
      <c r="AT107" s="41"/>
      <c r="AU107" s="42"/>
      <c r="AV107" s="42"/>
      <c r="AW107" s="42"/>
      <c r="AX107" s="42"/>
      <c r="AY107" s="42"/>
      <c r="AZ107" s="42"/>
      <c r="BA107" s="42"/>
      <c r="BB107" s="42"/>
      <c r="BC107" s="42"/>
      <c r="BD107" s="42"/>
      <c r="BE107" s="42"/>
      <c r="BF107" s="42"/>
    </row>
    <row r="108" spans="1:79" ht="18" customHeight="1" x14ac:dyDescent="0.2">
      <c r="A108" s="94" t="s">
        <v>957</v>
      </c>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41"/>
      <c r="AC108" s="41"/>
      <c r="AD108" s="41"/>
      <c r="AE108" s="41"/>
      <c r="AF108" s="41"/>
      <c r="AG108" s="41"/>
      <c r="AH108" s="117"/>
      <c r="AI108" s="117"/>
      <c r="AJ108" s="117"/>
      <c r="AK108" s="117"/>
      <c r="AL108" s="117"/>
      <c r="AM108" s="117"/>
      <c r="AN108" s="117"/>
      <c r="AO108" s="117"/>
      <c r="AP108" s="117"/>
      <c r="AQ108" s="41"/>
      <c r="AR108" s="41"/>
      <c r="AS108" s="41"/>
      <c r="AT108" s="41"/>
      <c r="AU108" s="93" t="s">
        <v>956</v>
      </c>
      <c r="AV108" s="93"/>
      <c r="AW108" s="93"/>
      <c r="AX108" s="93"/>
      <c r="AY108" s="93"/>
      <c r="AZ108" s="93"/>
      <c r="BA108" s="93"/>
      <c r="BB108" s="93"/>
      <c r="BC108" s="93"/>
      <c r="BD108" s="93"/>
      <c r="BE108" s="93"/>
      <c r="BF108" s="93"/>
    </row>
    <row r="109" spans="1:79" ht="12" customHeight="1" x14ac:dyDescent="0.2">
      <c r="AB109" s="41"/>
      <c r="AC109" s="41"/>
      <c r="AD109" s="41"/>
      <c r="AE109" s="41"/>
      <c r="AF109" s="41"/>
      <c r="AG109" s="41"/>
      <c r="AH109" s="92" t="s">
        <v>606</v>
      </c>
      <c r="AI109" s="92"/>
      <c r="AJ109" s="92"/>
      <c r="AK109" s="92"/>
      <c r="AL109" s="92"/>
      <c r="AM109" s="92"/>
      <c r="AN109" s="92"/>
      <c r="AO109" s="92"/>
      <c r="AP109" s="92"/>
      <c r="AQ109" s="41"/>
      <c r="AR109" s="41"/>
      <c r="AS109" s="41"/>
      <c r="AT109" s="41"/>
      <c r="AU109" s="92" t="s">
        <v>283</v>
      </c>
      <c r="AV109" s="92"/>
      <c r="AW109" s="92"/>
      <c r="AX109" s="92"/>
      <c r="AY109" s="92"/>
      <c r="AZ109" s="92"/>
      <c r="BA109" s="92"/>
      <c r="BB109" s="92"/>
      <c r="BC109" s="92"/>
      <c r="BD109" s="92"/>
      <c r="BE109" s="92"/>
      <c r="BF109" s="92"/>
    </row>
  </sheetData>
  <mergeCells count="476">
    <mergeCell ref="A5:AF5"/>
    <mergeCell ref="AH5:AR5"/>
    <mergeCell ref="AT5:BA5"/>
    <mergeCell ref="AX1:BL1"/>
    <mergeCell ref="A2:BL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4:BL14"/>
    <mergeCell ref="A15:BL15"/>
    <mergeCell ref="A16:BL16"/>
    <mergeCell ref="A17:F18"/>
    <mergeCell ref="G17:S18"/>
    <mergeCell ref="T17:Z18"/>
    <mergeCell ref="AA17:AG18"/>
    <mergeCell ref="AH17:AU17"/>
    <mergeCell ref="AV17:BL18"/>
    <mergeCell ref="AH18:AN18"/>
    <mergeCell ref="A20:F20"/>
    <mergeCell ref="G20:S20"/>
    <mergeCell ref="T20:Z20"/>
    <mergeCell ref="AA20:AG20"/>
    <mergeCell ref="AO18:AU18"/>
    <mergeCell ref="A19:F19"/>
    <mergeCell ref="G19:S19"/>
    <mergeCell ref="T19:Z19"/>
    <mergeCell ref="AA19:AG19"/>
    <mergeCell ref="AH19:AN19"/>
    <mergeCell ref="AO21:AU21"/>
    <mergeCell ref="AV19:BL19"/>
    <mergeCell ref="AH20:AN20"/>
    <mergeCell ref="AO20:AU20"/>
    <mergeCell ref="AV20:BL20"/>
    <mergeCell ref="AV21:BL21"/>
    <mergeCell ref="AO19:AU19"/>
    <mergeCell ref="G37:AE37"/>
    <mergeCell ref="AF37:AJ37"/>
    <mergeCell ref="AK37:AT37"/>
    <mergeCell ref="AU37:BD37"/>
    <mergeCell ref="BE37:BN37"/>
    <mergeCell ref="A21:F21"/>
    <mergeCell ref="G21:S21"/>
    <mergeCell ref="T21:Z21"/>
    <mergeCell ref="AA21:AG21"/>
    <mergeCell ref="AH21:AN21"/>
    <mergeCell ref="AU39:BD39"/>
    <mergeCell ref="BE39:BN39"/>
    <mergeCell ref="AU38:BD38"/>
    <mergeCell ref="BE38:BN38"/>
    <mergeCell ref="AV23:BL23"/>
    <mergeCell ref="T24:Z24"/>
    <mergeCell ref="AA24:AG24"/>
    <mergeCell ref="AH24:AN24"/>
    <mergeCell ref="A35:BL35"/>
    <mergeCell ref="A37:F37"/>
    <mergeCell ref="A39:F39"/>
    <mergeCell ref="G39:AE39"/>
    <mergeCell ref="AF39:AJ39"/>
    <mergeCell ref="AK39:AT39"/>
    <mergeCell ref="A38:F38"/>
    <mergeCell ref="G38:AE38"/>
    <mergeCell ref="AF38:AJ38"/>
    <mergeCell ref="AK38:AT38"/>
    <mergeCell ref="AU40:BD40"/>
    <mergeCell ref="BE40:BN40"/>
    <mergeCell ref="A40:F40"/>
    <mergeCell ref="G40:AE40"/>
    <mergeCell ref="AF40:AJ40"/>
    <mergeCell ref="AK40:AT40"/>
    <mergeCell ref="A65:BQ65"/>
    <mergeCell ref="A66:BL66"/>
    <mergeCell ref="A68:F68"/>
    <mergeCell ref="G68:S68"/>
    <mergeCell ref="T68:Z68"/>
    <mergeCell ref="AA68:AG68"/>
    <mergeCell ref="AH68:AN68"/>
    <mergeCell ref="T69:Z69"/>
    <mergeCell ref="AA69:AG69"/>
    <mergeCell ref="T74:AG74"/>
    <mergeCell ref="AH69:AN69"/>
    <mergeCell ref="AO69:AU69"/>
    <mergeCell ref="A76:F76"/>
    <mergeCell ref="G76:S76"/>
    <mergeCell ref="T76:Z76"/>
    <mergeCell ref="AA76:AG76"/>
    <mergeCell ref="T75:Z75"/>
    <mergeCell ref="AA75:AG75"/>
    <mergeCell ref="A77:F77"/>
    <mergeCell ref="G77:S77"/>
    <mergeCell ref="T77:Z77"/>
    <mergeCell ref="AA77:AG77"/>
    <mergeCell ref="AH77:AN77"/>
    <mergeCell ref="AO77:AU77"/>
    <mergeCell ref="BM92:BR92"/>
    <mergeCell ref="A78:F78"/>
    <mergeCell ref="G78:S78"/>
    <mergeCell ref="T78:Z78"/>
    <mergeCell ref="AA78:AG78"/>
    <mergeCell ref="AH78:AN78"/>
    <mergeCell ref="AO78:AU78"/>
    <mergeCell ref="A90:BL90"/>
    <mergeCell ref="A92:F92"/>
    <mergeCell ref="A93:F93"/>
    <mergeCell ref="G93:AE93"/>
    <mergeCell ref="AF93:AJ93"/>
    <mergeCell ref="AK93:AT93"/>
    <mergeCell ref="AU93:AZ93"/>
    <mergeCell ref="AF92:AJ92"/>
    <mergeCell ref="AK92:AT92"/>
    <mergeCell ref="AU92:AZ92"/>
    <mergeCell ref="G92:AE92"/>
    <mergeCell ref="A94:F94"/>
    <mergeCell ref="G94:AE94"/>
    <mergeCell ref="AF94:AJ94"/>
    <mergeCell ref="AK94:AT94"/>
    <mergeCell ref="AU94:AZ94"/>
    <mergeCell ref="BA94:BF94"/>
    <mergeCell ref="BA95:BF95"/>
    <mergeCell ref="BG95:BL95"/>
    <mergeCell ref="BM95:BR95"/>
    <mergeCell ref="BA93:BF93"/>
    <mergeCell ref="BG93:BL93"/>
    <mergeCell ref="BM93:BR93"/>
    <mergeCell ref="BG94:BL94"/>
    <mergeCell ref="BM94:BR94"/>
    <mergeCell ref="A101:F101"/>
    <mergeCell ref="G101:S101"/>
    <mergeCell ref="T101:Z101"/>
    <mergeCell ref="AA101:AG101"/>
    <mergeCell ref="AH101:AN101"/>
    <mergeCell ref="BG92:BL92"/>
    <mergeCell ref="BA92:BF92"/>
    <mergeCell ref="T100:Z100"/>
    <mergeCell ref="AA100:AG100"/>
    <mergeCell ref="AH100:AN100"/>
    <mergeCell ref="A23:F23"/>
    <mergeCell ref="A108:AA108"/>
    <mergeCell ref="AH108:AP108"/>
    <mergeCell ref="AU108:BF108"/>
    <mergeCell ref="A105:AA105"/>
    <mergeCell ref="AH105:AP105"/>
    <mergeCell ref="AU105:BF105"/>
    <mergeCell ref="AH106:AP106"/>
    <mergeCell ref="A95:F95"/>
    <mergeCell ref="G95:AE95"/>
    <mergeCell ref="AO22:AU22"/>
    <mergeCell ref="AV24:BL24"/>
    <mergeCell ref="AH25:AN25"/>
    <mergeCell ref="AO25:AU25"/>
    <mergeCell ref="AO101:AU101"/>
    <mergeCell ref="AV22:BL22"/>
    <mergeCell ref="AF95:AJ95"/>
    <mergeCell ref="AK95:AT95"/>
    <mergeCell ref="AU95:AZ95"/>
    <mergeCell ref="AO100:AU100"/>
    <mergeCell ref="G100:S100"/>
    <mergeCell ref="A26:F26"/>
    <mergeCell ref="G26:S26"/>
    <mergeCell ref="T26:Z26"/>
    <mergeCell ref="AU106:BF106"/>
    <mergeCell ref="A22:F22"/>
    <mergeCell ref="G22:S22"/>
    <mergeCell ref="T22:Z22"/>
    <mergeCell ref="AA22:AG22"/>
    <mergeCell ref="AH22:AN22"/>
    <mergeCell ref="G24:S24"/>
    <mergeCell ref="AO24:AU24"/>
    <mergeCell ref="G23:S23"/>
    <mergeCell ref="T23:Z23"/>
    <mergeCell ref="AV25:BL25"/>
    <mergeCell ref="AH109:AP109"/>
    <mergeCell ref="AU109:BF109"/>
    <mergeCell ref="A97:BL97"/>
    <mergeCell ref="A98:BL98"/>
    <mergeCell ref="A100:F100"/>
    <mergeCell ref="AA23:AG23"/>
    <mergeCell ref="AH23:AN23"/>
    <mergeCell ref="AV28:BL28"/>
    <mergeCell ref="AO26:AU26"/>
    <mergeCell ref="AO23:AU23"/>
    <mergeCell ref="A25:F25"/>
    <mergeCell ref="G25:S25"/>
    <mergeCell ref="T25:Z25"/>
    <mergeCell ref="AA25:AG25"/>
    <mergeCell ref="A24:F24"/>
    <mergeCell ref="T28:Z28"/>
    <mergeCell ref="AA28:AG28"/>
    <mergeCell ref="AH28:AN28"/>
    <mergeCell ref="AO28:AU28"/>
    <mergeCell ref="AV26:BL26"/>
    <mergeCell ref="AO27:AU27"/>
    <mergeCell ref="AV27:BL27"/>
    <mergeCell ref="AA26:AG26"/>
    <mergeCell ref="AH26:AN26"/>
    <mergeCell ref="AV29:BL29"/>
    <mergeCell ref="A28:F28"/>
    <mergeCell ref="G28:S28"/>
    <mergeCell ref="AH29:AN29"/>
    <mergeCell ref="AO29:AU29"/>
    <mergeCell ref="A27:F27"/>
    <mergeCell ref="G27:S27"/>
    <mergeCell ref="T27:Z27"/>
    <mergeCell ref="AA27:AG27"/>
    <mergeCell ref="AH27:AN27"/>
    <mergeCell ref="A30:F30"/>
    <mergeCell ref="G30:S30"/>
    <mergeCell ref="T30:Z30"/>
    <mergeCell ref="AA30:AG30"/>
    <mergeCell ref="AH30:AN30"/>
    <mergeCell ref="AA29:AG29"/>
    <mergeCell ref="A29:F29"/>
    <mergeCell ref="G29:S29"/>
    <mergeCell ref="T29:Z29"/>
    <mergeCell ref="AO30:AU30"/>
    <mergeCell ref="T32:Z32"/>
    <mergeCell ref="AA32:AG32"/>
    <mergeCell ref="AH32:AN32"/>
    <mergeCell ref="AO32:AU32"/>
    <mergeCell ref="AV30:BL30"/>
    <mergeCell ref="AO31:AU31"/>
    <mergeCell ref="AV31:BL31"/>
    <mergeCell ref="A31:F31"/>
    <mergeCell ref="G31:S31"/>
    <mergeCell ref="T31:Z31"/>
    <mergeCell ref="AA31:AG31"/>
    <mergeCell ref="AH31:AN31"/>
    <mergeCell ref="A33:F33"/>
    <mergeCell ref="G33:S33"/>
    <mergeCell ref="T33:Z33"/>
    <mergeCell ref="AA33:AG33"/>
    <mergeCell ref="AV33:BL33"/>
    <mergeCell ref="A32:F32"/>
    <mergeCell ref="G32:S32"/>
    <mergeCell ref="AH33:AN33"/>
    <mergeCell ref="AO33:AU33"/>
    <mergeCell ref="AV32:BL32"/>
    <mergeCell ref="AF41:AJ41"/>
    <mergeCell ref="AK41:AT41"/>
    <mergeCell ref="AF42:AJ42"/>
    <mergeCell ref="AU41:BD41"/>
    <mergeCell ref="A42:F42"/>
    <mergeCell ref="G42:AE42"/>
    <mergeCell ref="A41:F41"/>
    <mergeCell ref="G41:AE41"/>
    <mergeCell ref="BE41:BN41"/>
    <mergeCell ref="A44:F44"/>
    <mergeCell ref="G44:AE44"/>
    <mergeCell ref="AF44:AJ44"/>
    <mergeCell ref="AK44:AT44"/>
    <mergeCell ref="AU42:BD42"/>
    <mergeCell ref="AK42:AT42"/>
    <mergeCell ref="AU44:BD44"/>
    <mergeCell ref="BE42:BN42"/>
    <mergeCell ref="A43:F43"/>
    <mergeCell ref="G43:AE43"/>
    <mergeCell ref="AF43:AJ43"/>
    <mergeCell ref="AK43:AT43"/>
    <mergeCell ref="AU43:BD43"/>
    <mergeCell ref="A45:F45"/>
    <mergeCell ref="G45:AE45"/>
    <mergeCell ref="AF45:AJ45"/>
    <mergeCell ref="AK45:AT45"/>
    <mergeCell ref="BE43:BN43"/>
    <mergeCell ref="BE48:BN48"/>
    <mergeCell ref="AU47:BD47"/>
    <mergeCell ref="BE47:BN47"/>
    <mergeCell ref="AU45:BD45"/>
    <mergeCell ref="BE45:BN45"/>
    <mergeCell ref="BE46:BN46"/>
    <mergeCell ref="BE44:BN44"/>
    <mergeCell ref="AF47:AJ47"/>
    <mergeCell ref="AK47:AT47"/>
    <mergeCell ref="AF46:AJ46"/>
    <mergeCell ref="AK46:AT46"/>
    <mergeCell ref="AU48:BD48"/>
    <mergeCell ref="AU46:BD46"/>
    <mergeCell ref="AF48:AJ48"/>
    <mergeCell ref="AK48:AT48"/>
    <mergeCell ref="A46:F46"/>
    <mergeCell ref="G46:AE46"/>
    <mergeCell ref="A48:F48"/>
    <mergeCell ref="G48:AE48"/>
    <mergeCell ref="A47:F47"/>
    <mergeCell ref="G47:AE47"/>
    <mergeCell ref="A50:F50"/>
    <mergeCell ref="G50:AE50"/>
    <mergeCell ref="A49:F49"/>
    <mergeCell ref="G49:AE49"/>
    <mergeCell ref="AF49:AJ49"/>
    <mergeCell ref="AK49:AT49"/>
    <mergeCell ref="AF50:AJ50"/>
    <mergeCell ref="AK50:AT50"/>
    <mergeCell ref="AU49:BD49"/>
    <mergeCell ref="BE49:BN49"/>
    <mergeCell ref="AU51:BD51"/>
    <mergeCell ref="BE51:BN51"/>
    <mergeCell ref="AU50:BD50"/>
    <mergeCell ref="BE50:BN50"/>
    <mergeCell ref="A52:F52"/>
    <mergeCell ref="G52:AE52"/>
    <mergeCell ref="AF52:AJ52"/>
    <mergeCell ref="AK52:AT52"/>
    <mergeCell ref="AU52:BD52"/>
    <mergeCell ref="BE52:BN52"/>
    <mergeCell ref="A53:F53"/>
    <mergeCell ref="G53:AE53"/>
    <mergeCell ref="AF53:AJ53"/>
    <mergeCell ref="AK53:AT53"/>
    <mergeCell ref="AU53:BD53"/>
    <mergeCell ref="BE53:BN53"/>
    <mergeCell ref="AF55:AJ55"/>
    <mergeCell ref="AK55:AT55"/>
    <mergeCell ref="AF54:AJ54"/>
    <mergeCell ref="AK54:AT54"/>
    <mergeCell ref="AU54:BD54"/>
    <mergeCell ref="BE54:BN54"/>
    <mergeCell ref="A51:F51"/>
    <mergeCell ref="G51:AE51"/>
    <mergeCell ref="AF51:AJ51"/>
    <mergeCell ref="AK51:AT51"/>
    <mergeCell ref="AU55:BD55"/>
    <mergeCell ref="BE55:BN55"/>
    <mergeCell ref="A54:F54"/>
    <mergeCell ref="G54:AE54"/>
    <mergeCell ref="A55:F55"/>
    <mergeCell ref="G55:AE55"/>
    <mergeCell ref="A56:F56"/>
    <mergeCell ref="G56:AE56"/>
    <mergeCell ref="AF56:AJ56"/>
    <mergeCell ref="AK56:AT56"/>
    <mergeCell ref="AF57:AJ57"/>
    <mergeCell ref="AK57:AT57"/>
    <mergeCell ref="AU59:BD59"/>
    <mergeCell ref="BE59:BN59"/>
    <mergeCell ref="AU58:BD58"/>
    <mergeCell ref="BE58:BN58"/>
    <mergeCell ref="AU56:BD56"/>
    <mergeCell ref="BE56:BN56"/>
    <mergeCell ref="AU57:BD57"/>
    <mergeCell ref="BE57:BN57"/>
    <mergeCell ref="A58:F58"/>
    <mergeCell ref="G58:AE58"/>
    <mergeCell ref="AF58:AJ58"/>
    <mergeCell ref="AK58:AT58"/>
    <mergeCell ref="A57:F57"/>
    <mergeCell ref="G57:AE57"/>
    <mergeCell ref="A60:F60"/>
    <mergeCell ref="G60:AE60"/>
    <mergeCell ref="AF60:AJ60"/>
    <mergeCell ref="AK60:AT60"/>
    <mergeCell ref="A59:F59"/>
    <mergeCell ref="G59:AE59"/>
    <mergeCell ref="AF59:AJ59"/>
    <mergeCell ref="AK59:AT59"/>
    <mergeCell ref="AK61:AT61"/>
    <mergeCell ref="A74:F75"/>
    <mergeCell ref="G74:S75"/>
    <mergeCell ref="A63:F63"/>
    <mergeCell ref="G63:AE63"/>
    <mergeCell ref="AF63:AJ63"/>
    <mergeCell ref="AK63:AT63"/>
    <mergeCell ref="AO75:AU75"/>
    <mergeCell ref="AH74:AU74"/>
    <mergeCell ref="AH75:AN75"/>
    <mergeCell ref="AU60:BD60"/>
    <mergeCell ref="BE60:BN60"/>
    <mergeCell ref="A72:BL72"/>
    <mergeCell ref="A73:BQ73"/>
    <mergeCell ref="AO68:AU68"/>
    <mergeCell ref="A69:F69"/>
    <mergeCell ref="G69:S69"/>
    <mergeCell ref="A61:F61"/>
    <mergeCell ref="G61:AE61"/>
    <mergeCell ref="BE63:BN63"/>
    <mergeCell ref="AU61:BD61"/>
    <mergeCell ref="BE61:BN61"/>
    <mergeCell ref="AV76:BQ76"/>
    <mergeCell ref="AU62:BD62"/>
    <mergeCell ref="BE62:BN62"/>
    <mergeCell ref="A62:F62"/>
    <mergeCell ref="G62:AE62"/>
    <mergeCell ref="AF62:AJ62"/>
    <mergeCell ref="AK62:AT62"/>
    <mergeCell ref="AF61:AJ61"/>
    <mergeCell ref="T79:Z79"/>
    <mergeCell ref="AA79:AG79"/>
    <mergeCell ref="AH79:AN79"/>
    <mergeCell ref="AO79:AU79"/>
    <mergeCell ref="AU63:BD63"/>
    <mergeCell ref="AV78:BQ78"/>
    <mergeCell ref="AV77:BQ77"/>
    <mergeCell ref="AH76:AN76"/>
    <mergeCell ref="AO76:AU76"/>
    <mergeCell ref="AV74:BQ75"/>
    <mergeCell ref="AV79:BQ79"/>
    <mergeCell ref="A80:F80"/>
    <mergeCell ref="G80:S80"/>
    <mergeCell ref="T80:Z80"/>
    <mergeCell ref="AA80:AG80"/>
    <mergeCell ref="AH80:AN80"/>
    <mergeCell ref="AO80:AU80"/>
    <mergeCell ref="AV80:BQ80"/>
    <mergeCell ref="A79:F79"/>
    <mergeCell ref="G79:S79"/>
    <mergeCell ref="AO82:AU82"/>
    <mergeCell ref="AV82:BQ82"/>
    <mergeCell ref="A81:F81"/>
    <mergeCell ref="G81:S81"/>
    <mergeCell ref="T81:Z81"/>
    <mergeCell ref="AA81:AG81"/>
    <mergeCell ref="AH81:AN81"/>
    <mergeCell ref="AO81:AU81"/>
    <mergeCell ref="T83:Z83"/>
    <mergeCell ref="AA83:AG83"/>
    <mergeCell ref="AH83:AN83"/>
    <mergeCell ref="AO83:AU83"/>
    <mergeCell ref="AV81:BQ81"/>
    <mergeCell ref="A82:F82"/>
    <mergeCell ref="G82:S82"/>
    <mergeCell ref="T82:Z82"/>
    <mergeCell ref="AA82:AG82"/>
    <mergeCell ref="AH82:AN82"/>
    <mergeCell ref="AV83:BQ83"/>
    <mergeCell ref="A84:F84"/>
    <mergeCell ref="G84:S84"/>
    <mergeCell ref="T84:Z84"/>
    <mergeCell ref="AA84:AG84"/>
    <mergeCell ref="AH84:AN84"/>
    <mergeCell ref="AO84:AU84"/>
    <mergeCell ref="AV84:BQ84"/>
    <mergeCell ref="A83:F83"/>
    <mergeCell ref="G83:S83"/>
    <mergeCell ref="AO86:AU86"/>
    <mergeCell ref="AV86:BQ86"/>
    <mergeCell ref="A85:F85"/>
    <mergeCell ref="G85:S85"/>
    <mergeCell ref="T85:Z85"/>
    <mergeCell ref="AA85:AG85"/>
    <mergeCell ref="AH85:AN85"/>
    <mergeCell ref="AO85:AU85"/>
    <mergeCell ref="T87:Z87"/>
    <mergeCell ref="AA87:AG87"/>
    <mergeCell ref="AH87:AN87"/>
    <mergeCell ref="AO87:AU87"/>
    <mergeCell ref="AV85:BQ85"/>
    <mergeCell ref="A86:F86"/>
    <mergeCell ref="G86:S86"/>
    <mergeCell ref="T86:Z86"/>
    <mergeCell ref="AA86:AG86"/>
    <mergeCell ref="AH86:AN86"/>
    <mergeCell ref="AV87:BQ87"/>
    <mergeCell ref="A88:F88"/>
    <mergeCell ref="G88:S88"/>
    <mergeCell ref="T88:Z88"/>
    <mergeCell ref="AA88:AG88"/>
    <mergeCell ref="AH88:AN88"/>
    <mergeCell ref="AO88:AU88"/>
    <mergeCell ref="AV88:BQ88"/>
    <mergeCell ref="A87:F87"/>
    <mergeCell ref="G87:S87"/>
  </mergeCells>
  <phoneticPr fontId="7" type="noConversion"/>
  <conditionalFormatting sqref="A95:F95 A40:F63">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7"/>
  <sheetViews>
    <sheetView view="pageBreakPreview" zoomScale="60" zoomScaleNormal="100" workbookViewId="0">
      <selection activeCell="N70" sqref="N70"/>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193</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82</v>
      </c>
      <c r="C10" s="106"/>
      <c r="D10" s="106"/>
      <c r="E10" s="106"/>
      <c r="F10" s="106"/>
      <c r="G10" s="106"/>
      <c r="H10" s="106"/>
      <c r="I10" s="106"/>
      <c r="J10" s="106"/>
      <c r="K10" s="106"/>
      <c r="L10" s="106"/>
      <c r="N10" s="106" t="s">
        <v>83</v>
      </c>
      <c r="O10" s="106"/>
      <c r="P10" s="106"/>
      <c r="Q10" s="106"/>
      <c r="R10" s="106"/>
      <c r="S10" s="106"/>
      <c r="T10" s="106"/>
      <c r="U10" s="106"/>
      <c r="V10" s="106"/>
      <c r="W10" s="106"/>
      <c r="X10" s="106"/>
      <c r="Y10" s="106"/>
      <c r="Z10" s="31"/>
      <c r="AA10" s="106" t="s">
        <v>507</v>
      </c>
      <c r="AB10" s="106"/>
      <c r="AC10" s="106"/>
      <c r="AD10" s="106"/>
      <c r="AE10" s="106"/>
      <c r="AF10" s="106"/>
      <c r="AG10" s="106"/>
      <c r="AH10" s="106"/>
      <c r="AI10" s="106"/>
      <c r="AJ10" s="31"/>
      <c r="AK10" s="201" t="s">
        <v>447</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idden="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43" customFormat="1" ht="79.150000000000006" customHeight="1" x14ac:dyDescent="0.2">
      <c r="A21" s="273">
        <v>2730</v>
      </c>
      <c r="B21" s="273"/>
      <c r="C21" s="273"/>
      <c r="D21" s="273"/>
      <c r="E21" s="273"/>
      <c r="F21" s="273"/>
      <c r="G21" s="61" t="s">
        <v>400</v>
      </c>
      <c r="H21" s="57"/>
      <c r="I21" s="57"/>
      <c r="J21" s="57"/>
      <c r="K21" s="57"/>
      <c r="L21" s="57"/>
      <c r="M21" s="57"/>
      <c r="N21" s="57"/>
      <c r="O21" s="57"/>
      <c r="P21" s="57"/>
      <c r="Q21" s="57"/>
      <c r="R21" s="57"/>
      <c r="S21" s="58"/>
      <c r="T21" s="275">
        <v>19910</v>
      </c>
      <c r="U21" s="275"/>
      <c r="V21" s="275"/>
      <c r="W21" s="275"/>
      <c r="X21" s="275"/>
      <c r="Y21" s="275"/>
      <c r="Z21" s="275"/>
      <c r="AA21" s="275">
        <v>25340</v>
      </c>
      <c r="AB21" s="275"/>
      <c r="AC21" s="275"/>
      <c r="AD21" s="275"/>
      <c r="AE21" s="275"/>
      <c r="AF21" s="275"/>
      <c r="AG21" s="275"/>
      <c r="AH21" s="275">
        <v>19910</v>
      </c>
      <c r="AI21" s="275"/>
      <c r="AJ21" s="275"/>
      <c r="AK21" s="275"/>
      <c r="AL21" s="275"/>
      <c r="AM21" s="275"/>
      <c r="AN21" s="275"/>
      <c r="AO21" s="275">
        <v>3620</v>
      </c>
      <c r="AP21" s="275"/>
      <c r="AQ21" s="275"/>
      <c r="AR21" s="275"/>
      <c r="AS21" s="275"/>
      <c r="AT21" s="275"/>
      <c r="AU21" s="275"/>
      <c r="AV21" s="61" t="s">
        <v>1019</v>
      </c>
      <c r="AW21" s="57"/>
      <c r="AX21" s="57"/>
      <c r="AY21" s="57"/>
      <c r="AZ21" s="57"/>
      <c r="BA21" s="57"/>
      <c r="BB21" s="57"/>
      <c r="BC21" s="57"/>
      <c r="BD21" s="57"/>
      <c r="BE21" s="57"/>
      <c r="BF21" s="57"/>
      <c r="BG21" s="57"/>
      <c r="BH21" s="57"/>
      <c r="BI21" s="57"/>
      <c r="BJ21" s="57"/>
      <c r="BK21" s="57"/>
      <c r="BL21" s="58"/>
      <c r="CA21" s="43" t="s">
        <v>667</v>
      </c>
    </row>
    <row r="23" spans="1:79" ht="15" customHeight="1" x14ac:dyDescent="0.2">
      <c r="A23" s="124" t="s">
        <v>264</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row>
    <row r="25" spans="1:79" ht="48" customHeight="1" x14ac:dyDescent="0.2">
      <c r="A25" s="72" t="s">
        <v>611</v>
      </c>
      <c r="B25" s="72"/>
      <c r="C25" s="72"/>
      <c r="D25" s="72"/>
      <c r="E25" s="72"/>
      <c r="F25" s="72"/>
      <c r="G25" s="113" t="s">
        <v>624</v>
      </c>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5"/>
      <c r="AF25" s="72" t="s">
        <v>613</v>
      </c>
      <c r="AG25" s="72"/>
      <c r="AH25" s="72"/>
      <c r="AI25" s="72"/>
      <c r="AJ25" s="72"/>
      <c r="AK25" s="72" t="s">
        <v>612</v>
      </c>
      <c r="AL25" s="72"/>
      <c r="AM25" s="72"/>
      <c r="AN25" s="72"/>
      <c r="AO25" s="72"/>
      <c r="AP25" s="72"/>
      <c r="AQ25" s="72"/>
      <c r="AR25" s="72"/>
      <c r="AS25" s="72"/>
      <c r="AT25" s="72"/>
      <c r="AU25" s="72" t="s">
        <v>740</v>
      </c>
      <c r="AV25" s="72"/>
      <c r="AW25" s="72"/>
      <c r="AX25" s="72"/>
      <c r="AY25" s="72"/>
      <c r="AZ25" s="72"/>
      <c r="BA25" s="72"/>
      <c r="BB25" s="72"/>
      <c r="BC25" s="72"/>
      <c r="BD25" s="72"/>
      <c r="BE25" s="72" t="s">
        <v>741</v>
      </c>
      <c r="BF25" s="72"/>
      <c r="BG25" s="72"/>
      <c r="BH25" s="72"/>
      <c r="BI25" s="72"/>
      <c r="BJ25" s="72"/>
      <c r="BK25" s="72"/>
      <c r="BL25" s="72"/>
      <c r="BM25" s="72"/>
      <c r="BN25" s="72"/>
    </row>
    <row r="26" spans="1:79" ht="15" customHeight="1" x14ac:dyDescent="0.2">
      <c r="A26" s="72">
        <v>1</v>
      </c>
      <c r="B26" s="72"/>
      <c r="C26" s="72"/>
      <c r="D26" s="72"/>
      <c r="E26" s="72"/>
      <c r="F26" s="72"/>
      <c r="G26" s="113">
        <v>2</v>
      </c>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5"/>
      <c r="AF26" s="72">
        <v>3</v>
      </c>
      <c r="AG26" s="72"/>
      <c r="AH26" s="72"/>
      <c r="AI26" s="72"/>
      <c r="AJ26" s="72"/>
      <c r="AK26" s="72">
        <v>4</v>
      </c>
      <c r="AL26" s="72"/>
      <c r="AM26" s="72"/>
      <c r="AN26" s="72"/>
      <c r="AO26" s="72"/>
      <c r="AP26" s="72"/>
      <c r="AQ26" s="72"/>
      <c r="AR26" s="72"/>
      <c r="AS26" s="72"/>
      <c r="AT26" s="72"/>
      <c r="AU26" s="72">
        <v>5</v>
      </c>
      <c r="AV26" s="72"/>
      <c r="AW26" s="72"/>
      <c r="AX26" s="72"/>
      <c r="AY26" s="72"/>
      <c r="AZ26" s="72"/>
      <c r="BA26" s="72"/>
      <c r="BB26" s="72"/>
      <c r="BC26" s="72"/>
      <c r="BD26" s="72"/>
      <c r="BE26" s="72">
        <v>6</v>
      </c>
      <c r="BF26" s="72"/>
      <c r="BG26" s="72"/>
      <c r="BH26" s="72"/>
      <c r="BI26" s="72"/>
      <c r="BJ26" s="72"/>
      <c r="BK26" s="72"/>
      <c r="BL26" s="72"/>
      <c r="BM26" s="72"/>
      <c r="BN26" s="72"/>
    </row>
    <row r="27" spans="1:79" ht="15" hidden="1" customHeight="1" x14ac:dyDescent="0.2">
      <c r="A27" s="284" t="s">
        <v>265</v>
      </c>
      <c r="B27" s="284"/>
      <c r="C27" s="284"/>
      <c r="D27" s="284"/>
      <c r="E27" s="284"/>
      <c r="F27" s="284"/>
      <c r="G27" s="285" t="s">
        <v>680</v>
      </c>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7"/>
      <c r="AF27" s="284" t="s">
        <v>693</v>
      </c>
      <c r="AG27" s="284"/>
      <c r="AH27" s="284"/>
      <c r="AI27" s="284"/>
      <c r="AJ27" s="284"/>
      <c r="AK27" s="284" t="s">
        <v>694</v>
      </c>
      <c r="AL27" s="284"/>
      <c r="AM27" s="284"/>
      <c r="AN27" s="284"/>
      <c r="AO27" s="284"/>
      <c r="AP27" s="284"/>
      <c r="AQ27" s="284"/>
      <c r="AR27" s="284"/>
      <c r="AS27" s="284"/>
      <c r="AT27" s="284"/>
      <c r="AU27" s="284" t="s">
        <v>217</v>
      </c>
      <c r="AV27" s="284"/>
      <c r="AW27" s="284"/>
      <c r="AX27" s="284"/>
      <c r="AY27" s="284"/>
      <c r="AZ27" s="284"/>
      <c r="BA27" s="284"/>
      <c r="BB27" s="284"/>
      <c r="BC27" s="284"/>
      <c r="BD27" s="284"/>
      <c r="BE27" s="284" t="s">
        <v>219</v>
      </c>
      <c r="BF27" s="284"/>
      <c r="BG27" s="284"/>
      <c r="BH27" s="284"/>
      <c r="BI27" s="284"/>
      <c r="BJ27" s="284"/>
      <c r="BK27" s="284"/>
      <c r="BL27" s="284"/>
      <c r="BM27" s="284"/>
      <c r="BN27" s="284"/>
      <c r="CA27" t="s">
        <v>668</v>
      </c>
    </row>
    <row r="28" spans="1:79" s="9" customFormat="1" x14ac:dyDescent="0.2">
      <c r="A28" s="274">
        <v>1</v>
      </c>
      <c r="B28" s="274"/>
      <c r="C28" s="274"/>
      <c r="D28" s="274"/>
      <c r="E28" s="274"/>
      <c r="F28" s="274"/>
      <c r="G28" s="173" t="s">
        <v>489</v>
      </c>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5"/>
      <c r="AF28" s="274"/>
      <c r="AG28" s="274"/>
      <c r="AH28" s="274"/>
      <c r="AI28" s="274"/>
      <c r="AJ28" s="274"/>
      <c r="AK28" s="274"/>
      <c r="AL28" s="274"/>
      <c r="AM28" s="274"/>
      <c r="AN28" s="274"/>
      <c r="AO28" s="274"/>
      <c r="AP28" s="274"/>
      <c r="AQ28" s="274"/>
      <c r="AR28" s="274"/>
      <c r="AS28" s="274"/>
      <c r="AT28" s="274"/>
      <c r="AU28" s="272"/>
      <c r="AV28" s="272"/>
      <c r="AW28" s="272"/>
      <c r="AX28" s="272"/>
      <c r="AY28" s="272"/>
      <c r="AZ28" s="272"/>
      <c r="BA28" s="272"/>
      <c r="BB28" s="272"/>
      <c r="BC28" s="272"/>
      <c r="BD28" s="272"/>
      <c r="BE28" s="272"/>
      <c r="BF28" s="272"/>
      <c r="BG28" s="272"/>
      <c r="BH28" s="272"/>
      <c r="BI28" s="272"/>
      <c r="BJ28" s="272"/>
      <c r="BK28" s="272"/>
      <c r="BL28" s="272"/>
      <c r="BM28" s="272"/>
      <c r="BN28" s="272"/>
      <c r="CA28" s="9" t="s">
        <v>669</v>
      </c>
    </row>
    <row r="29" spans="1:79" s="43" customFormat="1" ht="13.15" customHeight="1" x14ac:dyDescent="0.2">
      <c r="A29" s="273">
        <v>2</v>
      </c>
      <c r="B29" s="273"/>
      <c r="C29" s="273"/>
      <c r="D29" s="273"/>
      <c r="E29" s="273"/>
      <c r="F29" s="273"/>
      <c r="G29" s="61" t="s">
        <v>132</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273" t="s">
        <v>298</v>
      </c>
      <c r="AG29" s="273"/>
      <c r="AH29" s="273"/>
      <c r="AI29" s="273"/>
      <c r="AJ29" s="273"/>
      <c r="AK29" s="61" t="s">
        <v>378</v>
      </c>
      <c r="AL29" s="57"/>
      <c r="AM29" s="57"/>
      <c r="AN29" s="57"/>
      <c r="AO29" s="57"/>
      <c r="AP29" s="57"/>
      <c r="AQ29" s="57"/>
      <c r="AR29" s="57"/>
      <c r="AS29" s="57"/>
      <c r="AT29" s="58"/>
      <c r="AU29" s="271">
        <v>11</v>
      </c>
      <c r="AV29" s="271"/>
      <c r="AW29" s="271"/>
      <c r="AX29" s="271"/>
      <c r="AY29" s="271"/>
      <c r="AZ29" s="271"/>
      <c r="BA29" s="271"/>
      <c r="BB29" s="271"/>
      <c r="BC29" s="271"/>
      <c r="BD29" s="271"/>
      <c r="BE29" s="271">
        <v>13</v>
      </c>
      <c r="BF29" s="271"/>
      <c r="BG29" s="271"/>
      <c r="BH29" s="271"/>
      <c r="BI29" s="271"/>
      <c r="BJ29" s="271"/>
      <c r="BK29" s="271"/>
      <c r="BL29" s="271"/>
      <c r="BM29" s="271"/>
      <c r="BN29" s="271"/>
    </row>
    <row r="30" spans="1:79" s="9" customFormat="1" x14ac:dyDescent="0.2">
      <c r="A30" s="274">
        <v>3</v>
      </c>
      <c r="B30" s="274"/>
      <c r="C30" s="274"/>
      <c r="D30" s="274"/>
      <c r="E30" s="274"/>
      <c r="F30" s="274"/>
      <c r="G30" s="69" t="s">
        <v>493</v>
      </c>
      <c r="H30" s="65"/>
      <c r="I30" s="65"/>
      <c r="J30" s="65"/>
      <c r="K30" s="65"/>
      <c r="L30" s="65"/>
      <c r="M30" s="65"/>
      <c r="N30" s="65"/>
      <c r="O30" s="65"/>
      <c r="P30" s="65"/>
      <c r="Q30" s="65"/>
      <c r="R30" s="65"/>
      <c r="S30" s="65"/>
      <c r="T30" s="65"/>
      <c r="U30" s="65"/>
      <c r="V30" s="65"/>
      <c r="W30" s="65"/>
      <c r="X30" s="65"/>
      <c r="Y30" s="65"/>
      <c r="Z30" s="65"/>
      <c r="AA30" s="65"/>
      <c r="AB30" s="65"/>
      <c r="AC30" s="65"/>
      <c r="AD30" s="65"/>
      <c r="AE30" s="66"/>
      <c r="AF30" s="274"/>
      <c r="AG30" s="274"/>
      <c r="AH30" s="274"/>
      <c r="AI30" s="274"/>
      <c r="AJ30" s="274"/>
      <c r="AK30" s="69"/>
      <c r="AL30" s="65"/>
      <c r="AM30" s="65"/>
      <c r="AN30" s="65"/>
      <c r="AO30" s="65"/>
      <c r="AP30" s="65"/>
      <c r="AQ30" s="65"/>
      <c r="AR30" s="65"/>
      <c r="AS30" s="65"/>
      <c r="AT30" s="66"/>
      <c r="AU30" s="272"/>
      <c r="AV30" s="272"/>
      <c r="AW30" s="272"/>
      <c r="AX30" s="272"/>
      <c r="AY30" s="272"/>
      <c r="AZ30" s="272"/>
      <c r="BA30" s="272"/>
      <c r="BB30" s="272"/>
      <c r="BC30" s="272"/>
      <c r="BD30" s="272"/>
      <c r="BE30" s="272"/>
      <c r="BF30" s="272"/>
      <c r="BG30" s="272"/>
      <c r="BH30" s="272"/>
      <c r="BI30" s="272"/>
      <c r="BJ30" s="272"/>
      <c r="BK30" s="272"/>
      <c r="BL30" s="272"/>
      <c r="BM30" s="272"/>
      <c r="BN30" s="272"/>
    </row>
    <row r="31" spans="1:79" s="43" customFormat="1" ht="13.15" customHeight="1" x14ac:dyDescent="0.2">
      <c r="A31" s="273">
        <v>4</v>
      </c>
      <c r="B31" s="273"/>
      <c r="C31" s="273"/>
      <c r="D31" s="273"/>
      <c r="E31" s="273"/>
      <c r="F31" s="273"/>
      <c r="G31" s="61" t="s">
        <v>534</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273" t="s">
        <v>304</v>
      </c>
      <c r="AG31" s="273"/>
      <c r="AH31" s="273"/>
      <c r="AI31" s="273"/>
      <c r="AJ31" s="273"/>
      <c r="AK31" s="61" t="s">
        <v>535</v>
      </c>
      <c r="AL31" s="57"/>
      <c r="AM31" s="57"/>
      <c r="AN31" s="57"/>
      <c r="AO31" s="57"/>
      <c r="AP31" s="57"/>
      <c r="AQ31" s="57"/>
      <c r="AR31" s="57"/>
      <c r="AS31" s="57"/>
      <c r="AT31" s="58"/>
      <c r="AU31" s="271">
        <v>1810</v>
      </c>
      <c r="AV31" s="271"/>
      <c r="AW31" s="271"/>
      <c r="AX31" s="271"/>
      <c r="AY31" s="271"/>
      <c r="AZ31" s="271"/>
      <c r="BA31" s="271"/>
      <c r="BB31" s="271"/>
      <c r="BC31" s="271"/>
      <c r="BD31" s="271"/>
      <c r="BE31" s="271">
        <v>1810</v>
      </c>
      <c r="BF31" s="271"/>
      <c r="BG31" s="271"/>
      <c r="BH31" s="271"/>
      <c r="BI31" s="271"/>
      <c r="BJ31" s="271"/>
      <c r="BK31" s="271"/>
      <c r="BL31" s="271"/>
      <c r="BM31" s="271"/>
      <c r="BN31" s="271"/>
    </row>
    <row r="33" spans="1:79" ht="14.25" customHeight="1" x14ac:dyDescent="0.2">
      <c r="A33" s="100" t="s">
        <v>742</v>
      </c>
      <c r="B33" s="100"/>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row>
    <row r="34" spans="1:79" ht="15" customHeight="1" x14ac:dyDescent="0.2">
      <c r="A34" s="101" t="s">
        <v>1020</v>
      </c>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row>
    <row r="36" spans="1:79" s="1" customFormat="1" ht="28.5" hidden="1" customHeight="1" x14ac:dyDescent="0.2">
      <c r="A36" s="125"/>
      <c r="B36" s="125"/>
      <c r="C36" s="125"/>
      <c r="D36" s="125"/>
      <c r="E36" s="125"/>
      <c r="F36" s="125"/>
      <c r="G36" s="139" t="s">
        <v>605</v>
      </c>
      <c r="H36" s="140"/>
      <c r="I36" s="140"/>
      <c r="J36" s="140"/>
      <c r="K36" s="140"/>
      <c r="L36" s="140"/>
      <c r="M36" s="140"/>
      <c r="N36" s="140"/>
      <c r="O36" s="140"/>
      <c r="P36" s="140"/>
      <c r="Q36" s="140"/>
      <c r="R36" s="140"/>
      <c r="S36" s="140"/>
      <c r="T36" s="140" t="s">
        <v>703</v>
      </c>
      <c r="U36" s="140"/>
      <c r="V36" s="140"/>
      <c r="W36" s="140"/>
      <c r="X36" s="140"/>
      <c r="Y36" s="140"/>
      <c r="Z36" s="140"/>
      <c r="AA36" s="140" t="s">
        <v>704</v>
      </c>
      <c r="AB36" s="140"/>
      <c r="AC36" s="140"/>
      <c r="AD36" s="140"/>
      <c r="AE36" s="140"/>
      <c r="AF36" s="140"/>
      <c r="AG36" s="140"/>
      <c r="AH36" s="140" t="s">
        <v>705</v>
      </c>
      <c r="AI36" s="140"/>
      <c r="AJ36" s="140"/>
      <c r="AK36" s="140"/>
      <c r="AL36" s="140"/>
      <c r="AM36" s="140"/>
      <c r="AN36" s="163"/>
      <c r="AO36" s="139" t="s">
        <v>706</v>
      </c>
      <c r="AP36" s="140"/>
      <c r="AQ36" s="140"/>
      <c r="AR36" s="140"/>
      <c r="AS36" s="140"/>
      <c r="AT36" s="140"/>
      <c r="AU36" s="140"/>
      <c r="AV36" s="12"/>
      <c r="AW36" s="12"/>
      <c r="AX36" s="12"/>
      <c r="AY36" s="12"/>
      <c r="AZ36" s="12"/>
      <c r="BA36" s="12"/>
      <c r="BB36" s="12"/>
      <c r="BC36" s="12"/>
      <c r="BD36" s="13"/>
      <c r="BE36" s="11"/>
      <c r="BF36" s="12"/>
      <c r="BG36" s="12"/>
      <c r="BH36" s="12"/>
      <c r="BI36" s="12"/>
      <c r="BJ36" s="12"/>
      <c r="BK36" s="12"/>
      <c r="BL36" s="12"/>
      <c r="BM36" s="12"/>
      <c r="BN36" s="13"/>
      <c r="CA36" t="s">
        <v>731</v>
      </c>
    </row>
    <row r="37" spans="1:79" s="9" customFormat="1" ht="12.75" customHeight="1" x14ac:dyDescent="0.2">
      <c r="A37" s="125" t="s">
        <v>257</v>
      </c>
      <c r="B37" s="125"/>
      <c r="C37" s="125"/>
      <c r="D37" s="125"/>
      <c r="E37" s="125"/>
      <c r="F37" s="125"/>
      <c r="G37" s="274"/>
      <c r="H37" s="274"/>
      <c r="I37" s="274"/>
      <c r="J37" s="274"/>
      <c r="K37" s="274"/>
      <c r="L37" s="274"/>
      <c r="M37" s="274"/>
      <c r="N37" s="274"/>
      <c r="O37" s="274"/>
      <c r="P37" s="274"/>
      <c r="Q37" s="274"/>
      <c r="R37" s="274"/>
      <c r="S37" s="274"/>
      <c r="T37" s="290">
        <v>19910</v>
      </c>
      <c r="U37" s="290"/>
      <c r="V37" s="290"/>
      <c r="W37" s="290"/>
      <c r="X37" s="290"/>
      <c r="Y37" s="290"/>
      <c r="Z37" s="290"/>
      <c r="AA37" s="290">
        <v>25340</v>
      </c>
      <c r="AB37" s="290"/>
      <c r="AC37" s="290"/>
      <c r="AD37" s="290"/>
      <c r="AE37" s="290"/>
      <c r="AF37" s="290"/>
      <c r="AG37" s="290"/>
      <c r="AH37" s="290">
        <v>19910</v>
      </c>
      <c r="AI37" s="290"/>
      <c r="AJ37" s="290"/>
      <c r="AK37" s="290"/>
      <c r="AL37" s="290"/>
      <c r="AM37" s="290"/>
      <c r="AN37" s="290"/>
      <c r="AO37" s="290">
        <v>3620</v>
      </c>
      <c r="AP37" s="290"/>
      <c r="AQ37" s="290"/>
      <c r="AR37" s="290"/>
      <c r="AS37" s="290"/>
      <c r="AT37" s="290"/>
      <c r="AU37" s="290"/>
      <c r="AV37" s="14"/>
      <c r="AW37" s="15"/>
      <c r="AX37" s="15"/>
      <c r="AY37" s="15"/>
      <c r="AZ37" s="15"/>
      <c r="BA37" s="15"/>
      <c r="BB37" s="15"/>
      <c r="BC37" s="15"/>
      <c r="BD37" s="15"/>
      <c r="BE37" s="15"/>
      <c r="BF37" s="15"/>
      <c r="BG37" s="15"/>
      <c r="BH37" s="15"/>
      <c r="BI37" s="15"/>
      <c r="BJ37" s="15"/>
      <c r="BK37" s="15"/>
      <c r="BL37" s="15"/>
      <c r="BM37" s="15"/>
      <c r="BN37" s="15"/>
      <c r="BO37" s="15"/>
      <c r="CA37" s="9" t="s">
        <v>732</v>
      </c>
    </row>
    <row r="40" spans="1:79" ht="14.25" customHeight="1" x14ac:dyDescent="0.2">
      <c r="A40" s="194" t="s">
        <v>746</v>
      </c>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row>
    <row r="41" spans="1:79" ht="15" x14ac:dyDescent="0.25">
      <c r="A41" s="289" t="s">
        <v>462</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row>
    <row r="42" spans="1:79" ht="12.95" customHeight="1" x14ac:dyDescent="0.2">
      <c r="A42" s="72" t="s">
        <v>607</v>
      </c>
      <c r="B42" s="72"/>
      <c r="C42" s="72"/>
      <c r="D42" s="72"/>
      <c r="E42" s="72"/>
      <c r="F42" s="72"/>
      <c r="G42" s="72" t="s">
        <v>624</v>
      </c>
      <c r="H42" s="72"/>
      <c r="I42" s="72"/>
      <c r="J42" s="72"/>
      <c r="K42" s="72"/>
      <c r="L42" s="72"/>
      <c r="M42" s="72"/>
      <c r="N42" s="72"/>
      <c r="O42" s="72"/>
      <c r="P42" s="72"/>
      <c r="Q42" s="72"/>
      <c r="R42" s="72"/>
      <c r="S42" s="72"/>
      <c r="T42" s="72" t="s">
        <v>466</v>
      </c>
      <c r="U42" s="72"/>
      <c r="V42" s="72"/>
      <c r="W42" s="72"/>
      <c r="X42" s="72"/>
      <c r="Y42" s="72"/>
      <c r="Z42" s="72"/>
      <c r="AA42" s="72"/>
      <c r="AB42" s="72"/>
      <c r="AC42" s="72"/>
      <c r="AD42" s="72"/>
      <c r="AE42" s="72"/>
      <c r="AF42" s="72"/>
      <c r="AG42" s="72"/>
      <c r="AH42" s="72" t="s">
        <v>468</v>
      </c>
      <c r="AI42" s="72"/>
      <c r="AJ42" s="72"/>
      <c r="AK42" s="72"/>
      <c r="AL42" s="72"/>
      <c r="AM42" s="72"/>
      <c r="AN42" s="72"/>
      <c r="AO42" s="72"/>
      <c r="AP42" s="72"/>
      <c r="AQ42" s="72"/>
      <c r="AR42" s="72"/>
      <c r="AS42" s="72"/>
      <c r="AT42" s="72"/>
      <c r="AU42" s="72"/>
      <c r="AV42" s="72" t="s">
        <v>747</v>
      </c>
      <c r="AW42" s="72"/>
      <c r="AX42" s="72"/>
      <c r="AY42" s="72"/>
      <c r="AZ42" s="72"/>
      <c r="BA42" s="72"/>
      <c r="BB42" s="72"/>
      <c r="BC42" s="72"/>
      <c r="BD42" s="72"/>
      <c r="BE42" s="72"/>
      <c r="BF42" s="72"/>
      <c r="BG42" s="72"/>
      <c r="BH42" s="72"/>
      <c r="BI42" s="72"/>
      <c r="BJ42" s="72"/>
      <c r="BK42" s="72"/>
      <c r="BL42" s="72"/>
      <c r="BM42" s="72"/>
      <c r="BN42" s="72"/>
      <c r="BO42" s="72"/>
      <c r="BP42" s="72"/>
      <c r="BQ42" s="72"/>
    </row>
    <row r="43" spans="1:79" ht="47.1" customHeight="1" x14ac:dyDescent="0.2">
      <c r="A43" s="72"/>
      <c r="B43" s="72"/>
      <c r="C43" s="72"/>
      <c r="D43" s="72"/>
      <c r="E43" s="72"/>
      <c r="F43" s="72"/>
      <c r="G43" s="72"/>
      <c r="H43" s="72"/>
      <c r="I43" s="72"/>
      <c r="J43" s="72"/>
      <c r="K43" s="72"/>
      <c r="L43" s="72"/>
      <c r="M43" s="72"/>
      <c r="N43" s="72"/>
      <c r="O43" s="72"/>
      <c r="P43" s="72"/>
      <c r="Q43" s="72"/>
      <c r="R43" s="72"/>
      <c r="S43" s="72"/>
      <c r="T43" s="72" t="s">
        <v>626</v>
      </c>
      <c r="U43" s="72"/>
      <c r="V43" s="72"/>
      <c r="W43" s="72"/>
      <c r="X43" s="72"/>
      <c r="Y43" s="72"/>
      <c r="Z43" s="72"/>
      <c r="AA43" s="72" t="s">
        <v>723</v>
      </c>
      <c r="AB43" s="72"/>
      <c r="AC43" s="72"/>
      <c r="AD43" s="72"/>
      <c r="AE43" s="72"/>
      <c r="AF43" s="72"/>
      <c r="AG43" s="72"/>
      <c r="AH43" s="72" t="s">
        <v>626</v>
      </c>
      <c r="AI43" s="72"/>
      <c r="AJ43" s="72"/>
      <c r="AK43" s="72"/>
      <c r="AL43" s="72"/>
      <c r="AM43" s="72"/>
      <c r="AN43" s="72"/>
      <c r="AO43" s="72" t="s">
        <v>723</v>
      </c>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row>
    <row r="44" spans="1:79" ht="15" customHeight="1" x14ac:dyDescent="0.2">
      <c r="A44" s="72">
        <v>1</v>
      </c>
      <c r="B44" s="72"/>
      <c r="C44" s="72"/>
      <c r="D44" s="72"/>
      <c r="E44" s="72"/>
      <c r="F44" s="72"/>
      <c r="G44" s="72">
        <v>2</v>
      </c>
      <c r="H44" s="72"/>
      <c r="I44" s="72"/>
      <c r="J44" s="72"/>
      <c r="K44" s="72"/>
      <c r="L44" s="72"/>
      <c r="M44" s="72"/>
      <c r="N44" s="72"/>
      <c r="O44" s="72"/>
      <c r="P44" s="72"/>
      <c r="Q44" s="72"/>
      <c r="R44" s="72"/>
      <c r="S44" s="72"/>
      <c r="T44" s="72">
        <v>3</v>
      </c>
      <c r="U44" s="72"/>
      <c r="V44" s="72"/>
      <c r="W44" s="72"/>
      <c r="X44" s="72"/>
      <c r="Y44" s="72"/>
      <c r="Z44" s="72"/>
      <c r="AA44" s="72">
        <v>4</v>
      </c>
      <c r="AB44" s="72"/>
      <c r="AC44" s="72"/>
      <c r="AD44" s="72"/>
      <c r="AE44" s="72"/>
      <c r="AF44" s="72"/>
      <c r="AG44" s="72"/>
      <c r="AH44" s="72">
        <v>5</v>
      </c>
      <c r="AI44" s="72"/>
      <c r="AJ44" s="72"/>
      <c r="AK44" s="72"/>
      <c r="AL44" s="72"/>
      <c r="AM44" s="72"/>
      <c r="AN44" s="72"/>
      <c r="AO44" s="72">
        <v>6</v>
      </c>
      <c r="AP44" s="72"/>
      <c r="AQ44" s="72"/>
      <c r="AR44" s="72"/>
      <c r="AS44" s="72"/>
      <c r="AT44" s="72"/>
      <c r="AU44" s="72"/>
      <c r="AV44" s="72">
        <v>7</v>
      </c>
      <c r="AW44" s="72"/>
      <c r="AX44" s="72"/>
      <c r="AY44" s="72"/>
      <c r="AZ44" s="72"/>
      <c r="BA44" s="72"/>
      <c r="BB44" s="72"/>
      <c r="BC44" s="72"/>
      <c r="BD44" s="72"/>
      <c r="BE44" s="72"/>
      <c r="BF44" s="72"/>
      <c r="BG44" s="72"/>
      <c r="BH44" s="72"/>
      <c r="BI44" s="72"/>
      <c r="BJ44" s="72"/>
      <c r="BK44" s="72"/>
      <c r="BL44" s="72"/>
      <c r="BM44" s="72"/>
      <c r="BN44" s="72"/>
      <c r="BO44" s="72"/>
      <c r="BP44" s="72"/>
      <c r="BQ44" s="72"/>
    </row>
    <row r="45" spans="1:79" s="2" customFormat="1" ht="12.75" hidden="1" customHeight="1" x14ac:dyDescent="0.2">
      <c r="A45" s="74" t="s">
        <v>730</v>
      </c>
      <c r="B45" s="74"/>
      <c r="C45" s="74"/>
      <c r="D45" s="74"/>
      <c r="E45" s="74"/>
      <c r="F45" s="74"/>
      <c r="G45" s="123" t="s">
        <v>680</v>
      </c>
      <c r="H45" s="123"/>
      <c r="I45" s="123"/>
      <c r="J45" s="123"/>
      <c r="K45" s="123"/>
      <c r="L45" s="123"/>
      <c r="M45" s="123"/>
      <c r="N45" s="123"/>
      <c r="O45" s="123"/>
      <c r="P45" s="123"/>
      <c r="Q45" s="123"/>
      <c r="R45" s="123"/>
      <c r="S45" s="123"/>
      <c r="T45" s="71" t="s">
        <v>703</v>
      </c>
      <c r="U45" s="71"/>
      <c r="V45" s="71"/>
      <c r="W45" s="71"/>
      <c r="X45" s="71"/>
      <c r="Y45" s="71"/>
      <c r="Z45" s="71"/>
      <c r="AA45" s="71" t="s">
        <v>704</v>
      </c>
      <c r="AB45" s="71"/>
      <c r="AC45" s="71"/>
      <c r="AD45" s="71"/>
      <c r="AE45" s="71"/>
      <c r="AF45" s="71"/>
      <c r="AG45" s="71"/>
      <c r="AH45" s="71" t="s">
        <v>705</v>
      </c>
      <c r="AI45" s="71"/>
      <c r="AJ45" s="71"/>
      <c r="AK45" s="71"/>
      <c r="AL45" s="71"/>
      <c r="AM45" s="71"/>
      <c r="AN45" s="71"/>
      <c r="AO45" s="71" t="s">
        <v>706</v>
      </c>
      <c r="AP45" s="71"/>
      <c r="AQ45" s="71"/>
      <c r="AR45" s="71"/>
      <c r="AS45" s="71"/>
      <c r="AT45" s="71"/>
      <c r="AU45" s="71"/>
      <c r="AV45" s="74" t="s">
        <v>712</v>
      </c>
      <c r="AW45" s="74"/>
      <c r="AX45" s="74"/>
      <c r="AY45" s="74"/>
      <c r="AZ45" s="74"/>
      <c r="BA45" s="74"/>
      <c r="BB45" s="74"/>
      <c r="BC45" s="74"/>
      <c r="BD45" s="74"/>
      <c r="BE45" s="74"/>
      <c r="BF45" s="74"/>
      <c r="BG45" s="74"/>
      <c r="BH45" s="74"/>
      <c r="BI45" s="74"/>
      <c r="BJ45" s="74"/>
      <c r="BK45" s="74"/>
      <c r="BL45" s="74"/>
      <c r="BM45" s="74"/>
      <c r="BN45" s="74"/>
      <c r="BO45" s="74"/>
      <c r="BP45" s="74"/>
      <c r="BQ45" s="74"/>
      <c r="CA45" s="2" t="s">
        <v>670</v>
      </c>
    </row>
    <row r="46" spans="1:79" s="43" customFormat="1" ht="13.15" customHeight="1" x14ac:dyDescent="0.2">
      <c r="A46" s="122">
        <v>2730</v>
      </c>
      <c r="B46" s="122"/>
      <c r="C46" s="122"/>
      <c r="D46" s="122"/>
      <c r="E46" s="122"/>
      <c r="F46" s="122"/>
      <c r="G46" s="61" t="s">
        <v>400</v>
      </c>
      <c r="H46" s="57"/>
      <c r="I46" s="57"/>
      <c r="J46" s="57"/>
      <c r="K46" s="57"/>
      <c r="L46" s="57"/>
      <c r="M46" s="57"/>
      <c r="N46" s="57"/>
      <c r="O46" s="57"/>
      <c r="P46" s="57"/>
      <c r="Q46" s="57"/>
      <c r="R46" s="57"/>
      <c r="S46" s="58"/>
      <c r="T46" s="121">
        <v>27150</v>
      </c>
      <c r="U46" s="121"/>
      <c r="V46" s="121"/>
      <c r="W46" s="121"/>
      <c r="X46" s="121"/>
      <c r="Y46" s="121"/>
      <c r="Z46" s="121"/>
      <c r="AA46" s="121">
        <v>0</v>
      </c>
      <c r="AB46" s="121"/>
      <c r="AC46" s="121"/>
      <c r="AD46" s="121"/>
      <c r="AE46" s="121"/>
      <c r="AF46" s="121"/>
      <c r="AG46" s="121"/>
      <c r="AH46" s="121">
        <v>27150</v>
      </c>
      <c r="AI46" s="121"/>
      <c r="AJ46" s="121"/>
      <c r="AK46" s="121"/>
      <c r="AL46" s="121"/>
      <c r="AM46" s="121"/>
      <c r="AN46" s="121"/>
      <c r="AO46" s="121">
        <v>0</v>
      </c>
      <c r="AP46" s="121"/>
      <c r="AQ46" s="121"/>
      <c r="AR46" s="121"/>
      <c r="AS46" s="121"/>
      <c r="AT46" s="121"/>
      <c r="AU46" s="121"/>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CA46" s="43" t="s">
        <v>671</v>
      </c>
    </row>
    <row r="48" spans="1:79" ht="15" customHeight="1" x14ac:dyDescent="0.2">
      <c r="A48" s="194" t="s">
        <v>267</v>
      </c>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194"/>
      <c r="BE48" s="194"/>
      <c r="BF48" s="194"/>
      <c r="BG48" s="194"/>
      <c r="BH48" s="194"/>
      <c r="BI48" s="194"/>
      <c r="BJ48" s="194"/>
      <c r="BK48" s="194"/>
      <c r="BL48" s="194"/>
    </row>
    <row r="50" spans="1:79" ht="90.95" customHeight="1" x14ac:dyDescent="0.2">
      <c r="A50" s="72" t="s">
        <v>611</v>
      </c>
      <c r="B50" s="72"/>
      <c r="C50" s="72"/>
      <c r="D50" s="72"/>
      <c r="E50" s="72"/>
      <c r="F50" s="72"/>
      <c r="G50" s="113" t="s">
        <v>624</v>
      </c>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5"/>
      <c r="AF50" s="72" t="s">
        <v>613</v>
      </c>
      <c r="AG50" s="72"/>
      <c r="AH50" s="72"/>
      <c r="AI50" s="72"/>
      <c r="AJ50" s="72"/>
      <c r="AK50" s="72" t="s">
        <v>612</v>
      </c>
      <c r="AL50" s="72"/>
      <c r="AM50" s="72"/>
      <c r="AN50" s="72"/>
      <c r="AO50" s="72"/>
      <c r="AP50" s="72"/>
      <c r="AQ50" s="72"/>
      <c r="AR50" s="72"/>
      <c r="AS50" s="72"/>
      <c r="AT50" s="72"/>
      <c r="AU50" s="72" t="s">
        <v>743</v>
      </c>
      <c r="AV50" s="72"/>
      <c r="AW50" s="72"/>
      <c r="AX50" s="72"/>
      <c r="AY50" s="72"/>
      <c r="AZ50" s="72"/>
      <c r="BA50" s="72" t="s">
        <v>744</v>
      </c>
      <c r="BB50" s="72"/>
      <c r="BC50" s="72"/>
      <c r="BD50" s="72"/>
      <c r="BE50" s="72"/>
      <c r="BF50" s="72"/>
      <c r="BG50" s="72" t="s">
        <v>748</v>
      </c>
      <c r="BH50" s="72"/>
      <c r="BI50" s="72"/>
      <c r="BJ50" s="72"/>
      <c r="BK50" s="72"/>
      <c r="BL50" s="72"/>
      <c r="BM50" s="72" t="s">
        <v>749</v>
      </c>
      <c r="BN50" s="72"/>
      <c r="BO50" s="72"/>
      <c r="BP50" s="72"/>
      <c r="BQ50" s="72"/>
      <c r="BR50" s="72"/>
    </row>
    <row r="51" spans="1:79" ht="15" customHeight="1" x14ac:dyDescent="0.2">
      <c r="A51" s="72">
        <v>1</v>
      </c>
      <c r="B51" s="72"/>
      <c r="C51" s="72"/>
      <c r="D51" s="72"/>
      <c r="E51" s="72"/>
      <c r="F51" s="72"/>
      <c r="G51" s="113">
        <v>2</v>
      </c>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5"/>
      <c r="AF51" s="72">
        <v>3</v>
      </c>
      <c r="AG51" s="72"/>
      <c r="AH51" s="72"/>
      <c r="AI51" s="72"/>
      <c r="AJ51" s="72"/>
      <c r="AK51" s="72">
        <v>4</v>
      </c>
      <c r="AL51" s="72"/>
      <c r="AM51" s="72"/>
      <c r="AN51" s="72"/>
      <c r="AO51" s="72"/>
      <c r="AP51" s="72"/>
      <c r="AQ51" s="72"/>
      <c r="AR51" s="72"/>
      <c r="AS51" s="72"/>
      <c r="AT51" s="72"/>
      <c r="AU51" s="72">
        <v>5</v>
      </c>
      <c r="AV51" s="72"/>
      <c r="AW51" s="72"/>
      <c r="AX51" s="72"/>
      <c r="AY51" s="72"/>
      <c r="AZ51" s="72"/>
      <c r="BA51" s="72">
        <v>6</v>
      </c>
      <c r="BB51" s="72"/>
      <c r="BC51" s="72"/>
      <c r="BD51" s="72"/>
      <c r="BE51" s="72"/>
      <c r="BF51" s="72"/>
      <c r="BG51" s="72">
        <v>7</v>
      </c>
      <c r="BH51" s="72"/>
      <c r="BI51" s="72"/>
      <c r="BJ51" s="72"/>
      <c r="BK51" s="72"/>
      <c r="BL51" s="72"/>
      <c r="BM51" s="72">
        <v>8</v>
      </c>
      <c r="BN51" s="72"/>
      <c r="BO51" s="72"/>
      <c r="BP51" s="72"/>
      <c r="BQ51" s="72"/>
      <c r="BR51" s="72"/>
    </row>
    <row r="52" spans="1:79" ht="9.75" hidden="1" customHeight="1" x14ac:dyDescent="0.2">
      <c r="A52" s="284" t="s">
        <v>265</v>
      </c>
      <c r="B52" s="284"/>
      <c r="C52" s="284"/>
      <c r="D52" s="284"/>
      <c r="E52" s="284"/>
      <c r="F52" s="284"/>
      <c r="G52" s="285" t="s">
        <v>680</v>
      </c>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7"/>
      <c r="AF52" s="284" t="s">
        <v>693</v>
      </c>
      <c r="AG52" s="284"/>
      <c r="AH52" s="284"/>
      <c r="AI52" s="284"/>
      <c r="AJ52" s="284"/>
      <c r="AK52" s="284" t="s">
        <v>694</v>
      </c>
      <c r="AL52" s="284"/>
      <c r="AM52" s="284"/>
      <c r="AN52" s="284"/>
      <c r="AO52" s="284"/>
      <c r="AP52" s="284"/>
      <c r="AQ52" s="284"/>
      <c r="AR52" s="284"/>
      <c r="AS52" s="284"/>
      <c r="AT52" s="284"/>
      <c r="AU52" s="284" t="s">
        <v>217</v>
      </c>
      <c r="AV52" s="284"/>
      <c r="AW52" s="284"/>
      <c r="AX52" s="284"/>
      <c r="AY52" s="284"/>
      <c r="AZ52" s="284"/>
      <c r="BA52" s="284" t="s">
        <v>219</v>
      </c>
      <c r="BB52" s="284"/>
      <c r="BC52" s="284"/>
      <c r="BD52" s="284"/>
      <c r="BE52" s="284"/>
      <c r="BF52" s="284"/>
      <c r="BG52" s="284" t="s">
        <v>211</v>
      </c>
      <c r="BH52" s="284"/>
      <c r="BI52" s="284"/>
      <c r="BJ52" s="284"/>
      <c r="BK52" s="284"/>
      <c r="BL52" s="284"/>
      <c r="BM52" s="284" t="s">
        <v>213</v>
      </c>
      <c r="BN52" s="284"/>
      <c r="BO52" s="284"/>
      <c r="BP52" s="284"/>
      <c r="BQ52" s="284"/>
      <c r="BR52" s="284"/>
      <c r="CA52" t="s">
        <v>672</v>
      </c>
    </row>
    <row r="53" spans="1:79" s="7" customFormat="1" x14ac:dyDescent="0.2">
      <c r="A53" s="280"/>
      <c r="B53" s="280"/>
      <c r="C53" s="280"/>
      <c r="D53" s="280"/>
      <c r="E53" s="280"/>
      <c r="F53" s="280"/>
      <c r="G53" s="281"/>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3"/>
      <c r="AF53" s="280"/>
      <c r="AG53" s="280"/>
      <c r="AH53" s="280"/>
      <c r="AI53" s="280"/>
      <c r="AJ53" s="280"/>
      <c r="AK53" s="280"/>
      <c r="AL53" s="280"/>
      <c r="AM53" s="280"/>
      <c r="AN53" s="280"/>
      <c r="AO53" s="280"/>
      <c r="AP53" s="280"/>
      <c r="AQ53" s="280"/>
      <c r="AR53" s="280"/>
      <c r="AS53" s="280"/>
      <c r="AT53" s="280"/>
      <c r="AU53" s="278"/>
      <c r="AV53" s="278"/>
      <c r="AW53" s="278"/>
      <c r="AX53" s="278"/>
      <c r="AY53" s="278"/>
      <c r="AZ53" s="278"/>
      <c r="BA53" s="278"/>
      <c r="BB53" s="278"/>
      <c r="BC53" s="278"/>
      <c r="BD53" s="278"/>
      <c r="BE53" s="278"/>
      <c r="BF53" s="278"/>
      <c r="BG53" s="278"/>
      <c r="BH53" s="278"/>
      <c r="BI53" s="278"/>
      <c r="BJ53" s="278"/>
      <c r="BK53" s="278"/>
      <c r="BL53" s="278"/>
      <c r="BM53" s="278"/>
      <c r="BN53" s="278"/>
      <c r="BO53" s="278"/>
      <c r="BP53" s="278"/>
      <c r="BQ53" s="278"/>
      <c r="BR53" s="278"/>
      <c r="CA53" s="7" t="s">
        <v>673</v>
      </c>
    </row>
    <row r="55" spans="1:79" ht="28.5" customHeight="1" x14ac:dyDescent="0.2">
      <c r="A55" s="104" t="s">
        <v>750</v>
      </c>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row>
    <row r="56" spans="1:79" ht="15" customHeight="1" x14ac:dyDescent="0.2">
      <c r="A56" s="279"/>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c r="BD56" s="279"/>
      <c r="BE56" s="279"/>
      <c r="BF56" s="279"/>
      <c r="BG56" s="279"/>
      <c r="BH56" s="279"/>
      <c r="BI56" s="279"/>
      <c r="BJ56" s="279"/>
      <c r="BK56" s="279"/>
      <c r="BL56" s="279"/>
    </row>
    <row r="57" spans="1:79" s="21" customFormat="1" ht="15" customHeight="1" x14ac:dyDescent="0.2">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18"/>
      <c r="AF57" s="18"/>
      <c r="AG57" s="18"/>
      <c r="AH57" s="18"/>
      <c r="AI57" s="18"/>
      <c r="AJ57" s="18"/>
      <c r="AK57" s="18"/>
      <c r="AL57" s="18"/>
      <c r="AM57" s="18"/>
      <c r="AN57" s="18"/>
      <c r="AO57" s="18"/>
      <c r="AP57" s="18"/>
      <c r="AQ57" s="18"/>
      <c r="AR57" s="18"/>
      <c r="AS57" s="18"/>
      <c r="AT57" s="18"/>
      <c r="AU57" s="18"/>
      <c r="AV57" s="19"/>
      <c r="AW57" s="19"/>
      <c r="AX57" s="19"/>
      <c r="AY57" s="19"/>
      <c r="AZ57" s="19"/>
      <c r="BA57" s="19"/>
      <c r="BB57" s="19"/>
      <c r="BC57" s="19"/>
      <c r="BD57" s="19"/>
      <c r="BE57" s="19"/>
      <c r="BF57" s="19"/>
      <c r="BG57" s="19"/>
      <c r="BH57" s="19"/>
      <c r="BI57" s="19"/>
      <c r="BJ57" s="19"/>
      <c r="BK57" s="19"/>
      <c r="BL57" s="19"/>
    </row>
    <row r="58" spans="1:79" s="2" customFormat="1" ht="15.75" hidden="1" customHeight="1" x14ac:dyDescent="0.2">
      <c r="A58" s="74"/>
      <c r="B58" s="74"/>
      <c r="C58" s="74"/>
      <c r="D58" s="74"/>
      <c r="E58" s="74"/>
      <c r="F58" s="74"/>
      <c r="G58" s="107" t="s">
        <v>605</v>
      </c>
      <c r="H58" s="108"/>
      <c r="I58" s="108"/>
      <c r="J58" s="108"/>
      <c r="K58" s="108"/>
      <c r="L58" s="108"/>
      <c r="M58" s="108"/>
      <c r="N58" s="108"/>
      <c r="O58" s="108"/>
      <c r="P58" s="108"/>
      <c r="Q58" s="108"/>
      <c r="R58" s="108"/>
      <c r="S58" s="108"/>
      <c r="T58" s="108" t="s">
        <v>703</v>
      </c>
      <c r="U58" s="108"/>
      <c r="V58" s="108"/>
      <c r="W58" s="108"/>
      <c r="X58" s="108"/>
      <c r="Y58" s="108"/>
      <c r="Z58" s="108"/>
      <c r="AA58" s="108" t="s">
        <v>704</v>
      </c>
      <c r="AB58" s="108"/>
      <c r="AC58" s="108"/>
      <c r="AD58" s="108"/>
      <c r="AE58" s="108"/>
      <c r="AF58" s="108"/>
      <c r="AG58" s="108"/>
      <c r="AH58" s="108" t="s">
        <v>705</v>
      </c>
      <c r="AI58" s="108"/>
      <c r="AJ58" s="108"/>
      <c r="AK58" s="108"/>
      <c r="AL58" s="108"/>
      <c r="AM58" s="108"/>
      <c r="AN58" s="108"/>
      <c r="AO58" s="276" t="s">
        <v>706</v>
      </c>
      <c r="AP58" s="276"/>
      <c r="AQ58" s="276"/>
      <c r="AR58" s="276"/>
      <c r="AS58" s="276"/>
      <c r="AT58" s="276"/>
      <c r="AU58" s="277"/>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7"/>
      <c r="CA58" s="2" t="s">
        <v>209</v>
      </c>
    </row>
    <row r="59" spans="1:79" s="9" customFormat="1" ht="15" customHeight="1" x14ac:dyDescent="0.2">
      <c r="A59" s="125" t="s">
        <v>257</v>
      </c>
      <c r="B59" s="125"/>
      <c r="C59" s="125"/>
      <c r="D59" s="125"/>
      <c r="E59" s="125"/>
      <c r="F59" s="125"/>
      <c r="G59" s="119"/>
      <c r="H59" s="119"/>
      <c r="I59" s="119"/>
      <c r="J59" s="119"/>
      <c r="K59" s="119"/>
      <c r="L59" s="119"/>
      <c r="M59" s="119"/>
      <c r="N59" s="119"/>
      <c r="O59" s="119"/>
      <c r="P59" s="119"/>
      <c r="Q59" s="119"/>
      <c r="R59" s="119"/>
      <c r="S59" s="119"/>
      <c r="T59" s="120">
        <v>27150</v>
      </c>
      <c r="U59" s="120"/>
      <c r="V59" s="120"/>
      <c r="W59" s="120"/>
      <c r="X59" s="120"/>
      <c r="Y59" s="120"/>
      <c r="Z59" s="120"/>
      <c r="AA59" s="120">
        <v>0</v>
      </c>
      <c r="AB59" s="120"/>
      <c r="AC59" s="120"/>
      <c r="AD59" s="120"/>
      <c r="AE59" s="120"/>
      <c r="AF59" s="120"/>
      <c r="AG59" s="120"/>
      <c r="AH59" s="120">
        <v>27150</v>
      </c>
      <c r="AI59" s="120"/>
      <c r="AJ59" s="120"/>
      <c r="AK59" s="120"/>
      <c r="AL59" s="120"/>
      <c r="AM59" s="120"/>
      <c r="AN59" s="120"/>
      <c r="AO59" s="120">
        <v>0</v>
      </c>
      <c r="AP59" s="120"/>
      <c r="AQ59" s="120"/>
      <c r="AR59" s="120"/>
      <c r="AS59" s="120"/>
      <c r="AT59" s="120"/>
      <c r="AU59" s="120"/>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5"/>
      <c r="CA59" s="9" t="s">
        <v>210</v>
      </c>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3" spans="1:79" ht="18.95" customHeight="1" x14ac:dyDescent="0.2">
      <c r="A63" s="94" t="s">
        <v>955</v>
      </c>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40"/>
      <c r="AC63" s="40"/>
      <c r="AD63" s="40"/>
      <c r="AE63" s="40"/>
      <c r="AF63" s="40"/>
      <c r="AG63" s="40"/>
      <c r="AH63" s="116"/>
      <c r="AI63" s="116"/>
      <c r="AJ63" s="116"/>
      <c r="AK63" s="116"/>
      <c r="AL63" s="116"/>
      <c r="AM63" s="116"/>
      <c r="AN63" s="116"/>
      <c r="AO63" s="116"/>
      <c r="AP63" s="116"/>
      <c r="AQ63" s="40"/>
      <c r="AR63" s="40"/>
      <c r="AS63" s="40"/>
      <c r="AT63" s="40"/>
      <c r="AU63" s="95" t="s">
        <v>954</v>
      </c>
      <c r="AV63" s="95"/>
      <c r="AW63" s="95"/>
      <c r="AX63" s="95"/>
      <c r="AY63" s="95"/>
      <c r="AZ63" s="95"/>
      <c r="BA63" s="95"/>
      <c r="BB63" s="95"/>
      <c r="BC63" s="95"/>
      <c r="BD63" s="95"/>
      <c r="BE63" s="95"/>
      <c r="BF63" s="95"/>
    </row>
    <row r="64" spans="1:79" ht="12.75" customHeight="1" x14ac:dyDescent="0.2">
      <c r="AB64" s="41"/>
      <c r="AC64" s="41"/>
      <c r="AD64" s="41"/>
      <c r="AE64" s="41"/>
      <c r="AF64" s="41"/>
      <c r="AG64" s="41"/>
      <c r="AH64" s="92" t="s">
        <v>606</v>
      </c>
      <c r="AI64" s="92"/>
      <c r="AJ64" s="92"/>
      <c r="AK64" s="92"/>
      <c r="AL64" s="92"/>
      <c r="AM64" s="92"/>
      <c r="AN64" s="92"/>
      <c r="AO64" s="92"/>
      <c r="AP64" s="92"/>
      <c r="AQ64" s="41"/>
      <c r="AR64" s="41"/>
      <c r="AS64" s="41"/>
      <c r="AT64" s="41"/>
      <c r="AU64" s="92" t="s">
        <v>283</v>
      </c>
      <c r="AV64" s="92"/>
      <c r="AW64" s="92"/>
      <c r="AX64" s="92"/>
      <c r="AY64" s="92"/>
      <c r="AZ64" s="92"/>
      <c r="BA64" s="92"/>
      <c r="BB64" s="92"/>
      <c r="BC64" s="92"/>
      <c r="BD64" s="92"/>
      <c r="BE64" s="92"/>
      <c r="BF64" s="92"/>
    </row>
    <row r="65" spans="1:58" ht="15" x14ac:dyDescent="0.2">
      <c r="AB65" s="41"/>
      <c r="AC65" s="41"/>
      <c r="AD65" s="41"/>
      <c r="AE65" s="41"/>
      <c r="AF65" s="41"/>
      <c r="AG65" s="41"/>
      <c r="AH65" s="42"/>
      <c r="AI65" s="42"/>
      <c r="AJ65" s="42"/>
      <c r="AK65" s="42"/>
      <c r="AL65" s="42"/>
      <c r="AM65" s="42"/>
      <c r="AN65" s="42"/>
      <c r="AO65" s="42"/>
      <c r="AP65" s="42"/>
      <c r="AQ65" s="41"/>
      <c r="AR65" s="41"/>
      <c r="AS65" s="41"/>
      <c r="AT65" s="41"/>
      <c r="AU65" s="42"/>
      <c r="AV65" s="42"/>
      <c r="AW65" s="42"/>
      <c r="AX65" s="42"/>
      <c r="AY65" s="42"/>
      <c r="AZ65" s="42"/>
      <c r="BA65" s="42"/>
      <c r="BB65" s="42"/>
      <c r="BC65" s="42"/>
      <c r="BD65" s="42"/>
      <c r="BE65" s="42"/>
      <c r="BF65" s="42"/>
    </row>
    <row r="66" spans="1:58" ht="18" customHeight="1" x14ac:dyDescent="0.2">
      <c r="A66" s="94" t="s">
        <v>957</v>
      </c>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41"/>
      <c r="AC66" s="41"/>
      <c r="AD66" s="41"/>
      <c r="AE66" s="41"/>
      <c r="AF66" s="41"/>
      <c r="AG66" s="41"/>
      <c r="AH66" s="117"/>
      <c r="AI66" s="117"/>
      <c r="AJ66" s="117"/>
      <c r="AK66" s="117"/>
      <c r="AL66" s="117"/>
      <c r="AM66" s="117"/>
      <c r="AN66" s="117"/>
      <c r="AO66" s="117"/>
      <c r="AP66" s="117"/>
      <c r="AQ66" s="41"/>
      <c r="AR66" s="41"/>
      <c r="AS66" s="41"/>
      <c r="AT66" s="41"/>
      <c r="AU66" s="93" t="s">
        <v>956</v>
      </c>
      <c r="AV66" s="93"/>
      <c r="AW66" s="93"/>
      <c r="AX66" s="93"/>
      <c r="AY66" s="93"/>
      <c r="AZ66" s="93"/>
      <c r="BA66" s="93"/>
      <c r="BB66" s="93"/>
      <c r="BC66" s="93"/>
      <c r="BD66" s="93"/>
      <c r="BE66" s="93"/>
      <c r="BF66" s="93"/>
    </row>
    <row r="67" spans="1:58" ht="12" customHeight="1" x14ac:dyDescent="0.2">
      <c r="AB67" s="41"/>
      <c r="AC67" s="41"/>
      <c r="AD67" s="41"/>
      <c r="AE67" s="41"/>
      <c r="AF67" s="41"/>
      <c r="AG67" s="41"/>
      <c r="AH67" s="92" t="s">
        <v>606</v>
      </c>
      <c r="AI67" s="92"/>
      <c r="AJ67" s="92"/>
      <c r="AK67" s="92"/>
      <c r="AL67" s="92"/>
      <c r="AM67" s="92"/>
      <c r="AN67" s="92"/>
      <c r="AO67" s="92"/>
      <c r="AP67" s="92"/>
      <c r="AQ67" s="41"/>
      <c r="AR67" s="41"/>
      <c r="AS67" s="41"/>
      <c r="AT67" s="41"/>
      <c r="AU67" s="92" t="s">
        <v>283</v>
      </c>
      <c r="AV67" s="92"/>
      <c r="AW67" s="92"/>
      <c r="AX67" s="92"/>
      <c r="AY67" s="92"/>
      <c r="AZ67" s="92"/>
      <c r="BA67" s="92"/>
      <c r="BB67" s="92"/>
      <c r="BC67" s="92"/>
      <c r="BD67" s="92"/>
      <c r="BE67" s="92"/>
      <c r="BF67" s="92"/>
    </row>
  </sheetData>
  <mergeCells count="202">
    <mergeCell ref="A5:AF5"/>
    <mergeCell ref="AH5:AR5"/>
    <mergeCell ref="AT5:BA5"/>
    <mergeCell ref="AX1:BL1"/>
    <mergeCell ref="A2:BL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4:BL14"/>
    <mergeCell ref="A15:BL15"/>
    <mergeCell ref="A16:BL16"/>
    <mergeCell ref="A17:F18"/>
    <mergeCell ref="G17:S18"/>
    <mergeCell ref="T17:Z18"/>
    <mergeCell ref="AA17:AG18"/>
    <mergeCell ref="AH17:AU17"/>
    <mergeCell ref="AV17:BL18"/>
    <mergeCell ref="AH18:AN18"/>
    <mergeCell ref="AO20:AU20"/>
    <mergeCell ref="AV20:BL20"/>
    <mergeCell ref="AO18:AU18"/>
    <mergeCell ref="A19:F19"/>
    <mergeCell ref="G19:S19"/>
    <mergeCell ref="T19:Z19"/>
    <mergeCell ref="AA19:AG19"/>
    <mergeCell ref="AH19:AN19"/>
    <mergeCell ref="AO19:AU19"/>
    <mergeCell ref="T21:Z21"/>
    <mergeCell ref="AA21:AG21"/>
    <mergeCell ref="AH21:AN21"/>
    <mergeCell ref="AO21:AU21"/>
    <mergeCell ref="AV19:BL19"/>
    <mergeCell ref="A20:F20"/>
    <mergeCell ref="G20:S20"/>
    <mergeCell ref="T20:Z20"/>
    <mergeCell ref="AA20:AG20"/>
    <mergeCell ref="AH20:AN20"/>
    <mergeCell ref="AV21:BL21"/>
    <mergeCell ref="A23:BL23"/>
    <mergeCell ref="A25:F25"/>
    <mergeCell ref="G25:AE25"/>
    <mergeCell ref="AF25:AJ25"/>
    <mergeCell ref="AK25:AT25"/>
    <mergeCell ref="AU25:BD25"/>
    <mergeCell ref="BE25:BN25"/>
    <mergeCell ref="A21:F21"/>
    <mergeCell ref="G21:S21"/>
    <mergeCell ref="A26:F26"/>
    <mergeCell ref="G26:AE26"/>
    <mergeCell ref="AF26:AJ26"/>
    <mergeCell ref="AK26:AT26"/>
    <mergeCell ref="AU26:BD26"/>
    <mergeCell ref="BE26:BN26"/>
    <mergeCell ref="AU28:BD28"/>
    <mergeCell ref="BE28:BN28"/>
    <mergeCell ref="A27:F27"/>
    <mergeCell ref="G27:AE27"/>
    <mergeCell ref="AF27:AJ27"/>
    <mergeCell ref="AK27:AT27"/>
    <mergeCell ref="AU27:BD27"/>
    <mergeCell ref="BE27:BN27"/>
    <mergeCell ref="A28:F28"/>
    <mergeCell ref="G28:AE28"/>
    <mergeCell ref="AF28:AJ28"/>
    <mergeCell ref="AK28:AT28"/>
    <mergeCell ref="AH37:AN37"/>
    <mergeCell ref="AO37:AU37"/>
    <mergeCell ref="A33:BQ33"/>
    <mergeCell ref="A34:BL34"/>
    <mergeCell ref="A36:F36"/>
    <mergeCell ref="G36:S36"/>
    <mergeCell ref="T36:Z36"/>
    <mergeCell ref="AA36:AG36"/>
    <mergeCell ref="AH36:AN36"/>
    <mergeCell ref="AO36:AU36"/>
    <mergeCell ref="A37:F37"/>
    <mergeCell ref="G37:S37"/>
    <mergeCell ref="T37:Z37"/>
    <mergeCell ref="AA37:AG37"/>
    <mergeCell ref="A40:BL40"/>
    <mergeCell ref="A41:BQ41"/>
    <mergeCell ref="A42:F43"/>
    <mergeCell ref="G42:S43"/>
    <mergeCell ref="T42:AG42"/>
    <mergeCell ref="AH42:AU42"/>
    <mergeCell ref="AV42:BQ43"/>
    <mergeCell ref="T43:Z43"/>
    <mergeCell ref="AA43:AG43"/>
    <mergeCell ref="AH43:AN43"/>
    <mergeCell ref="AO43:AU43"/>
    <mergeCell ref="A44:F44"/>
    <mergeCell ref="G44:S44"/>
    <mergeCell ref="T44:Z44"/>
    <mergeCell ref="AA44:AG44"/>
    <mergeCell ref="AH44:AN44"/>
    <mergeCell ref="AO44:AU44"/>
    <mergeCell ref="AV44:BQ44"/>
    <mergeCell ref="A45:F45"/>
    <mergeCell ref="G45:S45"/>
    <mergeCell ref="T45:Z45"/>
    <mergeCell ref="AA45:AG45"/>
    <mergeCell ref="AH45:AN45"/>
    <mergeCell ref="AO45:AU45"/>
    <mergeCell ref="AV45:BQ45"/>
    <mergeCell ref="A46:F46"/>
    <mergeCell ref="G46:S46"/>
    <mergeCell ref="T46:Z46"/>
    <mergeCell ref="AA46:AG46"/>
    <mergeCell ref="AH46:AN46"/>
    <mergeCell ref="AO46:AU46"/>
    <mergeCell ref="AV46:BQ46"/>
    <mergeCell ref="A48:BL48"/>
    <mergeCell ref="A50:F50"/>
    <mergeCell ref="G50:AE50"/>
    <mergeCell ref="AF50:AJ50"/>
    <mergeCell ref="AK50:AT50"/>
    <mergeCell ref="AU50:AZ50"/>
    <mergeCell ref="BA50:BF50"/>
    <mergeCell ref="BG50:BL50"/>
    <mergeCell ref="BM50:BR50"/>
    <mergeCell ref="A52:F52"/>
    <mergeCell ref="G52:AE52"/>
    <mergeCell ref="AF52:AJ52"/>
    <mergeCell ref="AK52:AT52"/>
    <mergeCell ref="A51:F51"/>
    <mergeCell ref="G51:AE51"/>
    <mergeCell ref="AF51:AJ51"/>
    <mergeCell ref="AK51:AT51"/>
    <mergeCell ref="BA53:BF53"/>
    <mergeCell ref="BG51:BL51"/>
    <mergeCell ref="BM51:BR51"/>
    <mergeCell ref="AU52:AZ52"/>
    <mergeCell ref="BA52:BF52"/>
    <mergeCell ref="BG52:BL52"/>
    <mergeCell ref="BM52:BR52"/>
    <mergeCell ref="AU51:AZ51"/>
    <mergeCell ref="BA51:BF51"/>
    <mergeCell ref="T58:Z58"/>
    <mergeCell ref="AA58:AG58"/>
    <mergeCell ref="AH58:AN58"/>
    <mergeCell ref="AO58:AU58"/>
    <mergeCell ref="A53:F53"/>
    <mergeCell ref="G53:AE53"/>
    <mergeCell ref="AF53:AJ53"/>
    <mergeCell ref="AK53:AT53"/>
    <mergeCell ref="AU53:AZ53"/>
    <mergeCell ref="A59:F59"/>
    <mergeCell ref="G59:S59"/>
    <mergeCell ref="T59:Z59"/>
    <mergeCell ref="AA59:AG59"/>
    <mergeCell ref="AH59:AN59"/>
    <mergeCell ref="AO59:AU59"/>
    <mergeCell ref="A66:AA66"/>
    <mergeCell ref="AH66:AP66"/>
    <mergeCell ref="AU66:BF66"/>
    <mergeCell ref="A63:AA63"/>
    <mergeCell ref="AH63:AP63"/>
    <mergeCell ref="AU63:BF63"/>
    <mergeCell ref="AH64:AP64"/>
    <mergeCell ref="AU64:BF64"/>
    <mergeCell ref="AU29:BD29"/>
    <mergeCell ref="BE29:BN29"/>
    <mergeCell ref="AH67:AP67"/>
    <mergeCell ref="AU67:BF67"/>
    <mergeCell ref="BG53:BL53"/>
    <mergeCell ref="BM53:BR53"/>
    <mergeCell ref="A55:BL55"/>
    <mergeCell ref="A56:BL56"/>
    <mergeCell ref="A58:F58"/>
    <mergeCell ref="G58:S58"/>
    <mergeCell ref="AF31:AJ31"/>
    <mergeCell ref="AK31:AT31"/>
    <mergeCell ref="A29:F29"/>
    <mergeCell ref="G29:AE29"/>
    <mergeCell ref="AF29:AJ29"/>
    <mergeCell ref="AK29:AT29"/>
    <mergeCell ref="AU31:BD31"/>
    <mergeCell ref="BE31:BN31"/>
    <mergeCell ref="AU30:BD30"/>
    <mergeCell ref="BE30:BN30"/>
    <mergeCell ref="A31:F31"/>
    <mergeCell ref="G31:AE31"/>
    <mergeCell ref="A30:F30"/>
    <mergeCell ref="G30:AE30"/>
    <mergeCell ref="AF30:AJ30"/>
    <mergeCell ref="AK30:AT30"/>
  </mergeCells>
  <phoneticPr fontId="7" type="noConversion"/>
  <conditionalFormatting sqref="A53:F53 A28:F31">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8"/>
  <sheetViews>
    <sheetView view="pageBreakPreview" zoomScale="60" zoomScaleNormal="100" workbookViewId="0">
      <selection activeCell="A42" sqref="A42:F51"/>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193</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557</v>
      </c>
      <c r="C10" s="106"/>
      <c r="D10" s="106"/>
      <c r="E10" s="106"/>
      <c r="F10" s="106"/>
      <c r="G10" s="106"/>
      <c r="H10" s="106"/>
      <c r="I10" s="106"/>
      <c r="J10" s="106"/>
      <c r="K10" s="106"/>
      <c r="L10" s="106"/>
      <c r="N10" s="106" t="s">
        <v>558</v>
      </c>
      <c r="O10" s="106"/>
      <c r="P10" s="106"/>
      <c r="Q10" s="106"/>
      <c r="R10" s="106"/>
      <c r="S10" s="106"/>
      <c r="T10" s="106"/>
      <c r="U10" s="106"/>
      <c r="V10" s="106"/>
      <c r="W10" s="106"/>
      <c r="X10" s="106"/>
      <c r="Y10" s="106"/>
      <c r="Z10" s="31"/>
      <c r="AA10" s="106" t="s">
        <v>507</v>
      </c>
      <c r="AB10" s="106"/>
      <c r="AC10" s="106"/>
      <c r="AD10" s="106"/>
      <c r="AE10" s="106"/>
      <c r="AF10" s="106"/>
      <c r="AG10" s="106"/>
      <c r="AH10" s="106"/>
      <c r="AI10" s="106"/>
      <c r="AJ10" s="31"/>
      <c r="AK10" s="201" t="s">
        <v>449</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idden="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43" customFormat="1" ht="105.6" customHeight="1" x14ac:dyDescent="0.2">
      <c r="A21" s="273">
        <v>2111</v>
      </c>
      <c r="B21" s="273"/>
      <c r="C21" s="273"/>
      <c r="D21" s="273"/>
      <c r="E21" s="273"/>
      <c r="F21" s="273"/>
      <c r="G21" s="61" t="s">
        <v>473</v>
      </c>
      <c r="H21" s="57"/>
      <c r="I21" s="57"/>
      <c r="J21" s="57"/>
      <c r="K21" s="57"/>
      <c r="L21" s="57"/>
      <c r="M21" s="57"/>
      <c r="N21" s="57"/>
      <c r="O21" s="57"/>
      <c r="P21" s="57"/>
      <c r="Q21" s="57"/>
      <c r="R21" s="57"/>
      <c r="S21" s="58"/>
      <c r="T21" s="275">
        <v>0</v>
      </c>
      <c r="U21" s="275"/>
      <c r="V21" s="275"/>
      <c r="W21" s="275"/>
      <c r="X21" s="275"/>
      <c r="Y21" s="275"/>
      <c r="Z21" s="275"/>
      <c r="AA21" s="275">
        <v>882200</v>
      </c>
      <c r="AB21" s="275"/>
      <c r="AC21" s="275"/>
      <c r="AD21" s="275"/>
      <c r="AE21" s="275"/>
      <c r="AF21" s="275"/>
      <c r="AG21" s="275"/>
      <c r="AH21" s="275">
        <v>830000</v>
      </c>
      <c r="AI21" s="275"/>
      <c r="AJ21" s="275"/>
      <c r="AK21" s="275"/>
      <c r="AL21" s="275"/>
      <c r="AM21" s="275"/>
      <c r="AN21" s="275"/>
      <c r="AO21" s="275">
        <v>635850</v>
      </c>
      <c r="AP21" s="275"/>
      <c r="AQ21" s="275"/>
      <c r="AR21" s="275"/>
      <c r="AS21" s="275"/>
      <c r="AT21" s="275"/>
      <c r="AU21" s="275"/>
      <c r="AV21" s="61" t="s">
        <v>753</v>
      </c>
      <c r="AW21" s="57"/>
      <c r="AX21" s="57"/>
      <c r="AY21" s="57"/>
      <c r="AZ21" s="57"/>
      <c r="BA21" s="57"/>
      <c r="BB21" s="57"/>
      <c r="BC21" s="57"/>
      <c r="BD21" s="57"/>
      <c r="BE21" s="57"/>
      <c r="BF21" s="57"/>
      <c r="BG21" s="57"/>
      <c r="BH21" s="57"/>
      <c r="BI21" s="57"/>
      <c r="BJ21" s="57"/>
      <c r="BK21" s="57"/>
      <c r="BL21" s="58"/>
      <c r="CA21" s="43" t="s">
        <v>667</v>
      </c>
    </row>
    <row r="22" spans="1:79" s="43" customFormat="1" ht="52.9" customHeight="1" x14ac:dyDescent="0.2">
      <c r="A22" s="273">
        <v>2120</v>
      </c>
      <c r="B22" s="273"/>
      <c r="C22" s="273"/>
      <c r="D22" s="273"/>
      <c r="E22" s="273"/>
      <c r="F22" s="273"/>
      <c r="G22" s="61" t="s">
        <v>474</v>
      </c>
      <c r="H22" s="57"/>
      <c r="I22" s="57"/>
      <c r="J22" s="57"/>
      <c r="K22" s="57"/>
      <c r="L22" s="57"/>
      <c r="M22" s="57"/>
      <c r="N22" s="57"/>
      <c r="O22" s="57"/>
      <c r="P22" s="57"/>
      <c r="Q22" s="57"/>
      <c r="R22" s="57"/>
      <c r="S22" s="58"/>
      <c r="T22" s="275">
        <v>0</v>
      </c>
      <c r="U22" s="275"/>
      <c r="V22" s="275"/>
      <c r="W22" s="275"/>
      <c r="X22" s="275"/>
      <c r="Y22" s="275"/>
      <c r="Z22" s="275"/>
      <c r="AA22" s="275">
        <v>197450</v>
      </c>
      <c r="AB22" s="275"/>
      <c r="AC22" s="275"/>
      <c r="AD22" s="275"/>
      <c r="AE22" s="275"/>
      <c r="AF22" s="275"/>
      <c r="AG22" s="275"/>
      <c r="AH22" s="275">
        <v>195100</v>
      </c>
      <c r="AI22" s="275"/>
      <c r="AJ22" s="275"/>
      <c r="AK22" s="275"/>
      <c r="AL22" s="275"/>
      <c r="AM22" s="275"/>
      <c r="AN22" s="275"/>
      <c r="AO22" s="275">
        <v>127390</v>
      </c>
      <c r="AP22" s="275"/>
      <c r="AQ22" s="275"/>
      <c r="AR22" s="275"/>
      <c r="AS22" s="275"/>
      <c r="AT22" s="275"/>
      <c r="AU22" s="275"/>
      <c r="AV22" s="61" t="s">
        <v>754</v>
      </c>
      <c r="AW22" s="57"/>
      <c r="AX22" s="57"/>
      <c r="AY22" s="57"/>
      <c r="AZ22" s="57"/>
      <c r="BA22" s="57"/>
      <c r="BB22" s="57"/>
      <c r="BC22" s="57"/>
      <c r="BD22" s="57"/>
      <c r="BE22" s="57"/>
      <c r="BF22" s="57"/>
      <c r="BG22" s="57"/>
      <c r="BH22" s="57"/>
      <c r="BI22" s="57"/>
      <c r="BJ22" s="57"/>
      <c r="BK22" s="57"/>
      <c r="BL22" s="58"/>
    </row>
    <row r="23" spans="1:79" s="43" customFormat="1" ht="118.9" customHeight="1" x14ac:dyDescent="0.2">
      <c r="A23" s="273">
        <v>2210</v>
      </c>
      <c r="B23" s="273"/>
      <c r="C23" s="273"/>
      <c r="D23" s="273"/>
      <c r="E23" s="273"/>
      <c r="F23" s="273"/>
      <c r="G23" s="61" t="s">
        <v>475</v>
      </c>
      <c r="H23" s="57"/>
      <c r="I23" s="57"/>
      <c r="J23" s="57"/>
      <c r="K23" s="57"/>
      <c r="L23" s="57"/>
      <c r="M23" s="57"/>
      <c r="N23" s="57"/>
      <c r="O23" s="57"/>
      <c r="P23" s="57"/>
      <c r="Q23" s="57"/>
      <c r="R23" s="57"/>
      <c r="S23" s="58"/>
      <c r="T23" s="275">
        <v>0</v>
      </c>
      <c r="U23" s="275"/>
      <c r="V23" s="275"/>
      <c r="W23" s="275"/>
      <c r="X23" s="275"/>
      <c r="Y23" s="275"/>
      <c r="Z23" s="275"/>
      <c r="AA23" s="275">
        <v>61600</v>
      </c>
      <c r="AB23" s="275"/>
      <c r="AC23" s="275"/>
      <c r="AD23" s="275"/>
      <c r="AE23" s="275"/>
      <c r="AF23" s="275"/>
      <c r="AG23" s="275"/>
      <c r="AH23" s="275">
        <v>18950</v>
      </c>
      <c r="AI23" s="275"/>
      <c r="AJ23" s="275"/>
      <c r="AK23" s="275"/>
      <c r="AL23" s="275"/>
      <c r="AM23" s="275"/>
      <c r="AN23" s="275"/>
      <c r="AO23" s="275">
        <v>1050</v>
      </c>
      <c r="AP23" s="275"/>
      <c r="AQ23" s="275"/>
      <c r="AR23" s="275"/>
      <c r="AS23" s="275"/>
      <c r="AT23" s="275"/>
      <c r="AU23" s="275"/>
      <c r="AV23" s="61" t="s">
        <v>1021</v>
      </c>
      <c r="AW23" s="57"/>
      <c r="AX23" s="57"/>
      <c r="AY23" s="57"/>
      <c r="AZ23" s="57"/>
      <c r="BA23" s="57"/>
      <c r="BB23" s="57"/>
      <c r="BC23" s="57"/>
      <c r="BD23" s="57"/>
      <c r="BE23" s="57"/>
      <c r="BF23" s="57"/>
      <c r="BG23" s="57"/>
      <c r="BH23" s="57"/>
      <c r="BI23" s="57"/>
      <c r="BJ23" s="57"/>
      <c r="BK23" s="57"/>
      <c r="BL23" s="58"/>
    </row>
    <row r="24" spans="1:79" s="43" customFormat="1" ht="26.45" customHeight="1" x14ac:dyDescent="0.2">
      <c r="A24" s="273">
        <v>2220</v>
      </c>
      <c r="B24" s="273"/>
      <c r="C24" s="273"/>
      <c r="D24" s="273"/>
      <c r="E24" s="273"/>
      <c r="F24" s="273"/>
      <c r="G24" s="61" t="s">
        <v>998</v>
      </c>
      <c r="H24" s="57"/>
      <c r="I24" s="57"/>
      <c r="J24" s="57"/>
      <c r="K24" s="57"/>
      <c r="L24" s="57"/>
      <c r="M24" s="57"/>
      <c r="N24" s="57"/>
      <c r="O24" s="57"/>
      <c r="P24" s="57"/>
      <c r="Q24" s="57"/>
      <c r="R24" s="57"/>
      <c r="S24" s="58"/>
      <c r="T24" s="275">
        <v>0</v>
      </c>
      <c r="U24" s="275"/>
      <c r="V24" s="275"/>
      <c r="W24" s="275"/>
      <c r="X24" s="275"/>
      <c r="Y24" s="275"/>
      <c r="Z24" s="275"/>
      <c r="AA24" s="275">
        <v>900</v>
      </c>
      <c r="AB24" s="275"/>
      <c r="AC24" s="275"/>
      <c r="AD24" s="275"/>
      <c r="AE24" s="275"/>
      <c r="AF24" s="275"/>
      <c r="AG24" s="275"/>
      <c r="AH24" s="275">
        <v>1000</v>
      </c>
      <c r="AI24" s="275"/>
      <c r="AJ24" s="275"/>
      <c r="AK24" s="275"/>
      <c r="AL24" s="275"/>
      <c r="AM24" s="275"/>
      <c r="AN24" s="275"/>
      <c r="AO24" s="275">
        <v>0</v>
      </c>
      <c r="AP24" s="275"/>
      <c r="AQ24" s="275"/>
      <c r="AR24" s="275"/>
      <c r="AS24" s="275"/>
      <c r="AT24" s="275"/>
      <c r="AU24" s="275"/>
      <c r="AV24" s="61"/>
      <c r="AW24" s="57"/>
      <c r="AX24" s="57"/>
      <c r="AY24" s="57"/>
      <c r="AZ24" s="57"/>
      <c r="BA24" s="57"/>
      <c r="BB24" s="57"/>
      <c r="BC24" s="57"/>
      <c r="BD24" s="57"/>
      <c r="BE24" s="57"/>
      <c r="BF24" s="57"/>
      <c r="BG24" s="57"/>
      <c r="BH24" s="57"/>
      <c r="BI24" s="57"/>
      <c r="BJ24" s="57"/>
      <c r="BK24" s="57"/>
      <c r="BL24" s="58"/>
    </row>
    <row r="25" spans="1:79" s="43" customFormat="1" ht="79.150000000000006" customHeight="1" x14ac:dyDescent="0.2">
      <c r="A25" s="273">
        <v>2240</v>
      </c>
      <c r="B25" s="273"/>
      <c r="C25" s="273"/>
      <c r="D25" s="273"/>
      <c r="E25" s="273"/>
      <c r="F25" s="273"/>
      <c r="G25" s="61" t="s">
        <v>476</v>
      </c>
      <c r="H25" s="57"/>
      <c r="I25" s="57"/>
      <c r="J25" s="57"/>
      <c r="K25" s="57"/>
      <c r="L25" s="57"/>
      <c r="M25" s="57"/>
      <c r="N25" s="57"/>
      <c r="O25" s="57"/>
      <c r="P25" s="57"/>
      <c r="Q25" s="57"/>
      <c r="R25" s="57"/>
      <c r="S25" s="58"/>
      <c r="T25" s="275">
        <v>0</v>
      </c>
      <c r="U25" s="275"/>
      <c r="V25" s="275"/>
      <c r="W25" s="275"/>
      <c r="X25" s="275"/>
      <c r="Y25" s="275"/>
      <c r="Z25" s="275"/>
      <c r="AA25" s="275">
        <v>8000</v>
      </c>
      <c r="AB25" s="275"/>
      <c r="AC25" s="275"/>
      <c r="AD25" s="275"/>
      <c r="AE25" s="275"/>
      <c r="AF25" s="275"/>
      <c r="AG25" s="275"/>
      <c r="AH25" s="275">
        <v>25000</v>
      </c>
      <c r="AI25" s="275"/>
      <c r="AJ25" s="275"/>
      <c r="AK25" s="275"/>
      <c r="AL25" s="275"/>
      <c r="AM25" s="275"/>
      <c r="AN25" s="275"/>
      <c r="AO25" s="275">
        <v>1000</v>
      </c>
      <c r="AP25" s="275"/>
      <c r="AQ25" s="275"/>
      <c r="AR25" s="275"/>
      <c r="AS25" s="275"/>
      <c r="AT25" s="275"/>
      <c r="AU25" s="275"/>
      <c r="AV25" s="61" t="s">
        <v>1022</v>
      </c>
      <c r="AW25" s="57"/>
      <c r="AX25" s="57"/>
      <c r="AY25" s="57"/>
      <c r="AZ25" s="57"/>
      <c r="BA25" s="57"/>
      <c r="BB25" s="57"/>
      <c r="BC25" s="57"/>
      <c r="BD25" s="57"/>
      <c r="BE25" s="57"/>
      <c r="BF25" s="57"/>
      <c r="BG25" s="57"/>
      <c r="BH25" s="57"/>
      <c r="BI25" s="57"/>
      <c r="BJ25" s="57"/>
      <c r="BK25" s="57"/>
      <c r="BL25" s="58"/>
    </row>
    <row r="26" spans="1:79" s="43" customFormat="1" ht="13.15" customHeight="1" x14ac:dyDescent="0.2">
      <c r="A26" s="273">
        <v>2250</v>
      </c>
      <c r="B26" s="273"/>
      <c r="C26" s="273"/>
      <c r="D26" s="273"/>
      <c r="E26" s="273"/>
      <c r="F26" s="273"/>
      <c r="G26" s="61" t="s">
        <v>477</v>
      </c>
      <c r="H26" s="57"/>
      <c r="I26" s="57"/>
      <c r="J26" s="57"/>
      <c r="K26" s="57"/>
      <c r="L26" s="57"/>
      <c r="M26" s="57"/>
      <c r="N26" s="57"/>
      <c r="O26" s="57"/>
      <c r="P26" s="57"/>
      <c r="Q26" s="57"/>
      <c r="R26" s="57"/>
      <c r="S26" s="58"/>
      <c r="T26" s="275">
        <v>0</v>
      </c>
      <c r="U26" s="275"/>
      <c r="V26" s="275"/>
      <c r="W26" s="275"/>
      <c r="X26" s="275"/>
      <c r="Y26" s="275"/>
      <c r="Z26" s="275"/>
      <c r="AA26" s="275">
        <v>2000</v>
      </c>
      <c r="AB26" s="275"/>
      <c r="AC26" s="275"/>
      <c r="AD26" s="275"/>
      <c r="AE26" s="275"/>
      <c r="AF26" s="275"/>
      <c r="AG26" s="275"/>
      <c r="AH26" s="275">
        <v>2500</v>
      </c>
      <c r="AI26" s="275"/>
      <c r="AJ26" s="275"/>
      <c r="AK26" s="275"/>
      <c r="AL26" s="275"/>
      <c r="AM26" s="275"/>
      <c r="AN26" s="275"/>
      <c r="AO26" s="275">
        <v>0</v>
      </c>
      <c r="AP26" s="275"/>
      <c r="AQ26" s="275"/>
      <c r="AR26" s="275"/>
      <c r="AS26" s="275"/>
      <c r="AT26" s="275"/>
      <c r="AU26" s="275"/>
      <c r="AV26" s="61"/>
      <c r="AW26" s="57"/>
      <c r="AX26" s="57"/>
      <c r="AY26" s="57"/>
      <c r="AZ26" s="57"/>
      <c r="BA26" s="57"/>
      <c r="BB26" s="57"/>
      <c r="BC26" s="57"/>
      <c r="BD26" s="57"/>
      <c r="BE26" s="57"/>
      <c r="BF26" s="57"/>
      <c r="BG26" s="57"/>
      <c r="BH26" s="57"/>
      <c r="BI26" s="57"/>
      <c r="BJ26" s="57"/>
      <c r="BK26" s="57"/>
      <c r="BL26" s="58"/>
    </row>
    <row r="27" spans="1:79" s="43" customFormat="1" ht="13.15" customHeight="1" x14ac:dyDescent="0.2">
      <c r="A27" s="273">
        <v>2271</v>
      </c>
      <c r="B27" s="273"/>
      <c r="C27" s="273"/>
      <c r="D27" s="273"/>
      <c r="E27" s="273"/>
      <c r="F27" s="273"/>
      <c r="G27" s="61" t="s">
        <v>1000</v>
      </c>
      <c r="H27" s="57"/>
      <c r="I27" s="57"/>
      <c r="J27" s="57"/>
      <c r="K27" s="57"/>
      <c r="L27" s="57"/>
      <c r="M27" s="57"/>
      <c r="N27" s="57"/>
      <c r="O27" s="57"/>
      <c r="P27" s="57"/>
      <c r="Q27" s="57"/>
      <c r="R27" s="57"/>
      <c r="S27" s="58"/>
      <c r="T27" s="275">
        <v>0</v>
      </c>
      <c r="U27" s="275"/>
      <c r="V27" s="275"/>
      <c r="W27" s="275"/>
      <c r="X27" s="275"/>
      <c r="Y27" s="275"/>
      <c r="Z27" s="275"/>
      <c r="AA27" s="275">
        <v>93200</v>
      </c>
      <c r="AB27" s="275"/>
      <c r="AC27" s="275"/>
      <c r="AD27" s="275"/>
      <c r="AE27" s="275"/>
      <c r="AF27" s="275"/>
      <c r="AG27" s="275"/>
      <c r="AH27" s="275">
        <v>160800</v>
      </c>
      <c r="AI27" s="275"/>
      <c r="AJ27" s="275"/>
      <c r="AK27" s="275"/>
      <c r="AL27" s="275"/>
      <c r="AM27" s="275"/>
      <c r="AN27" s="275"/>
      <c r="AO27" s="275">
        <v>0</v>
      </c>
      <c r="AP27" s="275"/>
      <c r="AQ27" s="275"/>
      <c r="AR27" s="275"/>
      <c r="AS27" s="275"/>
      <c r="AT27" s="275"/>
      <c r="AU27" s="275"/>
      <c r="AV27" s="61"/>
      <c r="AW27" s="57"/>
      <c r="AX27" s="57"/>
      <c r="AY27" s="57"/>
      <c r="AZ27" s="57"/>
      <c r="BA27" s="57"/>
      <c r="BB27" s="57"/>
      <c r="BC27" s="57"/>
      <c r="BD27" s="57"/>
      <c r="BE27" s="57"/>
      <c r="BF27" s="57"/>
      <c r="BG27" s="57"/>
      <c r="BH27" s="57"/>
      <c r="BI27" s="57"/>
      <c r="BJ27" s="57"/>
      <c r="BK27" s="57"/>
      <c r="BL27" s="58"/>
    </row>
    <row r="28" spans="1:79" s="43" customFormat="1" ht="26.45" customHeight="1" x14ac:dyDescent="0.2">
      <c r="A28" s="273">
        <v>2272</v>
      </c>
      <c r="B28" s="273"/>
      <c r="C28" s="273"/>
      <c r="D28" s="273"/>
      <c r="E28" s="273"/>
      <c r="F28" s="273"/>
      <c r="G28" s="61" t="s">
        <v>478</v>
      </c>
      <c r="H28" s="57"/>
      <c r="I28" s="57"/>
      <c r="J28" s="57"/>
      <c r="K28" s="57"/>
      <c r="L28" s="57"/>
      <c r="M28" s="57"/>
      <c r="N28" s="57"/>
      <c r="O28" s="57"/>
      <c r="P28" s="57"/>
      <c r="Q28" s="57"/>
      <c r="R28" s="57"/>
      <c r="S28" s="58"/>
      <c r="T28" s="275">
        <v>0</v>
      </c>
      <c r="U28" s="275"/>
      <c r="V28" s="275"/>
      <c r="W28" s="275"/>
      <c r="X28" s="275"/>
      <c r="Y28" s="275"/>
      <c r="Z28" s="275"/>
      <c r="AA28" s="275">
        <v>2160</v>
      </c>
      <c r="AB28" s="275"/>
      <c r="AC28" s="275"/>
      <c r="AD28" s="275"/>
      <c r="AE28" s="275"/>
      <c r="AF28" s="275"/>
      <c r="AG28" s="275"/>
      <c r="AH28" s="275">
        <v>3000</v>
      </c>
      <c r="AI28" s="275"/>
      <c r="AJ28" s="275"/>
      <c r="AK28" s="275"/>
      <c r="AL28" s="275"/>
      <c r="AM28" s="275"/>
      <c r="AN28" s="275"/>
      <c r="AO28" s="275">
        <v>0</v>
      </c>
      <c r="AP28" s="275"/>
      <c r="AQ28" s="275"/>
      <c r="AR28" s="275"/>
      <c r="AS28" s="275"/>
      <c r="AT28" s="275"/>
      <c r="AU28" s="275"/>
      <c r="AV28" s="61"/>
      <c r="AW28" s="57"/>
      <c r="AX28" s="57"/>
      <c r="AY28" s="57"/>
      <c r="AZ28" s="57"/>
      <c r="BA28" s="57"/>
      <c r="BB28" s="57"/>
      <c r="BC28" s="57"/>
      <c r="BD28" s="57"/>
      <c r="BE28" s="57"/>
      <c r="BF28" s="57"/>
      <c r="BG28" s="57"/>
      <c r="BH28" s="57"/>
      <c r="BI28" s="57"/>
      <c r="BJ28" s="57"/>
      <c r="BK28" s="57"/>
      <c r="BL28" s="58"/>
    </row>
    <row r="29" spans="1:79" s="43" customFormat="1" ht="13.15" customHeight="1" x14ac:dyDescent="0.2">
      <c r="A29" s="273">
        <v>2273</v>
      </c>
      <c r="B29" s="273"/>
      <c r="C29" s="273"/>
      <c r="D29" s="273"/>
      <c r="E29" s="273"/>
      <c r="F29" s="273"/>
      <c r="G29" s="61" t="s">
        <v>479</v>
      </c>
      <c r="H29" s="57"/>
      <c r="I29" s="57"/>
      <c r="J29" s="57"/>
      <c r="K29" s="57"/>
      <c r="L29" s="57"/>
      <c r="M29" s="57"/>
      <c r="N29" s="57"/>
      <c r="O29" s="57"/>
      <c r="P29" s="57"/>
      <c r="Q29" s="57"/>
      <c r="R29" s="57"/>
      <c r="S29" s="58"/>
      <c r="T29" s="275">
        <v>0</v>
      </c>
      <c r="U29" s="275"/>
      <c r="V29" s="275"/>
      <c r="W29" s="275"/>
      <c r="X29" s="275"/>
      <c r="Y29" s="275"/>
      <c r="Z29" s="275"/>
      <c r="AA29" s="275">
        <v>8290</v>
      </c>
      <c r="AB29" s="275"/>
      <c r="AC29" s="275"/>
      <c r="AD29" s="275"/>
      <c r="AE29" s="275"/>
      <c r="AF29" s="275"/>
      <c r="AG29" s="275"/>
      <c r="AH29" s="275">
        <v>18900</v>
      </c>
      <c r="AI29" s="275"/>
      <c r="AJ29" s="275"/>
      <c r="AK29" s="275"/>
      <c r="AL29" s="275"/>
      <c r="AM29" s="275"/>
      <c r="AN29" s="275"/>
      <c r="AO29" s="275">
        <v>0</v>
      </c>
      <c r="AP29" s="275"/>
      <c r="AQ29" s="275"/>
      <c r="AR29" s="275"/>
      <c r="AS29" s="275"/>
      <c r="AT29" s="275"/>
      <c r="AU29" s="275"/>
      <c r="AV29" s="61"/>
      <c r="AW29" s="57"/>
      <c r="AX29" s="57"/>
      <c r="AY29" s="57"/>
      <c r="AZ29" s="57"/>
      <c r="BA29" s="57"/>
      <c r="BB29" s="57"/>
      <c r="BC29" s="57"/>
      <c r="BD29" s="57"/>
      <c r="BE29" s="57"/>
      <c r="BF29" s="57"/>
      <c r="BG29" s="57"/>
      <c r="BH29" s="57"/>
      <c r="BI29" s="57"/>
      <c r="BJ29" s="57"/>
      <c r="BK29" s="57"/>
      <c r="BL29" s="58"/>
    </row>
    <row r="30" spans="1:79" s="43" customFormat="1" ht="26.45" customHeight="1" x14ac:dyDescent="0.2">
      <c r="A30" s="273">
        <v>2275</v>
      </c>
      <c r="B30" s="273"/>
      <c r="C30" s="273"/>
      <c r="D30" s="273"/>
      <c r="E30" s="273"/>
      <c r="F30" s="273"/>
      <c r="G30" s="61" t="s">
        <v>481</v>
      </c>
      <c r="H30" s="57"/>
      <c r="I30" s="57"/>
      <c r="J30" s="57"/>
      <c r="K30" s="57"/>
      <c r="L30" s="57"/>
      <c r="M30" s="57"/>
      <c r="N30" s="57"/>
      <c r="O30" s="57"/>
      <c r="P30" s="57"/>
      <c r="Q30" s="57"/>
      <c r="R30" s="57"/>
      <c r="S30" s="58"/>
      <c r="T30" s="275">
        <v>0</v>
      </c>
      <c r="U30" s="275"/>
      <c r="V30" s="275"/>
      <c r="W30" s="275"/>
      <c r="X30" s="275"/>
      <c r="Y30" s="275"/>
      <c r="Z30" s="275"/>
      <c r="AA30" s="275">
        <v>2040</v>
      </c>
      <c r="AB30" s="275"/>
      <c r="AC30" s="275"/>
      <c r="AD30" s="275"/>
      <c r="AE30" s="275"/>
      <c r="AF30" s="275"/>
      <c r="AG30" s="275"/>
      <c r="AH30" s="275">
        <v>1500</v>
      </c>
      <c r="AI30" s="275"/>
      <c r="AJ30" s="275"/>
      <c r="AK30" s="275"/>
      <c r="AL30" s="275"/>
      <c r="AM30" s="275"/>
      <c r="AN30" s="275"/>
      <c r="AO30" s="275">
        <v>0</v>
      </c>
      <c r="AP30" s="275"/>
      <c r="AQ30" s="275"/>
      <c r="AR30" s="275"/>
      <c r="AS30" s="275"/>
      <c r="AT30" s="275"/>
      <c r="AU30" s="275"/>
      <c r="AV30" s="61"/>
      <c r="AW30" s="57"/>
      <c r="AX30" s="57"/>
      <c r="AY30" s="57"/>
      <c r="AZ30" s="57"/>
      <c r="BA30" s="57"/>
      <c r="BB30" s="57"/>
      <c r="BC30" s="57"/>
      <c r="BD30" s="57"/>
      <c r="BE30" s="57"/>
      <c r="BF30" s="57"/>
      <c r="BG30" s="57"/>
      <c r="BH30" s="57"/>
      <c r="BI30" s="57"/>
      <c r="BJ30" s="57"/>
      <c r="BK30" s="57"/>
      <c r="BL30" s="58"/>
    </row>
    <row r="31" spans="1:79" s="43" customFormat="1" ht="39.6" customHeight="1" x14ac:dyDescent="0.2">
      <c r="A31" s="273">
        <v>2282</v>
      </c>
      <c r="B31" s="273"/>
      <c r="C31" s="273"/>
      <c r="D31" s="273"/>
      <c r="E31" s="273"/>
      <c r="F31" s="273"/>
      <c r="G31" s="61" t="s">
        <v>482</v>
      </c>
      <c r="H31" s="57"/>
      <c r="I31" s="57"/>
      <c r="J31" s="57"/>
      <c r="K31" s="57"/>
      <c r="L31" s="57"/>
      <c r="M31" s="57"/>
      <c r="N31" s="57"/>
      <c r="O31" s="57"/>
      <c r="P31" s="57"/>
      <c r="Q31" s="57"/>
      <c r="R31" s="57"/>
      <c r="S31" s="58"/>
      <c r="T31" s="275">
        <v>0</v>
      </c>
      <c r="U31" s="275"/>
      <c r="V31" s="275"/>
      <c r="W31" s="275"/>
      <c r="X31" s="275"/>
      <c r="Y31" s="275"/>
      <c r="Z31" s="275"/>
      <c r="AA31" s="275">
        <v>0</v>
      </c>
      <c r="AB31" s="275"/>
      <c r="AC31" s="275"/>
      <c r="AD31" s="275"/>
      <c r="AE31" s="275"/>
      <c r="AF31" s="275"/>
      <c r="AG31" s="275"/>
      <c r="AH31" s="275">
        <v>700</v>
      </c>
      <c r="AI31" s="275"/>
      <c r="AJ31" s="275"/>
      <c r="AK31" s="275"/>
      <c r="AL31" s="275"/>
      <c r="AM31" s="275"/>
      <c r="AN31" s="275"/>
      <c r="AO31" s="275">
        <v>0</v>
      </c>
      <c r="AP31" s="275"/>
      <c r="AQ31" s="275"/>
      <c r="AR31" s="275"/>
      <c r="AS31" s="275"/>
      <c r="AT31" s="275"/>
      <c r="AU31" s="275"/>
      <c r="AV31" s="61"/>
      <c r="AW31" s="57"/>
      <c r="AX31" s="57"/>
      <c r="AY31" s="57"/>
      <c r="AZ31" s="57"/>
      <c r="BA31" s="57"/>
      <c r="BB31" s="57"/>
      <c r="BC31" s="57"/>
      <c r="BD31" s="57"/>
      <c r="BE31" s="57"/>
      <c r="BF31" s="57"/>
      <c r="BG31" s="57"/>
      <c r="BH31" s="57"/>
      <c r="BI31" s="57"/>
      <c r="BJ31" s="57"/>
      <c r="BK31" s="57"/>
      <c r="BL31" s="58"/>
    </row>
    <row r="32" spans="1:79" s="43" customFormat="1" ht="13.15" customHeight="1" x14ac:dyDescent="0.2">
      <c r="A32" s="273">
        <v>2800</v>
      </c>
      <c r="B32" s="273"/>
      <c r="C32" s="273"/>
      <c r="D32" s="273"/>
      <c r="E32" s="273"/>
      <c r="F32" s="273"/>
      <c r="G32" s="61" t="s">
        <v>483</v>
      </c>
      <c r="H32" s="57"/>
      <c r="I32" s="57"/>
      <c r="J32" s="57"/>
      <c r="K32" s="57"/>
      <c r="L32" s="57"/>
      <c r="M32" s="57"/>
      <c r="N32" s="57"/>
      <c r="O32" s="57"/>
      <c r="P32" s="57"/>
      <c r="Q32" s="57"/>
      <c r="R32" s="57"/>
      <c r="S32" s="58"/>
      <c r="T32" s="275">
        <v>0</v>
      </c>
      <c r="U32" s="275"/>
      <c r="V32" s="275"/>
      <c r="W32" s="275"/>
      <c r="X32" s="275"/>
      <c r="Y32" s="275"/>
      <c r="Z32" s="275"/>
      <c r="AA32" s="275">
        <v>500</v>
      </c>
      <c r="AB32" s="275"/>
      <c r="AC32" s="275"/>
      <c r="AD32" s="275"/>
      <c r="AE32" s="275"/>
      <c r="AF32" s="275"/>
      <c r="AG32" s="275"/>
      <c r="AH32" s="275">
        <v>550</v>
      </c>
      <c r="AI32" s="275"/>
      <c r="AJ32" s="275"/>
      <c r="AK32" s="275"/>
      <c r="AL32" s="275"/>
      <c r="AM32" s="275"/>
      <c r="AN32" s="275"/>
      <c r="AO32" s="275">
        <v>0</v>
      </c>
      <c r="AP32" s="275"/>
      <c r="AQ32" s="275"/>
      <c r="AR32" s="275"/>
      <c r="AS32" s="275"/>
      <c r="AT32" s="275"/>
      <c r="AU32" s="275"/>
      <c r="AV32" s="61"/>
      <c r="AW32" s="57"/>
      <c r="AX32" s="57"/>
      <c r="AY32" s="57"/>
      <c r="AZ32" s="57"/>
      <c r="BA32" s="57"/>
      <c r="BB32" s="57"/>
      <c r="BC32" s="57"/>
      <c r="BD32" s="57"/>
      <c r="BE32" s="57"/>
      <c r="BF32" s="57"/>
      <c r="BG32" s="57"/>
      <c r="BH32" s="57"/>
      <c r="BI32" s="57"/>
      <c r="BJ32" s="57"/>
      <c r="BK32" s="57"/>
      <c r="BL32" s="58"/>
    </row>
    <row r="33" spans="1:79" s="43" customFormat="1" ht="26.45" customHeight="1" x14ac:dyDescent="0.2">
      <c r="A33" s="273">
        <v>3110</v>
      </c>
      <c r="B33" s="273"/>
      <c r="C33" s="273"/>
      <c r="D33" s="273"/>
      <c r="E33" s="273"/>
      <c r="F33" s="273"/>
      <c r="G33" s="61" t="s">
        <v>1001</v>
      </c>
      <c r="H33" s="57"/>
      <c r="I33" s="57"/>
      <c r="J33" s="57"/>
      <c r="K33" s="57"/>
      <c r="L33" s="57"/>
      <c r="M33" s="57"/>
      <c r="N33" s="57"/>
      <c r="O33" s="57"/>
      <c r="P33" s="57"/>
      <c r="Q33" s="57"/>
      <c r="R33" s="57"/>
      <c r="S33" s="58"/>
      <c r="T33" s="275">
        <v>0</v>
      </c>
      <c r="U33" s="275"/>
      <c r="V33" s="275"/>
      <c r="W33" s="275"/>
      <c r="X33" s="275"/>
      <c r="Y33" s="275"/>
      <c r="Z33" s="275"/>
      <c r="AA33" s="275">
        <v>34000</v>
      </c>
      <c r="AB33" s="275"/>
      <c r="AC33" s="275"/>
      <c r="AD33" s="275"/>
      <c r="AE33" s="275"/>
      <c r="AF33" s="275"/>
      <c r="AG33" s="275"/>
      <c r="AH33" s="275">
        <v>0</v>
      </c>
      <c r="AI33" s="275"/>
      <c r="AJ33" s="275"/>
      <c r="AK33" s="275"/>
      <c r="AL33" s="275"/>
      <c r="AM33" s="275"/>
      <c r="AN33" s="275"/>
      <c r="AO33" s="275">
        <v>0</v>
      </c>
      <c r="AP33" s="275"/>
      <c r="AQ33" s="275"/>
      <c r="AR33" s="275"/>
      <c r="AS33" s="275"/>
      <c r="AT33" s="275"/>
      <c r="AU33" s="275"/>
      <c r="AV33" s="61"/>
      <c r="AW33" s="57"/>
      <c r="AX33" s="57"/>
      <c r="AY33" s="57"/>
      <c r="AZ33" s="57"/>
      <c r="BA33" s="57"/>
      <c r="BB33" s="57"/>
      <c r="BC33" s="57"/>
      <c r="BD33" s="57"/>
      <c r="BE33" s="57"/>
      <c r="BF33" s="57"/>
      <c r="BG33" s="57"/>
      <c r="BH33" s="57"/>
      <c r="BI33" s="57"/>
      <c r="BJ33" s="57"/>
      <c r="BK33" s="57"/>
      <c r="BL33" s="58"/>
    </row>
    <row r="34" spans="1:79" s="43" customFormat="1" ht="13.15" customHeight="1" x14ac:dyDescent="0.2">
      <c r="A34" s="273">
        <v>3132</v>
      </c>
      <c r="B34" s="273"/>
      <c r="C34" s="273"/>
      <c r="D34" s="273"/>
      <c r="E34" s="273"/>
      <c r="F34" s="273"/>
      <c r="G34" s="61" t="s">
        <v>1002</v>
      </c>
      <c r="H34" s="57"/>
      <c r="I34" s="57"/>
      <c r="J34" s="57"/>
      <c r="K34" s="57"/>
      <c r="L34" s="57"/>
      <c r="M34" s="57"/>
      <c r="N34" s="57"/>
      <c r="O34" s="57"/>
      <c r="P34" s="57"/>
      <c r="Q34" s="57"/>
      <c r="R34" s="57"/>
      <c r="S34" s="58"/>
      <c r="T34" s="275">
        <v>0</v>
      </c>
      <c r="U34" s="275"/>
      <c r="V34" s="275"/>
      <c r="W34" s="275"/>
      <c r="X34" s="275"/>
      <c r="Y34" s="275"/>
      <c r="Z34" s="275"/>
      <c r="AA34" s="275">
        <v>485000</v>
      </c>
      <c r="AB34" s="275"/>
      <c r="AC34" s="275"/>
      <c r="AD34" s="275"/>
      <c r="AE34" s="275"/>
      <c r="AF34" s="275"/>
      <c r="AG34" s="275"/>
      <c r="AH34" s="275">
        <v>0</v>
      </c>
      <c r="AI34" s="275"/>
      <c r="AJ34" s="275"/>
      <c r="AK34" s="275"/>
      <c r="AL34" s="275"/>
      <c r="AM34" s="275"/>
      <c r="AN34" s="275"/>
      <c r="AO34" s="275">
        <v>0</v>
      </c>
      <c r="AP34" s="275"/>
      <c r="AQ34" s="275"/>
      <c r="AR34" s="275"/>
      <c r="AS34" s="275"/>
      <c r="AT34" s="275"/>
      <c r="AU34" s="275"/>
      <c r="AV34" s="61"/>
      <c r="AW34" s="57"/>
      <c r="AX34" s="57"/>
      <c r="AY34" s="57"/>
      <c r="AZ34" s="57"/>
      <c r="BA34" s="57"/>
      <c r="BB34" s="57"/>
      <c r="BC34" s="57"/>
      <c r="BD34" s="57"/>
      <c r="BE34" s="57"/>
      <c r="BF34" s="57"/>
      <c r="BG34" s="57"/>
      <c r="BH34" s="57"/>
      <c r="BI34" s="57"/>
      <c r="BJ34" s="57"/>
      <c r="BK34" s="57"/>
      <c r="BL34" s="58"/>
    </row>
    <row r="36" spans="1:79" ht="15" customHeight="1" x14ac:dyDescent="0.2">
      <c r="A36" s="124" t="s">
        <v>264</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row>
    <row r="38" spans="1:79" ht="48" customHeight="1" x14ac:dyDescent="0.2">
      <c r="A38" s="72" t="s">
        <v>611</v>
      </c>
      <c r="B38" s="72"/>
      <c r="C38" s="72"/>
      <c r="D38" s="72"/>
      <c r="E38" s="72"/>
      <c r="F38" s="72"/>
      <c r="G38" s="113" t="s">
        <v>624</v>
      </c>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5"/>
      <c r="AF38" s="72" t="s">
        <v>613</v>
      </c>
      <c r="AG38" s="72"/>
      <c r="AH38" s="72"/>
      <c r="AI38" s="72"/>
      <c r="AJ38" s="72"/>
      <c r="AK38" s="72" t="s">
        <v>612</v>
      </c>
      <c r="AL38" s="72"/>
      <c r="AM38" s="72"/>
      <c r="AN38" s="72"/>
      <c r="AO38" s="72"/>
      <c r="AP38" s="72"/>
      <c r="AQ38" s="72"/>
      <c r="AR38" s="72"/>
      <c r="AS38" s="72"/>
      <c r="AT38" s="72"/>
      <c r="AU38" s="72" t="s">
        <v>740</v>
      </c>
      <c r="AV38" s="72"/>
      <c r="AW38" s="72"/>
      <c r="AX38" s="72"/>
      <c r="AY38" s="72"/>
      <c r="AZ38" s="72"/>
      <c r="BA38" s="72"/>
      <c r="BB38" s="72"/>
      <c r="BC38" s="72"/>
      <c r="BD38" s="72"/>
      <c r="BE38" s="72" t="s">
        <v>741</v>
      </c>
      <c r="BF38" s="72"/>
      <c r="BG38" s="72"/>
      <c r="BH38" s="72"/>
      <c r="BI38" s="72"/>
      <c r="BJ38" s="72"/>
      <c r="BK38" s="72"/>
      <c r="BL38" s="72"/>
      <c r="BM38" s="72"/>
      <c r="BN38" s="72"/>
    </row>
    <row r="39" spans="1:79" ht="15" customHeight="1" x14ac:dyDescent="0.2">
      <c r="A39" s="72">
        <v>1</v>
      </c>
      <c r="B39" s="72"/>
      <c r="C39" s="72"/>
      <c r="D39" s="72"/>
      <c r="E39" s="72"/>
      <c r="F39" s="72"/>
      <c r="G39" s="113">
        <v>2</v>
      </c>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5"/>
      <c r="AF39" s="72">
        <v>3</v>
      </c>
      <c r="AG39" s="72"/>
      <c r="AH39" s="72"/>
      <c r="AI39" s="72"/>
      <c r="AJ39" s="72"/>
      <c r="AK39" s="72">
        <v>4</v>
      </c>
      <c r="AL39" s="72"/>
      <c r="AM39" s="72"/>
      <c r="AN39" s="72"/>
      <c r="AO39" s="72"/>
      <c r="AP39" s="72"/>
      <c r="AQ39" s="72"/>
      <c r="AR39" s="72"/>
      <c r="AS39" s="72"/>
      <c r="AT39" s="72"/>
      <c r="AU39" s="72">
        <v>5</v>
      </c>
      <c r="AV39" s="72"/>
      <c r="AW39" s="72"/>
      <c r="AX39" s="72"/>
      <c r="AY39" s="72"/>
      <c r="AZ39" s="72"/>
      <c r="BA39" s="72"/>
      <c r="BB39" s="72"/>
      <c r="BC39" s="72"/>
      <c r="BD39" s="72"/>
      <c r="BE39" s="72">
        <v>6</v>
      </c>
      <c r="BF39" s="72"/>
      <c r="BG39" s="72"/>
      <c r="BH39" s="72"/>
      <c r="BI39" s="72"/>
      <c r="BJ39" s="72"/>
      <c r="BK39" s="72"/>
      <c r="BL39" s="72"/>
      <c r="BM39" s="72"/>
      <c r="BN39" s="72"/>
    </row>
    <row r="40" spans="1:79" ht="15" hidden="1" customHeight="1" x14ac:dyDescent="0.2">
      <c r="A40" s="284" t="s">
        <v>265</v>
      </c>
      <c r="B40" s="284"/>
      <c r="C40" s="284"/>
      <c r="D40" s="284"/>
      <c r="E40" s="284"/>
      <c r="F40" s="284"/>
      <c r="G40" s="285" t="s">
        <v>680</v>
      </c>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7"/>
      <c r="AF40" s="284" t="s">
        <v>693</v>
      </c>
      <c r="AG40" s="284"/>
      <c r="AH40" s="284"/>
      <c r="AI40" s="284"/>
      <c r="AJ40" s="284"/>
      <c r="AK40" s="284" t="s">
        <v>694</v>
      </c>
      <c r="AL40" s="284"/>
      <c r="AM40" s="284"/>
      <c r="AN40" s="284"/>
      <c r="AO40" s="284"/>
      <c r="AP40" s="284"/>
      <c r="AQ40" s="284"/>
      <c r="AR40" s="284"/>
      <c r="AS40" s="284"/>
      <c r="AT40" s="284"/>
      <c r="AU40" s="284" t="s">
        <v>217</v>
      </c>
      <c r="AV40" s="284"/>
      <c r="AW40" s="284"/>
      <c r="AX40" s="284"/>
      <c r="AY40" s="284"/>
      <c r="AZ40" s="284"/>
      <c r="BA40" s="284"/>
      <c r="BB40" s="284"/>
      <c r="BC40" s="284"/>
      <c r="BD40" s="284"/>
      <c r="BE40" s="284" t="s">
        <v>219</v>
      </c>
      <c r="BF40" s="284"/>
      <c r="BG40" s="284"/>
      <c r="BH40" s="284"/>
      <c r="BI40" s="284"/>
      <c r="BJ40" s="284"/>
      <c r="BK40" s="284"/>
      <c r="BL40" s="284"/>
      <c r="BM40" s="284"/>
      <c r="BN40" s="284"/>
      <c r="CA40" t="s">
        <v>668</v>
      </c>
    </row>
    <row r="41" spans="1:79" s="9" customFormat="1" x14ac:dyDescent="0.2">
      <c r="A41" s="274">
        <v>1</v>
      </c>
      <c r="B41" s="274"/>
      <c r="C41" s="274"/>
      <c r="D41" s="274"/>
      <c r="E41" s="274"/>
      <c r="F41" s="274"/>
      <c r="G41" s="173" t="s">
        <v>486</v>
      </c>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5"/>
      <c r="AF41" s="274"/>
      <c r="AG41" s="274"/>
      <c r="AH41" s="274"/>
      <c r="AI41" s="274"/>
      <c r="AJ41" s="274"/>
      <c r="AK41" s="274"/>
      <c r="AL41" s="274"/>
      <c r="AM41" s="274"/>
      <c r="AN41" s="274"/>
      <c r="AO41" s="274"/>
      <c r="AP41" s="274"/>
      <c r="AQ41" s="274"/>
      <c r="AR41" s="274"/>
      <c r="AS41" s="274"/>
      <c r="AT41" s="274"/>
      <c r="AU41" s="272"/>
      <c r="AV41" s="272"/>
      <c r="AW41" s="272"/>
      <c r="AX41" s="272"/>
      <c r="AY41" s="272"/>
      <c r="AZ41" s="272"/>
      <c r="BA41" s="272"/>
      <c r="BB41" s="272"/>
      <c r="BC41" s="272"/>
      <c r="BD41" s="272"/>
      <c r="BE41" s="272"/>
      <c r="BF41" s="272"/>
      <c r="BG41" s="272"/>
      <c r="BH41" s="272"/>
      <c r="BI41" s="272"/>
      <c r="BJ41" s="272"/>
      <c r="BK41" s="272"/>
      <c r="BL41" s="272"/>
      <c r="BM41" s="272"/>
      <c r="BN41" s="272"/>
      <c r="CA41" s="9" t="s">
        <v>669</v>
      </c>
    </row>
    <row r="42" spans="1:79" s="43" customFormat="1" ht="13.15" customHeight="1" x14ac:dyDescent="0.2">
      <c r="A42" s="273">
        <f>A41+1</f>
        <v>2</v>
      </c>
      <c r="B42" s="273"/>
      <c r="C42" s="273"/>
      <c r="D42" s="273"/>
      <c r="E42" s="273"/>
      <c r="F42" s="273"/>
      <c r="G42" s="61" t="s">
        <v>335</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273" t="s">
        <v>298</v>
      </c>
      <c r="AG42" s="273"/>
      <c r="AH42" s="273"/>
      <c r="AI42" s="273"/>
      <c r="AJ42" s="273"/>
      <c r="AK42" s="273" t="s">
        <v>374</v>
      </c>
      <c r="AL42" s="273"/>
      <c r="AM42" s="273"/>
      <c r="AN42" s="273"/>
      <c r="AO42" s="273"/>
      <c r="AP42" s="273"/>
      <c r="AQ42" s="273"/>
      <c r="AR42" s="273"/>
      <c r="AS42" s="273"/>
      <c r="AT42" s="273"/>
      <c r="AU42" s="271">
        <v>1</v>
      </c>
      <c r="AV42" s="271"/>
      <c r="AW42" s="271"/>
      <c r="AX42" s="271"/>
      <c r="AY42" s="271"/>
      <c r="AZ42" s="271"/>
      <c r="BA42" s="271"/>
      <c r="BB42" s="271"/>
      <c r="BC42" s="271"/>
      <c r="BD42" s="271"/>
      <c r="BE42" s="271">
        <v>1</v>
      </c>
      <c r="BF42" s="271"/>
      <c r="BG42" s="271"/>
      <c r="BH42" s="271"/>
      <c r="BI42" s="271"/>
      <c r="BJ42" s="271"/>
      <c r="BK42" s="271"/>
      <c r="BL42" s="271"/>
      <c r="BM42" s="271"/>
      <c r="BN42" s="271"/>
    </row>
    <row r="43" spans="1:79" s="43" customFormat="1" ht="13.15" customHeight="1" x14ac:dyDescent="0.2">
      <c r="A43" s="273">
        <f t="shared" ref="A43:A51" si="0">A42+1</f>
        <v>3</v>
      </c>
      <c r="B43" s="273"/>
      <c r="C43" s="273"/>
      <c r="D43" s="273"/>
      <c r="E43" s="273"/>
      <c r="F43" s="273"/>
      <c r="G43" s="61" t="s">
        <v>87</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273" t="s">
        <v>298</v>
      </c>
      <c r="AG43" s="273"/>
      <c r="AH43" s="273"/>
      <c r="AI43" s="273"/>
      <c r="AJ43" s="273"/>
      <c r="AK43" s="273" t="s">
        <v>487</v>
      </c>
      <c r="AL43" s="273"/>
      <c r="AM43" s="273"/>
      <c r="AN43" s="273"/>
      <c r="AO43" s="273"/>
      <c r="AP43" s="273"/>
      <c r="AQ43" s="273"/>
      <c r="AR43" s="273"/>
      <c r="AS43" s="273"/>
      <c r="AT43" s="273"/>
      <c r="AU43" s="271">
        <v>6.5</v>
      </c>
      <c r="AV43" s="271"/>
      <c r="AW43" s="271"/>
      <c r="AX43" s="271"/>
      <c r="AY43" s="271"/>
      <c r="AZ43" s="271"/>
      <c r="BA43" s="271"/>
      <c r="BB43" s="271"/>
      <c r="BC43" s="271"/>
      <c r="BD43" s="271"/>
      <c r="BE43" s="271">
        <v>6.5</v>
      </c>
      <c r="BF43" s="271"/>
      <c r="BG43" s="271"/>
      <c r="BH43" s="271"/>
      <c r="BI43" s="271"/>
      <c r="BJ43" s="271"/>
      <c r="BK43" s="271"/>
      <c r="BL43" s="271"/>
      <c r="BM43" s="271"/>
      <c r="BN43" s="271"/>
    </row>
    <row r="44" spans="1:79" s="43" customFormat="1" ht="26.45" customHeight="1" x14ac:dyDescent="0.2">
      <c r="A44" s="273">
        <f t="shared" si="0"/>
        <v>4</v>
      </c>
      <c r="B44" s="273"/>
      <c r="C44" s="273"/>
      <c r="D44" s="273"/>
      <c r="E44" s="273"/>
      <c r="F44" s="273"/>
      <c r="G44" s="61" t="s">
        <v>135</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273" t="s">
        <v>298</v>
      </c>
      <c r="AG44" s="273"/>
      <c r="AH44" s="273"/>
      <c r="AI44" s="273"/>
      <c r="AJ44" s="273"/>
      <c r="AK44" s="273" t="s">
        <v>487</v>
      </c>
      <c r="AL44" s="273"/>
      <c r="AM44" s="273"/>
      <c r="AN44" s="273"/>
      <c r="AO44" s="273"/>
      <c r="AP44" s="273"/>
      <c r="AQ44" s="273"/>
      <c r="AR44" s="273"/>
      <c r="AS44" s="273"/>
      <c r="AT44" s="273"/>
      <c r="AU44" s="271">
        <v>6</v>
      </c>
      <c r="AV44" s="271"/>
      <c r="AW44" s="271"/>
      <c r="AX44" s="271"/>
      <c r="AY44" s="271"/>
      <c r="AZ44" s="271"/>
      <c r="BA44" s="271"/>
      <c r="BB44" s="271"/>
      <c r="BC44" s="271"/>
      <c r="BD44" s="271"/>
      <c r="BE44" s="271">
        <v>6</v>
      </c>
      <c r="BF44" s="271"/>
      <c r="BG44" s="271"/>
      <c r="BH44" s="271"/>
      <c r="BI44" s="271"/>
      <c r="BJ44" s="271"/>
      <c r="BK44" s="271"/>
      <c r="BL44" s="271"/>
      <c r="BM44" s="271"/>
      <c r="BN44" s="271"/>
    </row>
    <row r="45" spans="1:79" s="9" customFormat="1" x14ac:dyDescent="0.2">
      <c r="A45" s="273">
        <f t="shared" si="0"/>
        <v>5</v>
      </c>
      <c r="B45" s="273"/>
      <c r="C45" s="273"/>
      <c r="D45" s="273"/>
      <c r="E45" s="273"/>
      <c r="F45" s="273"/>
      <c r="G45" s="69" t="s">
        <v>489</v>
      </c>
      <c r="H45" s="65"/>
      <c r="I45" s="65"/>
      <c r="J45" s="65"/>
      <c r="K45" s="65"/>
      <c r="L45" s="65"/>
      <c r="M45" s="65"/>
      <c r="N45" s="65"/>
      <c r="O45" s="65"/>
      <c r="P45" s="65"/>
      <c r="Q45" s="65"/>
      <c r="R45" s="65"/>
      <c r="S45" s="65"/>
      <c r="T45" s="65"/>
      <c r="U45" s="65"/>
      <c r="V45" s="65"/>
      <c r="W45" s="65"/>
      <c r="X45" s="65"/>
      <c r="Y45" s="65"/>
      <c r="Z45" s="65"/>
      <c r="AA45" s="65"/>
      <c r="AB45" s="65"/>
      <c r="AC45" s="65"/>
      <c r="AD45" s="65"/>
      <c r="AE45" s="66"/>
      <c r="AF45" s="274"/>
      <c r="AG45" s="274"/>
      <c r="AH45" s="274"/>
      <c r="AI45" s="274"/>
      <c r="AJ45" s="274"/>
      <c r="AK45" s="274"/>
      <c r="AL45" s="274"/>
      <c r="AM45" s="274"/>
      <c r="AN45" s="274"/>
      <c r="AO45" s="274"/>
      <c r="AP45" s="274"/>
      <c r="AQ45" s="274"/>
      <c r="AR45" s="274"/>
      <c r="AS45" s="274"/>
      <c r="AT45" s="274"/>
      <c r="AU45" s="272"/>
      <c r="AV45" s="272"/>
      <c r="AW45" s="272"/>
      <c r="AX45" s="272"/>
      <c r="AY45" s="272"/>
      <c r="AZ45" s="272"/>
      <c r="BA45" s="272"/>
      <c r="BB45" s="272"/>
      <c r="BC45" s="272"/>
      <c r="BD45" s="272"/>
      <c r="BE45" s="272"/>
      <c r="BF45" s="272"/>
      <c r="BG45" s="272"/>
      <c r="BH45" s="272"/>
      <c r="BI45" s="272"/>
      <c r="BJ45" s="272"/>
      <c r="BK45" s="272"/>
      <c r="BL45" s="272"/>
      <c r="BM45" s="272"/>
      <c r="BN45" s="272"/>
    </row>
    <row r="46" spans="1:79" s="43" customFormat="1" ht="26.45" customHeight="1" x14ac:dyDescent="0.2">
      <c r="A46" s="273">
        <f t="shared" si="0"/>
        <v>6</v>
      </c>
      <c r="B46" s="273"/>
      <c r="C46" s="273"/>
      <c r="D46" s="273"/>
      <c r="E46" s="273"/>
      <c r="F46" s="273"/>
      <c r="G46" s="61" t="s">
        <v>89</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273" t="s">
        <v>322</v>
      </c>
      <c r="AG46" s="273"/>
      <c r="AH46" s="273"/>
      <c r="AI46" s="273"/>
      <c r="AJ46" s="273"/>
      <c r="AK46" s="273" t="s">
        <v>90</v>
      </c>
      <c r="AL46" s="273"/>
      <c r="AM46" s="273"/>
      <c r="AN46" s="273"/>
      <c r="AO46" s="273"/>
      <c r="AP46" s="273"/>
      <c r="AQ46" s="273"/>
      <c r="AR46" s="273"/>
      <c r="AS46" s="273"/>
      <c r="AT46" s="273"/>
      <c r="AU46" s="271">
        <v>70</v>
      </c>
      <c r="AV46" s="271"/>
      <c r="AW46" s="271"/>
      <c r="AX46" s="271"/>
      <c r="AY46" s="271"/>
      <c r="AZ46" s="271"/>
      <c r="BA46" s="271"/>
      <c r="BB46" s="271"/>
      <c r="BC46" s="271"/>
      <c r="BD46" s="271"/>
      <c r="BE46" s="271">
        <v>70</v>
      </c>
      <c r="BF46" s="271"/>
      <c r="BG46" s="271"/>
      <c r="BH46" s="271"/>
      <c r="BI46" s="271"/>
      <c r="BJ46" s="271"/>
      <c r="BK46" s="271"/>
      <c r="BL46" s="271"/>
      <c r="BM46" s="271"/>
      <c r="BN46" s="271"/>
    </row>
    <row r="47" spans="1:79" s="43" customFormat="1" ht="26.45" customHeight="1" x14ac:dyDescent="0.2">
      <c r="A47" s="273">
        <f t="shared" si="0"/>
        <v>7</v>
      </c>
      <c r="B47" s="273"/>
      <c r="C47" s="273"/>
      <c r="D47" s="273"/>
      <c r="E47" s="273"/>
      <c r="F47" s="273"/>
      <c r="G47" s="61" t="s">
        <v>139</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273" t="s">
        <v>322</v>
      </c>
      <c r="AG47" s="273"/>
      <c r="AH47" s="273"/>
      <c r="AI47" s="273"/>
      <c r="AJ47" s="273"/>
      <c r="AK47" s="273" t="s">
        <v>90</v>
      </c>
      <c r="AL47" s="273"/>
      <c r="AM47" s="273"/>
      <c r="AN47" s="273"/>
      <c r="AO47" s="273"/>
      <c r="AP47" s="273"/>
      <c r="AQ47" s="273"/>
      <c r="AR47" s="273"/>
      <c r="AS47" s="273"/>
      <c r="AT47" s="273"/>
      <c r="AU47" s="271">
        <v>123</v>
      </c>
      <c r="AV47" s="271"/>
      <c r="AW47" s="271"/>
      <c r="AX47" s="271"/>
      <c r="AY47" s="271"/>
      <c r="AZ47" s="271"/>
      <c r="BA47" s="271"/>
      <c r="BB47" s="271"/>
      <c r="BC47" s="271"/>
      <c r="BD47" s="271"/>
      <c r="BE47" s="271">
        <v>123</v>
      </c>
      <c r="BF47" s="271"/>
      <c r="BG47" s="271"/>
      <c r="BH47" s="271"/>
      <c r="BI47" s="271"/>
      <c r="BJ47" s="271"/>
      <c r="BK47" s="271"/>
      <c r="BL47" s="271"/>
      <c r="BM47" s="271"/>
      <c r="BN47" s="271"/>
    </row>
    <row r="48" spans="1:79" s="9" customFormat="1" x14ac:dyDescent="0.2">
      <c r="A48" s="273">
        <f t="shared" si="0"/>
        <v>8</v>
      </c>
      <c r="B48" s="273"/>
      <c r="C48" s="273"/>
      <c r="D48" s="273"/>
      <c r="E48" s="273"/>
      <c r="F48" s="273"/>
      <c r="G48" s="69" t="s">
        <v>493</v>
      </c>
      <c r="H48" s="65"/>
      <c r="I48" s="65"/>
      <c r="J48" s="65"/>
      <c r="K48" s="65"/>
      <c r="L48" s="65"/>
      <c r="M48" s="65"/>
      <c r="N48" s="65"/>
      <c r="O48" s="65"/>
      <c r="P48" s="65"/>
      <c r="Q48" s="65"/>
      <c r="R48" s="65"/>
      <c r="S48" s="65"/>
      <c r="T48" s="65"/>
      <c r="U48" s="65"/>
      <c r="V48" s="65"/>
      <c r="W48" s="65"/>
      <c r="X48" s="65"/>
      <c r="Y48" s="65"/>
      <c r="Z48" s="65"/>
      <c r="AA48" s="65"/>
      <c r="AB48" s="65"/>
      <c r="AC48" s="65"/>
      <c r="AD48" s="65"/>
      <c r="AE48" s="66"/>
      <c r="AF48" s="274"/>
      <c r="AG48" s="274"/>
      <c r="AH48" s="274"/>
      <c r="AI48" s="274"/>
      <c r="AJ48" s="274"/>
      <c r="AK48" s="274"/>
      <c r="AL48" s="274"/>
      <c r="AM48" s="274"/>
      <c r="AN48" s="274"/>
      <c r="AO48" s="274"/>
      <c r="AP48" s="274"/>
      <c r="AQ48" s="274"/>
      <c r="AR48" s="274"/>
      <c r="AS48" s="274"/>
      <c r="AT48" s="274"/>
      <c r="AU48" s="272"/>
      <c r="AV48" s="272"/>
      <c r="AW48" s="272"/>
      <c r="AX48" s="272"/>
      <c r="AY48" s="272"/>
      <c r="AZ48" s="272"/>
      <c r="BA48" s="272"/>
      <c r="BB48" s="272"/>
      <c r="BC48" s="272"/>
      <c r="BD48" s="272"/>
      <c r="BE48" s="272"/>
      <c r="BF48" s="272"/>
      <c r="BG48" s="272"/>
      <c r="BH48" s="272"/>
      <c r="BI48" s="272"/>
      <c r="BJ48" s="272"/>
      <c r="BK48" s="272"/>
      <c r="BL48" s="272"/>
      <c r="BM48" s="272"/>
      <c r="BN48" s="272"/>
    </row>
    <row r="49" spans="1:79" s="43" customFormat="1" ht="26.45" customHeight="1" x14ac:dyDescent="0.2">
      <c r="A49" s="273">
        <f t="shared" si="0"/>
        <v>9</v>
      </c>
      <c r="B49" s="273"/>
      <c r="C49" s="273"/>
      <c r="D49" s="273"/>
      <c r="E49" s="273"/>
      <c r="F49" s="273"/>
      <c r="G49" s="61" t="s">
        <v>91</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273" t="s">
        <v>322</v>
      </c>
      <c r="AG49" s="273"/>
      <c r="AH49" s="273"/>
      <c r="AI49" s="273"/>
      <c r="AJ49" s="273"/>
      <c r="AK49" s="273" t="s">
        <v>383</v>
      </c>
      <c r="AL49" s="273"/>
      <c r="AM49" s="273"/>
      <c r="AN49" s="273"/>
      <c r="AO49" s="273"/>
      <c r="AP49" s="273"/>
      <c r="AQ49" s="273"/>
      <c r="AR49" s="273"/>
      <c r="AS49" s="273"/>
      <c r="AT49" s="273"/>
      <c r="AU49" s="271">
        <v>12</v>
      </c>
      <c r="AV49" s="271"/>
      <c r="AW49" s="271"/>
      <c r="AX49" s="271"/>
      <c r="AY49" s="271"/>
      <c r="AZ49" s="271"/>
      <c r="BA49" s="271"/>
      <c r="BB49" s="271"/>
      <c r="BC49" s="271"/>
      <c r="BD49" s="271"/>
      <c r="BE49" s="271">
        <v>12</v>
      </c>
      <c r="BF49" s="271"/>
      <c r="BG49" s="271"/>
      <c r="BH49" s="271"/>
      <c r="BI49" s="271"/>
      <c r="BJ49" s="271"/>
      <c r="BK49" s="271"/>
      <c r="BL49" s="271"/>
      <c r="BM49" s="271"/>
      <c r="BN49" s="271"/>
    </row>
    <row r="50" spans="1:79" s="9" customFormat="1" x14ac:dyDescent="0.2">
      <c r="A50" s="273">
        <f t="shared" si="0"/>
        <v>10</v>
      </c>
      <c r="B50" s="273"/>
      <c r="C50" s="273"/>
      <c r="D50" s="273"/>
      <c r="E50" s="273"/>
      <c r="F50" s="273"/>
      <c r="G50" s="69" t="s">
        <v>3</v>
      </c>
      <c r="H50" s="65"/>
      <c r="I50" s="65"/>
      <c r="J50" s="65"/>
      <c r="K50" s="65"/>
      <c r="L50" s="65"/>
      <c r="M50" s="65"/>
      <c r="N50" s="65"/>
      <c r="O50" s="65"/>
      <c r="P50" s="65"/>
      <c r="Q50" s="65"/>
      <c r="R50" s="65"/>
      <c r="S50" s="65"/>
      <c r="T50" s="65"/>
      <c r="U50" s="65"/>
      <c r="V50" s="65"/>
      <c r="W50" s="65"/>
      <c r="X50" s="65"/>
      <c r="Y50" s="65"/>
      <c r="Z50" s="65"/>
      <c r="AA50" s="65"/>
      <c r="AB50" s="65"/>
      <c r="AC50" s="65"/>
      <c r="AD50" s="65"/>
      <c r="AE50" s="66"/>
      <c r="AF50" s="274"/>
      <c r="AG50" s="274"/>
      <c r="AH50" s="274"/>
      <c r="AI50" s="274"/>
      <c r="AJ50" s="274"/>
      <c r="AK50" s="274"/>
      <c r="AL50" s="274"/>
      <c r="AM50" s="274"/>
      <c r="AN50" s="274"/>
      <c r="AO50" s="274"/>
      <c r="AP50" s="274"/>
      <c r="AQ50" s="274"/>
      <c r="AR50" s="274"/>
      <c r="AS50" s="274"/>
      <c r="AT50" s="274"/>
      <c r="AU50" s="272"/>
      <c r="AV50" s="272"/>
      <c r="AW50" s="272"/>
      <c r="AX50" s="272"/>
      <c r="AY50" s="272"/>
      <c r="AZ50" s="272"/>
      <c r="BA50" s="272"/>
      <c r="BB50" s="272"/>
      <c r="BC50" s="272"/>
      <c r="BD50" s="272"/>
      <c r="BE50" s="272"/>
      <c r="BF50" s="272"/>
      <c r="BG50" s="272"/>
      <c r="BH50" s="272"/>
      <c r="BI50" s="272"/>
      <c r="BJ50" s="272"/>
      <c r="BK50" s="272"/>
      <c r="BL50" s="272"/>
      <c r="BM50" s="272"/>
      <c r="BN50" s="272"/>
    </row>
    <row r="51" spans="1:79" s="43" customFormat="1" ht="26.45" customHeight="1" x14ac:dyDescent="0.2">
      <c r="A51" s="273">
        <f t="shared" si="0"/>
        <v>11</v>
      </c>
      <c r="B51" s="273"/>
      <c r="C51" s="273"/>
      <c r="D51" s="273"/>
      <c r="E51" s="273"/>
      <c r="F51" s="273"/>
      <c r="G51" s="61" t="s">
        <v>144</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273" t="s">
        <v>306</v>
      </c>
      <c r="AG51" s="273"/>
      <c r="AH51" s="273"/>
      <c r="AI51" s="273"/>
      <c r="AJ51" s="273"/>
      <c r="AK51" s="273" t="s">
        <v>383</v>
      </c>
      <c r="AL51" s="273"/>
      <c r="AM51" s="273"/>
      <c r="AN51" s="273"/>
      <c r="AO51" s="273"/>
      <c r="AP51" s="273"/>
      <c r="AQ51" s="273"/>
      <c r="AR51" s="273"/>
      <c r="AS51" s="273"/>
      <c r="AT51" s="273"/>
      <c r="AU51" s="271">
        <v>100</v>
      </c>
      <c r="AV51" s="271"/>
      <c r="AW51" s="271"/>
      <c r="AX51" s="271"/>
      <c r="AY51" s="271"/>
      <c r="AZ51" s="271"/>
      <c r="BA51" s="271"/>
      <c r="BB51" s="271"/>
      <c r="BC51" s="271"/>
      <c r="BD51" s="271"/>
      <c r="BE51" s="271">
        <v>100</v>
      </c>
      <c r="BF51" s="271"/>
      <c r="BG51" s="271"/>
      <c r="BH51" s="271"/>
      <c r="BI51" s="271"/>
      <c r="BJ51" s="271"/>
      <c r="BK51" s="271"/>
      <c r="BL51" s="271"/>
      <c r="BM51" s="271"/>
      <c r="BN51" s="271"/>
    </row>
    <row r="53" spans="1:79" ht="14.25" customHeight="1" x14ac:dyDescent="0.2">
      <c r="A53" s="100" t="s">
        <v>742</v>
      </c>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row>
    <row r="54" spans="1:79" ht="27.6" customHeight="1" x14ac:dyDescent="0.2">
      <c r="A54" s="101" t="s">
        <v>1023</v>
      </c>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row>
    <row r="56" spans="1:79" s="1" customFormat="1" ht="28.5" hidden="1" customHeight="1" x14ac:dyDescent="0.2">
      <c r="A56" s="125"/>
      <c r="B56" s="125"/>
      <c r="C56" s="125"/>
      <c r="D56" s="125"/>
      <c r="E56" s="125"/>
      <c r="F56" s="125"/>
      <c r="G56" s="139" t="s">
        <v>605</v>
      </c>
      <c r="H56" s="140"/>
      <c r="I56" s="140"/>
      <c r="J56" s="140"/>
      <c r="K56" s="140"/>
      <c r="L56" s="140"/>
      <c r="M56" s="140"/>
      <c r="N56" s="140"/>
      <c r="O56" s="140"/>
      <c r="P56" s="140"/>
      <c r="Q56" s="140"/>
      <c r="R56" s="140"/>
      <c r="S56" s="140"/>
      <c r="T56" s="140" t="s">
        <v>703</v>
      </c>
      <c r="U56" s="140"/>
      <c r="V56" s="140"/>
      <c r="W56" s="140"/>
      <c r="X56" s="140"/>
      <c r="Y56" s="140"/>
      <c r="Z56" s="140"/>
      <c r="AA56" s="140" t="s">
        <v>704</v>
      </c>
      <c r="AB56" s="140"/>
      <c r="AC56" s="140"/>
      <c r="AD56" s="140"/>
      <c r="AE56" s="140"/>
      <c r="AF56" s="140"/>
      <c r="AG56" s="140"/>
      <c r="AH56" s="140" t="s">
        <v>705</v>
      </c>
      <c r="AI56" s="140"/>
      <c r="AJ56" s="140"/>
      <c r="AK56" s="140"/>
      <c r="AL56" s="140"/>
      <c r="AM56" s="140"/>
      <c r="AN56" s="163"/>
      <c r="AO56" s="139" t="s">
        <v>706</v>
      </c>
      <c r="AP56" s="140"/>
      <c r="AQ56" s="140"/>
      <c r="AR56" s="140"/>
      <c r="AS56" s="140"/>
      <c r="AT56" s="140"/>
      <c r="AU56" s="140"/>
      <c r="AV56" s="12"/>
      <c r="AW56" s="12"/>
      <c r="AX56" s="12"/>
      <c r="AY56" s="12"/>
      <c r="AZ56" s="12"/>
      <c r="BA56" s="12"/>
      <c r="BB56" s="12"/>
      <c r="BC56" s="12"/>
      <c r="BD56" s="13"/>
      <c r="BE56" s="11"/>
      <c r="BF56" s="12"/>
      <c r="BG56" s="12"/>
      <c r="BH56" s="12"/>
      <c r="BI56" s="12"/>
      <c r="BJ56" s="12"/>
      <c r="BK56" s="12"/>
      <c r="BL56" s="12"/>
      <c r="BM56" s="12"/>
      <c r="BN56" s="13"/>
      <c r="CA56" t="s">
        <v>731</v>
      </c>
    </row>
    <row r="57" spans="1:79" s="9" customFormat="1" ht="12.75" customHeight="1" x14ac:dyDescent="0.2">
      <c r="A57" s="125" t="s">
        <v>257</v>
      </c>
      <c r="B57" s="125"/>
      <c r="C57" s="125"/>
      <c r="D57" s="125"/>
      <c r="E57" s="125"/>
      <c r="F57" s="125"/>
      <c r="G57" s="274"/>
      <c r="H57" s="274"/>
      <c r="I57" s="274"/>
      <c r="J57" s="274"/>
      <c r="K57" s="274"/>
      <c r="L57" s="274"/>
      <c r="M57" s="274"/>
      <c r="N57" s="274"/>
      <c r="O57" s="274"/>
      <c r="P57" s="274"/>
      <c r="Q57" s="274"/>
      <c r="R57" s="274"/>
      <c r="S57" s="274"/>
      <c r="T57" s="290">
        <v>0</v>
      </c>
      <c r="U57" s="290"/>
      <c r="V57" s="290"/>
      <c r="W57" s="290"/>
      <c r="X57" s="290"/>
      <c r="Y57" s="290"/>
      <c r="Z57" s="290"/>
      <c r="AA57" s="290">
        <v>1777340</v>
      </c>
      <c r="AB57" s="290"/>
      <c r="AC57" s="290"/>
      <c r="AD57" s="290"/>
      <c r="AE57" s="290"/>
      <c r="AF57" s="290"/>
      <c r="AG57" s="290"/>
      <c r="AH57" s="290">
        <v>1258000</v>
      </c>
      <c r="AI57" s="290"/>
      <c r="AJ57" s="290"/>
      <c r="AK57" s="290"/>
      <c r="AL57" s="290"/>
      <c r="AM57" s="290"/>
      <c r="AN57" s="290"/>
      <c r="AO57" s="290">
        <v>765290</v>
      </c>
      <c r="AP57" s="290"/>
      <c r="AQ57" s="290"/>
      <c r="AR57" s="290"/>
      <c r="AS57" s="290"/>
      <c r="AT57" s="290"/>
      <c r="AU57" s="290"/>
      <c r="AV57" s="14"/>
      <c r="AW57" s="15"/>
      <c r="AX57" s="15"/>
      <c r="AY57" s="15"/>
      <c r="AZ57" s="15"/>
      <c r="BA57" s="15"/>
      <c r="BB57" s="15"/>
      <c r="BC57" s="15"/>
      <c r="BD57" s="15"/>
      <c r="BE57" s="15"/>
      <c r="BF57" s="15"/>
      <c r="BG57" s="15"/>
      <c r="BH57" s="15"/>
      <c r="BI57" s="15"/>
      <c r="BJ57" s="15"/>
      <c r="BK57" s="15"/>
      <c r="BL57" s="15"/>
      <c r="BM57" s="15"/>
      <c r="BN57" s="15"/>
      <c r="BO57" s="15"/>
      <c r="CA57" s="9" t="s">
        <v>732</v>
      </c>
    </row>
    <row r="60" spans="1:79" ht="14.25" customHeight="1" x14ac:dyDescent="0.2">
      <c r="A60" s="194" t="s">
        <v>746</v>
      </c>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c r="AP60" s="194"/>
      <c r="AQ60" s="194"/>
      <c r="AR60" s="194"/>
      <c r="AS60" s="194"/>
      <c r="AT60" s="194"/>
      <c r="AU60" s="194"/>
      <c r="AV60" s="194"/>
      <c r="AW60" s="194"/>
      <c r="AX60" s="194"/>
      <c r="AY60" s="194"/>
      <c r="AZ60" s="194"/>
      <c r="BA60" s="194"/>
      <c r="BB60" s="194"/>
      <c r="BC60" s="194"/>
      <c r="BD60" s="194"/>
      <c r="BE60" s="194"/>
      <c r="BF60" s="194"/>
      <c r="BG60" s="194"/>
      <c r="BH60" s="194"/>
      <c r="BI60" s="194"/>
      <c r="BJ60" s="194"/>
      <c r="BK60" s="194"/>
      <c r="BL60" s="194"/>
    </row>
    <row r="61" spans="1:79" ht="15" x14ac:dyDescent="0.25">
      <c r="A61" s="289" t="s">
        <v>462</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c r="BM61" s="289"/>
      <c r="BN61" s="289"/>
      <c r="BO61" s="289"/>
      <c r="BP61" s="289"/>
      <c r="BQ61" s="289"/>
    </row>
    <row r="62" spans="1:79" ht="12.95" customHeight="1" x14ac:dyDescent="0.2">
      <c r="A62" s="72" t="s">
        <v>607</v>
      </c>
      <c r="B62" s="72"/>
      <c r="C62" s="72"/>
      <c r="D62" s="72"/>
      <c r="E62" s="72"/>
      <c r="F62" s="72"/>
      <c r="G62" s="72" t="s">
        <v>624</v>
      </c>
      <c r="H62" s="72"/>
      <c r="I62" s="72"/>
      <c r="J62" s="72"/>
      <c r="K62" s="72"/>
      <c r="L62" s="72"/>
      <c r="M62" s="72"/>
      <c r="N62" s="72"/>
      <c r="O62" s="72"/>
      <c r="P62" s="72"/>
      <c r="Q62" s="72"/>
      <c r="R62" s="72"/>
      <c r="S62" s="72"/>
      <c r="T62" s="72" t="s">
        <v>466</v>
      </c>
      <c r="U62" s="72"/>
      <c r="V62" s="72"/>
      <c r="W62" s="72"/>
      <c r="X62" s="72"/>
      <c r="Y62" s="72"/>
      <c r="Z62" s="72"/>
      <c r="AA62" s="72"/>
      <c r="AB62" s="72"/>
      <c r="AC62" s="72"/>
      <c r="AD62" s="72"/>
      <c r="AE62" s="72"/>
      <c r="AF62" s="72"/>
      <c r="AG62" s="72"/>
      <c r="AH62" s="72" t="s">
        <v>468</v>
      </c>
      <c r="AI62" s="72"/>
      <c r="AJ62" s="72"/>
      <c r="AK62" s="72"/>
      <c r="AL62" s="72"/>
      <c r="AM62" s="72"/>
      <c r="AN62" s="72"/>
      <c r="AO62" s="72"/>
      <c r="AP62" s="72"/>
      <c r="AQ62" s="72"/>
      <c r="AR62" s="72"/>
      <c r="AS62" s="72"/>
      <c r="AT62" s="72"/>
      <c r="AU62" s="72"/>
      <c r="AV62" s="72" t="s">
        <v>747</v>
      </c>
      <c r="AW62" s="72"/>
      <c r="AX62" s="72"/>
      <c r="AY62" s="72"/>
      <c r="AZ62" s="72"/>
      <c r="BA62" s="72"/>
      <c r="BB62" s="72"/>
      <c r="BC62" s="72"/>
      <c r="BD62" s="72"/>
      <c r="BE62" s="72"/>
      <c r="BF62" s="72"/>
      <c r="BG62" s="72"/>
      <c r="BH62" s="72"/>
      <c r="BI62" s="72"/>
      <c r="BJ62" s="72"/>
      <c r="BK62" s="72"/>
      <c r="BL62" s="72"/>
      <c r="BM62" s="72"/>
      <c r="BN62" s="72"/>
      <c r="BO62" s="72"/>
      <c r="BP62" s="72"/>
      <c r="BQ62" s="72"/>
    </row>
    <row r="63" spans="1:79" ht="47.1" customHeight="1" x14ac:dyDescent="0.2">
      <c r="A63" s="72"/>
      <c r="B63" s="72"/>
      <c r="C63" s="72"/>
      <c r="D63" s="72"/>
      <c r="E63" s="72"/>
      <c r="F63" s="72"/>
      <c r="G63" s="72"/>
      <c r="H63" s="72"/>
      <c r="I63" s="72"/>
      <c r="J63" s="72"/>
      <c r="K63" s="72"/>
      <c r="L63" s="72"/>
      <c r="M63" s="72"/>
      <c r="N63" s="72"/>
      <c r="O63" s="72"/>
      <c r="P63" s="72"/>
      <c r="Q63" s="72"/>
      <c r="R63" s="72"/>
      <c r="S63" s="72"/>
      <c r="T63" s="72" t="s">
        <v>626</v>
      </c>
      <c r="U63" s="72"/>
      <c r="V63" s="72"/>
      <c r="W63" s="72"/>
      <c r="X63" s="72"/>
      <c r="Y63" s="72"/>
      <c r="Z63" s="72"/>
      <c r="AA63" s="72" t="s">
        <v>723</v>
      </c>
      <c r="AB63" s="72"/>
      <c r="AC63" s="72"/>
      <c r="AD63" s="72"/>
      <c r="AE63" s="72"/>
      <c r="AF63" s="72"/>
      <c r="AG63" s="72"/>
      <c r="AH63" s="72" t="s">
        <v>626</v>
      </c>
      <c r="AI63" s="72"/>
      <c r="AJ63" s="72"/>
      <c r="AK63" s="72"/>
      <c r="AL63" s="72"/>
      <c r="AM63" s="72"/>
      <c r="AN63" s="72"/>
      <c r="AO63" s="72" t="s">
        <v>723</v>
      </c>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row>
    <row r="64" spans="1:79" ht="15" customHeight="1" x14ac:dyDescent="0.2">
      <c r="A64" s="72">
        <v>1</v>
      </c>
      <c r="B64" s="72"/>
      <c r="C64" s="72"/>
      <c r="D64" s="72"/>
      <c r="E64" s="72"/>
      <c r="F64" s="72"/>
      <c r="G64" s="72">
        <v>2</v>
      </c>
      <c r="H64" s="72"/>
      <c r="I64" s="72"/>
      <c r="J64" s="72"/>
      <c r="K64" s="72"/>
      <c r="L64" s="72"/>
      <c r="M64" s="72"/>
      <c r="N64" s="72"/>
      <c r="O64" s="72"/>
      <c r="P64" s="72"/>
      <c r="Q64" s="72"/>
      <c r="R64" s="72"/>
      <c r="S64" s="72"/>
      <c r="T64" s="72">
        <v>3</v>
      </c>
      <c r="U64" s="72"/>
      <c r="V64" s="72"/>
      <c r="W64" s="72"/>
      <c r="X64" s="72"/>
      <c r="Y64" s="72"/>
      <c r="Z64" s="72"/>
      <c r="AA64" s="72">
        <v>4</v>
      </c>
      <c r="AB64" s="72"/>
      <c r="AC64" s="72"/>
      <c r="AD64" s="72"/>
      <c r="AE64" s="72"/>
      <c r="AF64" s="72"/>
      <c r="AG64" s="72"/>
      <c r="AH64" s="72">
        <v>5</v>
      </c>
      <c r="AI64" s="72"/>
      <c r="AJ64" s="72"/>
      <c r="AK64" s="72"/>
      <c r="AL64" s="72"/>
      <c r="AM64" s="72"/>
      <c r="AN64" s="72"/>
      <c r="AO64" s="72">
        <v>6</v>
      </c>
      <c r="AP64" s="72"/>
      <c r="AQ64" s="72"/>
      <c r="AR64" s="72"/>
      <c r="AS64" s="72"/>
      <c r="AT64" s="72"/>
      <c r="AU64" s="72"/>
      <c r="AV64" s="72">
        <v>7</v>
      </c>
      <c r="AW64" s="72"/>
      <c r="AX64" s="72"/>
      <c r="AY64" s="72"/>
      <c r="AZ64" s="72"/>
      <c r="BA64" s="72"/>
      <c r="BB64" s="72"/>
      <c r="BC64" s="72"/>
      <c r="BD64" s="72"/>
      <c r="BE64" s="72"/>
      <c r="BF64" s="72"/>
      <c r="BG64" s="72"/>
      <c r="BH64" s="72"/>
      <c r="BI64" s="72"/>
      <c r="BJ64" s="72"/>
      <c r="BK64" s="72"/>
      <c r="BL64" s="72"/>
      <c r="BM64" s="72"/>
      <c r="BN64" s="72"/>
      <c r="BO64" s="72"/>
      <c r="BP64" s="72"/>
      <c r="BQ64" s="72"/>
    </row>
    <row r="65" spans="1:79" s="2" customFormat="1" ht="12.75" hidden="1" customHeight="1" x14ac:dyDescent="0.2">
      <c r="A65" s="74" t="s">
        <v>730</v>
      </c>
      <c r="B65" s="74"/>
      <c r="C65" s="74"/>
      <c r="D65" s="74"/>
      <c r="E65" s="74"/>
      <c r="F65" s="74"/>
      <c r="G65" s="123" t="s">
        <v>680</v>
      </c>
      <c r="H65" s="123"/>
      <c r="I65" s="123"/>
      <c r="J65" s="123"/>
      <c r="K65" s="123"/>
      <c r="L65" s="123"/>
      <c r="M65" s="123"/>
      <c r="N65" s="123"/>
      <c r="O65" s="123"/>
      <c r="P65" s="123"/>
      <c r="Q65" s="123"/>
      <c r="R65" s="123"/>
      <c r="S65" s="123"/>
      <c r="T65" s="71" t="s">
        <v>703</v>
      </c>
      <c r="U65" s="71"/>
      <c r="V65" s="71"/>
      <c r="W65" s="71"/>
      <c r="X65" s="71"/>
      <c r="Y65" s="71"/>
      <c r="Z65" s="71"/>
      <c r="AA65" s="71" t="s">
        <v>704</v>
      </c>
      <c r="AB65" s="71"/>
      <c r="AC65" s="71"/>
      <c r="AD65" s="71"/>
      <c r="AE65" s="71"/>
      <c r="AF65" s="71"/>
      <c r="AG65" s="71"/>
      <c r="AH65" s="71" t="s">
        <v>705</v>
      </c>
      <c r="AI65" s="71"/>
      <c r="AJ65" s="71"/>
      <c r="AK65" s="71"/>
      <c r="AL65" s="71"/>
      <c r="AM65" s="71"/>
      <c r="AN65" s="71"/>
      <c r="AO65" s="71" t="s">
        <v>706</v>
      </c>
      <c r="AP65" s="71"/>
      <c r="AQ65" s="71"/>
      <c r="AR65" s="71"/>
      <c r="AS65" s="71"/>
      <c r="AT65" s="71"/>
      <c r="AU65" s="71"/>
      <c r="AV65" s="74" t="s">
        <v>712</v>
      </c>
      <c r="AW65" s="74"/>
      <c r="AX65" s="74"/>
      <c r="AY65" s="74"/>
      <c r="AZ65" s="74"/>
      <c r="BA65" s="74"/>
      <c r="BB65" s="74"/>
      <c r="BC65" s="74"/>
      <c r="BD65" s="74"/>
      <c r="BE65" s="74"/>
      <c r="BF65" s="74"/>
      <c r="BG65" s="74"/>
      <c r="BH65" s="74"/>
      <c r="BI65" s="74"/>
      <c r="BJ65" s="74"/>
      <c r="BK65" s="74"/>
      <c r="BL65" s="74"/>
      <c r="BM65" s="74"/>
      <c r="BN65" s="74"/>
      <c r="BO65" s="74"/>
      <c r="BP65" s="74"/>
      <c r="BQ65" s="74"/>
      <c r="CA65" s="2" t="s">
        <v>670</v>
      </c>
    </row>
    <row r="66" spans="1:79" s="43" customFormat="1" ht="13.15" customHeight="1" x14ac:dyDescent="0.2">
      <c r="A66" s="122">
        <v>2111</v>
      </c>
      <c r="B66" s="122"/>
      <c r="C66" s="122"/>
      <c r="D66" s="122"/>
      <c r="E66" s="122"/>
      <c r="F66" s="122"/>
      <c r="G66" s="61" t="s">
        <v>473</v>
      </c>
      <c r="H66" s="57"/>
      <c r="I66" s="57"/>
      <c r="J66" s="57"/>
      <c r="K66" s="57"/>
      <c r="L66" s="57"/>
      <c r="M66" s="57"/>
      <c r="N66" s="57"/>
      <c r="O66" s="57"/>
      <c r="P66" s="57"/>
      <c r="Q66" s="57"/>
      <c r="R66" s="57"/>
      <c r="S66" s="58"/>
      <c r="T66" s="121">
        <v>1612450</v>
      </c>
      <c r="U66" s="121"/>
      <c r="V66" s="121"/>
      <c r="W66" s="121"/>
      <c r="X66" s="121"/>
      <c r="Y66" s="121"/>
      <c r="Z66" s="121"/>
      <c r="AA66" s="121">
        <v>0</v>
      </c>
      <c r="AB66" s="121"/>
      <c r="AC66" s="121"/>
      <c r="AD66" s="121"/>
      <c r="AE66" s="121"/>
      <c r="AF66" s="121"/>
      <c r="AG66" s="121"/>
      <c r="AH66" s="121">
        <v>1775000</v>
      </c>
      <c r="AI66" s="121"/>
      <c r="AJ66" s="121"/>
      <c r="AK66" s="121"/>
      <c r="AL66" s="121"/>
      <c r="AM66" s="121"/>
      <c r="AN66" s="121"/>
      <c r="AO66" s="121">
        <v>0</v>
      </c>
      <c r="AP66" s="121"/>
      <c r="AQ66" s="121"/>
      <c r="AR66" s="121"/>
      <c r="AS66" s="121"/>
      <c r="AT66" s="121"/>
      <c r="AU66" s="121"/>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CA66" s="43" t="s">
        <v>671</v>
      </c>
    </row>
    <row r="67" spans="1:79" s="43" customFormat="1" ht="13.15" customHeight="1" x14ac:dyDescent="0.2">
      <c r="A67" s="122">
        <v>2120</v>
      </c>
      <c r="B67" s="122"/>
      <c r="C67" s="122"/>
      <c r="D67" s="122"/>
      <c r="E67" s="122"/>
      <c r="F67" s="122"/>
      <c r="G67" s="61" t="s">
        <v>474</v>
      </c>
      <c r="H67" s="57"/>
      <c r="I67" s="57"/>
      <c r="J67" s="57"/>
      <c r="K67" s="57"/>
      <c r="L67" s="57"/>
      <c r="M67" s="57"/>
      <c r="N67" s="57"/>
      <c r="O67" s="57"/>
      <c r="P67" s="57"/>
      <c r="Q67" s="57"/>
      <c r="R67" s="57"/>
      <c r="S67" s="58"/>
      <c r="T67" s="121">
        <v>354750</v>
      </c>
      <c r="U67" s="121"/>
      <c r="V67" s="121"/>
      <c r="W67" s="121"/>
      <c r="X67" s="121"/>
      <c r="Y67" s="121"/>
      <c r="Z67" s="121"/>
      <c r="AA67" s="121">
        <v>0</v>
      </c>
      <c r="AB67" s="121"/>
      <c r="AC67" s="121"/>
      <c r="AD67" s="121"/>
      <c r="AE67" s="121"/>
      <c r="AF67" s="121"/>
      <c r="AG67" s="121"/>
      <c r="AH67" s="121">
        <v>390500</v>
      </c>
      <c r="AI67" s="121"/>
      <c r="AJ67" s="121"/>
      <c r="AK67" s="121"/>
      <c r="AL67" s="121"/>
      <c r="AM67" s="121"/>
      <c r="AN67" s="121"/>
      <c r="AO67" s="121">
        <v>0</v>
      </c>
      <c r="AP67" s="121"/>
      <c r="AQ67" s="121"/>
      <c r="AR67" s="121"/>
      <c r="AS67" s="121"/>
      <c r="AT67" s="121"/>
      <c r="AU67" s="121"/>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row>
    <row r="68" spans="1:79" s="43" customFormat="1" ht="26.45" customHeight="1" x14ac:dyDescent="0.2">
      <c r="A68" s="122">
        <v>2210</v>
      </c>
      <c r="B68" s="122"/>
      <c r="C68" s="122"/>
      <c r="D68" s="122"/>
      <c r="E68" s="122"/>
      <c r="F68" s="122"/>
      <c r="G68" s="61" t="s">
        <v>475</v>
      </c>
      <c r="H68" s="57"/>
      <c r="I68" s="57"/>
      <c r="J68" s="57"/>
      <c r="K68" s="57"/>
      <c r="L68" s="57"/>
      <c r="M68" s="57"/>
      <c r="N68" s="57"/>
      <c r="O68" s="57"/>
      <c r="P68" s="57"/>
      <c r="Q68" s="57"/>
      <c r="R68" s="57"/>
      <c r="S68" s="58"/>
      <c r="T68" s="121">
        <v>21600</v>
      </c>
      <c r="U68" s="121"/>
      <c r="V68" s="121"/>
      <c r="W68" s="121"/>
      <c r="X68" s="121"/>
      <c r="Y68" s="121"/>
      <c r="Z68" s="121"/>
      <c r="AA68" s="121">
        <v>0</v>
      </c>
      <c r="AB68" s="121"/>
      <c r="AC68" s="121"/>
      <c r="AD68" s="121"/>
      <c r="AE68" s="121"/>
      <c r="AF68" s="121"/>
      <c r="AG68" s="121"/>
      <c r="AH68" s="121">
        <v>23700</v>
      </c>
      <c r="AI68" s="121"/>
      <c r="AJ68" s="121"/>
      <c r="AK68" s="121"/>
      <c r="AL68" s="121"/>
      <c r="AM68" s="121"/>
      <c r="AN68" s="121"/>
      <c r="AO68" s="121">
        <v>0</v>
      </c>
      <c r="AP68" s="121"/>
      <c r="AQ68" s="121"/>
      <c r="AR68" s="121"/>
      <c r="AS68" s="121"/>
      <c r="AT68" s="121"/>
      <c r="AU68" s="121"/>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row>
    <row r="69" spans="1:79" s="43" customFormat="1" ht="26.45" customHeight="1" x14ac:dyDescent="0.2">
      <c r="A69" s="122">
        <v>2220</v>
      </c>
      <c r="B69" s="122"/>
      <c r="C69" s="122"/>
      <c r="D69" s="122"/>
      <c r="E69" s="122"/>
      <c r="F69" s="122"/>
      <c r="G69" s="61" t="s">
        <v>998</v>
      </c>
      <c r="H69" s="57"/>
      <c r="I69" s="57"/>
      <c r="J69" s="57"/>
      <c r="K69" s="57"/>
      <c r="L69" s="57"/>
      <c r="M69" s="57"/>
      <c r="N69" s="57"/>
      <c r="O69" s="57"/>
      <c r="P69" s="57"/>
      <c r="Q69" s="57"/>
      <c r="R69" s="57"/>
      <c r="S69" s="58"/>
      <c r="T69" s="121">
        <v>1100</v>
      </c>
      <c r="U69" s="121"/>
      <c r="V69" s="121"/>
      <c r="W69" s="121"/>
      <c r="X69" s="121"/>
      <c r="Y69" s="121"/>
      <c r="Z69" s="121"/>
      <c r="AA69" s="121">
        <v>0</v>
      </c>
      <c r="AB69" s="121"/>
      <c r="AC69" s="121"/>
      <c r="AD69" s="121"/>
      <c r="AE69" s="121"/>
      <c r="AF69" s="121"/>
      <c r="AG69" s="121"/>
      <c r="AH69" s="121">
        <v>1200</v>
      </c>
      <c r="AI69" s="121"/>
      <c r="AJ69" s="121"/>
      <c r="AK69" s="121"/>
      <c r="AL69" s="121"/>
      <c r="AM69" s="121"/>
      <c r="AN69" s="121"/>
      <c r="AO69" s="121">
        <v>0</v>
      </c>
      <c r="AP69" s="121"/>
      <c r="AQ69" s="121"/>
      <c r="AR69" s="121"/>
      <c r="AS69" s="121"/>
      <c r="AT69" s="121"/>
      <c r="AU69" s="121"/>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row>
    <row r="70" spans="1:79" s="43" customFormat="1" ht="13.15" customHeight="1" x14ac:dyDescent="0.2">
      <c r="A70" s="122">
        <v>2240</v>
      </c>
      <c r="B70" s="122"/>
      <c r="C70" s="122"/>
      <c r="D70" s="122"/>
      <c r="E70" s="122"/>
      <c r="F70" s="122"/>
      <c r="G70" s="61" t="s">
        <v>476</v>
      </c>
      <c r="H70" s="57"/>
      <c r="I70" s="57"/>
      <c r="J70" s="57"/>
      <c r="K70" s="57"/>
      <c r="L70" s="57"/>
      <c r="M70" s="57"/>
      <c r="N70" s="57"/>
      <c r="O70" s="57"/>
      <c r="P70" s="57"/>
      <c r="Q70" s="57"/>
      <c r="R70" s="57"/>
      <c r="S70" s="58"/>
      <c r="T70" s="121">
        <v>28100</v>
      </c>
      <c r="U70" s="121"/>
      <c r="V70" s="121"/>
      <c r="W70" s="121"/>
      <c r="X70" s="121"/>
      <c r="Y70" s="121"/>
      <c r="Z70" s="121"/>
      <c r="AA70" s="121">
        <v>0</v>
      </c>
      <c r="AB70" s="121"/>
      <c r="AC70" s="121"/>
      <c r="AD70" s="121"/>
      <c r="AE70" s="121"/>
      <c r="AF70" s="121"/>
      <c r="AG70" s="121"/>
      <c r="AH70" s="121">
        <v>30200</v>
      </c>
      <c r="AI70" s="121"/>
      <c r="AJ70" s="121"/>
      <c r="AK70" s="121"/>
      <c r="AL70" s="121"/>
      <c r="AM70" s="121"/>
      <c r="AN70" s="121"/>
      <c r="AO70" s="121">
        <v>0</v>
      </c>
      <c r="AP70" s="121"/>
      <c r="AQ70" s="121"/>
      <c r="AR70" s="121"/>
      <c r="AS70" s="121"/>
      <c r="AT70" s="121"/>
      <c r="AU70" s="121"/>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row>
    <row r="71" spans="1:79" s="43" customFormat="1" ht="13.15" customHeight="1" x14ac:dyDescent="0.2">
      <c r="A71" s="122">
        <v>2250</v>
      </c>
      <c r="B71" s="122"/>
      <c r="C71" s="122"/>
      <c r="D71" s="122"/>
      <c r="E71" s="122"/>
      <c r="F71" s="122"/>
      <c r="G71" s="61" t="s">
        <v>477</v>
      </c>
      <c r="H71" s="57"/>
      <c r="I71" s="57"/>
      <c r="J71" s="57"/>
      <c r="K71" s="57"/>
      <c r="L71" s="57"/>
      <c r="M71" s="57"/>
      <c r="N71" s="57"/>
      <c r="O71" s="57"/>
      <c r="P71" s="57"/>
      <c r="Q71" s="57"/>
      <c r="R71" s="57"/>
      <c r="S71" s="58"/>
      <c r="T71" s="121">
        <v>2700</v>
      </c>
      <c r="U71" s="121"/>
      <c r="V71" s="121"/>
      <c r="W71" s="121"/>
      <c r="X71" s="121"/>
      <c r="Y71" s="121"/>
      <c r="Z71" s="121"/>
      <c r="AA71" s="121">
        <v>0</v>
      </c>
      <c r="AB71" s="121"/>
      <c r="AC71" s="121"/>
      <c r="AD71" s="121"/>
      <c r="AE71" s="121"/>
      <c r="AF71" s="121"/>
      <c r="AG71" s="121"/>
      <c r="AH71" s="121">
        <v>2900</v>
      </c>
      <c r="AI71" s="121"/>
      <c r="AJ71" s="121"/>
      <c r="AK71" s="121"/>
      <c r="AL71" s="121"/>
      <c r="AM71" s="121"/>
      <c r="AN71" s="121"/>
      <c r="AO71" s="121">
        <v>0</v>
      </c>
      <c r="AP71" s="121"/>
      <c r="AQ71" s="121"/>
      <c r="AR71" s="121"/>
      <c r="AS71" s="121"/>
      <c r="AT71" s="121"/>
      <c r="AU71" s="121"/>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row>
    <row r="72" spans="1:79" s="43" customFormat="1" ht="13.15" customHeight="1" x14ac:dyDescent="0.2">
      <c r="A72" s="122">
        <v>2271</v>
      </c>
      <c r="B72" s="122"/>
      <c r="C72" s="122"/>
      <c r="D72" s="122"/>
      <c r="E72" s="122"/>
      <c r="F72" s="122"/>
      <c r="G72" s="61" t="s">
        <v>1000</v>
      </c>
      <c r="H72" s="57"/>
      <c r="I72" s="57"/>
      <c r="J72" s="57"/>
      <c r="K72" s="57"/>
      <c r="L72" s="57"/>
      <c r="M72" s="57"/>
      <c r="N72" s="57"/>
      <c r="O72" s="57"/>
      <c r="P72" s="57"/>
      <c r="Q72" s="57"/>
      <c r="R72" s="57"/>
      <c r="S72" s="58"/>
      <c r="T72" s="121">
        <v>173600</v>
      </c>
      <c r="U72" s="121"/>
      <c r="V72" s="121"/>
      <c r="W72" s="121"/>
      <c r="X72" s="121"/>
      <c r="Y72" s="121"/>
      <c r="Z72" s="121"/>
      <c r="AA72" s="121">
        <v>0</v>
      </c>
      <c r="AB72" s="121"/>
      <c r="AC72" s="121"/>
      <c r="AD72" s="121"/>
      <c r="AE72" s="121"/>
      <c r="AF72" s="121"/>
      <c r="AG72" s="121"/>
      <c r="AH72" s="121">
        <v>190900</v>
      </c>
      <c r="AI72" s="121"/>
      <c r="AJ72" s="121"/>
      <c r="AK72" s="121"/>
      <c r="AL72" s="121"/>
      <c r="AM72" s="121"/>
      <c r="AN72" s="121"/>
      <c r="AO72" s="121">
        <v>0</v>
      </c>
      <c r="AP72" s="121"/>
      <c r="AQ72" s="121"/>
      <c r="AR72" s="121"/>
      <c r="AS72" s="121"/>
      <c r="AT72" s="121"/>
      <c r="AU72" s="121"/>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row>
    <row r="73" spans="1:79" s="43" customFormat="1" ht="26.45" customHeight="1" x14ac:dyDescent="0.2">
      <c r="A73" s="122">
        <v>2272</v>
      </c>
      <c r="B73" s="122"/>
      <c r="C73" s="122"/>
      <c r="D73" s="122"/>
      <c r="E73" s="122"/>
      <c r="F73" s="122"/>
      <c r="G73" s="61" t="s">
        <v>478</v>
      </c>
      <c r="H73" s="57"/>
      <c r="I73" s="57"/>
      <c r="J73" s="57"/>
      <c r="K73" s="57"/>
      <c r="L73" s="57"/>
      <c r="M73" s="57"/>
      <c r="N73" s="57"/>
      <c r="O73" s="57"/>
      <c r="P73" s="57"/>
      <c r="Q73" s="57"/>
      <c r="R73" s="57"/>
      <c r="S73" s="58"/>
      <c r="T73" s="121">
        <v>3200</v>
      </c>
      <c r="U73" s="121"/>
      <c r="V73" s="121"/>
      <c r="W73" s="121"/>
      <c r="X73" s="121"/>
      <c r="Y73" s="121"/>
      <c r="Z73" s="121"/>
      <c r="AA73" s="121">
        <v>0</v>
      </c>
      <c r="AB73" s="121"/>
      <c r="AC73" s="121"/>
      <c r="AD73" s="121"/>
      <c r="AE73" s="121"/>
      <c r="AF73" s="121"/>
      <c r="AG73" s="121"/>
      <c r="AH73" s="121">
        <v>3500</v>
      </c>
      <c r="AI73" s="121"/>
      <c r="AJ73" s="121"/>
      <c r="AK73" s="121"/>
      <c r="AL73" s="121"/>
      <c r="AM73" s="121"/>
      <c r="AN73" s="121"/>
      <c r="AO73" s="121">
        <v>0</v>
      </c>
      <c r="AP73" s="121"/>
      <c r="AQ73" s="121"/>
      <c r="AR73" s="121"/>
      <c r="AS73" s="121"/>
      <c r="AT73" s="121"/>
      <c r="AU73" s="121"/>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row>
    <row r="74" spans="1:79" s="43" customFormat="1" ht="13.15" customHeight="1" x14ac:dyDescent="0.2">
      <c r="A74" s="122">
        <v>2273</v>
      </c>
      <c r="B74" s="122"/>
      <c r="C74" s="122"/>
      <c r="D74" s="122"/>
      <c r="E74" s="122"/>
      <c r="F74" s="122"/>
      <c r="G74" s="61" t="s">
        <v>479</v>
      </c>
      <c r="H74" s="57"/>
      <c r="I74" s="57"/>
      <c r="J74" s="57"/>
      <c r="K74" s="57"/>
      <c r="L74" s="57"/>
      <c r="M74" s="57"/>
      <c r="N74" s="57"/>
      <c r="O74" s="57"/>
      <c r="P74" s="57"/>
      <c r="Q74" s="57"/>
      <c r="R74" s="57"/>
      <c r="S74" s="58"/>
      <c r="T74" s="121">
        <v>20000</v>
      </c>
      <c r="U74" s="121"/>
      <c r="V74" s="121"/>
      <c r="W74" s="121"/>
      <c r="X74" s="121"/>
      <c r="Y74" s="121"/>
      <c r="Z74" s="121"/>
      <c r="AA74" s="121">
        <v>0</v>
      </c>
      <c r="AB74" s="121"/>
      <c r="AC74" s="121"/>
      <c r="AD74" s="121"/>
      <c r="AE74" s="121"/>
      <c r="AF74" s="121"/>
      <c r="AG74" s="121"/>
      <c r="AH74" s="121">
        <v>22000</v>
      </c>
      <c r="AI74" s="121"/>
      <c r="AJ74" s="121"/>
      <c r="AK74" s="121"/>
      <c r="AL74" s="121"/>
      <c r="AM74" s="121"/>
      <c r="AN74" s="121"/>
      <c r="AO74" s="121">
        <v>0</v>
      </c>
      <c r="AP74" s="121"/>
      <c r="AQ74" s="121"/>
      <c r="AR74" s="121"/>
      <c r="AS74" s="121"/>
      <c r="AT74" s="121"/>
      <c r="AU74" s="121"/>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row>
    <row r="75" spans="1:79" s="43" customFormat="1" ht="26.45" customHeight="1" x14ac:dyDescent="0.2">
      <c r="A75" s="122">
        <v>2275</v>
      </c>
      <c r="B75" s="122"/>
      <c r="C75" s="122"/>
      <c r="D75" s="122"/>
      <c r="E75" s="122"/>
      <c r="F75" s="122"/>
      <c r="G75" s="61" t="s">
        <v>481</v>
      </c>
      <c r="H75" s="57"/>
      <c r="I75" s="57"/>
      <c r="J75" s="57"/>
      <c r="K75" s="57"/>
      <c r="L75" s="57"/>
      <c r="M75" s="57"/>
      <c r="N75" s="57"/>
      <c r="O75" s="57"/>
      <c r="P75" s="57"/>
      <c r="Q75" s="57"/>
      <c r="R75" s="57"/>
      <c r="S75" s="58"/>
      <c r="T75" s="121">
        <v>1600</v>
      </c>
      <c r="U75" s="121"/>
      <c r="V75" s="121"/>
      <c r="W75" s="121"/>
      <c r="X75" s="121"/>
      <c r="Y75" s="121"/>
      <c r="Z75" s="121"/>
      <c r="AA75" s="121">
        <v>0</v>
      </c>
      <c r="AB75" s="121"/>
      <c r="AC75" s="121"/>
      <c r="AD75" s="121"/>
      <c r="AE75" s="121"/>
      <c r="AF75" s="121"/>
      <c r="AG75" s="121"/>
      <c r="AH75" s="121">
        <v>1700</v>
      </c>
      <c r="AI75" s="121"/>
      <c r="AJ75" s="121"/>
      <c r="AK75" s="121"/>
      <c r="AL75" s="121"/>
      <c r="AM75" s="121"/>
      <c r="AN75" s="121"/>
      <c r="AO75" s="121">
        <v>0</v>
      </c>
      <c r="AP75" s="121"/>
      <c r="AQ75" s="121"/>
      <c r="AR75" s="121"/>
      <c r="AS75" s="121"/>
      <c r="AT75" s="121"/>
      <c r="AU75" s="121"/>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row>
    <row r="76" spans="1:79" s="43" customFormat="1" ht="39.6" customHeight="1" x14ac:dyDescent="0.2">
      <c r="A76" s="122">
        <v>2282</v>
      </c>
      <c r="B76" s="122"/>
      <c r="C76" s="122"/>
      <c r="D76" s="122"/>
      <c r="E76" s="122"/>
      <c r="F76" s="122"/>
      <c r="G76" s="61" t="s">
        <v>482</v>
      </c>
      <c r="H76" s="57"/>
      <c r="I76" s="57"/>
      <c r="J76" s="57"/>
      <c r="K76" s="57"/>
      <c r="L76" s="57"/>
      <c r="M76" s="57"/>
      <c r="N76" s="57"/>
      <c r="O76" s="57"/>
      <c r="P76" s="57"/>
      <c r="Q76" s="57"/>
      <c r="R76" s="57"/>
      <c r="S76" s="58"/>
      <c r="T76" s="121">
        <v>1000</v>
      </c>
      <c r="U76" s="121"/>
      <c r="V76" s="121"/>
      <c r="W76" s="121"/>
      <c r="X76" s="121"/>
      <c r="Y76" s="121"/>
      <c r="Z76" s="121"/>
      <c r="AA76" s="121">
        <v>0</v>
      </c>
      <c r="AB76" s="121"/>
      <c r="AC76" s="121"/>
      <c r="AD76" s="121"/>
      <c r="AE76" s="121"/>
      <c r="AF76" s="121"/>
      <c r="AG76" s="121"/>
      <c r="AH76" s="121">
        <v>1100</v>
      </c>
      <c r="AI76" s="121"/>
      <c r="AJ76" s="121"/>
      <c r="AK76" s="121"/>
      <c r="AL76" s="121"/>
      <c r="AM76" s="121"/>
      <c r="AN76" s="121"/>
      <c r="AO76" s="121">
        <v>0</v>
      </c>
      <c r="AP76" s="121"/>
      <c r="AQ76" s="121"/>
      <c r="AR76" s="121"/>
      <c r="AS76" s="121"/>
      <c r="AT76" s="121"/>
      <c r="AU76" s="121"/>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row>
    <row r="77" spans="1:79" s="43" customFormat="1" ht="13.15" customHeight="1" x14ac:dyDescent="0.2">
      <c r="A77" s="122">
        <v>2800</v>
      </c>
      <c r="B77" s="122"/>
      <c r="C77" s="122"/>
      <c r="D77" s="122"/>
      <c r="E77" s="122"/>
      <c r="F77" s="122"/>
      <c r="G77" s="61" t="s">
        <v>483</v>
      </c>
      <c r="H77" s="57"/>
      <c r="I77" s="57"/>
      <c r="J77" s="57"/>
      <c r="K77" s="57"/>
      <c r="L77" s="57"/>
      <c r="M77" s="57"/>
      <c r="N77" s="57"/>
      <c r="O77" s="57"/>
      <c r="P77" s="57"/>
      <c r="Q77" s="57"/>
      <c r="R77" s="57"/>
      <c r="S77" s="58"/>
      <c r="T77" s="121">
        <v>600</v>
      </c>
      <c r="U77" s="121"/>
      <c r="V77" s="121"/>
      <c r="W77" s="121"/>
      <c r="X77" s="121"/>
      <c r="Y77" s="121"/>
      <c r="Z77" s="121"/>
      <c r="AA77" s="121">
        <v>0</v>
      </c>
      <c r="AB77" s="121"/>
      <c r="AC77" s="121"/>
      <c r="AD77" s="121"/>
      <c r="AE77" s="121"/>
      <c r="AF77" s="121"/>
      <c r="AG77" s="121"/>
      <c r="AH77" s="121">
        <v>650</v>
      </c>
      <c r="AI77" s="121"/>
      <c r="AJ77" s="121"/>
      <c r="AK77" s="121"/>
      <c r="AL77" s="121"/>
      <c r="AM77" s="121"/>
      <c r="AN77" s="121"/>
      <c r="AO77" s="121">
        <v>0</v>
      </c>
      <c r="AP77" s="121"/>
      <c r="AQ77" s="121"/>
      <c r="AR77" s="121"/>
      <c r="AS77" s="121"/>
      <c r="AT77" s="121"/>
      <c r="AU77" s="121"/>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row>
    <row r="79" spans="1:79" ht="15" customHeight="1" x14ac:dyDescent="0.2">
      <c r="A79" s="194" t="s">
        <v>267</v>
      </c>
      <c r="B79" s="194"/>
      <c r="C79" s="194"/>
      <c r="D79" s="194"/>
      <c r="E79" s="194"/>
      <c r="F79" s="194"/>
      <c r="G79" s="194"/>
      <c r="H79" s="194"/>
      <c r="I79" s="194"/>
      <c r="J79" s="194"/>
      <c r="K79" s="194"/>
      <c r="L79" s="194"/>
      <c r="M79" s="194"/>
      <c r="N79" s="194"/>
      <c r="O79" s="194"/>
      <c r="P79" s="194"/>
      <c r="Q79" s="194"/>
      <c r="R79" s="194"/>
      <c r="S79" s="194"/>
      <c r="T79" s="194"/>
      <c r="U79" s="194"/>
      <c r="V79" s="194"/>
      <c r="W79" s="194"/>
      <c r="X79" s="194"/>
      <c r="Y79" s="194"/>
      <c r="Z79" s="194"/>
      <c r="AA79" s="194"/>
      <c r="AB79" s="194"/>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c r="BK79" s="194"/>
      <c r="BL79" s="194"/>
    </row>
    <row r="81" spans="1:79" ht="90.95" customHeight="1" x14ac:dyDescent="0.2">
      <c r="A81" s="72" t="s">
        <v>611</v>
      </c>
      <c r="B81" s="72"/>
      <c r="C81" s="72"/>
      <c r="D81" s="72"/>
      <c r="E81" s="72"/>
      <c r="F81" s="72"/>
      <c r="G81" s="113" t="s">
        <v>624</v>
      </c>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5"/>
      <c r="AF81" s="72" t="s">
        <v>613</v>
      </c>
      <c r="AG81" s="72"/>
      <c r="AH81" s="72"/>
      <c r="AI81" s="72"/>
      <c r="AJ81" s="72"/>
      <c r="AK81" s="72" t="s">
        <v>612</v>
      </c>
      <c r="AL81" s="72"/>
      <c r="AM81" s="72"/>
      <c r="AN81" s="72"/>
      <c r="AO81" s="72"/>
      <c r="AP81" s="72"/>
      <c r="AQ81" s="72"/>
      <c r="AR81" s="72"/>
      <c r="AS81" s="72"/>
      <c r="AT81" s="72"/>
      <c r="AU81" s="72" t="s">
        <v>743</v>
      </c>
      <c r="AV81" s="72"/>
      <c r="AW81" s="72"/>
      <c r="AX81" s="72"/>
      <c r="AY81" s="72"/>
      <c r="AZ81" s="72"/>
      <c r="BA81" s="72" t="s">
        <v>744</v>
      </c>
      <c r="BB81" s="72"/>
      <c r="BC81" s="72"/>
      <c r="BD81" s="72"/>
      <c r="BE81" s="72"/>
      <c r="BF81" s="72"/>
      <c r="BG81" s="72" t="s">
        <v>748</v>
      </c>
      <c r="BH81" s="72"/>
      <c r="BI81" s="72"/>
      <c r="BJ81" s="72"/>
      <c r="BK81" s="72"/>
      <c r="BL81" s="72"/>
      <c r="BM81" s="72" t="s">
        <v>749</v>
      </c>
      <c r="BN81" s="72"/>
      <c r="BO81" s="72"/>
      <c r="BP81" s="72"/>
      <c r="BQ81" s="72"/>
      <c r="BR81" s="72"/>
    </row>
    <row r="82" spans="1:79" ht="15" customHeight="1" x14ac:dyDescent="0.2">
      <c r="A82" s="72">
        <v>1</v>
      </c>
      <c r="B82" s="72"/>
      <c r="C82" s="72"/>
      <c r="D82" s="72"/>
      <c r="E82" s="72"/>
      <c r="F82" s="72"/>
      <c r="G82" s="113">
        <v>2</v>
      </c>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5"/>
      <c r="AF82" s="72">
        <v>3</v>
      </c>
      <c r="AG82" s="72"/>
      <c r="AH82" s="72"/>
      <c r="AI82" s="72"/>
      <c r="AJ82" s="72"/>
      <c r="AK82" s="72">
        <v>4</v>
      </c>
      <c r="AL82" s="72"/>
      <c r="AM82" s="72"/>
      <c r="AN82" s="72"/>
      <c r="AO82" s="72"/>
      <c r="AP82" s="72"/>
      <c r="AQ82" s="72"/>
      <c r="AR82" s="72"/>
      <c r="AS82" s="72"/>
      <c r="AT82" s="72"/>
      <c r="AU82" s="72">
        <v>5</v>
      </c>
      <c r="AV82" s="72"/>
      <c r="AW82" s="72"/>
      <c r="AX82" s="72"/>
      <c r="AY82" s="72"/>
      <c r="AZ82" s="72"/>
      <c r="BA82" s="72">
        <v>6</v>
      </c>
      <c r="BB82" s="72"/>
      <c r="BC82" s="72"/>
      <c r="BD82" s="72"/>
      <c r="BE82" s="72"/>
      <c r="BF82" s="72"/>
      <c r="BG82" s="72">
        <v>7</v>
      </c>
      <c r="BH82" s="72"/>
      <c r="BI82" s="72"/>
      <c r="BJ82" s="72"/>
      <c r="BK82" s="72"/>
      <c r="BL82" s="72"/>
      <c r="BM82" s="72">
        <v>8</v>
      </c>
      <c r="BN82" s="72"/>
      <c r="BO82" s="72"/>
      <c r="BP82" s="72"/>
      <c r="BQ82" s="72"/>
      <c r="BR82" s="72"/>
    </row>
    <row r="83" spans="1:79" ht="9.75" hidden="1" customHeight="1" x14ac:dyDescent="0.2">
      <c r="A83" s="284" t="s">
        <v>265</v>
      </c>
      <c r="B83" s="284"/>
      <c r="C83" s="284"/>
      <c r="D83" s="284"/>
      <c r="E83" s="284"/>
      <c r="F83" s="284"/>
      <c r="G83" s="285" t="s">
        <v>680</v>
      </c>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7"/>
      <c r="AF83" s="284" t="s">
        <v>693</v>
      </c>
      <c r="AG83" s="284"/>
      <c r="AH83" s="284"/>
      <c r="AI83" s="284"/>
      <c r="AJ83" s="284"/>
      <c r="AK83" s="284" t="s">
        <v>694</v>
      </c>
      <c r="AL83" s="284"/>
      <c r="AM83" s="284"/>
      <c r="AN83" s="284"/>
      <c r="AO83" s="284"/>
      <c r="AP83" s="284"/>
      <c r="AQ83" s="284"/>
      <c r="AR83" s="284"/>
      <c r="AS83" s="284"/>
      <c r="AT83" s="284"/>
      <c r="AU83" s="284" t="s">
        <v>217</v>
      </c>
      <c r="AV83" s="284"/>
      <c r="AW83" s="284"/>
      <c r="AX83" s="284"/>
      <c r="AY83" s="284"/>
      <c r="AZ83" s="284"/>
      <c r="BA83" s="284" t="s">
        <v>219</v>
      </c>
      <c r="BB83" s="284"/>
      <c r="BC83" s="284"/>
      <c r="BD83" s="284"/>
      <c r="BE83" s="284"/>
      <c r="BF83" s="284"/>
      <c r="BG83" s="284" t="s">
        <v>211</v>
      </c>
      <c r="BH83" s="284"/>
      <c r="BI83" s="284"/>
      <c r="BJ83" s="284"/>
      <c r="BK83" s="284"/>
      <c r="BL83" s="284"/>
      <c r="BM83" s="284" t="s">
        <v>213</v>
      </c>
      <c r="BN83" s="284"/>
      <c r="BO83" s="284"/>
      <c r="BP83" s="284"/>
      <c r="BQ83" s="284"/>
      <c r="BR83" s="284"/>
      <c r="CA83" t="s">
        <v>672</v>
      </c>
    </row>
    <row r="84" spans="1:79" s="7" customFormat="1" x14ac:dyDescent="0.2">
      <c r="A84" s="280"/>
      <c r="B84" s="280"/>
      <c r="C84" s="280"/>
      <c r="D84" s="280"/>
      <c r="E84" s="280"/>
      <c r="F84" s="280"/>
      <c r="G84" s="281"/>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3"/>
      <c r="AF84" s="280"/>
      <c r="AG84" s="280"/>
      <c r="AH84" s="280"/>
      <c r="AI84" s="280"/>
      <c r="AJ84" s="280"/>
      <c r="AK84" s="280"/>
      <c r="AL84" s="280"/>
      <c r="AM84" s="280"/>
      <c r="AN84" s="280"/>
      <c r="AO84" s="280"/>
      <c r="AP84" s="280"/>
      <c r="AQ84" s="280"/>
      <c r="AR84" s="280"/>
      <c r="AS84" s="280"/>
      <c r="AT84" s="280"/>
      <c r="AU84" s="278"/>
      <c r="AV84" s="278"/>
      <c r="AW84" s="278"/>
      <c r="AX84" s="278"/>
      <c r="AY84" s="278"/>
      <c r="AZ84" s="278"/>
      <c r="BA84" s="278"/>
      <c r="BB84" s="278"/>
      <c r="BC84" s="278"/>
      <c r="BD84" s="278"/>
      <c r="BE84" s="278"/>
      <c r="BF84" s="278"/>
      <c r="BG84" s="278"/>
      <c r="BH84" s="278"/>
      <c r="BI84" s="278"/>
      <c r="BJ84" s="278"/>
      <c r="BK84" s="278"/>
      <c r="BL84" s="278"/>
      <c r="BM84" s="278"/>
      <c r="BN84" s="278"/>
      <c r="BO84" s="278"/>
      <c r="BP84" s="278"/>
      <c r="BQ84" s="278"/>
      <c r="BR84" s="278"/>
      <c r="CA84" s="7" t="s">
        <v>673</v>
      </c>
    </row>
    <row r="86" spans="1:79" ht="28.5" customHeight="1" x14ac:dyDescent="0.2">
      <c r="A86" s="104" t="s">
        <v>750</v>
      </c>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row>
    <row r="87" spans="1:79" ht="15" customHeight="1" x14ac:dyDescent="0.2">
      <c r="A87" s="279"/>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279"/>
      <c r="AF87" s="279"/>
      <c r="AG87" s="279"/>
      <c r="AH87" s="279"/>
      <c r="AI87" s="279"/>
      <c r="AJ87" s="279"/>
      <c r="AK87" s="279"/>
      <c r="AL87" s="279"/>
      <c r="AM87" s="279"/>
      <c r="AN87" s="279"/>
      <c r="AO87" s="279"/>
      <c r="AP87" s="279"/>
      <c r="AQ87" s="279"/>
      <c r="AR87" s="279"/>
      <c r="AS87" s="279"/>
      <c r="AT87" s="279"/>
      <c r="AU87" s="279"/>
      <c r="AV87" s="279"/>
      <c r="AW87" s="279"/>
      <c r="AX87" s="279"/>
      <c r="AY87" s="279"/>
      <c r="AZ87" s="279"/>
      <c r="BA87" s="279"/>
      <c r="BB87" s="279"/>
      <c r="BC87" s="279"/>
      <c r="BD87" s="279"/>
      <c r="BE87" s="279"/>
      <c r="BF87" s="279"/>
      <c r="BG87" s="279"/>
      <c r="BH87" s="279"/>
      <c r="BI87" s="279"/>
      <c r="BJ87" s="279"/>
      <c r="BK87" s="279"/>
      <c r="BL87" s="279"/>
    </row>
    <row r="88" spans="1:79" s="21" customFormat="1" ht="15" customHeight="1" x14ac:dyDescent="0.2">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18"/>
      <c r="AF88" s="18"/>
      <c r="AG88" s="18"/>
      <c r="AH88" s="18"/>
      <c r="AI88" s="18"/>
      <c r="AJ88" s="18"/>
      <c r="AK88" s="18"/>
      <c r="AL88" s="18"/>
      <c r="AM88" s="18"/>
      <c r="AN88" s="18"/>
      <c r="AO88" s="18"/>
      <c r="AP88" s="18"/>
      <c r="AQ88" s="18"/>
      <c r="AR88" s="18"/>
      <c r="AS88" s="18"/>
      <c r="AT88" s="18"/>
      <c r="AU88" s="18"/>
      <c r="AV88" s="19"/>
      <c r="AW88" s="19"/>
      <c r="AX88" s="19"/>
      <c r="AY88" s="19"/>
      <c r="AZ88" s="19"/>
      <c r="BA88" s="19"/>
      <c r="BB88" s="19"/>
      <c r="BC88" s="19"/>
      <c r="BD88" s="19"/>
      <c r="BE88" s="19"/>
      <c r="BF88" s="19"/>
      <c r="BG88" s="19"/>
      <c r="BH88" s="19"/>
      <c r="BI88" s="19"/>
      <c r="BJ88" s="19"/>
      <c r="BK88" s="19"/>
      <c r="BL88" s="19"/>
    </row>
    <row r="89" spans="1:79" s="2" customFormat="1" ht="15.75" hidden="1" customHeight="1" x14ac:dyDescent="0.2">
      <c r="A89" s="74"/>
      <c r="B89" s="74"/>
      <c r="C89" s="74"/>
      <c r="D89" s="74"/>
      <c r="E89" s="74"/>
      <c r="F89" s="74"/>
      <c r="G89" s="107" t="s">
        <v>605</v>
      </c>
      <c r="H89" s="108"/>
      <c r="I89" s="108"/>
      <c r="J89" s="108"/>
      <c r="K89" s="108"/>
      <c r="L89" s="108"/>
      <c r="M89" s="108"/>
      <c r="N89" s="108"/>
      <c r="O89" s="108"/>
      <c r="P89" s="108"/>
      <c r="Q89" s="108"/>
      <c r="R89" s="108"/>
      <c r="S89" s="108"/>
      <c r="T89" s="108" t="s">
        <v>703</v>
      </c>
      <c r="U89" s="108"/>
      <c r="V89" s="108"/>
      <c r="W89" s="108"/>
      <c r="X89" s="108"/>
      <c r="Y89" s="108"/>
      <c r="Z89" s="108"/>
      <c r="AA89" s="108" t="s">
        <v>704</v>
      </c>
      <c r="AB89" s="108"/>
      <c r="AC89" s="108"/>
      <c r="AD89" s="108"/>
      <c r="AE89" s="108"/>
      <c r="AF89" s="108"/>
      <c r="AG89" s="108"/>
      <c r="AH89" s="108" t="s">
        <v>705</v>
      </c>
      <c r="AI89" s="108"/>
      <c r="AJ89" s="108"/>
      <c r="AK89" s="108"/>
      <c r="AL89" s="108"/>
      <c r="AM89" s="108"/>
      <c r="AN89" s="108"/>
      <c r="AO89" s="276" t="s">
        <v>706</v>
      </c>
      <c r="AP89" s="276"/>
      <c r="AQ89" s="276"/>
      <c r="AR89" s="276"/>
      <c r="AS89" s="276"/>
      <c r="AT89" s="276"/>
      <c r="AU89" s="277"/>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7"/>
      <c r="CA89" s="2" t="s">
        <v>209</v>
      </c>
    </row>
    <row r="90" spans="1:79" s="9" customFormat="1" ht="15" customHeight="1" x14ac:dyDescent="0.2">
      <c r="A90" s="125" t="s">
        <v>257</v>
      </c>
      <c r="B90" s="125"/>
      <c r="C90" s="125"/>
      <c r="D90" s="125"/>
      <c r="E90" s="125"/>
      <c r="F90" s="125"/>
      <c r="G90" s="119"/>
      <c r="H90" s="119"/>
      <c r="I90" s="119"/>
      <c r="J90" s="119"/>
      <c r="K90" s="119"/>
      <c r="L90" s="119"/>
      <c r="M90" s="119"/>
      <c r="N90" s="119"/>
      <c r="O90" s="119"/>
      <c r="P90" s="119"/>
      <c r="Q90" s="119"/>
      <c r="R90" s="119"/>
      <c r="S90" s="119"/>
      <c r="T90" s="120">
        <v>2220700</v>
      </c>
      <c r="U90" s="120"/>
      <c r="V90" s="120"/>
      <c r="W90" s="120"/>
      <c r="X90" s="120"/>
      <c r="Y90" s="120"/>
      <c r="Z90" s="120"/>
      <c r="AA90" s="120">
        <v>0</v>
      </c>
      <c r="AB90" s="120"/>
      <c r="AC90" s="120"/>
      <c r="AD90" s="120"/>
      <c r="AE90" s="120"/>
      <c r="AF90" s="120"/>
      <c r="AG90" s="120"/>
      <c r="AH90" s="120">
        <v>2443350</v>
      </c>
      <c r="AI90" s="120"/>
      <c r="AJ90" s="120"/>
      <c r="AK90" s="120"/>
      <c r="AL90" s="120"/>
      <c r="AM90" s="120"/>
      <c r="AN90" s="120"/>
      <c r="AO90" s="120">
        <v>0</v>
      </c>
      <c r="AP90" s="120"/>
      <c r="AQ90" s="120"/>
      <c r="AR90" s="120"/>
      <c r="AS90" s="120"/>
      <c r="AT90" s="120"/>
      <c r="AU90" s="120"/>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5"/>
      <c r="CA90" s="9" t="s">
        <v>210</v>
      </c>
    </row>
    <row r="91" spans="1:79" s="1" customFormat="1" ht="12.7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2" spans="1:79" s="1" customFormat="1" ht="12.7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4" spans="1:79" ht="18.95" customHeight="1" x14ac:dyDescent="0.2">
      <c r="A94" s="94" t="s">
        <v>955</v>
      </c>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40"/>
      <c r="AC94" s="40"/>
      <c r="AD94" s="40"/>
      <c r="AE94" s="40"/>
      <c r="AF94" s="40"/>
      <c r="AG94" s="40"/>
      <c r="AH94" s="116"/>
      <c r="AI94" s="116"/>
      <c r="AJ94" s="116"/>
      <c r="AK94" s="116"/>
      <c r="AL94" s="116"/>
      <c r="AM94" s="116"/>
      <c r="AN94" s="116"/>
      <c r="AO94" s="116"/>
      <c r="AP94" s="116"/>
      <c r="AQ94" s="40"/>
      <c r="AR94" s="40"/>
      <c r="AS94" s="40"/>
      <c r="AT94" s="40"/>
      <c r="AU94" s="95" t="s">
        <v>954</v>
      </c>
      <c r="AV94" s="95"/>
      <c r="AW94" s="95"/>
      <c r="AX94" s="95"/>
      <c r="AY94" s="95"/>
      <c r="AZ94" s="95"/>
      <c r="BA94" s="95"/>
      <c r="BB94" s="95"/>
      <c r="BC94" s="95"/>
      <c r="BD94" s="95"/>
      <c r="BE94" s="95"/>
      <c r="BF94" s="95"/>
    </row>
    <row r="95" spans="1:79" ht="12.75" customHeight="1" x14ac:dyDescent="0.2">
      <c r="AB95" s="41"/>
      <c r="AC95" s="41"/>
      <c r="AD95" s="41"/>
      <c r="AE95" s="41"/>
      <c r="AF95" s="41"/>
      <c r="AG95" s="41"/>
      <c r="AH95" s="92" t="s">
        <v>606</v>
      </c>
      <c r="AI95" s="92"/>
      <c r="AJ95" s="92"/>
      <c r="AK95" s="92"/>
      <c r="AL95" s="92"/>
      <c r="AM95" s="92"/>
      <c r="AN95" s="92"/>
      <c r="AO95" s="92"/>
      <c r="AP95" s="92"/>
      <c r="AQ95" s="41"/>
      <c r="AR95" s="41"/>
      <c r="AS95" s="41"/>
      <c r="AT95" s="41"/>
      <c r="AU95" s="92" t="s">
        <v>283</v>
      </c>
      <c r="AV95" s="92"/>
      <c r="AW95" s="92"/>
      <c r="AX95" s="92"/>
      <c r="AY95" s="92"/>
      <c r="AZ95" s="92"/>
      <c r="BA95" s="92"/>
      <c r="BB95" s="92"/>
      <c r="BC95" s="92"/>
      <c r="BD95" s="92"/>
      <c r="BE95" s="92"/>
      <c r="BF95" s="92"/>
    </row>
    <row r="96" spans="1:79" ht="15" x14ac:dyDescent="0.2">
      <c r="AB96" s="41"/>
      <c r="AC96" s="41"/>
      <c r="AD96" s="41"/>
      <c r="AE96" s="41"/>
      <c r="AF96" s="41"/>
      <c r="AG96" s="41"/>
      <c r="AH96" s="42"/>
      <c r="AI96" s="42"/>
      <c r="AJ96" s="42"/>
      <c r="AK96" s="42"/>
      <c r="AL96" s="42"/>
      <c r="AM96" s="42"/>
      <c r="AN96" s="42"/>
      <c r="AO96" s="42"/>
      <c r="AP96" s="42"/>
      <c r="AQ96" s="41"/>
      <c r="AR96" s="41"/>
      <c r="AS96" s="41"/>
      <c r="AT96" s="41"/>
      <c r="AU96" s="42"/>
      <c r="AV96" s="42"/>
      <c r="AW96" s="42"/>
      <c r="AX96" s="42"/>
      <c r="AY96" s="42"/>
      <c r="AZ96" s="42"/>
      <c r="BA96" s="42"/>
      <c r="BB96" s="42"/>
      <c r="BC96" s="42"/>
      <c r="BD96" s="42"/>
      <c r="BE96" s="42"/>
      <c r="BF96" s="42"/>
    </row>
    <row r="97" spans="1:58" ht="18" customHeight="1" x14ac:dyDescent="0.2">
      <c r="A97" s="94" t="s">
        <v>957</v>
      </c>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41"/>
      <c r="AC97" s="41"/>
      <c r="AD97" s="41"/>
      <c r="AE97" s="41"/>
      <c r="AF97" s="41"/>
      <c r="AG97" s="41"/>
      <c r="AH97" s="117"/>
      <c r="AI97" s="117"/>
      <c r="AJ97" s="117"/>
      <c r="AK97" s="117"/>
      <c r="AL97" s="117"/>
      <c r="AM97" s="117"/>
      <c r="AN97" s="117"/>
      <c r="AO97" s="117"/>
      <c r="AP97" s="117"/>
      <c r="AQ97" s="41"/>
      <c r="AR97" s="41"/>
      <c r="AS97" s="41"/>
      <c r="AT97" s="41"/>
      <c r="AU97" s="93" t="s">
        <v>956</v>
      </c>
      <c r="AV97" s="93"/>
      <c r="AW97" s="93"/>
      <c r="AX97" s="93"/>
      <c r="AY97" s="93"/>
      <c r="AZ97" s="93"/>
      <c r="BA97" s="93"/>
      <c r="BB97" s="93"/>
      <c r="BC97" s="93"/>
      <c r="BD97" s="93"/>
      <c r="BE97" s="93"/>
      <c r="BF97" s="93"/>
    </row>
    <row r="98" spans="1:58" ht="12" customHeight="1" x14ac:dyDescent="0.2">
      <c r="AB98" s="41"/>
      <c r="AC98" s="41"/>
      <c r="AD98" s="41"/>
      <c r="AE98" s="41"/>
      <c r="AF98" s="41"/>
      <c r="AG98" s="41"/>
      <c r="AH98" s="92" t="s">
        <v>606</v>
      </c>
      <c r="AI98" s="92"/>
      <c r="AJ98" s="92"/>
      <c r="AK98" s="92"/>
      <c r="AL98" s="92"/>
      <c r="AM98" s="92"/>
      <c r="AN98" s="92"/>
      <c r="AO98" s="92"/>
      <c r="AP98" s="92"/>
      <c r="AQ98" s="41"/>
      <c r="AR98" s="41"/>
      <c r="AS98" s="41"/>
      <c r="AT98" s="41"/>
      <c r="AU98" s="92" t="s">
        <v>283</v>
      </c>
      <c r="AV98" s="92"/>
      <c r="AW98" s="92"/>
      <c r="AX98" s="92"/>
      <c r="AY98" s="92"/>
      <c r="AZ98" s="92"/>
      <c r="BA98" s="92"/>
      <c r="BB98" s="92"/>
      <c r="BC98" s="92"/>
      <c r="BD98" s="92"/>
      <c r="BE98" s="92"/>
      <c r="BF98" s="92"/>
    </row>
  </sheetData>
  <mergeCells count="412">
    <mergeCell ref="A5:AF5"/>
    <mergeCell ref="AH5:AR5"/>
    <mergeCell ref="AT5:BA5"/>
    <mergeCell ref="AX1:BL1"/>
    <mergeCell ref="A2:BL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4:BL14"/>
    <mergeCell ref="A15:BL15"/>
    <mergeCell ref="A16:BL16"/>
    <mergeCell ref="A17:F18"/>
    <mergeCell ref="G17:S18"/>
    <mergeCell ref="T17:Z18"/>
    <mergeCell ref="AA17:AG18"/>
    <mergeCell ref="AH17:AU17"/>
    <mergeCell ref="AV17:BL18"/>
    <mergeCell ref="AH18:AN18"/>
    <mergeCell ref="AO18:AU18"/>
    <mergeCell ref="A19:F19"/>
    <mergeCell ref="G19:S19"/>
    <mergeCell ref="T19:Z19"/>
    <mergeCell ref="AA19:AG19"/>
    <mergeCell ref="AH19:AN19"/>
    <mergeCell ref="AO19:AU19"/>
    <mergeCell ref="AV19:BL19"/>
    <mergeCell ref="AH20:AN20"/>
    <mergeCell ref="AO20:AU20"/>
    <mergeCell ref="AV20:BL20"/>
    <mergeCell ref="A20:F20"/>
    <mergeCell ref="G20:S20"/>
    <mergeCell ref="T20:Z20"/>
    <mergeCell ref="AA20:AG20"/>
    <mergeCell ref="A21:F21"/>
    <mergeCell ref="G21:S21"/>
    <mergeCell ref="T21:Z21"/>
    <mergeCell ref="AA21:AG21"/>
    <mergeCell ref="AH21:AN21"/>
    <mergeCell ref="AO21:AU21"/>
    <mergeCell ref="AV21:BL21"/>
    <mergeCell ref="A36:BL36"/>
    <mergeCell ref="A38:F38"/>
    <mergeCell ref="G38:AE38"/>
    <mergeCell ref="AF38:AJ38"/>
    <mergeCell ref="AK38:AT38"/>
    <mergeCell ref="AU38:BD38"/>
    <mergeCell ref="BE38:BN38"/>
    <mergeCell ref="G23:S23"/>
    <mergeCell ref="T23:Z23"/>
    <mergeCell ref="A39:F39"/>
    <mergeCell ref="G39:AE39"/>
    <mergeCell ref="AF39:AJ39"/>
    <mergeCell ref="AK39:AT39"/>
    <mergeCell ref="AU39:BD39"/>
    <mergeCell ref="BE39:BN39"/>
    <mergeCell ref="AU41:BD41"/>
    <mergeCell ref="BE41:BN41"/>
    <mergeCell ref="A40:F40"/>
    <mergeCell ref="G40:AE40"/>
    <mergeCell ref="AF40:AJ40"/>
    <mergeCell ref="AK40:AT40"/>
    <mergeCell ref="AU40:BD40"/>
    <mergeCell ref="BE40:BN40"/>
    <mergeCell ref="A41:F41"/>
    <mergeCell ref="G41:AE41"/>
    <mergeCell ref="AF41:AJ41"/>
    <mergeCell ref="AK41:AT41"/>
    <mergeCell ref="AH57:AN57"/>
    <mergeCell ref="AO57:AU57"/>
    <mergeCell ref="A53:BQ53"/>
    <mergeCell ref="A54:BL54"/>
    <mergeCell ref="A56:F56"/>
    <mergeCell ref="G56:S56"/>
    <mergeCell ref="T56:Z56"/>
    <mergeCell ref="AA56:AG56"/>
    <mergeCell ref="AH56:AN56"/>
    <mergeCell ref="AO56:AU56"/>
    <mergeCell ref="A57:F57"/>
    <mergeCell ref="G57:S57"/>
    <mergeCell ref="T57:Z57"/>
    <mergeCell ref="AA57:AG57"/>
    <mergeCell ref="A65:F65"/>
    <mergeCell ref="G65:S65"/>
    <mergeCell ref="A60:BL60"/>
    <mergeCell ref="A61:BQ61"/>
    <mergeCell ref="A62:F63"/>
    <mergeCell ref="G62:S63"/>
    <mergeCell ref="T62:AG62"/>
    <mergeCell ref="AH62:AU62"/>
    <mergeCell ref="AV62:BQ63"/>
    <mergeCell ref="T63:Z63"/>
    <mergeCell ref="AO63:AU63"/>
    <mergeCell ref="AH64:AN64"/>
    <mergeCell ref="AO64:AU64"/>
    <mergeCell ref="A64:F64"/>
    <mergeCell ref="G64:S64"/>
    <mergeCell ref="T64:Z64"/>
    <mergeCell ref="AA64:AG64"/>
    <mergeCell ref="AA63:AG63"/>
    <mergeCell ref="AH63:AN63"/>
    <mergeCell ref="A66:F66"/>
    <mergeCell ref="G66:S66"/>
    <mergeCell ref="T66:Z66"/>
    <mergeCell ref="AA66:AG66"/>
    <mergeCell ref="AH66:AN66"/>
    <mergeCell ref="A79:BL79"/>
    <mergeCell ref="T67:Z67"/>
    <mergeCell ref="AA67:AG67"/>
    <mergeCell ref="AH67:AN67"/>
    <mergeCell ref="AO67:AU67"/>
    <mergeCell ref="T65:Z65"/>
    <mergeCell ref="AA65:AG65"/>
    <mergeCell ref="AH65:AN65"/>
    <mergeCell ref="AO65:AU65"/>
    <mergeCell ref="AV65:BQ65"/>
    <mergeCell ref="BA82:BF82"/>
    <mergeCell ref="BG82:BL82"/>
    <mergeCell ref="AO66:AU66"/>
    <mergeCell ref="BM81:BR81"/>
    <mergeCell ref="G81:AE81"/>
    <mergeCell ref="BA84:BF84"/>
    <mergeCell ref="A82:F82"/>
    <mergeCell ref="G82:AE82"/>
    <mergeCell ref="AF82:AJ82"/>
    <mergeCell ref="AF81:AJ81"/>
    <mergeCell ref="AK82:AT82"/>
    <mergeCell ref="AU82:AZ82"/>
    <mergeCell ref="A81:F81"/>
    <mergeCell ref="AU83:AZ83"/>
    <mergeCell ref="BA83:BF83"/>
    <mergeCell ref="BG83:BL83"/>
    <mergeCell ref="BM83:BR83"/>
    <mergeCell ref="AK81:AT81"/>
    <mergeCell ref="AU81:AZ81"/>
    <mergeCell ref="BA81:BF81"/>
    <mergeCell ref="BG81:BL81"/>
    <mergeCell ref="A84:F84"/>
    <mergeCell ref="G84:AE84"/>
    <mergeCell ref="AF84:AJ84"/>
    <mergeCell ref="AK84:AT84"/>
    <mergeCell ref="AU84:AZ84"/>
    <mergeCell ref="BM82:BR82"/>
    <mergeCell ref="A83:F83"/>
    <mergeCell ref="G83:AE83"/>
    <mergeCell ref="AF83:AJ83"/>
    <mergeCell ref="AK83:AT83"/>
    <mergeCell ref="BG84:BL84"/>
    <mergeCell ref="BM84:BR84"/>
    <mergeCell ref="A86:BL86"/>
    <mergeCell ref="A87:BL87"/>
    <mergeCell ref="A89:F89"/>
    <mergeCell ref="G89:S89"/>
    <mergeCell ref="T89:Z89"/>
    <mergeCell ref="AA89:AG89"/>
    <mergeCell ref="AH89:AN89"/>
    <mergeCell ref="AO89:AU89"/>
    <mergeCell ref="A90:F90"/>
    <mergeCell ref="G90:S90"/>
    <mergeCell ref="T90:Z90"/>
    <mergeCell ref="AA90:AG90"/>
    <mergeCell ref="AH90:AN90"/>
    <mergeCell ref="AO90:AU90"/>
    <mergeCell ref="A97:AA97"/>
    <mergeCell ref="AH97:AP97"/>
    <mergeCell ref="AU97:BF97"/>
    <mergeCell ref="A94:AA94"/>
    <mergeCell ref="AH94:AP94"/>
    <mergeCell ref="AU94:BF94"/>
    <mergeCell ref="AH95:AP95"/>
    <mergeCell ref="AU95:BF95"/>
    <mergeCell ref="AH98:AP98"/>
    <mergeCell ref="AU98:BF98"/>
    <mergeCell ref="A22:F22"/>
    <mergeCell ref="G22:S22"/>
    <mergeCell ref="T22:Z22"/>
    <mergeCell ref="AA22:AG22"/>
    <mergeCell ref="AH22:AN22"/>
    <mergeCell ref="AO22:AU22"/>
    <mergeCell ref="AV22:BL22"/>
    <mergeCell ref="A23:F23"/>
    <mergeCell ref="AA23:AG23"/>
    <mergeCell ref="AH23:AN23"/>
    <mergeCell ref="AO23:AU23"/>
    <mergeCell ref="AV23:BL23"/>
    <mergeCell ref="T24:Z24"/>
    <mergeCell ref="AA24:AG24"/>
    <mergeCell ref="AH24:AN24"/>
    <mergeCell ref="AO24:AU24"/>
    <mergeCell ref="AV24:BL24"/>
    <mergeCell ref="A25:F25"/>
    <mergeCell ref="G25:S25"/>
    <mergeCell ref="T25:Z25"/>
    <mergeCell ref="AA25:AG25"/>
    <mergeCell ref="AH25:AN25"/>
    <mergeCell ref="AO25:AU25"/>
    <mergeCell ref="AV25:BL25"/>
    <mergeCell ref="A24:F24"/>
    <mergeCell ref="G24:S24"/>
    <mergeCell ref="AO27:AU27"/>
    <mergeCell ref="AV27:BL27"/>
    <mergeCell ref="A26:F26"/>
    <mergeCell ref="G26:S26"/>
    <mergeCell ref="T26:Z26"/>
    <mergeCell ref="AA26:AG26"/>
    <mergeCell ref="AH26:AN26"/>
    <mergeCell ref="AV28:BL28"/>
    <mergeCell ref="AO26:AU26"/>
    <mergeCell ref="T28:Z28"/>
    <mergeCell ref="AA28:AG28"/>
    <mergeCell ref="AH28:AN28"/>
    <mergeCell ref="AO28:AU28"/>
    <mergeCell ref="AV26:BL26"/>
    <mergeCell ref="AV29:BL29"/>
    <mergeCell ref="A28:F28"/>
    <mergeCell ref="G28:S28"/>
    <mergeCell ref="AH29:AN29"/>
    <mergeCell ref="AO29:AU29"/>
    <mergeCell ref="A27:F27"/>
    <mergeCell ref="G27:S27"/>
    <mergeCell ref="T27:Z27"/>
    <mergeCell ref="AA27:AG27"/>
    <mergeCell ref="AH27:AN27"/>
    <mergeCell ref="A30:F30"/>
    <mergeCell ref="G30:S30"/>
    <mergeCell ref="T30:Z30"/>
    <mergeCell ref="AA30:AG30"/>
    <mergeCell ref="AH30:AN30"/>
    <mergeCell ref="AA29:AG29"/>
    <mergeCell ref="A29:F29"/>
    <mergeCell ref="G29:S29"/>
    <mergeCell ref="T29:Z29"/>
    <mergeCell ref="AO30:AU30"/>
    <mergeCell ref="T32:Z32"/>
    <mergeCell ref="AA32:AG32"/>
    <mergeCell ref="AH32:AN32"/>
    <mergeCell ref="AO32:AU32"/>
    <mergeCell ref="AV30:BL30"/>
    <mergeCell ref="AO31:AU31"/>
    <mergeCell ref="AV31:BL31"/>
    <mergeCell ref="A31:F31"/>
    <mergeCell ref="G31:S31"/>
    <mergeCell ref="T31:Z31"/>
    <mergeCell ref="AA31:AG31"/>
    <mergeCell ref="AH31:AN31"/>
    <mergeCell ref="A33:F33"/>
    <mergeCell ref="G33:S33"/>
    <mergeCell ref="T33:Z33"/>
    <mergeCell ref="AA33:AG33"/>
    <mergeCell ref="AV33:BL33"/>
    <mergeCell ref="A32:F32"/>
    <mergeCell ref="G32:S32"/>
    <mergeCell ref="AH33:AN33"/>
    <mergeCell ref="AO33:AU33"/>
    <mergeCell ref="AV32:BL32"/>
    <mergeCell ref="AV34:BL34"/>
    <mergeCell ref="A34:F34"/>
    <mergeCell ref="G34:S34"/>
    <mergeCell ref="T34:Z34"/>
    <mergeCell ref="AA34:AG34"/>
    <mergeCell ref="AH34:AN34"/>
    <mergeCell ref="AO34:AU34"/>
    <mergeCell ref="A43:F43"/>
    <mergeCell ref="G43:AE43"/>
    <mergeCell ref="A42:F42"/>
    <mergeCell ref="G42:AE42"/>
    <mergeCell ref="AF42:AJ42"/>
    <mergeCell ref="AK42:AT42"/>
    <mergeCell ref="AF43:AJ43"/>
    <mergeCell ref="AK43:AT43"/>
    <mergeCell ref="AU45:BD45"/>
    <mergeCell ref="BE45:BN45"/>
    <mergeCell ref="AU44:BD44"/>
    <mergeCell ref="BE44:BN44"/>
    <mergeCell ref="AU42:BD42"/>
    <mergeCell ref="BE42:BN42"/>
    <mergeCell ref="A45:F45"/>
    <mergeCell ref="G45:AE45"/>
    <mergeCell ref="AF45:AJ45"/>
    <mergeCell ref="AK45:AT45"/>
    <mergeCell ref="AU43:BD43"/>
    <mergeCell ref="BE43:BN43"/>
    <mergeCell ref="A44:F44"/>
    <mergeCell ref="G44:AE44"/>
    <mergeCell ref="AF44:AJ44"/>
    <mergeCell ref="AK44:AT44"/>
    <mergeCell ref="A47:F47"/>
    <mergeCell ref="G47:AE47"/>
    <mergeCell ref="A46:F46"/>
    <mergeCell ref="G46:AE46"/>
    <mergeCell ref="AF46:AJ46"/>
    <mergeCell ref="AK46:AT46"/>
    <mergeCell ref="AF47:AJ47"/>
    <mergeCell ref="AK47:AT47"/>
    <mergeCell ref="AK48:AT48"/>
    <mergeCell ref="AU49:BD49"/>
    <mergeCell ref="BE49:BN49"/>
    <mergeCell ref="AU48:BD48"/>
    <mergeCell ref="BE48:BN48"/>
    <mergeCell ref="AU46:BD46"/>
    <mergeCell ref="BE46:BN46"/>
    <mergeCell ref="AV64:BQ64"/>
    <mergeCell ref="A49:F49"/>
    <mergeCell ref="G49:AE49"/>
    <mergeCell ref="AF49:AJ49"/>
    <mergeCell ref="AK49:AT49"/>
    <mergeCell ref="AU47:BD47"/>
    <mergeCell ref="BE47:BN47"/>
    <mergeCell ref="A48:F48"/>
    <mergeCell ref="G48:AE48"/>
    <mergeCell ref="AF48:AJ48"/>
    <mergeCell ref="BE51:BN51"/>
    <mergeCell ref="A50:F50"/>
    <mergeCell ref="G50:AE50"/>
    <mergeCell ref="AF50:AJ50"/>
    <mergeCell ref="AK50:AT50"/>
    <mergeCell ref="AU50:BD50"/>
    <mergeCell ref="BE50:BN50"/>
    <mergeCell ref="A51:F51"/>
    <mergeCell ref="G51:AE51"/>
    <mergeCell ref="AF51:AJ51"/>
    <mergeCell ref="AK51:AT51"/>
    <mergeCell ref="AU51:BD51"/>
    <mergeCell ref="AV66:BQ66"/>
    <mergeCell ref="AV67:BQ67"/>
    <mergeCell ref="A68:F68"/>
    <mergeCell ref="G68:S68"/>
    <mergeCell ref="T68:Z68"/>
    <mergeCell ref="AA68:AG68"/>
    <mergeCell ref="AH68:AN68"/>
    <mergeCell ref="AO68:AU68"/>
    <mergeCell ref="AV68:BQ68"/>
    <mergeCell ref="A67:F67"/>
    <mergeCell ref="G67:S67"/>
    <mergeCell ref="AO70:AU70"/>
    <mergeCell ref="AV70:BQ70"/>
    <mergeCell ref="A69:F69"/>
    <mergeCell ref="G69:S69"/>
    <mergeCell ref="T69:Z69"/>
    <mergeCell ref="AA69:AG69"/>
    <mergeCell ref="AH69:AN69"/>
    <mergeCell ref="AO69:AU69"/>
    <mergeCell ref="T71:Z71"/>
    <mergeCell ref="AA71:AG71"/>
    <mergeCell ref="AH71:AN71"/>
    <mergeCell ref="AO71:AU71"/>
    <mergeCell ref="AV69:BQ69"/>
    <mergeCell ref="A70:F70"/>
    <mergeCell ref="G70:S70"/>
    <mergeCell ref="T70:Z70"/>
    <mergeCell ref="AA70:AG70"/>
    <mergeCell ref="AH70:AN70"/>
    <mergeCell ref="AV71:BQ71"/>
    <mergeCell ref="A72:F72"/>
    <mergeCell ref="G72:S72"/>
    <mergeCell ref="T72:Z72"/>
    <mergeCell ref="AA72:AG72"/>
    <mergeCell ref="AH72:AN72"/>
    <mergeCell ref="AO72:AU72"/>
    <mergeCell ref="AV72:BQ72"/>
    <mergeCell ref="A71:F71"/>
    <mergeCell ref="G71:S71"/>
    <mergeCell ref="AO74:AU74"/>
    <mergeCell ref="AV74:BQ74"/>
    <mergeCell ref="A73:F73"/>
    <mergeCell ref="G73:S73"/>
    <mergeCell ref="T73:Z73"/>
    <mergeCell ref="AA73:AG73"/>
    <mergeCell ref="AH73:AN73"/>
    <mergeCell ref="AO73:AU73"/>
    <mergeCell ref="T75:Z75"/>
    <mergeCell ref="AA75:AG75"/>
    <mergeCell ref="AH75:AN75"/>
    <mergeCell ref="AO75:AU75"/>
    <mergeCell ref="AV73:BQ73"/>
    <mergeCell ref="A74:F74"/>
    <mergeCell ref="G74:S74"/>
    <mergeCell ref="T74:Z74"/>
    <mergeCell ref="AA74:AG74"/>
    <mergeCell ref="AH74:AN74"/>
    <mergeCell ref="AV75:BQ75"/>
    <mergeCell ref="A76:F76"/>
    <mergeCell ref="G76:S76"/>
    <mergeCell ref="T76:Z76"/>
    <mergeCell ref="AA76:AG76"/>
    <mergeCell ref="AH76:AN76"/>
    <mergeCell ref="AO76:AU76"/>
    <mergeCell ref="AV76:BQ76"/>
    <mergeCell ref="A75:F75"/>
    <mergeCell ref="G75:S75"/>
    <mergeCell ref="AV77:BQ77"/>
    <mergeCell ref="A77:F77"/>
    <mergeCell ref="G77:S77"/>
    <mergeCell ref="T77:Z77"/>
    <mergeCell ref="AA77:AG77"/>
    <mergeCell ref="AH77:AN77"/>
    <mergeCell ref="AO77:AU77"/>
  </mergeCells>
  <phoneticPr fontId="7" type="noConversion"/>
  <conditionalFormatting sqref="A84:F84 A41:F51">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6"/>
  <sheetViews>
    <sheetView view="pageBreakPreview" zoomScale="60" zoomScaleNormal="100" workbookViewId="0">
      <selection activeCell="G69" sqref="G69:AE69"/>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27.6" customHeight="1" x14ac:dyDescent="0.2">
      <c r="A10" s="27" t="s">
        <v>288</v>
      </c>
      <c r="B10" s="106" t="s">
        <v>587</v>
      </c>
      <c r="C10" s="106"/>
      <c r="D10" s="106"/>
      <c r="E10" s="106"/>
      <c r="F10" s="106"/>
      <c r="G10" s="106"/>
      <c r="H10" s="106"/>
      <c r="I10" s="106"/>
      <c r="J10" s="106"/>
      <c r="K10" s="106"/>
      <c r="L10" s="106"/>
      <c r="N10" s="106" t="s">
        <v>588</v>
      </c>
      <c r="O10" s="106"/>
      <c r="P10" s="106"/>
      <c r="Q10" s="106"/>
      <c r="R10" s="106"/>
      <c r="S10" s="106"/>
      <c r="T10" s="106"/>
      <c r="U10" s="106"/>
      <c r="V10" s="106"/>
      <c r="W10" s="106"/>
      <c r="X10" s="106"/>
      <c r="Y10" s="106"/>
      <c r="Z10" s="31"/>
      <c r="AA10" s="106" t="s">
        <v>589</v>
      </c>
      <c r="AB10" s="106"/>
      <c r="AC10" s="106"/>
      <c r="AD10" s="106"/>
      <c r="AE10" s="106"/>
      <c r="AF10" s="106"/>
      <c r="AG10" s="106"/>
      <c r="AH10" s="106"/>
      <c r="AI10" s="106"/>
      <c r="AJ10" s="31"/>
      <c r="AK10" s="201" t="s">
        <v>451</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idden="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43" customFormat="1" ht="158.44999999999999" customHeight="1" x14ac:dyDescent="0.2">
      <c r="A21" s="273">
        <v>2111</v>
      </c>
      <c r="B21" s="273"/>
      <c r="C21" s="273"/>
      <c r="D21" s="273"/>
      <c r="E21" s="273"/>
      <c r="F21" s="273"/>
      <c r="G21" s="61" t="s">
        <v>473</v>
      </c>
      <c r="H21" s="57"/>
      <c r="I21" s="57"/>
      <c r="J21" s="57"/>
      <c r="K21" s="57"/>
      <c r="L21" s="57"/>
      <c r="M21" s="57"/>
      <c r="N21" s="57"/>
      <c r="O21" s="57"/>
      <c r="P21" s="57"/>
      <c r="Q21" s="57"/>
      <c r="R21" s="57"/>
      <c r="S21" s="58"/>
      <c r="T21" s="275">
        <v>2928546</v>
      </c>
      <c r="U21" s="275"/>
      <c r="V21" s="275"/>
      <c r="W21" s="275"/>
      <c r="X21" s="275"/>
      <c r="Y21" s="275"/>
      <c r="Z21" s="275"/>
      <c r="AA21" s="275">
        <v>3160500</v>
      </c>
      <c r="AB21" s="275"/>
      <c r="AC21" s="275"/>
      <c r="AD21" s="275"/>
      <c r="AE21" s="275"/>
      <c r="AF21" s="275"/>
      <c r="AG21" s="275"/>
      <c r="AH21" s="275">
        <v>4500000</v>
      </c>
      <c r="AI21" s="275"/>
      <c r="AJ21" s="275"/>
      <c r="AK21" s="275"/>
      <c r="AL21" s="275"/>
      <c r="AM21" s="275"/>
      <c r="AN21" s="275"/>
      <c r="AO21" s="275">
        <v>2026980</v>
      </c>
      <c r="AP21" s="275"/>
      <c r="AQ21" s="275"/>
      <c r="AR21" s="275"/>
      <c r="AS21" s="275"/>
      <c r="AT21" s="275"/>
      <c r="AU21" s="275"/>
      <c r="AV21" s="61" t="s">
        <v>1024</v>
      </c>
      <c r="AW21" s="57"/>
      <c r="AX21" s="57"/>
      <c r="AY21" s="57"/>
      <c r="AZ21" s="57"/>
      <c r="BA21" s="57"/>
      <c r="BB21" s="57"/>
      <c r="BC21" s="57"/>
      <c r="BD21" s="57"/>
      <c r="BE21" s="57"/>
      <c r="BF21" s="57"/>
      <c r="BG21" s="57"/>
      <c r="BH21" s="57"/>
      <c r="BI21" s="57"/>
      <c r="BJ21" s="57"/>
      <c r="BK21" s="57"/>
      <c r="BL21" s="58"/>
      <c r="CA21" s="43" t="s">
        <v>667</v>
      </c>
    </row>
    <row r="22" spans="1:79" s="43" customFormat="1" ht="52.9" customHeight="1" x14ac:dyDescent="0.2">
      <c r="A22" s="273">
        <v>2120</v>
      </c>
      <c r="B22" s="273"/>
      <c r="C22" s="273"/>
      <c r="D22" s="273"/>
      <c r="E22" s="273"/>
      <c r="F22" s="273"/>
      <c r="G22" s="61" t="s">
        <v>474</v>
      </c>
      <c r="H22" s="57"/>
      <c r="I22" s="57"/>
      <c r="J22" s="57"/>
      <c r="K22" s="57"/>
      <c r="L22" s="57"/>
      <c r="M22" s="57"/>
      <c r="N22" s="57"/>
      <c r="O22" s="57"/>
      <c r="P22" s="57"/>
      <c r="Q22" s="57"/>
      <c r="R22" s="57"/>
      <c r="S22" s="58"/>
      <c r="T22" s="275">
        <v>655038</v>
      </c>
      <c r="U22" s="275"/>
      <c r="V22" s="275"/>
      <c r="W22" s="275"/>
      <c r="X22" s="275"/>
      <c r="Y22" s="275"/>
      <c r="Z22" s="275"/>
      <c r="AA22" s="275">
        <v>712600</v>
      </c>
      <c r="AB22" s="275"/>
      <c r="AC22" s="275"/>
      <c r="AD22" s="275"/>
      <c r="AE22" s="275"/>
      <c r="AF22" s="275"/>
      <c r="AG22" s="275"/>
      <c r="AH22" s="275">
        <v>990000</v>
      </c>
      <c r="AI22" s="275"/>
      <c r="AJ22" s="275"/>
      <c r="AK22" s="275"/>
      <c r="AL22" s="275"/>
      <c r="AM22" s="275"/>
      <c r="AN22" s="275"/>
      <c r="AO22" s="275">
        <v>445980</v>
      </c>
      <c r="AP22" s="275"/>
      <c r="AQ22" s="275"/>
      <c r="AR22" s="275"/>
      <c r="AS22" s="275"/>
      <c r="AT22" s="275"/>
      <c r="AU22" s="275"/>
      <c r="AV22" s="61" t="s">
        <v>754</v>
      </c>
      <c r="AW22" s="57"/>
      <c r="AX22" s="57"/>
      <c r="AY22" s="57"/>
      <c r="AZ22" s="57"/>
      <c r="BA22" s="57"/>
      <c r="BB22" s="57"/>
      <c r="BC22" s="57"/>
      <c r="BD22" s="57"/>
      <c r="BE22" s="57"/>
      <c r="BF22" s="57"/>
      <c r="BG22" s="57"/>
      <c r="BH22" s="57"/>
      <c r="BI22" s="57"/>
      <c r="BJ22" s="57"/>
      <c r="BK22" s="57"/>
      <c r="BL22" s="58"/>
    </row>
    <row r="23" spans="1:79" s="43" customFormat="1" ht="39.6" customHeight="1" x14ac:dyDescent="0.2">
      <c r="A23" s="273">
        <v>2210</v>
      </c>
      <c r="B23" s="273"/>
      <c r="C23" s="273"/>
      <c r="D23" s="273"/>
      <c r="E23" s="273"/>
      <c r="F23" s="273"/>
      <c r="G23" s="61" t="s">
        <v>475</v>
      </c>
      <c r="H23" s="57"/>
      <c r="I23" s="57"/>
      <c r="J23" s="57"/>
      <c r="K23" s="57"/>
      <c r="L23" s="57"/>
      <c r="M23" s="57"/>
      <c r="N23" s="57"/>
      <c r="O23" s="57"/>
      <c r="P23" s="57"/>
      <c r="Q23" s="57"/>
      <c r="R23" s="57"/>
      <c r="S23" s="58"/>
      <c r="T23" s="275">
        <v>158499</v>
      </c>
      <c r="U23" s="275"/>
      <c r="V23" s="275"/>
      <c r="W23" s="275"/>
      <c r="X23" s="275"/>
      <c r="Y23" s="275"/>
      <c r="Z23" s="275"/>
      <c r="AA23" s="275">
        <v>237000</v>
      </c>
      <c r="AB23" s="275"/>
      <c r="AC23" s="275"/>
      <c r="AD23" s="275"/>
      <c r="AE23" s="275"/>
      <c r="AF23" s="275"/>
      <c r="AG23" s="275"/>
      <c r="AH23" s="275">
        <v>132000</v>
      </c>
      <c r="AI23" s="275"/>
      <c r="AJ23" s="275"/>
      <c r="AK23" s="275"/>
      <c r="AL23" s="275"/>
      <c r="AM23" s="275"/>
      <c r="AN23" s="275"/>
      <c r="AO23" s="275">
        <v>53000</v>
      </c>
      <c r="AP23" s="275"/>
      <c r="AQ23" s="275"/>
      <c r="AR23" s="275"/>
      <c r="AS23" s="275"/>
      <c r="AT23" s="275"/>
      <c r="AU23" s="275"/>
      <c r="AV23" s="61" t="s">
        <v>1025</v>
      </c>
      <c r="AW23" s="57"/>
      <c r="AX23" s="57"/>
      <c r="AY23" s="57"/>
      <c r="AZ23" s="57"/>
      <c r="BA23" s="57"/>
      <c r="BB23" s="57"/>
      <c r="BC23" s="57"/>
      <c r="BD23" s="57"/>
      <c r="BE23" s="57"/>
      <c r="BF23" s="57"/>
      <c r="BG23" s="57"/>
      <c r="BH23" s="57"/>
      <c r="BI23" s="57"/>
      <c r="BJ23" s="57"/>
      <c r="BK23" s="57"/>
      <c r="BL23" s="58"/>
    </row>
    <row r="24" spans="1:79" s="43" customFormat="1" ht="26.45" customHeight="1" x14ac:dyDescent="0.2">
      <c r="A24" s="273">
        <v>2220</v>
      </c>
      <c r="B24" s="273"/>
      <c r="C24" s="273"/>
      <c r="D24" s="273"/>
      <c r="E24" s="273"/>
      <c r="F24" s="273"/>
      <c r="G24" s="61" t="s">
        <v>998</v>
      </c>
      <c r="H24" s="57"/>
      <c r="I24" s="57"/>
      <c r="J24" s="57"/>
      <c r="K24" s="57"/>
      <c r="L24" s="57"/>
      <c r="M24" s="57"/>
      <c r="N24" s="57"/>
      <c r="O24" s="57"/>
      <c r="P24" s="57"/>
      <c r="Q24" s="57"/>
      <c r="R24" s="57"/>
      <c r="S24" s="58"/>
      <c r="T24" s="275">
        <v>3172</v>
      </c>
      <c r="U24" s="275"/>
      <c r="V24" s="275"/>
      <c r="W24" s="275"/>
      <c r="X24" s="275"/>
      <c r="Y24" s="275"/>
      <c r="Z24" s="275"/>
      <c r="AA24" s="275">
        <v>0</v>
      </c>
      <c r="AB24" s="275"/>
      <c r="AC24" s="275"/>
      <c r="AD24" s="275"/>
      <c r="AE24" s="275"/>
      <c r="AF24" s="275"/>
      <c r="AG24" s="275"/>
      <c r="AH24" s="275">
        <v>0</v>
      </c>
      <c r="AI24" s="275"/>
      <c r="AJ24" s="275"/>
      <c r="AK24" s="275"/>
      <c r="AL24" s="275"/>
      <c r="AM24" s="275"/>
      <c r="AN24" s="275"/>
      <c r="AO24" s="275">
        <v>0</v>
      </c>
      <c r="AP24" s="275"/>
      <c r="AQ24" s="275"/>
      <c r="AR24" s="275"/>
      <c r="AS24" s="275"/>
      <c r="AT24" s="275"/>
      <c r="AU24" s="275"/>
      <c r="AV24" s="61"/>
      <c r="AW24" s="57"/>
      <c r="AX24" s="57"/>
      <c r="AY24" s="57"/>
      <c r="AZ24" s="57"/>
      <c r="BA24" s="57"/>
      <c r="BB24" s="57"/>
      <c r="BC24" s="57"/>
      <c r="BD24" s="57"/>
      <c r="BE24" s="57"/>
      <c r="BF24" s="57"/>
      <c r="BG24" s="57"/>
      <c r="BH24" s="57"/>
      <c r="BI24" s="57"/>
      <c r="BJ24" s="57"/>
      <c r="BK24" s="57"/>
      <c r="BL24" s="58"/>
    </row>
    <row r="25" spans="1:79" s="43" customFormat="1" ht="79.150000000000006" customHeight="1" x14ac:dyDescent="0.2">
      <c r="A25" s="273">
        <v>2240</v>
      </c>
      <c r="B25" s="273"/>
      <c r="C25" s="273"/>
      <c r="D25" s="273"/>
      <c r="E25" s="273"/>
      <c r="F25" s="273"/>
      <c r="G25" s="61" t="s">
        <v>476</v>
      </c>
      <c r="H25" s="57"/>
      <c r="I25" s="57"/>
      <c r="J25" s="57"/>
      <c r="K25" s="57"/>
      <c r="L25" s="57"/>
      <c r="M25" s="57"/>
      <c r="N25" s="57"/>
      <c r="O25" s="57"/>
      <c r="P25" s="57"/>
      <c r="Q25" s="57"/>
      <c r="R25" s="57"/>
      <c r="S25" s="58"/>
      <c r="T25" s="275">
        <v>166723</v>
      </c>
      <c r="U25" s="275"/>
      <c r="V25" s="275"/>
      <c r="W25" s="275"/>
      <c r="X25" s="275"/>
      <c r="Y25" s="275"/>
      <c r="Z25" s="275"/>
      <c r="AA25" s="275">
        <v>161300</v>
      </c>
      <c r="AB25" s="275"/>
      <c r="AC25" s="275"/>
      <c r="AD25" s="275"/>
      <c r="AE25" s="275"/>
      <c r="AF25" s="275"/>
      <c r="AG25" s="275"/>
      <c r="AH25" s="275">
        <v>921360</v>
      </c>
      <c r="AI25" s="275"/>
      <c r="AJ25" s="275"/>
      <c r="AK25" s="275"/>
      <c r="AL25" s="275"/>
      <c r="AM25" s="275"/>
      <c r="AN25" s="275"/>
      <c r="AO25" s="275">
        <v>236400</v>
      </c>
      <c r="AP25" s="275"/>
      <c r="AQ25" s="275"/>
      <c r="AR25" s="275"/>
      <c r="AS25" s="275"/>
      <c r="AT25" s="275"/>
      <c r="AU25" s="275"/>
      <c r="AV25" s="61" t="s">
        <v>1026</v>
      </c>
      <c r="AW25" s="57"/>
      <c r="AX25" s="57"/>
      <c r="AY25" s="57"/>
      <c r="AZ25" s="57"/>
      <c r="BA25" s="57"/>
      <c r="BB25" s="57"/>
      <c r="BC25" s="57"/>
      <c r="BD25" s="57"/>
      <c r="BE25" s="57"/>
      <c r="BF25" s="57"/>
      <c r="BG25" s="57"/>
      <c r="BH25" s="57"/>
      <c r="BI25" s="57"/>
      <c r="BJ25" s="57"/>
      <c r="BK25" s="57"/>
      <c r="BL25" s="58"/>
    </row>
    <row r="26" spans="1:79" s="43" customFormat="1" ht="79.150000000000006" customHeight="1" x14ac:dyDescent="0.2">
      <c r="A26" s="273">
        <v>2250</v>
      </c>
      <c r="B26" s="273"/>
      <c r="C26" s="273"/>
      <c r="D26" s="273"/>
      <c r="E26" s="273"/>
      <c r="F26" s="273"/>
      <c r="G26" s="61" t="s">
        <v>477</v>
      </c>
      <c r="H26" s="57"/>
      <c r="I26" s="57"/>
      <c r="J26" s="57"/>
      <c r="K26" s="57"/>
      <c r="L26" s="57"/>
      <c r="M26" s="57"/>
      <c r="N26" s="57"/>
      <c r="O26" s="57"/>
      <c r="P26" s="57"/>
      <c r="Q26" s="57"/>
      <c r="R26" s="57"/>
      <c r="S26" s="58"/>
      <c r="T26" s="275">
        <v>137246</v>
      </c>
      <c r="U26" s="275"/>
      <c r="V26" s="275"/>
      <c r="W26" s="275"/>
      <c r="X26" s="275"/>
      <c r="Y26" s="275"/>
      <c r="Z26" s="275"/>
      <c r="AA26" s="275">
        <v>194700</v>
      </c>
      <c r="AB26" s="275"/>
      <c r="AC26" s="275"/>
      <c r="AD26" s="275"/>
      <c r="AE26" s="275"/>
      <c r="AF26" s="275"/>
      <c r="AG26" s="275"/>
      <c r="AH26" s="275">
        <v>178000</v>
      </c>
      <c r="AI26" s="275"/>
      <c r="AJ26" s="275"/>
      <c r="AK26" s="275"/>
      <c r="AL26" s="275"/>
      <c r="AM26" s="275"/>
      <c r="AN26" s="275"/>
      <c r="AO26" s="275">
        <v>20000</v>
      </c>
      <c r="AP26" s="275"/>
      <c r="AQ26" s="275"/>
      <c r="AR26" s="275"/>
      <c r="AS26" s="275"/>
      <c r="AT26" s="275"/>
      <c r="AU26" s="275"/>
      <c r="AV26" s="61" t="s">
        <v>1027</v>
      </c>
      <c r="AW26" s="57"/>
      <c r="AX26" s="57"/>
      <c r="AY26" s="57"/>
      <c r="AZ26" s="57"/>
      <c r="BA26" s="57"/>
      <c r="BB26" s="57"/>
      <c r="BC26" s="57"/>
      <c r="BD26" s="57"/>
      <c r="BE26" s="57"/>
      <c r="BF26" s="57"/>
      <c r="BG26" s="57"/>
      <c r="BH26" s="57"/>
      <c r="BI26" s="57"/>
      <c r="BJ26" s="57"/>
      <c r="BK26" s="57"/>
      <c r="BL26" s="58"/>
    </row>
    <row r="27" spans="1:79" s="43" customFormat="1" ht="13.15" customHeight="1" x14ac:dyDescent="0.2">
      <c r="A27" s="273">
        <v>2271</v>
      </c>
      <c r="B27" s="273"/>
      <c r="C27" s="273"/>
      <c r="D27" s="273"/>
      <c r="E27" s="273"/>
      <c r="F27" s="273"/>
      <c r="G27" s="61" t="s">
        <v>1000</v>
      </c>
      <c r="H27" s="57"/>
      <c r="I27" s="57"/>
      <c r="J27" s="57"/>
      <c r="K27" s="57"/>
      <c r="L27" s="57"/>
      <c r="M27" s="57"/>
      <c r="N27" s="57"/>
      <c r="O27" s="57"/>
      <c r="P27" s="57"/>
      <c r="Q27" s="57"/>
      <c r="R27" s="57"/>
      <c r="S27" s="58"/>
      <c r="T27" s="275">
        <v>278000</v>
      </c>
      <c r="U27" s="275"/>
      <c r="V27" s="275"/>
      <c r="W27" s="275"/>
      <c r="X27" s="275"/>
      <c r="Y27" s="275"/>
      <c r="Z27" s="275"/>
      <c r="AA27" s="275">
        <v>407900</v>
      </c>
      <c r="AB27" s="275"/>
      <c r="AC27" s="275"/>
      <c r="AD27" s="275"/>
      <c r="AE27" s="275"/>
      <c r="AF27" s="275"/>
      <c r="AG27" s="275"/>
      <c r="AH27" s="275">
        <v>420000</v>
      </c>
      <c r="AI27" s="275"/>
      <c r="AJ27" s="275"/>
      <c r="AK27" s="275"/>
      <c r="AL27" s="275"/>
      <c r="AM27" s="275"/>
      <c r="AN27" s="275"/>
      <c r="AO27" s="275">
        <v>0</v>
      </c>
      <c r="AP27" s="275"/>
      <c r="AQ27" s="275"/>
      <c r="AR27" s="275"/>
      <c r="AS27" s="275"/>
      <c r="AT27" s="275"/>
      <c r="AU27" s="275"/>
      <c r="AV27" s="61"/>
      <c r="AW27" s="57"/>
      <c r="AX27" s="57"/>
      <c r="AY27" s="57"/>
      <c r="AZ27" s="57"/>
      <c r="BA27" s="57"/>
      <c r="BB27" s="57"/>
      <c r="BC27" s="57"/>
      <c r="BD27" s="57"/>
      <c r="BE27" s="57"/>
      <c r="BF27" s="57"/>
      <c r="BG27" s="57"/>
      <c r="BH27" s="57"/>
      <c r="BI27" s="57"/>
      <c r="BJ27" s="57"/>
      <c r="BK27" s="57"/>
      <c r="BL27" s="58"/>
    </row>
    <row r="28" spans="1:79" s="43" customFormat="1" ht="26.45" customHeight="1" x14ac:dyDescent="0.2">
      <c r="A28" s="273">
        <v>2272</v>
      </c>
      <c r="B28" s="273"/>
      <c r="C28" s="273"/>
      <c r="D28" s="273"/>
      <c r="E28" s="273"/>
      <c r="F28" s="273"/>
      <c r="G28" s="61" t="s">
        <v>478</v>
      </c>
      <c r="H28" s="57"/>
      <c r="I28" s="57"/>
      <c r="J28" s="57"/>
      <c r="K28" s="57"/>
      <c r="L28" s="57"/>
      <c r="M28" s="57"/>
      <c r="N28" s="57"/>
      <c r="O28" s="57"/>
      <c r="P28" s="57"/>
      <c r="Q28" s="57"/>
      <c r="R28" s="57"/>
      <c r="S28" s="58"/>
      <c r="T28" s="275">
        <v>3753</v>
      </c>
      <c r="U28" s="275"/>
      <c r="V28" s="275"/>
      <c r="W28" s="275"/>
      <c r="X28" s="275"/>
      <c r="Y28" s="275"/>
      <c r="Z28" s="275"/>
      <c r="AA28" s="275">
        <v>8500</v>
      </c>
      <c r="AB28" s="275"/>
      <c r="AC28" s="275"/>
      <c r="AD28" s="275"/>
      <c r="AE28" s="275"/>
      <c r="AF28" s="275"/>
      <c r="AG28" s="275"/>
      <c r="AH28" s="275">
        <v>8500</v>
      </c>
      <c r="AI28" s="275"/>
      <c r="AJ28" s="275"/>
      <c r="AK28" s="275"/>
      <c r="AL28" s="275"/>
      <c r="AM28" s="275"/>
      <c r="AN28" s="275"/>
      <c r="AO28" s="275">
        <v>0</v>
      </c>
      <c r="AP28" s="275"/>
      <c r="AQ28" s="275"/>
      <c r="AR28" s="275"/>
      <c r="AS28" s="275"/>
      <c r="AT28" s="275"/>
      <c r="AU28" s="275"/>
      <c r="AV28" s="61"/>
      <c r="AW28" s="57"/>
      <c r="AX28" s="57"/>
      <c r="AY28" s="57"/>
      <c r="AZ28" s="57"/>
      <c r="BA28" s="57"/>
      <c r="BB28" s="57"/>
      <c r="BC28" s="57"/>
      <c r="BD28" s="57"/>
      <c r="BE28" s="57"/>
      <c r="BF28" s="57"/>
      <c r="BG28" s="57"/>
      <c r="BH28" s="57"/>
      <c r="BI28" s="57"/>
      <c r="BJ28" s="57"/>
      <c r="BK28" s="57"/>
      <c r="BL28" s="58"/>
    </row>
    <row r="29" spans="1:79" s="43" customFormat="1" ht="13.15" customHeight="1" x14ac:dyDescent="0.2">
      <c r="A29" s="273">
        <v>2273</v>
      </c>
      <c r="B29" s="273"/>
      <c r="C29" s="273"/>
      <c r="D29" s="273"/>
      <c r="E29" s="273"/>
      <c r="F29" s="273"/>
      <c r="G29" s="61" t="s">
        <v>479</v>
      </c>
      <c r="H29" s="57"/>
      <c r="I29" s="57"/>
      <c r="J29" s="57"/>
      <c r="K29" s="57"/>
      <c r="L29" s="57"/>
      <c r="M29" s="57"/>
      <c r="N29" s="57"/>
      <c r="O29" s="57"/>
      <c r="P29" s="57"/>
      <c r="Q29" s="57"/>
      <c r="R29" s="57"/>
      <c r="S29" s="58"/>
      <c r="T29" s="275">
        <v>17556</v>
      </c>
      <c r="U29" s="275"/>
      <c r="V29" s="275"/>
      <c r="W29" s="275"/>
      <c r="X29" s="275"/>
      <c r="Y29" s="275"/>
      <c r="Z29" s="275"/>
      <c r="AA29" s="275">
        <v>25200</v>
      </c>
      <c r="AB29" s="275"/>
      <c r="AC29" s="275"/>
      <c r="AD29" s="275"/>
      <c r="AE29" s="275"/>
      <c r="AF29" s="275"/>
      <c r="AG29" s="275"/>
      <c r="AH29" s="275">
        <v>25200</v>
      </c>
      <c r="AI29" s="275"/>
      <c r="AJ29" s="275"/>
      <c r="AK29" s="275"/>
      <c r="AL29" s="275"/>
      <c r="AM29" s="275"/>
      <c r="AN29" s="275"/>
      <c r="AO29" s="275">
        <v>0</v>
      </c>
      <c r="AP29" s="275"/>
      <c r="AQ29" s="275"/>
      <c r="AR29" s="275"/>
      <c r="AS29" s="275"/>
      <c r="AT29" s="275"/>
      <c r="AU29" s="275"/>
      <c r="AV29" s="61"/>
      <c r="AW29" s="57"/>
      <c r="AX29" s="57"/>
      <c r="AY29" s="57"/>
      <c r="AZ29" s="57"/>
      <c r="BA29" s="57"/>
      <c r="BB29" s="57"/>
      <c r="BC29" s="57"/>
      <c r="BD29" s="57"/>
      <c r="BE29" s="57"/>
      <c r="BF29" s="57"/>
      <c r="BG29" s="57"/>
      <c r="BH29" s="57"/>
      <c r="BI29" s="57"/>
      <c r="BJ29" s="57"/>
      <c r="BK29" s="57"/>
      <c r="BL29" s="58"/>
    </row>
    <row r="30" spans="1:79" s="43" customFormat="1" ht="13.15" customHeight="1" x14ac:dyDescent="0.2">
      <c r="A30" s="273">
        <v>2274</v>
      </c>
      <c r="B30" s="273"/>
      <c r="C30" s="273"/>
      <c r="D30" s="273"/>
      <c r="E30" s="273"/>
      <c r="F30" s="273"/>
      <c r="G30" s="61" t="s">
        <v>480</v>
      </c>
      <c r="H30" s="57"/>
      <c r="I30" s="57"/>
      <c r="J30" s="57"/>
      <c r="K30" s="57"/>
      <c r="L30" s="57"/>
      <c r="M30" s="57"/>
      <c r="N30" s="57"/>
      <c r="O30" s="57"/>
      <c r="P30" s="57"/>
      <c r="Q30" s="57"/>
      <c r="R30" s="57"/>
      <c r="S30" s="58"/>
      <c r="T30" s="275">
        <v>46863</v>
      </c>
      <c r="U30" s="275"/>
      <c r="V30" s="275"/>
      <c r="W30" s="275"/>
      <c r="X30" s="275"/>
      <c r="Y30" s="275"/>
      <c r="Z30" s="275"/>
      <c r="AA30" s="275">
        <v>75100</v>
      </c>
      <c r="AB30" s="275"/>
      <c r="AC30" s="275"/>
      <c r="AD30" s="275"/>
      <c r="AE30" s="275"/>
      <c r="AF30" s="275"/>
      <c r="AG30" s="275"/>
      <c r="AH30" s="275">
        <v>75000</v>
      </c>
      <c r="AI30" s="275"/>
      <c r="AJ30" s="275"/>
      <c r="AK30" s="275"/>
      <c r="AL30" s="275"/>
      <c r="AM30" s="275"/>
      <c r="AN30" s="275"/>
      <c r="AO30" s="275">
        <v>0</v>
      </c>
      <c r="AP30" s="275"/>
      <c r="AQ30" s="275"/>
      <c r="AR30" s="275"/>
      <c r="AS30" s="275"/>
      <c r="AT30" s="275"/>
      <c r="AU30" s="275"/>
      <c r="AV30" s="61"/>
      <c r="AW30" s="57"/>
      <c r="AX30" s="57"/>
      <c r="AY30" s="57"/>
      <c r="AZ30" s="57"/>
      <c r="BA30" s="57"/>
      <c r="BB30" s="57"/>
      <c r="BC30" s="57"/>
      <c r="BD30" s="57"/>
      <c r="BE30" s="57"/>
      <c r="BF30" s="57"/>
      <c r="BG30" s="57"/>
      <c r="BH30" s="57"/>
      <c r="BI30" s="57"/>
      <c r="BJ30" s="57"/>
      <c r="BK30" s="57"/>
      <c r="BL30" s="58"/>
    </row>
    <row r="31" spans="1:79" s="43" customFormat="1" ht="26.45" customHeight="1" x14ac:dyDescent="0.2">
      <c r="A31" s="273">
        <v>2275</v>
      </c>
      <c r="B31" s="273"/>
      <c r="C31" s="273"/>
      <c r="D31" s="273"/>
      <c r="E31" s="273"/>
      <c r="F31" s="273"/>
      <c r="G31" s="61" t="s">
        <v>481</v>
      </c>
      <c r="H31" s="57"/>
      <c r="I31" s="57"/>
      <c r="J31" s="57"/>
      <c r="K31" s="57"/>
      <c r="L31" s="57"/>
      <c r="M31" s="57"/>
      <c r="N31" s="57"/>
      <c r="O31" s="57"/>
      <c r="P31" s="57"/>
      <c r="Q31" s="57"/>
      <c r="R31" s="57"/>
      <c r="S31" s="58"/>
      <c r="T31" s="275">
        <v>0</v>
      </c>
      <c r="U31" s="275"/>
      <c r="V31" s="275"/>
      <c r="W31" s="275"/>
      <c r="X31" s="275"/>
      <c r="Y31" s="275"/>
      <c r="Z31" s="275"/>
      <c r="AA31" s="275">
        <v>1000</v>
      </c>
      <c r="AB31" s="275"/>
      <c r="AC31" s="275"/>
      <c r="AD31" s="275"/>
      <c r="AE31" s="275"/>
      <c r="AF31" s="275"/>
      <c r="AG31" s="275"/>
      <c r="AH31" s="275">
        <v>2340</v>
      </c>
      <c r="AI31" s="275"/>
      <c r="AJ31" s="275"/>
      <c r="AK31" s="275"/>
      <c r="AL31" s="275"/>
      <c r="AM31" s="275"/>
      <c r="AN31" s="275"/>
      <c r="AO31" s="275">
        <v>0</v>
      </c>
      <c r="AP31" s="275"/>
      <c r="AQ31" s="275"/>
      <c r="AR31" s="275"/>
      <c r="AS31" s="275"/>
      <c r="AT31" s="275"/>
      <c r="AU31" s="275"/>
      <c r="AV31" s="61"/>
      <c r="AW31" s="57"/>
      <c r="AX31" s="57"/>
      <c r="AY31" s="57"/>
      <c r="AZ31" s="57"/>
      <c r="BA31" s="57"/>
      <c r="BB31" s="57"/>
      <c r="BC31" s="57"/>
      <c r="BD31" s="57"/>
      <c r="BE31" s="57"/>
      <c r="BF31" s="57"/>
      <c r="BG31" s="57"/>
      <c r="BH31" s="57"/>
      <c r="BI31" s="57"/>
      <c r="BJ31" s="57"/>
      <c r="BK31" s="57"/>
      <c r="BL31" s="58"/>
    </row>
    <row r="32" spans="1:79" s="43" customFormat="1" ht="39.6" customHeight="1" x14ac:dyDescent="0.2">
      <c r="A32" s="273">
        <v>2282</v>
      </c>
      <c r="B32" s="273"/>
      <c r="C32" s="273"/>
      <c r="D32" s="273"/>
      <c r="E32" s="273"/>
      <c r="F32" s="273"/>
      <c r="G32" s="61" t="s">
        <v>482</v>
      </c>
      <c r="H32" s="57"/>
      <c r="I32" s="57"/>
      <c r="J32" s="57"/>
      <c r="K32" s="57"/>
      <c r="L32" s="57"/>
      <c r="M32" s="57"/>
      <c r="N32" s="57"/>
      <c r="O32" s="57"/>
      <c r="P32" s="57"/>
      <c r="Q32" s="57"/>
      <c r="R32" s="57"/>
      <c r="S32" s="58"/>
      <c r="T32" s="275">
        <v>1361</v>
      </c>
      <c r="U32" s="275"/>
      <c r="V32" s="275"/>
      <c r="W32" s="275"/>
      <c r="X32" s="275"/>
      <c r="Y32" s="275"/>
      <c r="Z32" s="275"/>
      <c r="AA32" s="275">
        <v>2100</v>
      </c>
      <c r="AB32" s="275"/>
      <c r="AC32" s="275"/>
      <c r="AD32" s="275"/>
      <c r="AE32" s="275"/>
      <c r="AF32" s="275"/>
      <c r="AG32" s="275"/>
      <c r="AH32" s="275">
        <v>3100</v>
      </c>
      <c r="AI32" s="275"/>
      <c r="AJ32" s="275"/>
      <c r="AK32" s="275"/>
      <c r="AL32" s="275"/>
      <c r="AM32" s="275"/>
      <c r="AN32" s="275"/>
      <c r="AO32" s="275">
        <v>0</v>
      </c>
      <c r="AP32" s="275"/>
      <c r="AQ32" s="275"/>
      <c r="AR32" s="275"/>
      <c r="AS32" s="275"/>
      <c r="AT32" s="275"/>
      <c r="AU32" s="275"/>
      <c r="AV32" s="61"/>
      <c r="AW32" s="57"/>
      <c r="AX32" s="57"/>
      <c r="AY32" s="57"/>
      <c r="AZ32" s="57"/>
      <c r="BA32" s="57"/>
      <c r="BB32" s="57"/>
      <c r="BC32" s="57"/>
      <c r="BD32" s="57"/>
      <c r="BE32" s="57"/>
      <c r="BF32" s="57"/>
      <c r="BG32" s="57"/>
      <c r="BH32" s="57"/>
      <c r="BI32" s="57"/>
      <c r="BJ32" s="57"/>
      <c r="BK32" s="57"/>
      <c r="BL32" s="58"/>
    </row>
    <row r="33" spans="1:79" s="43" customFormat="1" ht="13.15" customHeight="1" x14ac:dyDescent="0.2">
      <c r="A33" s="273">
        <v>2800</v>
      </c>
      <c r="B33" s="273"/>
      <c r="C33" s="273"/>
      <c r="D33" s="273"/>
      <c r="E33" s="273"/>
      <c r="F33" s="273"/>
      <c r="G33" s="61" t="s">
        <v>483</v>
      </c>
      <c r="H33" s="57"/>
      <c r="I33" s="57"/>
      <c r="J33" s="57"/>
      <c r="K33" s="57"/>
      <c r="L33" s="57"/>
      <c r="M33" s="57"/>
      <c r="N33" s="57"/>
      <c r="O33" s="57"/>
      <c r="P33" s="57"/>
      <c r="Q33" s="57"/>
      <c r="R33" s="57"/>
      <c r="S33" s="58"/>
      <c r="T33" s="275">
        <v>4887</v>
      </c>
      <c r="U33" s="275"/>
      <c r="V33" s="275"/>
      <c r="W33" s="275"/>
      <c r="X33" s="275"/>
      <c r="Y33" s="275"/>
      <c r="Z33" s="275"/>
      <c r="AA33" s="275">
        <v>400</v>
      </c>
      <c r="AB33" s="275"/>
      <c r="AC33" s="275"/>
      <c r="AD33" s="275"/>
      <c r="AE33" s="275"/>
      <c r="AF33" s="275"/>
      <c r="AG33" s="275"/>
      <c r="AH33" s="275">
        <v>5500</v>
      </c>
      <c r="AI33" s="275"/>
      <c r="AJ33" s="275"/>
      <c r="AK33" s="275"/>
      <c r="AL33" s="275"/>
      <c r="AM33" s="275"/>
      <c r="AN33" s="275"/>
      <c r="AO33" s="275">
        <v>0</v>
      </c>
      <c r="AP33" s="275"/>
      <c r="AQ33" s="275"/>
      <c r="AR33" s="275"/>
      <c r="AS33" s="275"/>
      <c r="AT33" s="275"/>
      <c r="AU33" s="275"/>
      <c r="AV33" s="61"/>
      <c r="AW33" s="57"/>
      <c r="AX33" s="57"/>
      <c r="AY33" s="57"/>
      <c r="AZ33" s="57"/>
      <c r="BA33" s="57"/>
      <c r="BB33" s="57"/>
      <c r="BC33" s="57"/>
      <c r="BD33" s="57"/>
      <c r="BE33" s="57"/>
      <c r="BF33" s="57"/>
      <c r="BG33" s="57"/>
      <c r="BH33" s="57"/>
      <c r="BI33" s="57"/>
      <c r="BJ33" s="57"/>
      <c r="BK33" s="57"/>
      <c r="BL33" s="58"/>
    </row>
    <row r="34" spans="1:79" s="43" customFormat="1" ht="26.45" customHeight="1" x14ac:dyDescent="0.2">
      <c r="A34" s="273">
        <v>3110</v>
      </c>
      <c r="B34" s="273"/>
      <c r="C34" s="273"/>
      <c r="D34" s="273"/>
      <c r="E34" s="273"/>
      <c r="F34" s="273"/>
      <c r="G34" s="61" t="s">
        <v>1001</v>
      </c>
      <c r="H34" s="57"/>
      <c r="I34" s="57"/>
      <c r="J34" s="57"/>
      <c r="K34" s="57"/>
      <c r="L34" s="57"/>
      <c r="M34" s="57"/>
      <c r="N34" s="57"/>
      <c r="O34" s="57"/>
      <c r="P34" s="57"/>
      <c r="Q34" s="57"/>
      <c r="R34" s="57"/>
      <c r="S34" s="58"/>
      <c r="T34" s="275">
        <v>0</v>
      </c>
      <c r="U34" s="275"/>
      <c r="V34" s="275"/>
      <c r="W34" s="275"/>
      <c r="X34" s="275"/>
      <c r="Y34" s="275"/>
      <c r="Z34" s="275"/>
      <c r="AA34" s="275">
        <v>0</v>
      </c>
      <c r="AB34" s="275"/>
      <c r="AC34" s="275"/>
      <c r="AD34" s="275"/>
      <c r="AE34" s="275"/>
      <c r="AF34" s="275"/>
      <c r="AG34" s="275"/>
      <c r="AH34" s="275">
        <v>90000</v>
      </c>
      <c r="AI34" s="275"/>
      <c r="AJ34" s="275"/>
      <c r="AK34" s="275"/>
      <c r="AL34" s="275"/>
      <c r="AM34" s="275"/>
      <c r="AN34" s="275"/>
      <c r="AO34" s="275">
        <v>0</v>
      </c>
      <c r="AP34" s="275"/>
      <c r="AQ34" s="275"/>
      <c r="AR34" s="275"/>
      <c r="AS34" s="275"/>
      <c r="AT34" s="275"/>
      <c r="AU34" s="275"/>
      <c r="AV34" s="61"/>
      <c r="AW34" s="57"/>
      <c r="AX34" s="57"/>
      <c r="AY34" s="57"/>
      <c r="AZ34" s="57"/>
      <c r="BA34" s="57"/>
      <c r="BB34" s="57"/>
      <c r="BC34" s="57"/>
      <c r="BD34" s="57"/>
      <c r="BE34" s="57"/>
      <c r="BF34" s="57"/>
      <c r="BG34" s="57"/>
      <c r="BH34" s="57"/>
      <c r="BI34" s="57"/>
      <c r="BJ34" s="57"/>
      <c r="BK34" s="57"/>
      <c r="BL34" s="58"/>
    </row>
    <row r="36" spans="1:79" ht="15" customHeight="1" x14ac:dyDescent="0.2">
      <c r="A36" s="124" t="s">
        <v>264</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row>
    <row r="38" spans="1:79" ht="48" customHeight="1" x14ac:dyDescent="0.2">
      <c r="A38" s="72" t="s">
        <v>611</v>
      </c>
      <c r="B38" s="72"/>
      <c r="C38" s="72"/>
      <c r="D38" s="72"/>
      <c r="E38" s="72"/>
      <c r="F38" s="72"/>
      <c r="G38" s="113" t="s">
        <v>624</v>
      </c>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5"/>
      <c r="AF38" s="72" t="s">
        <v>613</v>
      </c>
      <c r="AG38" s="72"/>
      <c r="AH38" s="72"/>
      <c r="AI38" s="72"/>
      <c r="AJ38" s="72"/>
      <c r="AK38" s="72" t="s">
        <v>612</v>
      </c>
      <c r="AL38" s="72"/>
      <c r="AM38" s="72"/>
      <c r="AN38" s="72"/>
      <c r="AO38" s="72"/>
      <c r="AP38" s="72"/>
      <c r="AQ38" s="72"/>
      <c r="AR38" s="72"/>
      <c r="AS38" s="72"/>
      <c r="AT38" s="72"/>
      <c r="AU38" s="72" t="s">
        <v>740</v>
      </c>
      <c r="AV38" s="72"/>
      <c r="AW38" s="72"/>
      <c r="AX38" s="72"/>
      <c r="AY38" s="72"/>
      <c r="AZ38" s="72"/>
      <c r="BA38" s="72"/>
      <c r="BB38" s="72"/>
      <c r="BC38" s="72"/>
      <c r="BD38" s="72"/>
      <c r="BE38" s="72" t="s">
        <v>741</v>
      </c>
      <c r="BF38" s="72"/>
      <c r="BG38" s="72"/>
      <c r="BH38" s="72"/>
      <c r="BI38" s="72"/>
      <c r="BJ38" s="72"/>
      <c r="BK38" s="72"/>
      <c r="BL38" s="72"/>
      <c r="BM38" s="72"/>
      <c r="BN38" s="72"/>
    </row>
    <row r="39" spans="1:79" ht="15" customHeight="1" x14ac:dyDescent="0.2">
      <c r="A39" s="72">
        <v>1</v>
      </c>
      <c r="B39" s="72"/>
      <c r="C39" s="72"/>
      <c r="D39" s="72"/>
      <c r="E39" s="72"/>
      <c r="F39" s="72"/>
      <c r="G39" s="113">
        <v>2</v>
      </c>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5"/>
      <c r="AF39" s="72">
        <v>3</v>
      </c>
      <c r="AG39" s="72"/>
      <c r="AH39" s="72"/>
      <c r="AI39" s="72"/>
      <c r="AJ39" s="72"/>
      <c r="AK39" s="72">
        <v>4</v>
      </c>
      <c r="AL39" s="72"/>
      <c r="AM39" s="72"/>
      <c r="AN39" s="72"/>
      <c r="AO39" s="72"/>
      <c r="AP39" s="72"/>
      <c r="AQ39" s="72"/>
      <c r="AR39" s="72"/>
      <c r="AS39" s="72"/>
      <c r="AT39" s="72"/>
      <c r="AU39" s="72">
        <v>5</v>
      </c>
      <c r="AV39" s="72"/>
      <c r="AW39" s="72"/>
      <c r="AX39" s="72"/>
      <c r="AY39" s="72"/>
      <c r="AZ39" s="72"/>
      <c r="BA39" s="72"/>
      <c r="BB39" s="72"/>
      <c r="BC39" s="72"/>
      <c r="BD39" s="72"/>
      <c r="BE39" s="72">
        <v>6</v>
      </c>
      <c r="BF39" s="72"/>
      <c r="BG39" s="72"/>
      <c r="BH39" s="72"/>
      <c r="BI39" s="72"/>
      <c r="BJ39" s="72"/>
      <c r="BK39" s="72"/>
      <c r="BL39" s="72"/>
      <c r="BM39" s="72"/>
      <c r="BN39" s="72"/>
    </row>
    <row r="40" spans="1:79" ht="15" hidden="1" customHeight="1" x14ac:dyDescent="0.2">
      <c r="A40" s="284" t="s">
        <v>265</v>
      </c>
      <c r="B40" s="284"/>
      <c r="C40" s="284"/>
      <c r="D40" s="284"/>
      <c r="E40" s="284"/>
      <c r="F40" s="284"/>
      <c r="G40" s="285" t="s">
        <v>680</v>
      </c>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7"/>
      <c r="AF40" s="284" t="s">
        <v>693</v>
      </c>
      <c r="AG40" s="284"/>
      <c r="AH40" s="284"/>
      <c r="AI40" s="284"/>
      <c r="AJ40" s="284"/>
      <c r="AK40" s="284" t="s">
        <v>694</v>
      </c>
      <c r="AL40" s="284"/>
      <c r="AM40" s="284"/>
      <c r="AN40" s="284"/>
      <c r="AO40" s="284"/>
      <c r="AP40" s="284"/>
      <c r="AQ40" s="284"/>
      <c r="AR40" s="284"/>
      <c r="AS40" s="284"/>
      <c r="AT40" s="284"/>
      <c r="AU40" s="284" t="s">
        <v>217</v>
      </c>
      <c r="AV40" s="284"/>
      <c r="AW40" s="284"/>
      <c r="AX40" s="284"/>
      <c r="AY40" s="284"/>
      <c r="AZ40" s="284"/>
      <c r="BA40" s="284"/>
      <c r="BB40" s="284"/>
      <c r="BC40" s="284"/>
      <c r="BD40" s="284"/>
      <c r="BE40" s="284" t="s">
        <v>219</v>
      </c>
      <c r="BF40" s="284"/>
      <c r="BG40" s="284"/>
      <c r="BH40" s="284"/>
      <c r="BI40" s="284"/>
      <c r="BJ40" s="284"/>
      <c r="BK40" s="284"/>
      <c r="BL40" s="284"/>
      <c r="BM40" s="284"/>
      <c r="BN40" s="284"/>
      <c r="CA40" t="s">
        <v>668</v>
      </c>
    </row>
    <row r="41" spans="1:79" s="9" customFormat="1" x14ac:dyDescent="0.2">
      <c r="A41" s="274">
        <v>0</v>
      </c>
      <c r="B41" s="274"/>
      <c r="C41" s="274"/>
      <c r="D41" s="274"/>
      <c r="E41" s="274"/>
      <c r="F41" s="274"/>
      <c r="G41" s="173" t="s">
        <v>486</v>
      </c>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5"/>
      <c r="AF41" s="274"/>
      <c r="AG41" s="274"/>
      <c r="AH41" s="274"/>
      <c r="AI41" s="274"/>
      <c r="AJ41" s="274"/>
      <c r="AK41" s="274"/>
      <c r="AL41" s="274"/>
      <c r="AM41" s="274"/>
      <c r="AN41" s="274"/>
      <c r="AO41" s="274"/>
      <c r="AP41" s="274"/>
      <c r="AQ41" s="274"/>
      <c r="AR41" s="274"/>
      <c r="AS41" s="274"/>
      <c r="AT41" s="274"/>
      <c r="AU41" s="272"/>
      <c r="AV41" s="272"/>
      <c r="AW41" s="272"/>
      <c r="AX41" s="272"/>
      <c r="AY41" s="272"/>
      <c r="AZ41" s="272"/>
      <c r="BA41" s="272"/>
      <c r="BB41" s="272"/>
      <c r="BC41" s="272"/>
      <c r="BD41" s="272"/>
      <c r="BE41" s="272"/>
      <c r="BF41" s="272"/>
      <c r="BG41" s="272"/>
      <c r="BH41" s="272"/>
      <c r="BI41" s="272"/>
      <c r="BJ41" s="272"/>
      <c r="BK41" s="272"/>
      <c r="BL41" s="272"/>
      <c r="BM41" s="272"/>
      <c r="BN41" s="272"/>
      <c r="CA41" s="9" t="s">
        <v>669</v>
      </c>
    </row>
    <row r="42" spans="1:79" s="43" customFormat="1" ht="13.15" customHeight="1" x14ac:dyDescent="0.2">
      <c r="A42" s="273">
        <v>1</v>
      </c>
      <c r="B42" s="273"/>
      <c r="C42" s="273"/>
      <c r="D42" s="273"/>
      <c r="E42" s="273"/>
      <c r="F42" s="273"/>
      <c r="G42" s="61" t="s">
        <v>561</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273" t="s">
        <v>298</v>
      </c>
      <c r="AG42" s="273"/>
      <c r="AH42" s="273"/>
      <c r="AI42" s="273"/>
      <c r="AJ42" s="273"/>
      <c r="AK42" s="273" t="s">
        <v>374</v>
      </c>
      <c r="AL42" s="273"/>
      <c r="AM42" s="273"/>
      <c r="AN42" s="273"/>
      <c r="AO42" s="273"/>
      <c r="AP42" s="273"/>
      <c r="AQ42" s="273"/>
      <c r="AR42" s="273"/>
      <c r="AS42" s="273"/>
      <c r="AT42" s="273"/>
      <c r="AU42" s="271">
        <v>3</v>
      </c>
      <c r="AV42" s="271"/>
      <c r="AW42" s="271"/>
      <c r="AX42" s="271"/>
      <c r="AY42" s="271"/>
      <c r="AZ42" s="271"/>
      <c r="BA42" s="271"/>
      <c r="BB42" s="271"/>
      <c r="BC42" s="271"/>
      <c r="BD42" s="271"/>
      <c r="BE42" s="271">
        <v>3</v>
      </c>
      <c r="BF42" s="271"/>
      <c r="BG42" s="271"/>
      <c r="BH42" s="271"/>
      <c r="BI42" s="271"/>
      <c r="BJ42" s="271"/>
      <c r="BK42" s="271"/>
      <c r="BL42" s="271"/>
      <c r="BM42" s="271"/>
      <c r="BN42" s="271"/>
    </row>
    <row r="43" spans="1:79" s="43" customFormat="1" ht="13.15" customHeight="1" x14ac:dyDescent="0.2">
      <c r="A43" s="273">
        <f>1+A42</f>
        <v>2</v>
      </c>
      <c r="B43" s="273"/>
      <c r="C43" s="273"/>
      <c r="D43" s="273"/>
      <c r="E43" s="273"/>
      <c r="F43" s="273"/>
      <c r="G43" s="61" t="s">
        <v>562</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273" t="s">
        <v>298</v>
      </c>
      <c r="AG43" s="273"/>
      <c r="AH43" s="273"/>
      <c r="AI43" s="273"/>
      <c r="AJ43" s="273"/>
      <c r="AK43" s="273" t="s">
        <v>487</v>
      </c>
      <c r="AL43" s="273"/>
      <c r="AM43" s="273"/>
      <c r="AN43" s="273"/>
      <c r="AO43" s="273"/>
      <c r="AP43" s="273"/>
      <c r="AQ43" s="273"/>
      <c r="AR43" s="273"/>
      <c r="AS43" s="273"/>
      <c r="AT43" s="273"/>
      <c r="AU43" s="271">
        <v>38.5</v>
      </c>
      <c r="AV43" s="271"/>
      <c r="AW43" s="271"/>
      <c r="AX43" s="271"/>
      <c r="AY43" s="271"/>
      <c r="AZ43" s="271"/>
      <c r="BA43" s="271"/>
      <c r="BB43" s="271"/>
      <c r="BC43" s="271"/>
      <c r="BD43" s="271"/>
      <c r="BE43" s="271">
        <v>38.5</v>
      </c>
      <c r="BF43" s="271"/>
      <c r="BG43" s="271"/>
      <c r="BH43" s="271"/>
      <c r="BI43" s="271"/>
      <c r="BJ43" s="271"/>
      <c r="BK43" s="271"/>
      <c r="BL43" s="271"/>
      <c r="BM43" s="271"/>
      <c r="BN43" s="271"/>
    </row>
    <row r="44" spans="1:79" s="43" customFormat="1" ht="13.15" customHeight="1" x14ac:dyDescent="0.2">
      <c r="A44" s="273">
        <f t="shared" ref="A44:A69" si="0">1+A43</f>
        <v>3</v>
      </c>
      <c r="B44" s="273"/>
      <c r="C44" s="273"/>
      <c r="D44" s="273"/>
      <c r="E44" s="273"/>
      <c r="F44" s="273"/>
      <c r="G44" s="61" t="s">
        <v>564</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273" t="s">
        <v>298</v>
      </c>
      <c r="AG44" s="273"/>
      <c r="AH44" s="273"/>
      <c r="AI44" s="273"/>
      <c r="AJ44" s="273"/>
      <c r="AK44" s="61" t="s">
        <v>487</v>
      </c>
      <c r="AL44" s="57"/>
      <c r="AM44" s="57"/>
      <c r="AN44" s="57"/>
      <c r="AO44" s="57"/>
      <c r="AP44" s="57"/>
      <c r="AQ44" s="57"/>
      <c r="AR44" s="57"/>
      <c r="AS44" s="57"/>
      <c r="AT44" s="58"/>
      <c r="AU44" s="271">
        <v>22.5</v>
      </c>
      <c r="AV44" s="271"/>
      <c r="AW44" s="271"/>
      <c r="AX44" s="271"/>
      <c r="AY44" s="271"/>
      <c r="AZ44" s="271"/>
      <c r="BA44" s="271"/>
      <c r="BB44" s="271"/>
      <c r="BC44" s="271"/>
      <c r="BD44" s="271"/>
      <c r="BE44" s="271">
        <v>22.5</v>
      </c>
      <c r="BF44" s="271"/>
      <c r="BG44" s="271"/>
      <c r="BH44" s="271"/>
      <c r="BI44" s="271"/>
      <c r="BJ44" s="271"/>
      <c r="BK44" s="271"/>
      <c r="BL44" s="271"/>
      <c r="BM44" s="271"/>
      <c r="BN44" s="271"/>
    </row>
    <row r="45" spans="1:79" s="43" customFormat="1" ht="13.15" customHeight="1" x14ac:dyDescent="0.2">
      <c r="A45" s="273">
        <f t="shared" si="0"/>
        <v>4</v>
      </c>
      <c r="B45" s="273"/>
      <c r="C45" s="273"/>
      <c r="D45" s="273"/>
      <c r="E45" s="273"/>
      <c r="F45" s="273"/>
      <c r="G45" s="61" t="s">
        <v>565</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273" t="s">
        <v>298</v>
      </c>
      <c r="AG45" s="273"/>
      <c r="AH45" s="273"/>
      <c r="AI45" s="273"/>
      <c r="AJ45" s="273"/>
      <c r="AK45" s="61" t="s">
        <v>487</v>
      </c>
      <c r="AL45" s="57"/>
      <c r="AM45" s="57"/>
      <c r="AN45" s="57"/>
      <c r="AO45" s="57"/>
      <c r="AP45" s="57"/>
      <c r="AQ45" s="57"/>
      <c r="AR45" s="57"/>
      <c r="AS45" s="57"/>
      <c r="AT45" s="58"/>
      <c r="AU45" s="271">
        <v>8</v>
      </c>
      <c r="AV45" s="271"/>
      <c r="AW45" s="271"/>
      <c r="AX45" s="271"/>
      <c r="AY45" s="271"/>
      <c r="AZ45" s="271"/>
      <c r="BA45" s="271"/>
      <c r="BB45" s="271"/>
      <c r="BC45" s="271"/>
      <c r="BD45" s="271"/>
      <c r="BE45" s="271">
        <v>8</v>
      </c>
      <c r="BF45" s="271"/>
      <c r="BG45" s="271"/>
      <c r="BH45" s="271"/>
      <c r="BI45" s="271"/>
      <c r="BJ45" s="271"/>
      <c r="BK45" s="271"/>
      <c r="BL45" s="271"/>
      <c r="BM45" s="271"/>
      <c r="BN45" s="271"/>
    </row>
    <row r="46" spans="1:79" s="43" customFormat="1" ht="13.15" customHeight="1" x14ac:dyDescent="0.2">
      <c r="A46" s="273">
        <f t="shared" si="0"/>
        <v>5</v>
      </c>
      <c r="B46" s="273"/>
      <c r="C46" s="273"/>
      <c r="D46" s="273"/>
      <c r="E46" s="273"/>
      <c r="F46" s="273"/>
      <c r="G46" s="61" t="s">
        <v>566</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273" t="s">
        <v>298</v>
      </c>
      <c r="AG46" s="273"/>
      <c r="AH46" s="273"/>
      <c r="AI46" s="273"/>
      <c r="AJ46" s="273"/>
      <c r="AK46" s="61" t="s">
        <v>487</v>
      </c>
      <c r="AL46" s="57"/>
      <c r="AM46" s="57"/>
      <c r="AN46" s="57"/>
      <c r="AO46" s="57"/>
      <c r="AP46" s="57"/>
      <c r="AQ46" s="57"/>
      <c r="AR46" s="57"/>
      <c r="AS46" s="57"/>
      <c r="AT46" s="58"/>
      <c r="AU46" s="271">
        <v>8</v>
      </c>
      <c r="AV46" s="271"/>
      <c r="AW46" s="271"/>
      <c r="AX46" s="271"/>
      <c r="AY46" s="271"/>
      <c r="AZ46" s="271"/>
      <c r="BA46" s="271"/>
      <c r="BB46" s="271"/>
      <c r="BC46" s="271"/>
      <c r="BD46" s="271"/>
      <c r="BE46" s="271">
        <v>8</v>
      </c>
      <c r="BF46" s="271"/>
      <c r="BG46" s="271"/>
      <c r="BH46" s="271"/>
      <c r="BI46" s="271"/>
      <c r="BJ46" s="271"/>
      <c r="BK46" s="271"/>
      <c r="BL46" s="271"/>
      <c r="BM46" s="271"/>
      <c r="BN46" s="271"/>
    </row>
    <row r="47" spans="1:79" s="43" customFormat="1" ht="26.45" customHeight="1" x14ac:dyDescent="0.2">
      <c r="A47" s="273">
        <f t="shared" si="0"/>
        <v>6</v>
      </c>
      <c r="B47" s="273"/>
      <c r="C47" s="273"/>
      <c r="D47" s="273"/>
      <c r="E47" s="273"/>
      <c r="F47" s="273"/>
      <c r="G47" s="81" t="s">
        <v>111</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273" t="s">
        <v>304</v>
      </c>
      <c r="AG47" s="273"/>
      <c r="AH47" s="273"/>
      <c r="AI47" s="273"/>
      <c r="AJ47" s="273"/>
      <c r="AK47" s="61" t="s">
        <v>376</v>
      </c>
      <c r="AL47" s="57"/>
      <c r="AM47" s="57"/>
      <c r="AN47" s="57"/>
      <c r="AO47" s="57"/>
      <c r="AP47" s="57"/>
      <c r="AQ47" s="57"/>
      <c r="AR47" s="57"/>
      <c r="AS47" s="57"/>
      <c r="AT47" s="58"/>
      <c r="AU47" s="275">
        <v>90000</v>
      </c>
      <c r="AV47" s="275"/>
      <c r="AW47" s="275"/>
      <c r="AX47" s="275"/>
      <c r="AY47" s="275"/>
      <c r="AZ47" s="275"/>
      <c r="BA47" s="275"/>
      <c r="BB47" s="275"/>
      <c r="BC47" s="275"/>
      <c r="BD47" s="275"/>
      <c r="BE47" s="275">
        <v>90000</v>
      </c>
      <c r="BF47" s="275"/>
      <c r="BG47" s="275"/>
      <c r="BH47" s="275"/>
      <c r="BI47" s="275"/>
      <c r="BJ47" s="275"/>
      <c r="BK47" s="275"/>
      <c r="BL47" s="275"/>
      <c r="BM47" s="275"/>
      <c r="BN47" s="275"/>
    </row>
    <row r="48" spans="1:79" s="9" customFormat="1" x14ac:dyDescent="0.2">
      <c r="A48" s="273">
        <f t="shared" si="0"/>
        <v>7</v>
      </c>
      <c r="B48" s="273"/>
      <c r="C48" s="273"/>
      <c r="D48" s="273"/>
      <c r="E48" s="273"/>
      <c r="F48" s="273"/>
      <c r="G48" s="69" t="s">
        <v>489</v>
      </c>
      <c r="H48" s="65"/>
      <c r="I48" s="65"/>
      <c r="J48" s="65"/>
      <c r="K48" s="65"/>
      <c r="L48" s="65"/>
      <c r="M48" s="65"/>
      <c r="N48" s="65"/>
      <c r="O48" s="65"/>
      <c r="P48" s="65"/>
      <c r="Q48" s="65"/>
      <c r="R48" s="65"/>
      <c r="S48" s="65"/>
      <c r="T48" s="65"/>
      <c r="U48" s="65"/>
      <c r="V48" s="65"/>
      <c r="W48" s="65"/>
      <c r="X48" s="65"/>
      <c r="Y48" s="65"/>
      <c r="Z48" s="65"/>
      <c r="AA48" s="65"/>
      <c r="AB48" s="65"/>
      <c r="AC48" s="65"/>
      <c r="AD48" s="65"/>
      <c r="AE48" s="66"/>
      <c r="AF48" s="274"/>
      <c r="AG48" s="274"/>
      <c r="AH48" s="274"/>
      <c r="AI48" s="274"/>
      <c r="AJ48" s="274"/>
      <c r="AK48" s="69"/>
      <c r="AL48" s="65"/>
      <c r="AM48" s="65"/>
      <c r="AN48" s="65"/>
      <c r="AO48" s="65"/>
      <c r="AP48" s="65"/>
      <c r="AQ48" s="65"/>
      <c r="AR48" s="65"/>
      <c r="AS48" s="65"/>
      <c r="AT48" s="66"/>
      <c r="AU48" s="272"/>
      <c r="AV48" s="272"/>
      <c r="AW48" s="272"/>
      <c r="AX48" s="272"/>
      <c r="AY48" s="272"/>
      <c r="AZ48" s="272"/>
      <c r="BA48" s="272"/>
      <c r="BB48" s="272"/>
      <c r="BC48" s="272"/>
      <c r="BD48" s="272"/>
      <c r="BE48" s="272"/>
      <c r="BF48" s="272"/>
      <c r="BG48" s="272"/>
      <c r="BH48" s="272"/>
      <c r="BI48" s="272"/>
      <c r="BJ48" s="272"/>
      <c r="BK48" s="272"/>
      <c r="BL48" s="272"/>
      <c r="BM48" s="272"/>
      <c r="BN48" s="272"/>
    </row>
    <row r="49" spans="1:66" s="43" customFormat="1" ht="26.45" customHeight="1" x14ac:dyDescent="0.2">
      <c r="A49" s="273">
        <f t="shared" si="0"/>
        <v>8</v>
      </c>
      <c r="B49" s="273"/>
      <c r="C49" s="273"/>
      <c r="D49" s="273"/>
      <c r="E49" s="273"/>
      <c r="F49" s="273"/>
      <c r="G49" s="61" t="s">
        <v>567</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273" t="s">
        <v>322</v>
      </c>
      <c r="AG49" s="273"/>
      <c r="AH49" s="273"/>
      <c r="AI49" s="273"/>
      <c r="AJ49" s="273"/>
      <c r="AK49" s="61" t="s">
        <v>569</v>
      </c>
      <c r="AL49" s="57"/>
      <c r="AM49" s="57"/>
      <c r="AN49" s="57"/>
      <c r="AO49" s="57"/>
      <c r="AP49" s="57"/>
      <c r="AQ49" s="57"/>
      <c r="AR49" s="57"/>
      <c r="AS49" s="57"/>
      <c r="AT49" s="58"/>
      <c r="AU49" s="271">
        <v>991</v>
      </c>
      <c r="AV49" s="271"/>
      <c r="AW49" s="271"/>
      <c r="AX49" s="271"/>
      <c r="AY49" s="271"/>
      <c r="AZ49" s="271"/>
      <c r="BA49" s="271"/>
      <c r="BB49" s="271"/>
      <c r="BC49" s="271"/>
      <c r="BD49" s="271"/>
      <c r="BE49" s="271">
        <v>991</v>
      </c>
      <c r="BF49" s="271"/>
      <c r="BG49" s="271"/>
      <c r="BH49" s="271"/>
      <c r="BI49" s="271"/>
      <c r="BJ49" s="271"/>
      <c r="BK49" s="271"/>
      <c r="BL49" s="271"/>
      <c r="BM49" s="271"/>
      <c r="BN49" s="271"/>
    </row>
    <row r="50" spans="1:66" s="43" customFormat="1" ht="26.45" customHeight="1" x14ac:dyDescent="0.2">
      <c r="A50" s="273">
        <f t="shared" si="0"/>
        <v>9</v>
      </c>
      <c r="B50" s="273"/>
      <c r="C50" s="273"/>
      <c r="D50" s="273"/>
      <c r="E50" s="273"/>
      <c r="F50" s="273"/>
      <c r="G50" s="61" t="s">
        <v>324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273" t="s">
        <v>322</v>
      </c>
      <c r="AG50" s="273"/>
      <c r="AH50" s="273"/>
      <c r="AI50" s="273"/>
      <c r="AJ50" s="273"/>
      <c r="AK50" s="61" t="s">
        <v>569</v>
      </c>
      <c r="AL50" s="57"/>
      <c r="AM50" s="57"/>
      <c r="AN50" s="57"/>
      <c r="AO50" s="57"/>
      <c r="AP50" s="57"/>
      <c r="AQ50" s="57"/>
      <c r="AR50" s="57"/>
      <c r="AS50" s="57"/>
      <c r="AT50" s="58"/>
      <c r="AU50" s="271">
        <v>817</v>
      </c>
      <c r="AV50" s="271"/>
      <c r="AW50" s="271"/>
      <c r="AX50" s="271"/>
      <c r="AY50" s="271"/>
      <c r="AZ50" s="271"/>
      <c r="BA50" s="271"/>
      <c r="BB50" s="271"/>
      <c r="BC50" s="271"/>
      <c r="BD50" s="271"/>
      <c r="BE50" s="271">
        <v>817</v>
      </c>
      <c r="BF50" s="271"/>
      <c r="BG50" s="271"/>
      <c r="BH50" s="271"/>
      <c r="BI50" s="271"/>
      <c r="BJ50" s="271"/>
      <c r="BK50" s="271"/>
      <c r="BL50" s="271"/>
      <c r="BM50" s="271"/>
      <c r="BN50" s="271"/>
    </row>
    <row r="51" spans="1:66" s="43" customFormat="1" ht="26.45" customHeight="1" x14ac:dyDescent="0.2">
      <c r="A51" s="273">
        <f t="shared" si="0"/>
        <v>10</v>
      </c>
      <c r="B51" s="273"/>
      <c r="C51" s="273"/>
      <c r="D51" s="273"/>
      <c r="E51" s="273"/>
      <c r="F51" s="273"/>
      <c r="G51" s="61" t="s">
        <v>325</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273" t="s">
        <v>322</v>
      </c>
      <c r="AG51" s="273"/>
      <c r="AH51" s="273"/>
      <c r="AI51" s="273"/>
      <c r="AJ51" s="273"/>
      <c r="AK51" s="61" t="s">
        <v>569</v>
      </c>
      <c r="AL51" s="57"/>
      <c r="AM51" s="57"/>
      <c r="AN51" s="57"/>
      <c r="AO51" s="57"/>
      <c r="AP51" s="57"/>
      <c r="AQ51" s="57"/>
      <c r="AR51" s="57"/>
      <c r="AS51" s="57"/>
      <c r="AT51" s="58"/>
      <c r="AU51" s="271">
        <v>174</v>
      </c>
      <c r="AV51" s="271"/>
      <c r="AW51" s="271"/>
      <c r="AX51" s="271"/>
      <c r="AY51" s="271"/>
      <c r="AZ51" s="271"/>
      <c r="BA51" s="271"/>
      <c r="BB51" s="271"/>
      <c r="BC51" s="271"/>
      <c r="BD51" s="271"/>
      <c r="BE51" s="271">
        <v>174</v>
      </c>
      <c r="BF51" s="271"/>
      <c r="BG51" s="271"/>
      <c r="BH51" s="271"/>
      <c r="BI51" s="271"/>
      <c r="BJ51" s="271"/>
      <c r="BK51" s="271"/>
      <c r="BL51" s="271"/>
      <c r="BM51" s="271"/>
      <c r="BN51" s="271"/>
    </row>
    <row r="52" spans="1:66" s="43" customFormat="1" ht="26.45" customHeight="1" x14ac:dyDescent="0.2">
      <c r="A52" s="273">
        <f t="shared" si="0"/>
        <v>11</v>
      </c>
      <c r="B52" s="273"/>
      <c r="C52" s="273"/>
      <c r="D52" s="273"/>
      <c r="E52" s="273"/>
      <c r="F52" s="273"/>
      <c r="G52" s="61" t="s">
        <v>568</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273" t="s">
        <v>322</v>
      </c>
      <c r="AG52" s="273"/>
      <c r="AH52" s="273"/>
      <c r="AI52" s="273"/>
      <c r="AJ52" s="273"/>
      <c r="AK52" s="61" t="s">
        <v>569</v>
      </c>
      <c r="AL52" s="57"/>
      <c r="AM52" s="57"/>
      <c r="AN52" s="57"/>
      <c r="AO52" s="57"/>
      <c r="AP52" s="57"/>
      <c r="AQ52" s="57"/>
      <c r="AR52" s="57"/>
      <c r="AS52" s="57"/>
      <c r="AT52" s="58"/>
      <c r="AU52" s="271">
        <v>302</v>
      </c>
      <c r="AV52" s="271"/>
      <c r="AW52" s="271"/>
      <c r="AX52" s="271"/>
      <c r="AY52" s="271"/>
      <c r="AZ52" s="271"/>
      <c r="BA52" s="271"/>
      <c r="BB52" s="271"/>
      <c r="BC52" s="271"/>
      <c r="BD52" s="271"/>
      <c r="BE52" s="271">
        <v>302</v>
      </c>
      <c r="BF52" s="271"/>
      <c r="BG52" s="271"/>
      <c r="BH52" s="271"/>
      <c r="BI52" s="271"/>
      <c r="BJ52" s="271"/>
      <c r="BK52" s="271"/>
      <c r="BL52" s="271"/>
      <c r="BM52" s="271"/>
      <c r="BN52" s="271"/>
    </row>
    <row r="53" spans="1:66" s="43" customFormat="1" ht="26.45" customHeight="1" x14ac:dyDescent="0.2">
      <c r="A53" s="273">
        <f t="shared" si="0"/>
        <v>12</v>
      </c>
      <c r="B53" s="273"/>
      <c r="C53" s="273"/>
      <c r="D53" s="273"/>
      <c r="E53" s="273"/>
      <c r="F53" s="273"/>
      <c r="G53" s="61" t="s">
        <v>570</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273" t="s">
        <v>322</v>
      </c>
      <c r="AG53" s="273"/>
      <c r="AH53" s="273"/>
      <c r="AI53" s="273"/>
      <c r="AJ53" s="273"/>
      <c r="AK53" s="61" t="s">
        <v>569</v>
      </c>
      <c r="AL53" s="57"/>
      <c r="AM53" s="57"/>
      <c r="AN53" s="57"/>
      <c r="AO53" s="57"/>
      <c r="AP53" s="57"/>
      <c r="AQ53" s="57"/>
      <c r="AR53" s="57"/>
      <c r="AS53" s="57"/>
      <c r="AT53" s="58"/>
      <c r="AU53" s="271">
        <v>53</v>
      </c>
      <c r="AV53" s="271"/>
      <c r="AW53" s="271"/>
      <c r="AX53" s="271"/>
      <c r="AY53" s="271"/>
      <c r="AZ53" s="271"/>
      <c r="BA53" s="271"/>
      <c r="BB53" s="271"/>
      <c r="BC53" s="271"/>
      <c r="BD53" s="271"/>
      <c r="BE53" s="271">
        <v>53</v>
      </c>
      <c r="BF53" s="271"/>
      <c r="BG53" s="271"/>
      <c r="BH53" s="271"/>
      <c r="BI53" s="271"/>
      <c r="BJ53" s="271"/>
      <c r="BK53" s="271"/>
      <c r="BL53" s="271"/>
      <c r="BM53" s="271"/>
      <c r="BN53" s="271"/>
    </row>
    <row r="54" spans="1:66" s="43" customFormat="1" ht="26.45" customHeight="1" x14ac:dyDescent="0.2">
      <c r="A54" s="273">
        <f t="shared" si="0"/>
        <v>13</v>
      </c>
      <c r="B54" s="273"/>
      <c r="C54" s="273"/>
      <c r="D54" s="273"/>
      <c r="E54" s="273"/>
      <c r="F54" s="273"/>
      <c r="G54" s="61" t="s">
        <v>571</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273" t="s">
        <v>322</v>
      </c>
      <c r="AG54" s="273"/>
      <c r="AH54" s="273"/>
      <c r="AI54" s="273"/>
      <c r="AJ54" s="273"/>
      <c r="AK54" s="61" t="s">
        <v>569</v>
      </c>
      <c r="AL54" s="57"/>
      <c r="AM54" s="57"/>
      <c r="AN54" s="57"/>
      <c r="AO54" s="57"/>
      <c r="AP54" s="57"/>
      <c r="AQ54" s="57"/>
      <c r="AR54" s="57"/>
      <c r="AS54" s="57"/>
      <c r="AT54" s="58"/>
      <c r="AU54" s="271">
        <v>76</v>
      </c>
      <c r="AV54" s="271"/>
      <c r="AW54" s="271"/>
      <c r="AX54" s="271"/>
      <c r="AY54" s="271"/>
      <c r="AZ54" s="271"/>
      <c r="BA54" s="271"/>
      <c r="BB54" s="271"/>
      <c r="BC54" s="271"/>
      <c r="BD54" s="271"/>
      <c r="BE54" s="271">
        <v>76</v>
      </c>
      <c r="BF54" s="271"/>
      <c r="BG54" s="271"/>
      <c r="BH54" s="271"/>
      <c r="BI54" s="271"/>
      <c r="BJ54" s="271"/>
      <c r="BK54" s="271"/>
      <c r="BL54" s="271"/>
      <c r="BM54" s="271"/>
      <c r="BN54" s="271"/>
    </row>
    <row r="55" spans="1:66" s="43" customFormat="1" ht="26.45" customHeight="1" x14ac:dyDescent="0.2">
      <c r="A55" s="273">
        <f t="shared" si="0"/>
        <v>14</v>
      </c>
      <c r="B55" s="273"/>
      <c r="C55" s="273"/>
      <c r="D55" s="273"/>
      <c r="E55" s="273"/>
      <c r="F55" s="273"/>
      <c r="G55" s="61" t="s">
        <v>572</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273" t="s">
        <v>322</v>
      </c>
      <c r="AG55" s="273"/>
      <c r="AH55" s="273"/>
      <c r="AI55" s="273"/>
      <c r="AJ55" s="273"/>
      <c r="AK55" s="61" t="s">
        <v>569</v>
      </c>
      <c r="AL55" s="57"/>
      <c r="AM55" s="57"/>
      <c r="AN55" s="57"/>
      <c r="AO55" s="57"/>
      <c r="AP55" s="57"/>
      <c r="AQ55" s="57"/>
      <c r="AR55" s="57"/>
      <c r="AS55" s="57"/>
      <c r="AT55" s="58"/>
      <c r="AU55" s="271">
        <v>70</v>
      </c>
      <c r="AV55" s="271"/>
      <c r="AW55" s="271"/>
      <c r="AX55" s="271"/>
      <c r="AY55" s="271"/>
      <c r="AZ55" s="271"/>
      <c r="BA55" s="271"/>
      <c r="BB55" s="271"/>
      <c r="BC55" s="271"/>
      <c r="BD55" s="271"/>
      <c r="BE55" s="271">
        <v>70</v>
      </c>
      <c r="BF55" s="271"/>
      <c r="BG55" s="271"/>
      <c r="BH55" s="271"/>
      <c r="BI55" s="271"/>
      <c r="BJ55" s="271"/>
      <c r="BK55" s="271"/>
      <c r="BL55" s="271"/>
      <c r="BM55" s="271"/>
      <c r="BN55" s="271"/>
    </row>
    <row r="56" spans="1:66" s="43" customFormat="1" ht="26.45" customHeight="1" x14ac:dyDescent="0.2">
      <c r="A56" s="273">
        <f t="shared" si="0"/>
        <v>15</v>
      </c>
      <c r="B56" s="273"/>
      <c r="C56" s="273"/>
      <c r="D56" s="273"/>
      <c r="E56" s="273"/>
      <c r="F56" s="273"/>
      <c r="G56" s="61" t="s">
        <v>573</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273" t="s">
        <v>322</v>
      </c>
      <c r="AG56" s="273"/>
      <c r="AH56" s="273"/>
      <c r="AI56" s="273"/>
      <c r="AJ56" s="273"/>
      <c r="AK56" s="61" t="s">
        <v>569</v>
      </c>
      <c r="AL56" s="57"/>
      <c r="AM56" s="57"/>
      <c r="AN56" s="57"/>
      <c r="AO56" s="57"/>
      <c r="AP56" s="57"/>
      <c r="AQ56" s="57"/>
      <c r="AR56" s="57"/>
      <c r="AS56" s="57"/>
      <c r="AT56" s="58"/>
      <c r="AU56" s="271">
        <v>82</v>
      </c>
      <c r="AV56" s="271"/>
      <c r="AW56" s="271"/>
      <c r="AX56" s="271"/>
      <c r="AY56" s="271"/>
      <c r="AZ56" s="271"/>
      <c r="BA56" s="271"/>
      <c r="BB56" s="271"/>
      <c r="BC56" s="271"/>
      <c r="BD56" s="271"/>
      <c r="BE56" s="271">
        <v>82</v>
      </c>
      <c r="BF56" s="271"/>
      <c r="BG56" s="271"/>
      <c r="BH56" s="271"/>
      <c r="BI56" s="271"/>
      <c r="BJ56" s="271"/>
      <c r="BK56" s="271"/>
      <c r="BL56" s="271"/>
      <c r="BM56" s="271"/>
      <c r="BN56" s="271"/>
    </row>
    <row r="57" spans="1:66" s="43" customFormat="1" ht="26.45" customHeight="1" x14ac:dyDescent="0.2">
      <c r="A57" s="273">
        <f t="shared" si="0"/>
        <v>16</v>
      </c>
      <c r="B57" s="273"/>
      <c r="C57" s="273"/>
      <c r="D57" s="273"/>
      <c r="E57" s="273"/>
      <c r="F57" s="273"/>
      <c r="G57" s="61" t="s">
        <v>574</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273" t="s">
        <v>322</v>
      </c>
      <c r="AG57" s="273"/>
      <c r="AH57" s="273"/>
      <c r="AI57" s="273"/>
      <c r="AJ57" s="273"/>
      <c r="AK57" s="61" t="s">
        <v>569</v>
      </c>
      <c r="AL57" s="57"/>
      <c r="AM57" s="57"/>
      <c r="AN57" s="57"/>
      <c r="AO57" s="57"/>
      <c r="AP57" s="57"/>
      <c r="AQ57" s="57"/>
      <c r="AR57" s="57"/>
      <c r="AS57" s="57"/>
      <c r="AT57" s="58"/>
      <c r="AU57" s="271">
        <v>86</v>
      </c>
      <c r="AV57" s="271"/>
      <c r="AW57" s="271"/>
      <c r="AX57" s="271"/>
      <c r="AY57" s="271"/>
      <c r="AZ57" s="271"/>
      <c r="BA57" s="271"/>
      <c r="BB57" s="271"/>
      <c r="BC57" s="271"/>
      <c r="BD57" s="271"/>
      <c r="BE57" s="271">
        <v>86</v>
      </c>
      <c r="BF57" s="271"/>
      <c r="BG57" s="271"/>
      <c r="BH57" s="271"/>
      <c r="BI57" s="271"/>
      <c r="BJ57" s="271"/>
      <c r="BK57" s="271"/>
      <c r="BL57" s="271"/>
      <c r="BM57" s="271"/>
      <c r="BN57" s="271"/>
    </row>
    <row r="58" spans="1:66" s="43" customFormat="1" ht="26.45" customHeight="1" x14ac:dyDescent="0.2">
      <c r="A58" s="273">
        <f t="shared" si="0"/>
        <v>17</v>
      </c>
      <c r="B58" s="273"/>
      <c r="C58" s="273"/>
      <c r="D58" s="273"/>
      <c r="E58" s="273"/>
      <c r="F58" s="273"/>
      <c r="G58" s="61" t="s">
        <v>575</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273" t="s">
        <v>322</v>
      </c>
      <c r="AG58" s="273"/>
      <c r="AH58" s="273"/>
      <c r="AI58" s="273"/>
      <c r="AJ58" s="273"/>
      <c r="AK58" s="61" t="s">
        <v>569</v>
      </c>
      <c r="AL58" s="57"/>
      <c r="AM58" s="57"/>
      <c r="AN58" s="57"/>
      <c r="AO58" s="57"/>
      <c r="AP58" s="57"/>
      <c r="AQ58" s="57"/>
      <c r="AR58" s="57"/>
      <c r="AS58" s="57"/>
      <c r="AT58" s="58"/>
      <c r="AU58" s="271">
        <v>12</v>
      </c>
      <c r="AV58" s="271"/>
      <c r="AW58" s="271"/>
      <c r="AX58" s="271"/>
      <c r="AY58" s="271"/>
      <c r="AZ58" s="271"/>
      <c r="BA58" s="271"/>
      <c r="BB58" s="271"/>
      <c r="BC58" s="271"/>
      <c r="BD58" s="271"/>
      <c r="BE58" s="271">
        <v>12</v>
      </c>
      <c r="BF58" s="271"/>
      <c r="BG58" s="271"/>
      <c r="BH58" s="271"/>
      <c r="BI58" s="271"/>
      <c r="BJ58" s="271"/>
      <c r="BK58" s="271"/>
      <c r="BL58" s="271"/>
      <c r="BM58" s="271"/>
      <c r="BN58" s="271"/>
    </row>
    <row r="59" spans="1:66" s="43" customFormat="1" ht="26.45" customHeight="1" x14ac:dyDescent="0.2">
      <c r="A59" s="273">
        <f t="shared" si="0"/>
        <v>18</v>
      </c>
      <c r="B59" s="273"/>
      <c r="C59" s="273"/>
      <c r="D59" s="273"/>
      <c r="E59" s="273"/>
      <c r="F59" s="273"/>
      <c r="G59" s="61" t="s">
        <v>576</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273" t="s">
        <v>322</v>
      </c>
      <c r="AG59" s="273"/>
      <c r="AH59" s="273"/>
      <c r="AI59" s="273"/>
      <c r="AJ59" s="273"/>
      <c r="AK59" s="61" t="s">
        <v>569</v>
      </c>
      <c r="AL59" s="57"/>
      <c r="AM59" s="57"/>
      <c r="AN59" s="57"/>
      <c r="AO59" s="57"/>
      <c r="AP59" s="57"/>
      <c r="AQ59" s="57"/>
      <c r="AR59" s="57"/>
      <c r="AS59" s="57"/>
      <c r="AT59" s="58"/>
      <c r="AU59" s="271">
        <v>25</v>
      </c>
      <c r="AV59" s="271"/>
      <c r="AW59" s="271"/>
      <c r="AX59" s="271"/>
      <c r="AY59" s="271"/>
      <c r="AZ59" s="271"/>
      <c r="BA59" s="271"/>
      <c r="BB59" s="271"/>
      <c r="BC59" s="271"/>
      <c r="BD59" s="271"/>
      <c r="BE59" s="271">
        <v>25</v>
      </c>
      <c r="BF59" s="271"/>
      <c r="BG59" s="271"/>
      <c r="BH59" s="271"/>
      <c r="BI59" s="271"/>
      <c r="BJ59" s="271"/>
      <c r="BK59" s="271"/>
      <c r="BL59" s="271"/>
      <c r="BM59" s="271"/>
      <c r="BN59" s="271"/>
    </row>
    <row r="60" spans="1:66" s="43" customFormat="1" ht="26.45" customHeight="1" x14ac:dyDescent="0.2">
      <c r="A60" s="273">
        <f t="shared" si="0"/>
        <v>19</v>
      </c>
      <c r="B60" s="273"/>
      <c r="C60" s="273"/>
      <c r="D60" s="273"/>
      <c r="E60" s="273"/>
      <c r="F60" s="273"/>
      <c r="G60" s="61" t="s">
        <v>577</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273" t="s">
        <v>322</v>
      </c>
      <c r="AG60" s="273"/>
      <c r="AH60" s="273"/>
      <c r="AI60" s="273"/>
      <c r="AJ60" s="273"/>
      <c r="AK60" s="61" t="s">
        <v>569</v>
      </c>
      <c r="AL60" s="57"/>
      <c r="AM60" s="57"/>
      <c r="AN60" s="57"/>
      <c r="AO60" s="57"/>
      <c r="AP60" s="57"/>
      <c r="AQ60" s="57"/>
      <c r="AR60" s="57"/>
      <c r="AS60" s="57"/>
      <c r="AT60" s="58"/>
      <c r="AU60" s="271">
        <v>43</v>
      </c>
      <c r="AV60" s="271"/>
      <c r="AW60" s="271"/>
      <c r="AX60" s="271"/>
      <c r="AY60" s="271"/>
      <c r="AZ60" s="271"/>
      <c r="BA60" s="271"/>
      <c r="BB60" s="271"/>
      <c r="BC60" s="271"/>
      <c r="BD60" s="271"/>
      <c r="BE60" s="271">
        <v>43</v>
      </c>
      <c r="BF60" s="271"/>
      <c r="BG60" s="271"/>
      <c r="BH60" s="271"/>
      <c r="BI60" s="271"/>
      <c r="BJ60" s="271"/>
      <c r="BK60" s="271"/>
      <c r="BL60" s="271"/>
      <c r="BM60" s="271"/>
      <c r="BN60" s="271"/>
    </row>
    <row r="61" spans="1:66" s="43" customFormat="1" ht="26.45" customHeight="1" x14ac:dyDescent="0.2">
      <c r="A61" s="273">
        <f t="shared" si="0"/>
        <v>20</v>
      </c>
      <c r="B61" s="273"/>
      <c r="C61" s="273"/>
      <c r="D61" s="273"/>
      <c r="E61" s="273"/>
      <c r="F61" s="273"/>
      <c r="G61" s="61" t="s">
        <v>578</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273" t="s">
        <v>322</v>
      </c>
      <c r="AG61" s="273"/>
      <c r="AH61" s="273"/>
      <c r="AI61" s="273"/>
      <c r="AJ61" s="273"/>
      <c r="AK61" s="61" t="s">
        <v>569</v>
      </c>
      <c r="AL61" s="57"/>
      <c r="AM61" s="57"/>
      <c r="AN61" s="57"/>
      <c r="AO61" s="57"/>
      <c r="AP61" s="57"/>
      <c r="AQ61" s="57"/>
      <c r="AR61" s="57"/>
      <c r="AS61" s="57"/>
      <c r="AT61" s="58"/>
      <c r="AU61" s="271">
        <v>242</v>
      </c>
      <c r="AV61" s="271"/>
      <c r="AW61" s="271"/>
      <c r="AX61" s="271"/>
      <c r="AY61" s="271"/>
      <c r="AZ61" s="271"/>
      <c r="BA61" s="271"/>
      <c r="BB61" s="271"/>
      <c r="BC61" s="271"/>
      <c r="BD61" s="271"/>
      <c r="BE61" s="271">
        <v>242</v>
      </c>
      <c r="BF61" s="271"/>
      <c r="BG61" s="271"/>
      <c r="BH61" s="271"/>
      <c r="BI61" s="271"/>
      <c r="BJ61" s="271"/>
      <c r="BK61" s="271"/>
      <c r="BL61" s="271"/>
      <c r="BM61" s="271"/>
      <c r="BN61" s="271"/>
    </row>
    <row r="62" spans="1:66" s="43" customFormat="1" ht="13.15" customHeight="1" x14ac:dyDescent="0.2">
      <c r="A62" s="273">
        <f t="shared" si="0"/>
        <v>21</v>
      </c>
      <c r="B62" s="273"/>
      <c r="C62" s="273"/>
      <c r="D62" s="273"/>
      <c r="E62" s="273"/>
      <c r="F62" s="273"/>
      <c r="G62" s="61" t="s">
        <v>96</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273" t="s">
        <v>298</v>
      </c>
      <c r="AG62" s="273"/>
      <c r="AH62" s="273"/>
      <c r="AI62" s="273"/>
      <c r="AJ62" s="273"/>
      <c r="AK62" s="61" t="s">
        <v>761</v>
      </c>
      <c r="AL62" s="57"/>
      <c r="AM62" s="57"/>
      <c r="AN62" s="57"/>
      <c r="AO62" s="57"/>
      <c r="AP62" s="57"/>
      <c r="AQ62" s="57"/>
      <c r="AR62" s="57"/>
      <c r="AS62" s="57"/>
      <c r="AT62" s="58"/>
      <c r="AU62" s="271">
        <v>1</v>
      </c>
      <c r="AV62" s="271"/>
      <c r="AW62" s="271"/>
      <c r="AX62" s="271"/>
      <c r="AY62" s="271"/>
      <c r="AZ62" s="271"/>
      <c r="BA62" s="271"/>
      <c r="BB62" s="271"/>
      <c r="BC62" s="271"/>
      <c r="BD62" s="271"/>
      <c r="BE62" s="271">
        <v>1</v>
      </c>
      <c r="BF62" s="271"/>
      <c r="BG62" s="271"/>
      <c r="BH62" s="271"/>
      <c r="BI62" s="271"/>
      <c r="BJ62" s="271"/>
      <c r="BK62" s="271"/>
      <c r="BL62" s="271"/>
      <c r="BM62" s="271"/>
      <c r="BN62" s="271"/>
    </row>
    <row r="63" spans="1:66" s="9" customFormat="1" x14ac:dyDescent="0.2">
      <c r="A63" s="273">
        <f t="shared" si="0"/>
        <v>22</v>
      </c>
      <c r="B63" s="273"/>
      <c r="C63" s="273"/>
      <c r="D63" s="273"/>
      <c r="E63" s="273"/>
      <c r="F63" s="273"/>
      <c r="G63" s="69" t="s">
        <v>493</v>
      </c>
      <c r="H63" s="65"/>
      <c r="I63" s="65"/>
      <c r="J63" s="65"/>
      <c r="K63" s="65"/>
      <c r="L63" s="65"/>
      <c r="M63" s="65"/>
      <c r="N63" s="65"/>
      <c r="O63" s="65"/>
      <c r="P63" s="65"/>
      <c r="Q63" s="65"/>
      <c r="R63" s="65"/>
      <c r="S63" s="65"/>
      <c r="T63" s="65"/>
      <c r="U63" s="65"/>
      <c r="V63" s="65"/>
      <c r="W63" s="65"/>
      <c r="X63" s="65"/>
      <c r="Y63" s="65"/>
      <c r="Z63" s="65"/>
      <c r="AA63" s="65"/>
      <c r="AB63" s="65"/>
      <c r="AC63" s="65"/>
      <c r="AD63" s="65"/>
      <c r="AE63" s="66"/>
      <c r="AF63" s="274"/>
      <c r="AG63" s="274"/>
      <c r="AH63" s="274"/>
      <c r="AI63" s="274"/>
      <c r="AJ63" s="274"/>
      <c r="AK63" s="69"/>
      <c r="AL63" s="65"/>
      <c r="AM63" s="65"/>
      <c r="AN63" s="65"/>
      <c r="AO63" s="65"/>
      <c r="AP63" s="65"/>
      <c r="AQ63" s="65"/>
      <c r="AR63" s="65"/>
      <c r="AS63" s="65"/>
      <c r="AT63" s="66"/>
      <c r="AU63" s="272"/>
      <c r="AV63" s="272"/>
      <c r="AW63" s="272"/>
      <c r="AX63" s="272"/>
      <c r="AY63" s="272"/>
      <c r="AZ63" s="272"/>
      <c r="BA63" s="272"/>
      <c r="BB63" s="272"/>
      <c r="BC63" s="272"/>
      <c r="BD63" s="272"/>
      <c r="BE63" s="272"/>
      <c r="BF63" s="272"/>
      <c r="BG63" s="272"/>
      <c r="BH63" s="272"/>
      <c r="BI63" s="272"/>
      <c r="BJ63" s="272"/>
      <c r="BK63" s="272"/>
      <c r="BL63" s="272"/>
      <c r="BM63" s="272"/>
      <c r="BN63" s="272"/>
    </row>
    <row r="64" spans="1:66" s="43" customFormat="1" ht="13.15" customHeight="1" x14ac:dyDescent="0.2">
      <c r="A64" s="273">
        <f t="shared" si="0"/>
        <v>23</v>
      </c>
      <c r="B64" s="273"/>
      <c r="C64" s="273"/>
      <c r="D64" s="273"/>
      <c r="E64" s="273"/>
      <c r="F64" s="273"/>
      <c r="G64" s="61" t="s">
        <v>162</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273" t="s">
        <v>304</v>
      </c>
      <c r="AG64" s="273"/>
      <c r="AH64" s="273"/>
      <c r="AI64" s="273"/>
      <c r="AJ64" s="273"/>
      <c r="AK64" s="61" t="s">
        <v>383</v>
      </c>
      <c r="AL64" s="57"/>
      <c r="AM64" s="57"/>
      <c r="AN64" s="57"/>
      <c r="AO64" s="57"/>
      <c r="AP64" s="57"/>
      <c r="AQ64" s="57"/>
      <c r="AR64" s="57"/>
      <c r="AS64" s="57"/>
      <c r="AT64" s="58"/>
      <c r="AU64" s="275">
        <v>7418</v>
      </c>
      <c r="AV64" s="275"/>
      <c r="AW64" s="275"/>
      <c r="AX64" s="275"/>
      <c r="AY64" s="275"/>
      <c r="AZ64" s="275"/>
      <c r="BA64" s="275"/>
      <c r="BB64" s="275"/>
      <c r="BC64" s="275"/>
      <c r="BD64" s="275"/>
      <c r="BE64" s="275">
        <v>10225</v>
      </c>
      <c r="BF64" s="275"/>
      <c r="BG64" s="275"/>
      <c r="BH64" s="275"/>
      <c r="BI64" s="275"/>
      <c r="BJ64" s="275"/>
      <c r="BK64" s="275"/>
      <c r="BL64" s="275"/>
      <c r="BM64" s="275"/>
      <c r="BN64" s="275"/>
    </row>
    <row r="65" spans="1:79" s="43" customFormat="1" ht="26.45" customHeight="1" x14ac:dyDescent="0.2">
      <c r="A65" s="273">
        <f t="shared" si="0"/>
        <v>24</v>
      </c>
      <c r="B65" s="273"/>
      <c r="C65" s="273"/>
      <c r="D65" s="273"/>
      <c r="E65" s="273"/>
      <c r="F65" s="273"/>
      <c r="G65" s="81" t="s">
        <v>333</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273" t="s">
        <v>304</v>
      </c>
      <c r="AG65" s="273"/>
      <c r="AH65" s="273"/>
      <c r="AI65" s="273"/>
      <c r="AJ65" s="273"/>
      <c r="AK65" s="61" t="s">
        <v>383</v>
      </c>
      <c r="AL65" s="57"/>
      <c r="AM65" s="57"/>
      <c r="AN65" s="57"/>
      <c r="AO65" s="57"/>
      <c r="AP65" s="57"/>
      <c r="AQ65" s="57"/>
      <c r="AR65" s="57"/>
      <c r="AS65" s="57"/>
      <c r="AT65" s="58"/>
      <c r="AU65" s="275">
        <v>90000</v>
      </c>
      <c r="AV65" s="275"/>
      <c r="AW65" s="275"/>
      <c r="AX65" s="275"/>
      <c r="AY65" s="275"/>
      <c r="AZ65" s="275"/>
      <c r="BA65" s="275"/>
      <c r="BB65" s="275"/>
      <c r="BC65" s="275"/>
      <c r="BD65" s="275"/>
      <c r="BE65" s="275">
        <v>90000</v>
      </c>
      <c r="BF65" s="275"/>
      <c r="BG65" s="275"/>
      <c r="BH65" s="275"/>
      <c r="BI65" s="275"/>
      <c r="BJ65" s="275"/>
      <c r="BK65" s="275"/>
      <c r="BL65" s="275"/>
      <c r="BM65" s="275"/>
      <c r="BN65" s="275"/>
    </row>
    <row r="66" spans="1:79" s="9" customFormat="1" x14ac:dyDescent="0.2">
      <c r="A66" s="273">
        <f t="shared" si="0"/>
        <v>25</v>
      </c>
      <c r="B66" s="273"/>
      <c r="C66" s="273"/>
      <c r="D66" s="273"/>
      <c r="E66" s="273"/>
      <c r="F66" s="273"/>
      <c r="G66" s="69" t="s">
        <v>3</v>
      </c>
      <c r="H66" s="65"/>
      <c r="I66" s="65"/>
      <c r="J66" s="65"/>
      <c r="K66" s="65"/>
      <c r="L66" s="65"/>
      <c r="M66" s="65"/>
      <c r="N66" s="65"/>
      <c r="O66" s="65"/>
      <c r="P66" s="65"/>
      <c r="Q66" s="65"/>
      <c r="R66" s="65"/>
      <c r="S66" s="65"/>
      <c r="T66" s="65"/>
      <c r="U66" s="65"/>
      <c r="V66" s="65"/>
      <c r="W66" s="65"/>
      <c r="X66" s="65"/>
      <c r="Y66" s="65"/>
      <c r="Z66" s="65"/>
      <c r="AA66" s="65"/>
      <c r="AB66" s="65"/>
      <c r="AC66" s="65"/>
      <c r="AD66" s="65"/>
      <c r="AE66" s="66"/>
      <c r="AF66" s="274"/>
      <c r="AG66" s="274"/>
      <c r="AH66" s="274"/>
      <c r="AI66" s="274"/>
      <c r="AJ66" s="274"/>
      <c r="AK66" s="69"/>
      <c r="AL66" s="65"/>
      <c r="AM66" s="65"/>
      <c r="AN66" s="65"/>
      <c r="AO66" s="65"/>
      <c r="AP66" s="65"/>
      <c r="AQ66" s="65"/>
      <c r="AR66" s="65"/>
      <c r="AS66" s="65"/>
      <c r="AT66" s="66"/>
      <c r="AU66" s="272"/>
      <c r="AV66" s="272"/>
      <c r="AW66" s="272"/>
      <c r="AX66" s="272"/>
      <c r="AY66" s="272"/>
      <c r="AZ66" s="272"/>
      <c r="BA66" s="272"/>
      <c r="BB66" s="272"/>
      <c r="BC66" s="272"/>
      <c r="BD66" s="272"/>
      <c r="BE66" s="272"/>
      <c r="BF66" s="272"/>
      <c r="BG66" s="272"/>
      <c r="BH66" s="272"/>
      <c r="BI66" s="272"/>
      <c r="BJ66" s="272"/>
      <c r="BK66" s="272"/>
      <c r="BL66" s="272"/>
      <c r="BM66" s="272"/>
      <c r="BN66" s="272"/>
    </row>
    <row r="67" spans="1:79" s="43" customFormat="1" ht="26.45" customHeight="1" x14ac:dyDescent="0.2">
      <c r="A67" s="273">
        <f t="shared" si="0"/>
        <v>26</v>
      </c>
      <c r="B67" s="273"/>
      <c r="C67" s="273"/>
      <c r="D67" s="273"/>
      <c r="E67" s="273"/>
      <c r="F67" s="273"/>
      <c r="G67" s="61" t="s">
        <v>580</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273" t="s">
        <v>306</v>
      </c>
      <c r="AG67" s="273"/>
      <c r="AH67" s="273"/>
      <c r="AI67" s="273"/>
      <c r="AJ67" s="273"/>
      <c r="AK67" s="61" t="s">
        <v>383</v>
      </c>
      <c r="AL67" s="57"/>
      <c r="AM67" s="57"/>
      <c r="AN67" s="57"/>
      <c r="AO67" s="57"/>
      <c r="AP67" s="57"/>
      <c r="AQ67" s="57"/>
      <c r="AR67" s="57"/>
      <c r="AS67" s="57"/>
      <c r="AT67" s="58"/>
      <c r="AU67" s="271">
        <v>13.92</v>
      </c>
      <c r="AV67" s="271"/>
      <c r="AW67" s="271"/>
      <c r="AX67" s="271"/>
      <c r="AY67" s="271"/>
      <c r="AZ67" s="271"/>
      <c r="BA67" s="271"/>
      <c r="BB67" s="271"/>
      <c r="BC67" s="271"/>
      <c r="BD67" s="271"/>
      <c r="BE67" s="271">
        <v>13.92</v>
      </c>
      <c r="BF67" s="271"/>
      <c r="BG67" s="271"/>
      <c r="BH67" s="271"/>
      <c r="BI67" s="271"/>
      <c r="BJ67" s="271"/>
      <c r="BK67" s="271"/>
      <c r="BL67" s="271"/>
      <c r="BM67" s="271"/>
      <c r="BN67" s="271"/>
    </row>
    <row r="68" spans="1:79" s="43" customFormat="1" ht="26.45" customHeight="1" x14ac:dyDescent="0.2">
      <c r="A68" s="273">
        <f t="shared" si="0"/>
        <v>27</v>
      </c>
      <c r="B68" s="273"/>
      <c r="C68" s="273"/>
      <c r="D68" s="273"/>
      <c r="E68" s="273"/>
      <c r="F68" s="273"/>
      <c r="G68" s="61" t="s">
        <v>582</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273" t="s">
        <v>306</v>
      </c>
      <c r="AG68" s="273"/>
      <c r="AH68" s="273"/>
      <c r="AI68" s="273"/>
      <c r="AJ68" s="273"/>
      <c r="AK68" s="61" t="s">
        <v>383</v>
      </c>
      <c r="AL68" s="57"/>
      <c r="AM68" s="57"/>
      <c r="AN68" s="57"/>
      <c r="AO68" s="57"/>
      <c r="AP68" s="57"/>
      <c r="AQ68" s="57"/>
      <c r="AR68" s="57"/>
      <c r="AS68" s="57"/>
      <c r="AT68" s="58"/>
      <c r="AU68" s="271">
        <v>-3.78</v>
      </c>
      <c r="AV68" s="271"/>
      <c r="AW68" s="271"/>
      <c r="AX68" s="271"/>
      <c r="AY68" s="271"/>
      <c r="AZ68" s="271"/>
      <c r="BA68" s="271"/>
      <c r="BB68" s="271"/>
      <c r="BC68" s="271"/>
      <c r="BD68" s="271"/>
      <c r="BE68" s="271">
        <v>0</v>
      </c>
      <c r="BF68" s="271"/>
      <c r="BG68" s="271"/>
      <c r="BH68" s="271"/>
      <c r="BI68" s="271"/>
      <c r="BJ68" s="271"/>
      <c r="BK68" s="271"/>
      <c r="BL68" s="271"/>
      <c r="BM68" s="271"/>
      <c r="BN68" s="271"/>
    </row>
    <row r="69" spans="1:79" s="43" customFormat="1" ht="26.45" customHeight="1" x14ac:dyDescent="0.2">
      <c r="A69" s="273">
        <f t="shared" si="0"/>
        <v>28</v>
      </c>
      <c r="B69" s="273"/>
      <c r="C69" s="273"/>
      <c r="D69" s="273"/>
      <c r="E69" s="273"/>
      <c r="F69" s="273"/>
      <c r="G69" s="81" t="s">
        <v>334</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273" t="s">
        <v>306</v>
      </c>
      <c r="AG69" s="273"/>
      <c r="AH69" s="273"/>
      <c r="AI69" s="273"/>
      <c r="AJ69" s="273"/>
      <c r="AK69" s="61" t="s">
        <v>383</v>
      </c>
      <c r="AL69" s="57"/>
      <c r="AM69" s="57"/>
      <c r="AN69" s="57"/>
      <c r="AO69" s="57"/>
      <c r="AP69" s="57"/>
      <c r="AQ69" s="57"/>
      <c r="AR69" s="57"/>
      <c r="AS69" s="57"/>
      <c r="AT69" s="58"/>
      <c r="AU69" s="271">
        <v>0</v>
      </c>
      <c r="AV69" s="271"/>
      <c r="AW69" s="271"/>
      <c r="AX69" s="271"/>
      <c r="AY69" s="271"/>
      <c r="AZ69" s="271"/>
      <c r="BA69" s="271"/>
      <c r="BB69" s="271"/>
      <c r="BC69" s="271"/>
      <c r="BD69" s="271"/>
      <c r="BE69" s="271">
        <v>0</v>
      </c>
      <c r="BF69" s="271"/>
      <c r="BG69" s="271"/>
      <c r="BH69" s="271"/>
      <c r="BI69" s="271"/>
      <c r="BJ69" s="271"/>
      <c r="BK69" s="271"/>
      <c r="BL69" s="271"/>
      <c r="BM69" s="271"/>
      <c r="BN69" s="271"/>
    </row>
    <row r="71" spans="1:79" ht="14.25" customHeight="1" x14ac:dyDescent="0.2">
      <c r="A71" s="100" t="s">
        <v>742</v>
      </c>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row>
    <row r="72" spans="1:79" ht="41.45" customHeight="1" x14ac:dyDescent="0.2">
      <c r="A72" s="101" t="s">
        <v>1028</v>
      </c>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row>
    <row r="74" spans="1:79" s="1" customFormat="1" ht="28.5" hidden="1" customHeight="1" x14ac:dyDescent="0.2">
      <c r="A74" s="125"/>
      <c r="B74" s="125"/>
      <c r="C74" s="125"/>
      <c r="D74" s="125"/>
      <c r="E74" s="125"/>
      <c r="F74" s="125"/>
      <c r="G74" s="139" t="s">
        <v>605</v>
      </c>
      <c r="H74" s="140"/>
      <c r="I74" s="140"/>
      <c r="J74" s="140"/>
      <c r="K74" s="140"/>
      <c r="L74" s="140"/>
      <c r="M74" s="140"/>
      <c r="N74" s="140"/>
      <c r="O74" s="140"/>
      <c r="P74" s="140"/>
      <c r="Q74" s="140"/>
      <c r="R74" s="140"/>
      <c r="S74" s="140"/>
      <c r="T74" s="140" t="s">
        <v>703</v>
      </c>
      <c r="U74" s="140"/>
      <c r="V74" s="140"/>
      <c r="W74" s="140"/>
      <c r="X74" s="140"/>
      <c r="Y74" s="140"/>
      <c r="Z74" s="140"/>
      <c r="AA74" s="140" t="s">
        <v>704</v>
      </c>
      <c r="AB74" s="140"/>
      <c r="AC74" s="140"/>
      <c r="AD74" s="140"/>
      <c r="AE74" s="140"/>
      <c r="AF74" s="140"/>
      <c r="AG74" s="140"/>
      <c r="AH74" s="140" t="s">
        <v>705</v>
      </c>
      <c r="AI74" s="140"/>
      <c r="AJ74" s="140"/>
      <c r="AK74" s="140"/>
      <c r="AL74" s="140"/>
      <c r="AM74" s="140"/>
      <c r="AN74" s="163"/>
      <c r="AO74" s="139" t="s">
        <v>706</v>
      </c>
      <c r="AP74" s="140"/>
      <c r="AQ74" s="140"/>
      <c r="AR74" s="140"/>
      <c r="AS74" s="140"/>
      <c r="AT74" s="140"/>
      <c r="AU74" s="140"/>
      <c r="AV74" s="12"/>
      <c r="AW74" s="12"/>
      <c r="AX74" s="12"/>
      <c r="AY74" s="12"/>
      <c r="AZ74" s="12"/>
      <c r="BA74" s="12"/>
      <c r="BB74" s="12"/>
      <c r="BC74" s="12"/>
      <c r="BD74" s="13"/>
      <c r="BE74" s="11"/>
      <c r="BF74" s="12"/>
      <c r="BG74" s="12"/>
      <c r="BH74" s="12"/>
      <c r="BI74" s="12"/>
      <c r="BJ74" s="12"/>
      <c r="BK74" s="12"/>
      <c r="BL74" s="12"/>
      <c r="BM74" s="12"/>
      <c r="BN74" s="13"/>
      <c r="CA74" t="s">
        <v>731</v>
      </c>
    </row>
    <row r="75" spans="1:79" s="9" customFormat="1" ht="12.75" customHeight="1" x14ac:dyDescent="0.2">
      <c r="A75" s="125" t="s">
        <v>257</v>
      </c>
      <c r="B75" s="125"/>
      <c r="C75" s="125"/>
      <c r="D75" s="125"/>
      <c r="E75" s="125"/>
      <c r="F75" s="125"/>
      <c r="G75" s="274"/>
      <c r="H75" s="274"/>
      <c r="I75" s="274"/>
      <c r="J75" s="274"/>
      <c r="K75" s="274"/>
      <c r="L75" s="274"/>
      <c r="M75" s="274"/>
      <c r="N75" s="274"/>
      <c r="O75" s="274"/>
      <c r="P75" s="274"/>
      <c r="Q75" s="274"/>
      <c r="R75" s="274"/>
      <c r="S75" s="274"/>
      <c r="T75" s="290">
        <v>4401644</v>
      </c>
      <c r="U75" s="290"/>
      <c r="V75" s="290"/>
      <c r="W75" s="290"/>
      <c r="X75" s="290"/>
      <c r="Y75" s="290"/>
      <c r="Z75" s="290"/>
      <c r="AA75" s="290">
        <v>4986300</v>
      </c>
      <c r="AB75" s="290"/>
      <c r="AC75" s="290"/>
      <c r="AD75" s="290"/>
      <c r="AE75" s="290"/>
      <c r="AF75" s="290"/>
      <c r="AG75" s="290"/>
      <c r="AH75" s="290">
        <v>7351000</v>
      </c>
      <c r="AI75" s="290"/>
      <c r="AJ75" s="290"/>
      <c r="AK75" s="290"/>
      <c r="AL75" s="290"/>
      <c r="AM75" s="290"/>
      <c r="AN75" s="290"/>
      <c r="AO75" s="290">
        <v>2782360</v>
      </c>
      <c r="AP75" s="290"/>
      <c r="AQ75" s="290"/>
      <c r="AR75" s="290"/>
      <c r="AS75" s="290"/>
      <c r="AT75" s="290"/>
      <c r="AU75" s="290"/>
      <c r="AV75" s="14"/>
      <c r="AW75" s="15"/>
      <c r="AX75" s="15"/>
      <c r="AY75" s="15"/>
      <c r="AZ75" s="15"/>
      <c r="BA75" s="15"/>
      <c r="BB75" s="15"/>
      <c r="BC75" s="15"/>
      <c r="BD75" s="15"/>
      <c r="BE75" s="15"/>
      <c r="BF75" s="15"/>
      <c r="BG75" s="15"/>
      <c r="BH75" s="15"/>
      <c r="BI75" s="15"/>
      <c r="BJ75" s="15"/>
      <c r="BK75" s="15"/>
      <c r="BL75" s="15"/>
      <c r="BM75" s="15"/>
      <c r="BN75" s="15"/>
      <c r="BO75" s="15"/>
      <c r="CA75" s="9" t="s">
        <v>732</v>
      </c>
    </row>
    <row r="78" spans="1:79" ht="14.25" customHeight="1" x14ac:dyDescent="0.2">
      <c r="A78" s="194" t="s">
        <v>746</v>
      </c>
      <c r="B78" s="194"/>
      <c r="C78" s="194"/>
      <c r="D78" s="194"/>
      <c r="E78" s="194"/>
      <c r="F78" s="194"/>
      <c r="G78" s="194"/>
      <c r="H78" s="194"/>
      <c r="I78" s="194"/>
      <c r="J78" s="194"/>
      <c r="K78" s="194"/>
      <c r="L78" s="194"/>
      <c r="M78" s="194"/>
      <c r="N78" s="194"/>
      <c r="O78" s="194"/>
      <c r="P78" s="194"/>
      <c r="Q78" s="194"/>
      <c r="R78" s="194"/>
      <c r="S78" s="194"/>
      <c r="T78" s="194"/>
      <c r="U78" s="194"/>
      <c r="V78" s="194"/>
      <c r="W78" s="194"/>
      <c r="X78" s="194"/>
      <c r="Y78" s="194"/>
      <c r="Z78" s="194"/>
      <c r="AA78" s="194"/>
      <c r="AB78" s="194"/>
      <c r="AC78" s="194"/>
      <c r="AD78" s="194"/>
      <c r="AE78" s="194"/>
      <c r="AF78" s="194"/>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c r="BJ78" s="194"/>
      <c r="BK78" s="194"/>
      <c r="BL78" s="194"/>
    </row>
    <row r="79" spans="1:79" ht="15" x14ac:dyDescent="0.25">
      <c r="A79" s="289" t="s">
        <v>462</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c r="BA79" s="289"/>
      <c r="BB79" s="289"/>
      <c r="BC79" s="289"/>
      <c r="BD79" s="289"/>
      <c r="BE79" s="289"/>
      <c r="BF79" s="289"/>
      <c r="BG79" s="289"/>
      <c r="BH79" s="289"/>
      <c r="BI79" s="289"/>
      <c r="BJ79" s="289"/>
      <c r="BK79" s="289"/>
      <c r="BL79" s="289"/>
      <c r="BM79" s="289"/>
      <c r="BN79" s="289"/>
      <c r="BO79" s="289"/>
      <c r="BP79" s="289"/>
      <c r="BQ79" s="289"/>
    </row>
    <row r="80" spans="1:79" ht="12.95" customHeight="1" x14ac:dyDescent="0.2">
      <c r="A80" s="72" t="s">
        <v>607</v>
      </c>
      <c r="B80" s="72"/>
      <c r="C80" s="72"/>
      <c r="D80" s="72"/>
      <c r="E80" s="72"/>
      <c r="F80" s="72"/>
      <c r="G80" s="72" t="s">
        <v>624</v>
      </c>
      <c r="H80" s="72"/>
      <c r="I80" s="72"/>
      <c r="J80" s="72"/>
      <c r="K80" s="72"/>
      <c r="L80" s="72"/>
      <c r="M80" s="72"/>
      <c r="N80" s="72"/>
      <c r="O80" s="72"/>
      <c r="P80" s="72"/>
      <c r="Q80" s="72"/>
      <c r="R80" s="72"/>
      <c r="S80" s="72"/>
      <c r="T80" s="72" t="s">
        <v>466</v>
      </c>
      <c r="U80" s="72"/>
      <c r="V80" s="72"/>
      <c r="W80" s="72"/>
      <c r="X80" s="72"/>
      <c r="Y80" s="72"/>
      <c r="Z80" s="72"/>
      <c r="AA80" s="72"/>
      <c r="AB80" s="72"/>
      <c r="AC80" s="72"/>
      <c r="AD80" s="72"/>
      <c r="AE80" s="72"/>
      <c r="AF80" s="72"/>
      <c r="AG80" s="72"/>
      <c r="AH80" s="72" t="s">
        <v>468</v>
      </c>
      <c r="AI80" s="72"/>
      <c r="AJ80" s="72"/>
      <c r="AK80" s="72"/>
      <c r="AL80" s="72"/>
      <c r="AM80" s="72"/>
      <c r="AN80" s="72"/>
      <c r="AO80" s="72"/>
      <c r="AP80" s="72"/>
      <c r="AQ80" s="72"/>
      <c r="AR80" s="72"/>
      <c r="AS80" s="72"/>
      <c r="AT80" s="72"/>
      <c r="AU80" s="72"/>
      <c r="AV80" s="72" t="s">
        <v>747</v>
      </c>
      <c r="AW80" s="72"/>
      <c r="AX80" s="72"/>
      <c r="AY80" s="72"/>
      <c r="AZ80" s="72"/>
      <c r="BA80" s="72"/>
      <c r="BB80" s="72"/>
      <c r="BC80" s="72"/>
      <c r="BD80" s="72"/>
      <c r="BE80" s="72"/>
      <c r="BF80" s="72"/>
      <c r="BG80" s="72"/>
      <c r="BH80" s="72"/>
      <c r="BI80" s="72"/>
      <c r="BJ80" s="72"/>
      <c r="BK80" s="72"/>
      <c r="BL80" s="72"/>
      <c r="BM80" s="72"/>
      <c r="BN80" s="72"/>
      <c r="BO80" s="72"/>
      <c r="BP80" s="72"/>
      <c r="BQ80" s="72"/>
    </row>
    <row r="81" spans="1:79" ht="47.1" customHeight="1" x14ac:dyDescent="0.2">
      <c r="A81" s="72"/>
      <c r="B81" s="72"/>
      <c r="C81" s="72"/>
      <c r="D81" s="72"/>
      <c r="E81" s="72"/>
      <c r="F81" s="72"/>
      <c r="G81" s="72"/>
      <c r="H81" s="72"/>
      <c r="I81" s="72"/>
      <c r="J81" s="72"/>
      <c r="K81" s="72"/>
      <c r="L81" s="72"/>
      <c r="M81" s="72"/>
      <c r="N81" s="72"/>
      <c r="O81" s="72"/>
      <c r="P81" s="72"/>
      <c r="Q81" s="72"/>
      <c r="R81" s="72"/>
      <c r="S81" s="72"/>
      <c r="T81" s="72" t="s">
        <v>626</v>
      </c>
      <c r="U81" s="72"/>
      <c r="V81" s="72"/>
      <c r="W81" s="72"/>
      <c r="X81" s="72"/>
      <c r="Y81" s="72"/>
      <c r="Z81" s="72"/>
      <c r="AA81" s="72" t="s">
        <v>723</v>
      </c>
      <c r="AB81" s="72"/>
      <c r="AC81" s="72"/>
      <c r="AD81" s="72"/>
      <c r="AE81" s="72"/>
      <c r="AF81" s="72"/>
      <c r="AG81" s="72"/>
      <c r="AH81" s="72" t="s">
        <v>626</v>
      </c>
      <c r="AI81" s="72"/>
      <c r="AJ81" s="72"/>
      <c r="AK81" s="72"/>
      <c r="AL81" s="72"/>
      <c r="AM81" s="72"/>
      <c r="AN81" s="72"/>
      <c r="AO81" s="72" t="s">
        <v>723</v>
      </c>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row>
    <row r="82" spans="1:79" ht="15" customHeight="1" x14ac:dyDescent="0.2">
      <c r="A82" s="72">
        <v>1</v>
      </c>
      <c r="B82" s="72"/>
      <c r="C82" s="72"/>
      <c r="D82" s="72"/>
      <c r="E82" s="72"/>
      <c r="F82" s="72"/>
      <c r="G82" s="72">
        <v>2</v>
      </c>
      <c r="H82" s="72"/>
      <c r="I82" s="72"/>
      <c r="J82" s="72"/>
      <c r="K82" s="72"/>
      <c r="L82" s="72"/>
      <c r="M82" s="72"/>
      <c r="N82" s="72"/>
      <c r="O82" s="72"/>
      <c r="P82" s="72"/>
      <c r="Q82" s="72"/>
      <c r="R82" s="72"/>
      <c r="S82" s="72"/>
      <c r="T82" s="72">
        <v>3</v>
      </c>
      <c r="U82" s="72"/>
      <c r="V82" s="72"/>
      <c r="W82" s="72"/>
      <c r="X82" s="72"/>
      <c r="Y82" s="72"/>
      <c r="Z82" s="72"/>
      <c r="AA82" s="72">
        <v>4</v>
      </c>
      <c r="AB82" s="72"/>
      <c r="AC82" s="72"/>
      <c r="AD82" s="72"/>
      <c r="AE82" s="72"/>
      <c r="AF82" s="72"/>
      <c r="AG82" s="72"/>
      <c r="AH82" s="72">
        <v>5</v>
      </c>
      <c r="AI82" s="72"/>
      <c r="AJ82" s="72"/>
      <c r="AK82" s="72"/>
      <c r="AL82" s="72"/>
      <c r="AM82" s="72"/>
      <c r="AN82" s="72"/>
      <c r="AO82" s="72">
        <v>6</v>
      </c>
      <c r="AP82" s="72"/>
      <c r="AQ82" s="72"/>
      <c r="AR82" s="72"/>
      <c r="AS82" s="72"/>
      <c r="AT82" s="72"/>
      <c r="AU82" s="72"/>
      <c r="AV82" s="72">
        <v>7</v>
      </c>
      <c r="AW82" s="72"/>
      <c r="AX82" s="72"/>
      <c r="AY82" s="72"/>
      <c r="AZ82" s="72"/>
      <c r="BA82" s="72"/>
      <c r="BB82" s="72"/>
      <c r="BC82" s="72"/>
      <c r="BD82" s="72"/>
      <c r="BE82" s="72"/>
      <c r="BF82" s="72"/>
      <c r="BG82" s="72"/>
      <c r="BH82" s="72"/>
      <c r="BI82" s="72"/>
      <c r="BJ82" s="72"/>
      <c r="BK82" s="72"/>
      <c r="BL82" s="72"/>
      <c r="BM82" s="72"/>
      <c r="BN82" s="72"/>
      <c r="BO82" s="72"/>
      <c r="BP82" s="72"/>
      <c r="BQ82" s="72"/>
    </row>
    <row r="83" spans="1:79" s="2" customFormat="1" ht="12.75" hidden="1" customHeight="1" x14ac:dyDescent="0.2">
      <c r="A83" s="74" t="s">
        <v>730</v>
      </c>
      <c r="B83" s="74"/>
      <c r="C83" s="74"/>
      <c r="D83" s="74"/>
      <c r="E83" s="74"/>
      <c r="F83" s="74"/>
      <c r="G83" s="123" t="s">
        <v>680</v>
      </c>
      <c r="H83" s="123"/>
      <c r="I83" s="123"/>
      <c r="J83" s="123"/>
      <c r="K83" s="123"/>
      <c r="L83" s="123"/>
      <c r="M83" s="123"/>
      <c r="N83" s="123"/>
      <c r="O83" s="123"/>
      <c r="P83" s="123"/>
      <c r="Q83" s="123"/>
      <c r="R83" s="123"/>
      <c r="S83" s="123"/>
      <c r="T83" s="71" t="s">
        <v>703</v>
      </c>
      <c r="U83" s="71"/>
      <c r="V83" s="71"/>
      <c r="W83" s="71"/>
      <c r="X83" s="71"/>
      <c r="Y83" s="71"/>
      <c r="Z83" s="71"/>
      <c r="AA83" s="71" t="s">
        <v>704</v>
      </c>
      <c r="AB83" s="71"/>
      <c r="AC83" s="71"/>
      <c r="AD83" s="71"/>
      <c r="AE83" s="71"/>
      <c r="AF83" s="71"/>
      <c r="AG83" s="71"/>
      <c r="AH83" s="71" t="s">
        <v>705</v>
      </c>
      <c r="AI83" s="71"/>
      <c r="AJ83" s="71"/>
      <c r="AK83" s="71"/>
      <c r="AL83" s="71"/>
      <c r="AM83" s="71"/>
      <c r="AN83" s="71"/>
      <c r="AO83" s="71" t="s">
        <v>706</v>
      </c>
      <c r="AP83" s="71"/>
      <c r="AQ83" s="71"/>
      <c r="AR83" s="71"/>
      <c r="AS83" s="71"/>
      <c r="AT83" s="71"/>
      <c r="AU83" s="71"/>
      <c r="AV83" s="74" t="s">
        <v>712</v>
      </c>
      <c r="AW83" s="74"/>
      <c r="AX83" s="74"/>
      <c r="AY83" s="74"/>
      <c r="AZ83" s="74"/>
      <c r="BA83" s="74"/>
      <c r="BB83" s="74"/>
      <c r="BC83" s="74"/>
      <c r="BD83" s="74"/>
      <c r="BE83" s="74"/>
      <c r="BF83" s="74"/>
      <c r="BG83" s="74"/>
      <c r="BH83" s="74"/>
      <c r="BI83" s="74"/>
      <c r="BJ83" s="74"/>
      <c r="BK83" s="74"/>
      <c r="BL83" s="74"/>
      <c r="BM83" s="74"/>
      <c r="BN83" s="74"/>
      <c r="BO83" s="74"/>
      <c r="BP83" s="74"/>
      <c r="BQ83" s="74"/>
      <c r="CA83" s="2" t="s">
        <v>670</v>
      </c>
    </row>
    <row r="84" spans="1:79" s="43" customFormat="1" ht="13.15" customHeight="1" x14ac:dyDescent="0.2">
      <c r="A84" s="122">
        <v>2111</v>
      </c>
      <c r="B84" s="122"/>
      <c r="C84" s="122"/>
      <c r="D84" s="122"/>
      <c r="E84" s="122"/>
      <c r="F84" s="122"/>
      <c r="G84" s="61" t="s">
        <v>473</v>
      </c>
      <c r="H84" s="57"/>
      <c r="I84" s="57"/>
      <c r="J84" s="57"/>
      <c r="K84" s="57"/>
      <c r="L84" s="57"/>
      <c r="M84" s="57"/>
      <c r="N84" s="57"/>
      <c r="O84" s="57"/>
      <c r="P84" s="57"/>
      <c r="Q84" s="57"/>
      <c r="R84" s="57"/>
      <c r="S84" s="58"/>
      <c r="T84" s="121">
        <v>6811200</v>
      </c>
      <c r="U84" s="121"/>
      <c r="V84" s="121"/>
      <c r="W84" s="121"/>
      <c r="X84" s="121"/>
      <c r="Y84" s="121"/>
      <c r="Z84" s="121"/>
      <c r="AA84" s="121">
        <v>0</v>
      </c>
      <c r="AB84" s="121"/>
      <c r="AC84" s="121"/>
      <c r="AD84" s="121"/>
      <c r="AE84" s="121"/>
      <c r="AF84" s="121"/>
      <c r="AG84" s="121"/>
      <c r="AH84" s="121">
        <v>7491500</v>
      </c>
      <c r="AI84" s="121"/>
      <c r="AJ84" s="121"/>
      <c r="AK84" s="121"/>
      <c r="AL84" s="121"/>
      <c r="AM84" s="121"/>
      <c r="AN84" s="121"/>
      <c r="AO84" s="121">
        <v>0</v>
      </c>
      <c r="AP84" s="121"/>
      <c r="AQ84" s="121"/>
      <c r="AR84" s="121"/>
      <c r="AS84" s="121"/>
      <c r="AT84" s="121"/>
      <c r="AU84" s="121"/>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CA84" s="43" t="s">
        <v>671</v>
      </c>
    </row>
    <row r="85" spans="1:79" s="43" customFormat="1" ht="13.15" customHeight="1" x14ac:dyDescent="0.2">
      <c r="A85" s="122">
        <v>2120</v>
      </c>
      <c r="B85" s="122"/>
      <c r="C85" s="122"/>
      <c r="D85" s="122"/>
      <c r="E85" s="122"/>
      <c r="F85" s="122"/>
      <c r="G85" s="61" t="s">
        <v>474</v>
      </c>
      <c r="H85" s="57"/>
      <c r="I85" s="57"/>
      <c r="J85" s="57"/>
      <c r="K85" s="57"/>
      <c r="L85" s="57"/>
      <c r="M85" s="57"/>
      <c r="N85" s="57"/>
      <c r="O85" s="57"/>
      <c r="P85" s="57"/>
      <c r="Q85" s="57"/>
      <c r="R85" s="57"/>
      <c r="S85" s="58"/>
      <c r="T85" s="121">
        <v>1498470</v>
      </c>
      <c r="U85" s="121"/>
      <c r="V85" s="121"/>
      <c r="W85" s="121"/>
      <c r="X85" s="121"/>
      <c r="Y85" s="121"/>
      <c r="Z85" s="121"/>
      <c r="AA85" s="121">
        <v>0</v>
      </c>
      <c r="AB85" s="121"/>
      <c r="AC85" s="121"/>
      <c r="AD85" s="121"/>
      <c r="AE85" s="121"/>
      <c r="AF85" s="121"/>
      <c r="AG85" s="121"/>
      <c r="AH85" s="121">
        <v>1648130</v>
      </c>
      <c r="AI85" s="121"/>
      <c r="AJ85" s="121"/>
      <c r="AK85" s="121"/>
      <c r="AL85" s="121"/>
      <c r="AM85" s="121"/>
      <c r="AN85" s="121"/>
      <c r="AO85" s="121">
        <v>0</v>
      </c>
      <c r="AP85" s="121"/>
      <c r="AQ85" s="121"/>
      <c r="AR85" s="121"/>
      <c r="AS85" s="121"/>
      <c r="AT85" s="121"/>
      <c r="AU85" s="121"/>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row>
    <row r="86" spans="1:79" s="43" customFormat="1" ht="26.45" customHeight="1" x14ac:dyDescent="0.2">
      <c r="A86" s="122">
        <v>2210</v>
      </c>
      <c r="B86" s="122"/>
      <c r="C86" s="122"/>
      <c r="D86" s="122"/>
      <c r="E86" s="122"/>
      <c r="F86" s="122"/>
      <c r="G86" s="61" t="s">
        <v>475</v>
      </c>
      <c r="H86" s="57"/>
      <c r="I86" s="57"/>
      <c r="J86" s="57"/>
      <c r="K86" s="57"/>
      <c r="L86" s="57"/>
      <c r="M86" s="57"/>
      <c r="N86" s="57"/>
      <c r="O86" s="57"/>
      <c r="P86" s="57"/>
      <c r="Q86" s="57"/>
      <c r="R86" s="57"/>
      <c r="S86" s="58"/>
      <c r="T86" s="121">
        <v>199800</v>
      </c>
      <c r="U86" s="121"/>
      <c r="V86" s="121"/>
      <c r="W86" s="121"/>
      <c r="X86" s="121"/>
      <c r="Y86" s="121"/>
      <c r="Z86" s="121"/>
      <c r="AA86" s="121">
        <v>0</v>
      </c>
      <c r="AB86" s="121"/>
      <c r="AC86" s="121"/>
      <c r="AD86" s="121"/>
      <c r="AE86" s="121"/>
      <c r="AF86" s="121"/>
      <c r="AG86" s="121"/>
      <c r="AH86" s="121">
        <v>219800</v>
      </c>
      <c r="AI86" s="121"/>
      <c r="AJ86" s="121"/>
      <c r="AK86" s="121"/>
      <c r="AL86" s="121"/>
      <c r="AM86" s="121"/>
      <c r="AN86" s="121"/>
      <c r="AO86" s="121">
        <v>0</v>
      </c>
      <c r="AP86" s="121"/>
      <c r="AQ86" s="121"/>
      <c r="AR86" s="121"/>
      <c r="AS86" s="121"/>
      <c r="AT86" s="121"/>
      <c r="AU86" s="121"/>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row>
    <row r="87" spans="1:79" s="43" customFormat="1" ht="13.15" customHeight="1" x14ac:dyDescent="0.2">
      <c r="A87" s="122">
        <v>2240</v>
      </c>
      <c r="B87" s="122"/>
      <c r="C87" s="122"/>
      <c r="D87" s="122"/>
      <c r="E87" s="122"/>
      <c r="F87" s="122"/>
      <c r="G87" s="61" t="s">
        <v>476</v>
      </c>
      <c r="H87" s="57"/>
      <c r="I87" s="57"/>
      <c r="J87" s="57"/>
      <c r="K87" s="57"/>
      <c r="L87" s="57"/>
      <c r="M87" s="57"/>
      <c r="N87" s="57"/>
      <c r="O87" s="57"/>
      <c r="P87" s="57"/>
      <c r="Q87" s="57"/>
      <c r="R87" s="57"/>
      <c r="S87" s="58"/>
      <c r="T87" s="121">
        <v>558500</v>
      </c>
      <c r="U87" s="121"/>
      <c r="V87" s="121"/>
      <c r="W87" s="121"/>
      <c r="X87" s="121"/>
      <c r="Y87" s="121"/>
      <c r="Z87" s="121"/>
      <c r="AA87" s="121">
        <v>0</v>
      </c>
      <c r="AB87" s="121"/>
      <c r="AC87" s="121"/>
      <c r="AD87" s="121"/>
      <c r="AE87" s="121"/>
      <c r="AF87" s="121"/>
      <c r="AG87" s="121"/>
      <c r="AH87" s="121">
        <v>509300</v>
      </c>
      <c r="AI87" s="121"/>
      <c r="AJ87" s="121"/>
      <c r="AK87" s="121"/>
      <c r="AL87" s="121"/>
      <c r="AM87" s="121"/>
      <c r="AN87" s="121"/>
      <c r="AO87" s="121">
        <v>0</v>
      </c>
      <c r="AP87" s="121"/>
      <c r="AQ87" s="121"/>
      <c r="AR87" s="121"/>
      <c r="AS87" s="121"/>
      <c r="AT87" s="121"/>
      <c r="AU87" s="121"/>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row>
    <row r="88" spans="1:79" s="43" customFormat="1" ht="13.15" customHeight="1" x14ac:dyDescent="0.2">
      <c r="A88" s="122">
        <v>2250</v>
      </c>
      <c r="B88" s="122"/>
      <c r="C88" s="122"/>
      <c r="D88" s="122"/>
      <c r="E88" s="122"/>
      <c r="F88" s="122"/>
      <c r="G88" s="61" t="s">
        <v>477</v>
      </c>
      <c r="H88" s="57"/>
      <c r="I88" s="57"/>
      <c r="J88" s="57"/>
      <c r="K88" s="57"/>
      <c r="L88" s="57"/>
      <c r="M88" s="57"/>
      <c r="N88" s="57"/>
      <c r="O88" s="57"/>
      <c r="P88" s="57"/>
      <c r="Q88" s="57"/>
      <c r="R88" s="57"/>
      <c r="S88" s="58"/>
      <c r="T88" s="121">
        <v>215000</v>
      </c>
      <c r="U88" s="121"/>
      <c r="V88" s="121"/>
      <c r="W88" s="121"/>
      <c r="X88" s="121"/>
      <c r="Y88" s="121"/>
      <c r="Z88" s="121"/>
      <c r="AA88" s="121">
        <v>0</v>
      </c>
      <c r="AB88" s="121"/>
      <c r="AC88" s="121"/>
      <c r="AD88" s="121"/>
      <c r="AE88" s="121"/>
      <c r="AF88" s="121"/>
      <c r="AG88" s="121"/>
      <c r="AH88" s="121">
        <v>236500</v>
      </c>
      <c r="AI88" s="121"/>
      <c r="AJ88" s="121"/>
      <c r="AK88" s="121"/>
      <c r="AL88" s="121"/>
      <c r="AM88" s="121"/>
      <c r="AN88" s="121"/>
      <c r="AO88" s="121">
        <v>0</v>
      </c>
      <c r="AP88" s="121"/>
      <c r="AQ88" s="121"/>
      <c r="AR88" s="121"/>
      <c r="AS88" s="121"/>
      <c r="AT88" s="121"/>
      <c r="AU88" s="121"/>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row>
    <row r="89" spans="1:79" s="43" customFormat="1" ht="13.15" customHeight="1" x14ac:dyDescent="0.2">
      <c r="A89" s="122">
        <v>2271</v>
      </c>
      <c r="B89" s="122"/>
      <c r="C89" s="122"/>
      <c r="D89" s="122"/>
      <c r="E89" s="122"/>
      <c r="F89" s="122"/>
      <c r="G89" s="61" t="s">
        <v>1000</v>
      </c>
      <c r="H89" s="57"/>
      <c r="I89" s="57"/>
      <c r="J89" s="57"/>
      <c r="K89" s="57"/>
      <c r="L89" s="57"/>
      <c r="M89" s="57"/>
      <c r="N89" s="57"/>
      <c r="O89" s="57"/>
      <c r="P89" s="57"/>
      <c r="Q89" s="57"/>
      <c r="R89" s="57"/>
      <c r="S89" s="58"/>
      <c r="T89" s="121">
        <v>453600</v>
      </c>
      <c r="U89" s="121"/>
      <c r="V89" s="121"/>
      <c r="W89" s="121"/>
      <c r="X89" s="121"/>
      <c r="Y89" s="121"/>
      <c r="Z89" s="121"/>
      <c r="AA89" s="121">
        <v>0</v>
      </c>
      <c r="AB89" s="121"/>
      <c r="AC89" s="121"/>
      <c r="AD89" s="121"/>
      <c r="AE89" s="121"/>
      <c r="AF89" s="121"/>
      <c r="AG89" s="121"/>
      <c r="AH89" s="121">
        <v>498900</v>
      </c>
      <c r="AI89" s="121"/>
      <c r="AJ89" s="121"/>
      <c r="AK89" s="121"/>
      <c r="AL89" s="121"/>
      <c r="AM89" s="121"/>
      <c r="AN89" s="121"/>
      <c r="AO89" s="121">
        <v>0</v>
      </c>
      <c r="AP89" s="121"/>
      <c r="AQ89" s="121"/>
      <c r="AR89" s="121"/>
      <c r="AS89" s="121"/>
      <c r="AT89" s="121"/>
      <c r="AU89" s="121"/>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row>
    <row r="90" spans="1:79" s="43" customFormat="1" ht="26.45" customHeight="1" x14ac:dyDescent="0.2">
      <c r="A90" s="122">
        <v>2272</v>
      </c>
      <c r="B90" s="122"/>
      <c r="C90" s="122"/>
      <c r="D90" s="122"/>
      <c r="E90" s="122"/>
      <c r="F90" s="122"/>
      <c r="G90" s="61" t="s">
        <v>478</v>
      </c>
      <c r="H90" s="57"/>
      <c r="I90" s="57"/>
      <c r="J90" s="57"/>
      <c r="K90" s="57"/>
      <c r="L90" s="57"/>
      <c r="M90" s="57"/>
      <c r="N90" s="57"/>
      <c r="O90" s="57"/>
      <c r="P90" s="57"/>
      <c r="Q90" s="57"/>
      <c r="R90" s="57"/>
      <c r="S90" s="58"/>
      <c r="T90" s="121">
        <v>9000</v>
      </c>
      <c r="U90" s="121"/>
      <c r="V90" s="121"/>
      <c r="W90" s="121"/>
      <c r="X90" s="121"/>
      <c r="Y90" s="121"/>
      <c r="Z90" s="121"/>
      <c r="AA90" s="121">
        <v>0</v>
      </c>
      <c r="AB90" s="121"/>
      <c r="AC90" s="121"/>
      <c r="AD90" s="121"/>
      <c r="AE90" s="121"/>
      <c r="AF90" s="121"/>
      <c r="AG90" s="121"/>
      <c r="AH90" s="121">
        <v>9800</v>
      </c>
      <c r="AI90" s="121"/>
      <c r="AJ90" s="121"/>
      <c r="AK90" s="121"/>
      <c r="AL90" s="121"/>
      <c r="AM90" s="121"/>
      <c r="AN90" s="121"/>
      <c r="AO90" s="121">
        <v>0</v>
      </c>
      <c r="AP90" s="121"/>
      <c r="AQ90" s="121"/>
      <c r="AR90" s="121"/>
      <c r="AS90" s="121"/>
      <c r="AT90" s="121"/>
      <c r="AU90" s="121"/>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row>
    <row r="91" spans="1:79" s="43" customFormat="1" ht="13.15" customHeight="1" x14ac:dyDescent="0.2">
      <c r="A91" s="122">
        <v>2273</v>
      </c>
      <c r="B91" s="122"/>
      <c r="C91" s="122"/>
      <c r="D91" s="122"/>
      <c r="E91" s="122"/>
      <c r="F91" s="122"/>
      <c r="G91" s="61" t="s">
        <v>479</v>
      </c>
      <c r="H91" s="57"/>
      <c r="I91" s="57"/>
      <c r="J91" s="57"/>
      <c r="K91" s="57"/>
      <c r="L91" s="57"/>
      <c r="M91" s="57"/>
      <c r="N91" s="57"/>
      <c r="O91" s="57"/>
      <c r="P91" s="57"/>
      <c r="Q91" s="57"/>
      <c r="R91" s="57"/>
      <c r="S91" s="58"/>
      <c r="T91" s="121">
        <v>27000</v>
      </c>
      <c r="U91" s="121"/>
      <c r="V91" s="121"/>
      <c r="W91" s="121"/>
      <c r="X91" s="121"/>
      <c r="Y91" s="121"/>
      <c r="Z91" s="121"/>
      <c r="AA91" s="121">
        <v>0</v>
      </c>
      <c r="AB91" s="121"/>
      <c r="AC91" s="121"/>
      <c r="AD91" s="121"/>
      <c r="AE91" s="121"/>
      <c r="AF91" s="121"/>
      <c r="AG91" s="121"/>
      <c r="AH91" s="121">
        <v>29700</v>
      </c>
      <c r="AI91" s="121"/>
      <c r="AJ91" s="121"/>
      <c r="AK91" s="121"/>
      <c r="AL91" s="121"/>
      <c r="AM91" s="121"/>
      <c r="AN91" s="121"/>
      <c r="AO91" s="121">
        <v>0</v>
      </c>
      <c r="AP91" s="121"/>
      <c r="AQ91" s="121"/>
      <c r="AR91" s="121"/>
      <c r="AS91" s="121"/>
      <c r="AT91" s="121"/>
      <c r="AU91" s="121"/>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row>
    <row r="92" spans="1:79" s="43" customFormat="1" ht="13.15" customHeight="1" x14ac:dyDescent="0.2">
      <c r="A92" s="122">
        <v>2274</v>
      </c>
      <c r="B92" s="122"/>
      <c r="C92" s="122"/>
      <c r="D92" s="122"/>
      <c r="E92" s="122"/>
      <c r="F92" s="122"/>
      <c r="G92" s="61" t="s">
        <v>480</v>
      </c>
      <c r="H92" s="57"/>
      <c r="I92" s="57"/>
      <c r="J92" s="57"/>
      <c r="K92" s="57"/>
      <c r="L92" s="57"/>
      <c r="M92" s="57"/>
      <c r="N92" s="57"/>
      <c r="O92" s="57"/>
      <c r="P92" s="57"/>
      <c r="Q92" s="57"/>
      <c r="R92" s="57"/>
      <c r="S92" s="58"/>
      <c r="T92" s="121">
        <v>82000</v>
      </c>
      <c r="U92" s="121"/>
      <c r="V92" s="121"/>
      <c r="W92" s="121"/>
      <c r="X92" s="121"/>
      <c r="Y92" s="121"/>
      <c r="Z92" s="121"/>
      <c r="AA92" s="121">
        <v>0</v>
      </c>
      <c r="AB92" s="121"/>
      <c r="AC92" s="121"/>
      <c r="AD92" s="121"/>
      <c r="AE92" s="121"/>
      <c r="AF92" s="121"/>
      <c r="AG92" s="121"/>
      <c r="AH92" s="121">
        <v>90000</v>
      </c>
      <c r="AI92" s="121"/>
      <c r="AJ92" s="121"/>
      <c r="AK92" s="121"/>
      <c r="AL92" s="121"/>
      <c r="AM92" s="121"/>
      <c r="AN92" s="121"/>
      <c r="AO92" s="121">
        <v>0</v>
      </c>
      <c r="AP92" s="121"/>
      <c r="AQ92" s="121"/>
      <c r="AR92" s="121"/>
      <c r="AS92" s="121"/>
      <c r="AT92" s="121"/>
      <c r="AU92" s="121"/>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row>
    <row r="93" spans="1:79" s="43" customFormat="1" ht="26.45" customHeight="1" x14ac:dyDescent="0.2">
      <c r="A93" s="122">
        <v>2275</v>
      </c>
      <c r="B93" s="122"/>
      <c r="C93" s="122"/>
      <c r="D93" s="122"/>
      <c r="E93" s="122"/>
      <c r="F93" s="122"/>
      <c r="G93" s="61" t="s">
        <v>481</v>
      </c>
      <c r="H93" s="57"/>
      <c r="I93" s="57"/>
      <c r="J93" s="57"/>
      <c r="K93" s="57"/>
      <c r="L93" s="57"/>
      <c r="M93" s="57"/>
      <c r="N93" s="57"/>
      <c r="O93" s="57"/>
      <c r="P93" s="57"/>
      <c r="Q93" s="57"/>
      <c r="R93" s="57"/>
      <c r="S93" s="58"/>
      <c r="T93" s="121">
        <v>2500</v>
      </c>
      <c r="U93" s="121"/>
      <c r="V93" s="121"/>
      <c r="W93" s="121"/>
      <c r="X93" s="121"/>
      <c r="Y93" s="121"/>
      <c r="Z93" s="121"/>
      <c r="AA93" s="121">
        <v>0</v>
      </c>
      <c r="AB93" s="121"/>
      <c r="AC93" s="121"/>
      <c r="AD93" s="121"/>
      <c r="AE93" s="121"/>
      <c r="AF93" s="121"/>
      <c r="AG93" s="121"/>
      <c r="AH93" s="121">
        <v>2700</v>
      </c>
      <c r="AI93" s="121"/>
      <c r="AJ93" s="121"/>
      <c r="AK93" s="121"/>
      <c r="AL93" s="121"/>
      <c r="AM93" s="121"/>
      <c r="AN93" s="121"/>
      <c r="AO93" s="121">
        <v>0</v>
      </c>
      <c r="AP93" s="121"/>
      <c r="AQ93" s="121"/>
      <c r="AR93" s="121"/>
      <c r="AS93" s="121"/>
      <c r="AT93" s="121"/>
      <c r="AU93" s="121"/>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row>
    <row r="94" spans="1:79" s="43" customFormat="1" ht="39.6" customHeight="1" x14ac:dyDescent="0.2">
      <c r="A94" s="122">
        <v>2282</v>
      </c>
      <c r="B94" s="122"/>
      <c r="C94" s="122"/>
      <c r="D94" s="122"/>
      <c r="E94" s="122"/>
      <c r="F94" s="122"/>
      <c r="G94" s="61" t="s">
        <v>482</v>
      </c>
      <c r="H94" s="57"/>
      <c r="I94" s="57"/>
      <c r="J94" s="57"/>
      <c r="K94" s="57"/>
      <c r="L94" s="57"/>
      <c r="M94" s="57"/>
      <c r="N94" s="57"/>
      <c r="O94" s="57"/>
      <c r="P94" s="57"/>
      <c r="Q94" s="57"/>
      <c r="R94" s="57"/>
      <c r="S94" s="58"/>
      <c r="T94" s="121">
        <v>3500</v>
      </c>
      <c r="U94" s="121"/>
      <c r="V94" s="121"/>
      <c r="W94" s="121"/>
      <c r="X94" s="121"/>
      <c r="Y94" s="121"/>
      <c r="Z94" s="121"/>
      <c r="AA94" s="121">
        <v>0</v>
      </c>
      <c r="AB94" s="121"/>
      <c r="AC94" s="121"/>
      <c r="AD94" s="121"/>
      <c r="AE94" s="121"/>
      <c r="AF94" s="121"/>
      <c r="AG94" s="121"/>
      <c r="AH94" s="121">
        <v>3800</v>
      </c>
      <c r="AI94" s="121"/>
      <c r="AJ94" s="121"/>
      <c r="AK94" s="121"/>
      <c r="AL94" s="121"/>
      <c r="AM94" s="121"/>
      <c r="AN94" s="121"/>
      <c r="AO94" s="121">
        <v>0</v>
      </c>
      <c r="AP94" s="121"/>
      <c r="AQ94" s="121"/>
      <c r="AR94" s="121"/>
      <c r="AS94" s="121"/>
      <c r="AT94" s="121"/>
      <c r="AU94" s="121"/>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row>
    <row r="95" spans="1:79" s="43" customFormat="1" ht="13.15" customHeight="1" x14ac:dyDescent="0.2">
      <c r="A95" s="122">
        <v>2800</v>
      </c>
      <c r="B95" s="122"/>
      <c r="C95" s="122"/>
      <c r="D95" s="122"/>
      <c r="E95" s="122"/>
      <c r="F95" s="122"/>
      <c r="G95" s="61" t="s">
        <v>483</v>
      </c>
      <c r="H95" s="57"/>
      <c r="I95" s="57"/>
      <c r="J95" s="57"/>
      <c r="K95" s="57"/>
      <c r="L95" s="57"/>
      <c r="M95" s="57"/>
      <c r="N95" s="57"/>
      <c r="O95" s="57"/>
      <c r="P95" s="57"/>
      <c r="Q95" s="57"/>
      <c r="R95" s="57"/>
      <c r="S95" s="58"/>
      <c r="T95" s="121">
        <v>6000</v>
      </c>
      <c r="U95" s="121"/>
      <c r="V95" s="121"/>
      <c r="W95" s="121"/>
      <c r="X95" s="121"/>
      <c r="Y95" s="121"/>
      <c r="Z95" s="121"/>
      <c r="AA95" s="121">
        <v>0</v>
      </c>
      <c r="AB95" s="121"/>
      <c r="AC95" s="121"/>
      <c r="AD95" s="121"/>
      <c r="AE95" s="121"/>
      <c r="AF95" s="121"/>
      <c r="AG95" s="121"/>
      <c r="AH95" s="121">
        <v>6500</v>
      </c>
      <c r="AI95" s="121"/>
      <c r="AJ95" s="121"/>
      <c r="AK95" s="121"/>
      <c r="AL95" s="121"/>
      <c r="AM95" s="121"/>
      <c r="AN95" s="121"/>
      <c r="AO95" s="121">
        <v>0</v>
      </c>
      <c r="AP95" s="121"/>
      <c r="AQ95" s="121"/>
      <c r="AR95" s="121"/>
      <c r="AS95" s="121"/>
      <c r="AT95" s="121"/>
      <c r="AU95" s="121"/>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row>
    <row r="97" spans="1:79" ht="15" customHeight="1" x14ac:dyDescent="0.2">
      <c r="A97" s="194" t="s">
        <v>267</v>
      </c>
      <c r="B97" s="194"/>
      <c r="C97" s="194"/>
      <c r="D97" s="194"/>
      <c r="E97" s="194"/>
      <c r="F97" s="194"/>
      <c r="G97" s="194"/>
      <c r="H97" s="194"/>
      <c r="I97" s="194"/>
      <c r="J97" s="194"/>
      <c r="K97" s="194"/>
      <c r="L97" s="194"/>
      <c r="M97" s="194"/>
      <c r="N97" s="194"/>
      <c r="O97" s="194"/>
      <c r="P97" s="194"/>
      <c r="Q97" s="194"/>
      <c r="R97" s="194"/>
      <c r="S97" s="194"/>
      <c r="T97" s="194"/>
      <c r="U97" s="194"/>
      <c r="V97" s="194"/>
      <c r="W97" s="194"/>
      <c r="X97" s="194"/>
      <c r="Y97" s="194"/>
      <c r="Z97" s="194"/>
      <c r="AA97" s="194"/>
      <c r="AB97" s="194"/>
      <c r="AC97" s="194"/>
      <c r="AD97" s="194"/>
      <c r="AE97" s="194"/>
      <c r="AF97" s="194"/>
      <c r="AG97" s="194"/>
      <c r="AH97" s="194"/>
      <c r="AI97" s="194"/>
      <c r="AJ97" s="194"/>
      <c r="AK97" s="194"/>
      <c r="AL97" s="194"/>
      <c r="AM97" s="194"/>
      <c r="AN97" s="194"/>
      <c r="AO97" s="194"/>
      <c r="AP97" s="194"/>
      <c r="AQ97" s="194"/>
      <c r="AR97" s="194"/>
      <c r="AS97" s="194"/>
      <c r="AT97" s="194"/>
      <c r="AU97" s="194"/>
      <c r="AV97" s="194"/>
      <c r="AW97" s="194"/>
      <c r="AX97" s="194"/>
      <c r="AY97" s="194"/>
      <c r="AZ97" s="194"/>
      <c r="BA97" s="194"/>
      <c r="BB97" s="194"/>
      <c r="BC97" s="194"/>
      <c r="BD97" s="194"/>
      <c r="BE97" s="194"/>
      <c r="BF97" s="194"/>
      <c r="BG97" s="194"/>
      <c r="BH97" s="194"/>
      <c r="BI97" s="194"/>
      <c r="BJ97" s="194"/>
      <c r="BK97" s="194"/>
      <c r="BL97" s="194"/>
    </row>
    <row r="99" spans="1:79" ht="90.95" customHeight="1" x14ac:dyDescent="0.2">
      <c r="A99" s="72" t="s">
        <v>611</v>
      </c>
      <c r="B99" s="72"/>
      <c r="C99" s="72"/>
      <c r="D99" s="72"/>
      <c r="E99" s="72"/>
      <c r="F99" s="72"/>
      <c r="G99" s="113" t="s">
        <v>624</v>
      </c>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5"/>
      <c r="AF99" s="72" t="s">
        <v>613</v>
      </c>
      <c r="AG99" s="72"/>
      <c r="AH99" s="72"/>
      <c r="AI99" s="72"/>
      <c r="AJ99" s="72"/>
      <c r="AK99" s="72" t="s">
        <v>612</v>
      </c>
      <c r="AL99" s="72"/>
      <c r="AM99" s="72"/>
      <c r="AN99" s="72"/>
      <c r="AO99" s="72"/>
      <c r="AP99" s="72"/>
      <c r="AQ99" s="72"/>
      <c r="AR99" s="72"/>
      <c r="AS99" s="72"/>
      <c r="AT99" s="72"/>
      <c r="AU99" s="72" t="s">
        <v>743</v>
      </c>
      <c r="AV99" s="72"/>
      <c r="AW99" s="72"/>
      <c r="AX99" s="72"/>
      <c r="AY99" s="72"/>
      <c r="AZ99" s="72"/>
      <c r="BA99" s="72" t="s">
        <v>744</v>
      </c>
      <c r="BB99" s="72"/>
      <c r="BC99" s="72"/>
      <c r="BD99" s="72"/>
      <c r="BE99" s="72"/>
      <c r="BF99" s="72"/>
      <c r="BG99" s="72" t="s">
        <v>748</v>
      </c>
      <c r="BH99" s="72"/>
      <c r="BI99" s="72"/>
      <c r="BJ99" s="72"/>
      <c r="BK99" s="72"/>
      <c r="BL99" s="72"/>
      <c r="BM99" s="72" t="s">
        <v>749</v>
      </c>
      <c r="BN99" s="72"/>
      <c r="BO99" s="72"/>
      <c r="BP99" s="72"/>
      <c r="BQ99" s="72"/>
      <c r="BR99" s="72"/>
    </row>
    <row r="100" spans="1:79" ht="15" customHeight="1" x14ac:dyDescent="0.2">
      <c r="A100" s="72">
        <v>1</v>
      </c>
      <c r="B100" s="72"/>
      <c r="C100" s="72"/>
      <c r="D100" s="72"/>
      <c r="E100" s="72"/>
      <c r="F100" s="72"/>
      <c r="G100" s="113">
        <v>2</v>
      </c>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5"/>
      <c r="AF100" s="72">
        <v>3</v>
      </c>
      <c r="AG100" s="72"/>
      <c r="AH100" s="72"/>
      <c r="AI100" s="72"/>
      <c r="AJ100" s="72"/>
      <c r="AK100" s="72">
        <v>4</v>
      </c>
      <c r="AL100" s="72"/>
      <c r="AM100" s="72"/>
      <c r="AN100" s="72"/>
      <c r="AO100" s="72"/>
      <c r="AP100" s="72"/>
      <c r="AQ100" s="72"/>
      <c r="AR100" s="72"/>
      <c r="AS100" s="72"/>
      <c r="AT100" s="72"/>
      <c r="AU100" s="72">
        <v>5</v>
      </c>
      <c r="AV100" s="72"/>
      <c r="AW100" s="72"/>
      <c r="AX100" s="72"/>
      <c r="AY100" s="72"/>
      <c r="AZ100" s="72"/>
      <c r="BA100" s="72">
        <v>6</v>
      </c>
      <c r="BB100" s="72"/>
      <c r="BC100" s="72"/>
      <c r="BD100" s="72"/>
      <c r="BE100" s="72"/>
      <c r="BF100" s="72"/>
      <c r="BG100" s="72">
        <v>7</v>
      </c>
      <c r="BH100" s="72"/>
      <c r="BI100" s="72"/>
      <c r="BJ100" s="72"/>
      <c r="BK100" s="72"/>
      <c r="BL100" s="72"/>
      <c r="BM100" s="72">
        <v>8</v>
      </c>
      <c r="BN100" s="72"/>
      <c r="BO100" s="72"/>
      <c r="BP100" s="72"/>
      <c r="BQ100" s="72"/>
      <c r="BR100" s="72"/>
    </row>
    <row r="101" spans="1:79" ht="9.75" hidden="1" customHeight="1" x14ac:dyDescent="0.2">
      <c r="A101" s="284" t="s">
        <v>265</v>
      </c>
      <c r="B101" s="284"/>
      <c r="C101" s="284"/>
      <c r="D101" s="284"/>
      <c r="E101" s="284"/>
      <c r="F101" s="284"/>
      <c r="G101" s="285" t="s">
        <v>680</v>
      </c>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7"/>
      <c r="AF101" s="284" t="s">
        <v>693</v>
      </c>
      <c r="AG101" s="284"/>
      <c r="AH101" s="284"/>
      <c r="AI101" s="284"/>
      <c r="AJ101" s="284"/>
      <c r="AK101" s="284" t="s">
        <v>694</v>
      </c>
      <c r="AL101" s="284"/>
      <c r="AM101" s="284"/>
      <c r="AN101" s="284"/>
      <c r="AO101" s="284"/>
      <c r="AP101" s="284"/>
      <c r="AQ101" s="284"/>
      <c r="AR101" s="284"/>
      <c r="AS101" s="284"/>
      <c r="AT101" s="284"/>
      <c r="AU101" s="284" t="s">
        <v>217</v>
      </c>
      <c r="AV101" s="284"/>
      <c r="AW101" s="284"/>
      <c r="AX101" s="284"/>
      <c r="AY101" s="284"/>
      <c r="AZ101" s="284"/>
      <c r="BA101" s="284" t="s">
        <v>219</v>
      </c>
      <c r="BB101" s="284"/>
      <c r="BC101" s="284"/>
      <c r="BD101" s="284"/>
      <c r="BE101" s="284"/>
      <c r="BF101" s="284"/>
      <c r="BG101" s="284" t="s">
        <v>211</v>
      </c>
      <c r="BH101" s="284"/>
      <c r="BI101" s="284"/>
      <c r="BJ101" s="284"/>
      <c r="BK101" s="284"/>
      <c r="BL101" s="284"/>
      <c r="BM101" s="284" t="s">
        <v>213</v>
      </c>
      <c r="BN101" s="284"/>
      <c r="BO101" s="284"/>
      <c r="BP101" s="284"/>
      <c r="BQ101" s="284"/>
      <c r="BR101" s="284"/>
      <c r="CA101" t="s">
        <v>672</v>
      </c>
    </row>
    <row r="102" spans="1:79" s="7" customFormat="1" x14ac:dyDescent="0.2">
      <c r="A102" s="280"/>
      <c r="B102" s="280"/>
      <c r="C102" s="280"/>
      <c r="D102" s="280"/>
      <c r="E102" s="280"/>
      <c r="F102" s="280"/>
      <c r="G102" s="281"/>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3"/>
      <c r="AF102" s="280"/>
      <c r="AG102" s="280"/>
      <c r="AH102" s="280"/>
      <c r="AI102" s="280"/>
      <c r="AJ102" s="280"/>
      <c r="AK102" s="280"/>
      <c r="AL102" s="280"/>
      <c r="AM102" s="280"/>
      <c r="AN102" s="280"/>
      <c r="AO102" s="280"/>
      <c r="AP102" s="280"/>
      <c r="AQ102" s="280"/>
      <c r="AR102" s="280"/>
      <c r="AS102" s="280"/>
      <c r="AT102" s="280"/>
      <c r="AU102" s="278"/>
      <c r="AV102" s="278"/>
      <c r="AW102" s="278"/>
      <c r="AX102" s="278"/>
      <c r="AY102" s="278"/>
      <c r="AZ102" s="278"/>
      <c r="BA102" s="278"/>
      <c r="BB102" s="278"/>
      <c r="BC102" s="278"/>
      <c r="BD102" s="278"/>
      <c r="BE102" s="278"/>
      <c r="BF102" s="278"/>
      <c r="BG102" s="278"/>
      <c r="BH102" s="278"/>
      <c r="BI102" s="278"/>
      <c r="BJ102" s="278"/>
      <c r="BK102" s="278"/>
      <c r="BL102" s="278"/>
      <c r="BM102" s="278"/>
      <c r="BN102" s="278"/>
      <c r="BO102" s="278"/>
      <c r="BP102" s="278"/>
      <c r="BQ102" s="278"/>
      <c r="BR102" s="278"/>
      <c r="CA102" s="7" t="s">
        <v>673</v>
      </c>
    </row>
    <row r="104" spans="1:79" ht="28.5" customHeight="1" x14ac:dyDescent="0.2">
      <c r="A104" s="104" t="s">
        <v>750</v>
      </c>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row>
    <row r="105" spans="1:79" ht="15" customHeight="1" x14ac:dyDescent="0.2">
      <c r="A105" s="279"/>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c r="AZ105" s="279"/>
      <c r="BA105" s="279"/>
      <c r="BB105" s="279"/>
      <c r="BC105" s="279"/>
      <c r="BD105" s="279"/>
      <c r="BE105" s="279"/>
      <c r="BF105" s="279"/>
      <c r="BG105" s="279"/>
      <c r="BH105" s="279"/>
      <c r="BI105" s="279"/>
      <c r="BJ105" s="279"/>
      <c r="BK105" s="279"/>
      <c r="BL105" s="279"/>
    </row>
    <row r="106" spans="1:79" s="21" customFormat="1" ht="15" customHeight="1" x14ac:dyDescent="0.2">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18"/>
      <c r="AF106" s="18"/>
      <c r="AG106" s="18"/>
      <c r="AH106" s="18"/>
      <c r="AI106" s="18"/>
      <c r="AJ106" s="18"/>
      <c r="AK106" s="18"/>
      <c r="AL106" s="18"/>
      <c r="AM106" s="18"/>
      <c r="AN106" s="18"/>
      <c r="AO106" s="18"/>
      <c r="AP106" s="18"/>
      <c r="AQ106" s="18"/>
      <c r="AR106" s="18"/>
      <c r="AS106" s="18"/>
      <c r="AT106" s="18"/>
      <c r="AU106" s="18"/>
      <c r="AV106" s="19"/>
      <c r="AW106" s="19"/>
      <c r="AX106" s="19"/>
      <c r="AY106" s="19"/>
      <c r="AZ106" s="19"/>
      <c r="BA106" s="19"/>
      <c r="BB106" s="19"/>
      <c r="BC106" s="19"/>
      <c r="BD106" s="19"/>
      <c r="BE106" s="19"/>
      <c r="BF106" s="19"/>
      <c r="BG106" s="19"/>
      <c r="BH106" s="19"/>
      <c r="BI106" s="19"/>
      <c r="BJ106" s="19"/>
      <c r="BK106" s="19"/>
      <c r="BL106" s="19"/>
    </row>
    <row r="107" spans="1:79" s="2" customFormat="1" ht="15.75" hidden="1" customHeight="1" x14ac:dyDescent="0.2">
      <c r="A107" s="74"/>
      <c r="B107" s="74"/>
      <c r="C107" s="74"/>
      <c r="D107" s="74"/>
      <c r="E107" s="74"/>
      <c r="F107" s="74"/>
      <c r="G107" s="107" t="s">
        <v>605</v>
      </c>
      <c r="H107" s="108"/>
      <c r="I107" s="108"/>
      <c r="J107" s="108"/>
      <c r="K107" s="108"/>
      <c r="L107" s="108"/>
      <c r="M107" s="108"/>
      <c r="N107" s="108"/>
      <c r="O107" s="108"/>
      <c r="P107" s="108"/>
      <c r="Q107" s="108"/>
      <c r="R107" s="108"/>
      <c r="S107" s="108"/>
      <c r="T107" s="108" t="s">
        <v>703</v>
      </c>
      <c r="U107" s="108"/>
      <c r="V107" s="108"/>
      <c r="W107" s="108"/>
      <c r="X107" s="108"/>
      <c r="Y107" s="108"/>
      <c r="Z107" s="108"/>
      <c r="AA107" s="108" t="s">
        <v>704</v>
      </c>
      <c r="AB107" s="108"/>
      <c r="AC107" s="108"/>
      <c r="AD107" s="108"/>
      <c r="AE107" s="108"/>
      <c r="AF107" s="108"/>
      <c r="AG107" s="108"/>
      <c r="AH107" s="108" t="s">
        <v>705</v>
      </c>
      <c r="AI107" s="108"/>
      <c r="AJ107" s="108"/>
      <c r="AK107" s="108"/>
      <c r="AL107" s="108"/>
      <c r="AM107" s="108"/>
      <c r="AN107" s="108"/>
      <c r="AO107" s="276" t="s">
        <v>706</v>
      </c>
      <c r="AP107" s="276"/>
      <c r="AQ107" s="276"/>
      <c r="AR107" s="276"/>
      <c r="AS107" s="276"/>
      <c r="AT107" s="276"/>
      <c r="AU107" s="277"/>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7"/>
      <c r="CA107" s="2" t="s">
        <v>209</v>
      </c>
    </row>
    <row r="108" spans="1:79" s="9" customFormat="1" ht="15" customHeight="1" x14ac:dyDescent="0.2">
      <c r="A108" s="125" t="s">
        <v>257</v>
      </c>
      <c r="B108" s="125"/>
      <c r="C108" s="125"/>
      <c r="D108" s="125"/>
      <c r="E108" s="125"/>
      <c r="F108" s="125"/>
      <c r="G108" s="119"/>
      <c r="H108" s="119"/>
      <c r="I108" s="119"/>
      <c r="J108" s="119"/>
      <c r="K108" s="119"/>
      <c r="L108" s="119"/>
      <c r="M108" s="119"/>
      <c r="N108" s="119"/>
      <c r="O108" s="119"/>
      <c r="P108" s="119"/>
      <c r="Q108" s="119"/>
      <c r="R108" s="119"/>
      <c r="S108" s="119"/>
      <c r="T108" s="120">
        <v>9866570</v>
      </c>
      <c r="U108" s="120"/>
      <c r="V108" s="120"/>
      <c r="W108" s="120"/>
      <c r="X108" s="120"/>
      <c r="Y108" s="120"/>
      <c r="Z108" s="120"/>
      <c r="AA108" s="120">
        <v>0</v>
      </c>
      <c r="AB108" s="120"/>
      <c r="AC108" s="120"/>
      <c r="AD108" s="120"/>
      <c r="AE108" s="120"/>
      <c r="AF108" s="120"/>
      <c r="AG108" s="120"/>
      <c r="AH108" s="120">
        <v>10746630</v>
      </c>
      <c r="AI108" s="120"/>
      <c r="AJ108" s="120"/>
      <c r="AK108" s="120"/>
      <c r="AL108" s="120"/>
      <c r="AM108" s="120"/>
      <c r="AN108" s="120"/>
      <c r="AO108" s="120">
        <v>0</v>
      </c>
      <c r="AP108" s="120"/>
      <c r="AQ108" s="120"/>
      <c r="AR108" s="120"/>
      <c r="AS108" s="120"/>
      <c r="AT108" s="120"/>
      <c r="AU108" s="120"/>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5"/>
      <c r="CA108" s="9" t="s">
        <v>210</v>
      </c>
    </row>
    <row r="109" spans="1:79" s="1" customFormat="1" ht="12.7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row>
    <row r="110" spans="1:79" s="1" customFormat="1" ht="12.75"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row>
    <row r="112" spans="1:79" ht="18.95" customHeight="1" x14ac:dyDescent="0.2">
      <c r="A112" s="94" t="s">
        <v>955</v>
      </c>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40"/>
      <c r="AC112" s="40"/>
      <c r="AD112" s="40"/>
      <c r="AE112" s="40"/>
      <c r="AF112" s="40"/>
      <c r="AG112" s="40"/>
      <c r="AH112" s="116"/>
      <c r="AI112" s="116"/>
      <c r="AJ112" s="116"/>
      <c r="AK112" s="116"/>
      <c r="AL112" s="116"/>
      <c r="AM112" s="116"/>
      <c r="AN112" s="116"/>
      <c r="AO112" s="116"/>
      <c r="AP112" s="116"/>
      <c r="AQ112" s="40"/>
      <c r="AR112" s="40"/>
      <c r="AS112" s="40"/>
      <c r="AT112" s="40"/>
      <c r="AU112" s="95" t="s">
        <v>954</v>
      </c>
      <c r="AV112" s="95"/>
      <c r="AW112" s="95"/>
      <c r="AX112" s="95"/>
      <c r="AY112" s="95"/>
      <c r="AZ112" s="95"/>
      <c r="BA112" s="95"/>
      <c r="BB112" s="95"/>
      <c r="BC112" s="95"/>
      <c r="BD112" s="95"/>
      <c r="BE112" s="95"/>
      <c r="BF112" s="95"/>
    </row>
    <row r="113" spans="1:58" ht="12.75" customHeight="1" x14ac:dyDescent="0.2">
      <c r="AB113" s="41"/>
      <c r="AC113" s="41"/>
      <c r="AD113" s="41"/>
      <c r="AE113" s="41"/>
      <c r="AF113" s="41"/>
      <c r="AG113" s="41"/>
      <c r="AH113" s="92" t="s">
        <v>606</v>
      </c>
      <c r="AI113" s="92"/>
      <c r="AJ113" s="92"/>
      <c r="AK113" s="92"/>
      <c r="AL113" s="92"/>
      <c r="AM113" s="92"/>
      <c r="AN113" s="92"/>
      <c r="AO113" s="92"/>
      <c r="AP113" s="92"/>
      <c r="AQ113" s="41"/>
      <c r="AR113" s="41"/>
      <c r="AS113" s="41"/>
      <c r="AT113" s="41"/>
      <c r="AU113" s="92" t="s">
        <v>283</v>
      </c>
      <c r="AV113" s="92"/>
      <c r="AW113" s="92"/>
      <c r="AX113" s="92"/>
      <c r="AY113" s="92"/>
      <c r="AZ113" s="92"/>
      <c r="BA113" s="92"/>
      <c r="BB113" s="92"/>
      <c r="BC113" s="92"/>
      <c r="BD113" s="92"/>
      <c r="BE113" s="92"/>
      <c r="BF113" s="92"/>
    </row>
    <row r="114" spans="1:58" ht="15" x14ac:dyDescent="0.2">
      <c r="AB114" s="41"/>
      <c r="AC114" s="41"/>
      <c r="AD114" s="41"/>
      <c r="AE114" s="41"/>
      <c r="AF114" s="41"/>
      <c r="AG114" s="41"/>
      <c r="AH114" s="42"/>
      <c r="AI114" s="42"/>
      <c r="AJ114" s="42"/>
      <c r="AK114" s="42"/>
      <c r="AL114" s="42"/>
      <c r="AM114" s="42"/>
      <c r="AN114" s="42"/>
      <c r="AO114" s="42"/>
      <c r="AP114" s="42"/>
      <c r="AQ114" s="41"/>
      <c r="AR114" s="41"/>
      <c r="AS114" s="41"/>
      <c r="AT114" s="41"/>
      <c r="AU114" s="42"/>
      <c r="AV114" s="42"/>
      <c r="AW114" s="42"/>
      <c r="AX114" s="42"/>
      <c r="AY114" s="42"/>
      <c r="AZ114" s="42"/>
      <c r="BA114" s="42"/>
      <c r="BB114" s="42"/>
      <c r="BC114" s="42"/>
      <c r="BD114" s="42"/>
      <c r="BE114" s="42"/>
      <c r="BF114" s="42"/>
    </row>
    <row r="115" spans="1:58" ht="18" customHeight="1" x14ac:dyDescent="0.2">
      <c r="A115" s="94" t="s">
        <v>957</v>
      </c>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41"/>
      <c r="AC115" s="41"/>
      <c r="AD115" s="41"/>
      <c r="AE115" s="41"/>
      <c r="AF115" s="41"/>
      <c r="AG115" s="41"/>
      <c r="AH115" s="117"/>
      <c r="AI115" s="117"/>
      <c r="AJ115" s="117"/>
      <c r="AK115" s="117"/>
      <c r="AL115" s="117"/>
      <c r="AM115" s="117"/>
      <c r="AN115" s="117"/>
      <c r="AO115" s="117"/>
      <c r="AP115" s="117"/>
      <c r="AQ115" s="41"/>
      <c r="AR115" s="41"/>
      <c r="AS115" s="41"/>
      <c r="AT115" s="41"/>
      <c r="AU115" s="93" t="s">
        <v>956</v>
      </c>
      <c r="AV115" s="93"/>
      <c r="AW115" s="93"/>
      <c r="AX115" s="93"/>
      <c r="AY115" s="93"/>
      <c r="AZ115" s="93"/>
      <c r="BA115" s="93"/>
      <c r="BB115" s="93"/>
      <c r="BC115" s="93"/>
      <c r="BD115" s="93"/>
      <c r="BE115" s="93"/>
      <c r="BF115" s="93"/>
    </row>
    <row r="116" spans="1:58" ht="12" customHeight="1" x14ac:dyDescent="0.2">
      <c r="AB116" s="41"/>
      <c r="AC116" s="41"/>
      <c r="AD116" s="41"/>
      <c r="AE116" s="41"/>
      <c r="AF116" s="41"/>
      <c r="AG116" s="41"/>
      <c r="AH116" s="92" t="s">
        <v>606</v>
      </c>
      <c r="AI116" s="92"/>
      <c r="AJ116" s="92"/>
      <c r="AK116" s="92"/>
      <c r="AL116" s="92"/>
      <c r="AM116" s="92"/>
      <c r="AN116" s="92"/>
      <c r="AO116" s="92"/>
      <c r="AP116" s="92"/>
      <c r="AQ116" s="41"/>
      <c r="AR116" s="41"/>
      <c r="AS116" s="41"/>
      <c r="AT116" s="41"/>
      <c r="AU116" s="92" t="s">
        <v>283</v>
      </c>
      <c r="AV116" s="92"/>
      <c r="AW116" s="92"/>
      <c r="AX116" s="92"/>
      <c r="AY116" s="92"/>
      <c r="AZ116" s="92"/>
      <c r="BA116" s="92"/>
      <c r="BB116" s="92"/>
      <c r="BC116" s="92"/>
      <c r="BD116" s="92"/>
      <c r="BE116" s="92"/>
      <c r="BF116" s="92"/>
    </row>
  </sheetData>
  <mergeCells count="520">
    <mergeCell ref="A5:AF5"/>
    <mergeCell ref="AH5:AR5"/>
    <mergeCell ref="AT5:BA5"/>
    <mergeCell ref="AX1:BL1"/>
    <mergeCell ref="A2:BL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4:BL14"/>
    <mergeCell ref="A15:BL15"/>
    <mergeCell ref="A16:BL16"/>
    <mergeCell ref="A17:F18"/>
    <mergeCell ref="G17:S18"/>
    <mergeCell ref="T17:Z18"/>
    <mergeCell ref="AA17:AG18"/>
    <mergeCell ref="AH17:AU17"/>
    <mergeCell ref="AV17:BL18"/>
    <mergeCell ref="AH18:AN18"/>
    <mergeCell ref="AO18:AU18"/>
    <mergeCell ref="A19:F19"/>
    <mergeCell ref="G19:S19"/>
    <mergeCell ref="T19:Z19"/>
    <mergeCell ref="AA19:AG19"/>
    <mergeCell ref="AH19:AN19"/>
    <mergeCell ref="AO19:AU19"/>
    <mergeCell ref="AV19:BL19"/>
    <mergeCell ref="AH20:AN20"/>
    <mergeCell ref="AO20:AU20"/>
    <mergeCell ref="AV20:BL20"/>
    <mergeCell ref="AV21:BL21"/>
    <mergeCell ref="A20:F20"/>
    <mergeCell ref="G20:S20"/>
    <mergeCell ref="T20:Z20"/>
    <mergeCell ref="AA20:AG20"/>
    <mergeCell ref="A21:F21"/>
    <mergeCell ref="G21:S21"/>
    <mergeCell ref="T21:Z21"/>
    <mergeCell ref="AA21:AG21"/>
    <mergeCell ref="AH21:AN21"/>
    <mergeCell ref="AO21:AU21"/>
    <mergeCell ref="A36:BL36"/>
    <mergeCell ref="G23:S23"/>
    <mergeCell ref="T23:Z23"/>
    <mergeCell ref="AA23:AG23"/>
    <mergeCell ref="AH23:AN23"/>
    <mergeCell ref="AU39:BD39"/>
    <mergeCell ref="BE39:BN39"/>
    <mergeCell ref="A38:F38"/>
    <mergeCell ref="G38:AE38"/>
    <mergeCell ref="AF38:AJ38"/>
    <mergeCell ref="AK38:AT38"/>
    <mergeCell ref="AU38:BD38"/>
    <mergeCell ref="BE38:BN38"/>
    <mergeCell ref="A41:F41"/>
    <mergeCell ref="G41:AE41"/>
    <mergeCell ref="A39:F39"/>
    <mergeCell ref="G39:AE39"/>
    <mergeCell ref="AF39:AJ39"/>
    <mergeCell ref="AK39:AT39"/>
    <mergeCell ref="A47:F47"/>
    <mergeCell ref="G40:AE40"/>
    <mergeCell ref="AF40:AJ40"/>
    <mergeCell ref="AK40:AT40"/>
    <mergeCell ref="BE41:BN41"/>
    <mergeCell ref="G42:AE42"/>
    <mergeCell ref="AF42:AJ42"/>
    <mergeCell ref="AK42:AT42"/>
    <mergeCell ref="AF43:AJ43"/>
    <mergeCell ref="AK43:AT43"/>
    <mergeCell ref="AA75:AG75"/>
    <mergeCell ref="AH75:AN75"/>
    <mergeCell ref="T80:AG80"/>
    <mergeCell ref="A74:F74"/>
    <mergeCell ref="G74:S74"/>
    <mergeCell ref="T74:Z74"/>
    <mergeCell ref="AA74:AG74"/>
    <mergeCell ref="A82:F82"/>
    <mergeCell ref="G82:S82"/>
    <mergeCell ref="T82:Z82"/>
    <mergeCell ref="AA82:AG82"/>
    <mergeCell ref="T81:Z81"/>
    <mergeCell ref="AA81:AG81"/>
    <mergeCell ref="AV83:BQ83"/>
    <mergeCell ref="AO81:AU81"/>
    <mergeCell ref="AH82:AN82"/>
    <mergeCell ref="AO82:AU82"/>
    <mergeCell ref="AV80:BQ81"/>
    <mergeCell ref="AH80:AU80"/>
    <mergeCell ref="AH81:AN81"/>
    <mergeCell ref="A83:F83"/>
    <mergeCell ref="G83:S83"/>
    <mergeCell ref="T83:Z83"/>
    <mergeCell ref="AA83:AG83"/>
    <mergeCell ref="AH83:AN83"/>
    <mergeCell ref="AO83:AU83"/>
    <mergeCell ref="BM99:BR99"/>
    <mergeCell ref="A84:F84"/>
    <mergeCell ref="G84:S84"/>
    <mergeCell ref="T84:Z84"/>
    <mergeCell ref="AA84:AG84"/>
    <mergeCell ref="AH84:AN84"/>
    <mergeCell ref="AO84:AU84"/>
    <mergeCell ref="A97:BL97"/>
    <mergeCell ref="A99:F99"/>
    <mergeCell ref="G99:AE99"/>
    <mergeCell ref="BG99:BL99"/>
    <mergeCell ref="A100:F100"/>
    <mergeCell ref="G100:AE100"/>
    <mergeCell ref="AF100:AJ100"/>
    <mergeCell ref="AK100:AT100"/>
    <mergeCell ref="AU100:AZ100"/>
    <mergeCell ref="AF99:AJ99"/>
    <mergeCell ref="AK99:AT99"/>
    <mergeCell ref="AU99:AZ99"/>
    <mergeCell ref="BA99:BF99"/>
    <mergeCell ref="BA100:BF100"/>
    <mergeCell ref="BG100:BL100"/>
    <mergeCell ref="BM100:BR100"/>
    <mergeCell ref="A101:F101"/>
    <mergeCell ref="G101:AE101"/>
    <mergeCell ref="AF101:AJ101"/>
    <mergeCell ref="AK101:AT101"/>
    <mergeCell ref="AU101:AZ101"/>
    <mergeCell ref="BA101:BF101"/>
    <mergeCell ref="BG101:BL101"/>
    <mergeCell ref="BM101:BR101"/>
    <mergeCell ref="A102:F102"/>
    <mergeCell ref="G102:AE102"/>
    <mergeCell ref="AF102:AJ102"/>
    <mergeCell ref="AK102:AT102"/>
    <mergeCell ref="AU102:AZ102"/>
    <mergeCell ref="BA102:BF102"/>
    <mergeCell ref="BG102:BL102"/>
    <mergeCell ref="BM102:BR102"/>
    <mergeCell ref="A104:BL104"/>
    <mergeCell ref="A105:BL105"/>
    <mergeCell ref="A107:F107"/>
    <mergeCell ref="G107:S107"/>
    <mergeCell ref="T107:Z107"/>
    <mergeCell ref="AA107:AG107"/>
    <mergeCell ref="AH107:AN107"/>
    <mergeCell ref="AO107:AU107"/>
    <mergeCell ref="A108:F108"/>
    <mergeCell ref="G108:S108"/>
    <mergeCell ref="T108:Z108"/>
    <mergeCell ref="AA108:AG108"/>
    <mergeCell ref="AH108:AN108"/>
    <mergeCell ref="AO108:AU108"/>
    <mergeCell ref="A115:AA115"/>
    <mergeCell ref="AH115:AP115"/>
    <mergeCell ref="AU115:BF115"/>
    <mergeCell ref="A112:AA112"/>
    <mergeCell ref="AH112:AP112"/>
    <mergeCell ref="AU112:BF112"/>
    <mergeCell ref="AH113:AP113"/>
    <mergeCell ref="AU113:BF113"/>
    <mergeCell ref="AH116:AP116"/>
    <mergeCell ref="AU116:BF116"/>
    <mergeCell ref="A22:F22"/>
    <mergeCell ref="G22:S22"/>
    <mergeCell ref="T22:Z22"/>
    <mergeCell ref="AA22:AG22"/>
    <mergeCell ref="AH22:AN22"/>
    <mergeCell ref="AO22:AU22"/>
    <mergeCell ref="AV22:BL22"/>
    <mergeCell ref="A23:F23"/>
    <mergeCell ref="AO23:AU23"/>
    <mergeCell ref="AV23:BL23"/>
    <mergeCell ref="T24:Z24"/>
    <mergeCell ref="AA24:AG24"/>
    <mergeCell ref="AH24:AN24"/>
    <mergeCell ref="AO24:AU24"/>
    <mergeCell ref="AV24:BL24"/>
    <mergeCell ref="A25:F25"/>
    <mergeCell ref="G25:S25"/>
    <mergeCell ref="T25:Z25"/>
    <mergeCell ref="AA25:AG25"/>
    <mergeCell ref="AH25:AN25"/>
    <mergeCell ref="AO25:AU25"/>
    <mergeCell ref="AV25:BL25"/>
    <mergeCell ref="A24:F24"/>
    <mergeCell ref="G24:S24"/>
    <mergeCell ref="AO27:AU27"/>
    <mergeCell ref="AV27:BL27"/>
    <mergeCell ref="A26:F26"/>
    <mergeCell ref="G26:S26"/>
    <mergeCell ref="T26:Z26"/>
    <mergeCell ref="AA26:AG26"/>
    <mergeCell ref="AH26:AN26"/>
    <mergeCell ref="AV28:BL28"/>
    <mergeCell ref="AO26:AU26"/>
    <mergeCell ref="T28:Z28"/>
    <mergeCell ref="AA28:AG28"/>
    <mergeCell ref="AH28:AN28"/>
    <mergeCell ref="AO28:AU28"/>
    <mergeCell ref="AV26:BL26"/>
    <mergeCell ref="AV29:BL29"/>
    <mergeCell ref="A28:F28"/>
    <mergeCell ref="G28:S28"/>
    <mergeCell ref="AH29:AN29"/>
    <mergeCell ref="AO29:AU29"/>
    <mergeCell ref="A27:F27"/>
    <mergeCell ref="G27:S27"/>
    <mergeCell ref="T27:Z27"/>
    <mergeCell ref="AA27:AG27"/>
    <mergeCell ref="AH27:AN27"/>
    <mergeCell ref="A30:F30"/>
    <mergeCell ref="G30:S30"/>
    <mergeCell ref="T30:Z30"/>
    <mergeCell ref="AA30:AG30"/>
    <mergeCell ref="AH30:AN30"/>
    <mergeCell ref="AA29:AG29"/>
    <mergeCell ref="A29:F29"/>
    <mergeCell ref="G29:S29"/>
    <mergeCell ref="T29:Z29"/>
    <mergeCell ref="AO30:AU30"/>
    <mergeCell ref="T32:Z32"/>
    <mergeCell ref="AA32:AG32"/>
    <mergeCell ref="AH32:AN32"/>
    <mergeCell ref="AO32:AU32"/>
    <mergeCell ref="AV30:BL30"/>
    <mergeCell ref="AO31:AU31"/>
    <mergeCell ref="AV31:BL31"/>
    <mergeCell ref="A31:F31"/>
    <mergeCell ref="G31:S31"/>
    <mergeCell ref="T31:Z31"/>
    <mergeCell ref="AA31:AG31"/>
    <mergeCell ref="AH31:AN31"/>
    <mergeCell ref="A33:F33"/>
    <mergeCell ref="G33:S33"/>
    <mergeCell ref="T33:Z33"/>
    <mergeCell ref="AA33:AG33"/>
    <mergeCell ref="AV33:BL33"/>
    <mergeCell ref="A32:F32"/>
    <mergeCell ref="G32:S32"/>
    <mergeCell ref="AH33:AN33"/>
    <mergeCell ref="AO33:AU33"/>
    <mergeCell ref="AV32:BL32"/>
    <mergeCell ref="A34:F34"/>
    <mergeCell ref="G34:S34"/>
    <mergeCell ref="T34:Z34"/>
    <mergeCell ref="AA34:AG34"/>
    <mergeCell ref="BE43:BN43"/>
    <mergeCell ref="AU42:BD42"/>
    <mergeCell ref="BE42:BN42"/>
    <mergeCell ref="A43:F43"/>
    <mergeCell ref="G43:AE43"/>
    <mergeCell ref="BE40:BN40"/>
    <mergeCell ref="A42:F42"/>
    <mergeCell ref="AH34:AN34"/>
    <mergeCell ref="AO34:AU34"/>
    <mergeCell ref="A40:F40"/>
    <mergeCell ref="AU43:BD43"/>
    <mergeCell ref="AF41:AJ41"/>
    <mergeCell ref="AK41:AT41"/>
    <mergeCell ref="AU41:BD41"/>
    <mergeCell ref="AU40:BD40"/>
    <mergeCell ref="AV34:BL34"/>
    <mergeCell ref="A45:F45"/>
    <mergeCell ref="G45:AE45"/>
    <mergeCell ref="AU44:BD44"/>
    <mergeCell ref="AF45:AJ45"/>
    <mergeCell ref="AU46:BD46"/>
    <mergeCell ref="BE44:BN44"/>
    <mergeCell ref="AU45:BD45"/>
    <mergeCell ref="BE45:BN45"/>
    <mergeCell ref="BE46:BN46"/>
    <mergeCell ref="AK45:AT45"/>
    <mergeCell ref="AK48:AT48"/>
    <mergeCell ref="AU48:BD48"/>
    <mergeCell ref="A44:F44"/>
    <mergeCell ref="G44:AE44"/>
    <mergeCell ref="AF44:AJ44"/>
    <mergeCell ref="AK44:AT44"/>
    <mergeCell ref="A46:F46"/>
    <mergeCell ref="G46:AE46"/>
    <mergeCell ref="AF46:AJ46"/>
    <mergeCell ref="AK46:AT46"/>
    <mergeCell ref="G47:AE47"/>
    <mergeCell ref="AF47:AJ47"/>
    <mergeCell ref="AU53:BD53"/>
    <mergeCell ref="BE53:BN53"/>
    <mergeCell ref="AU52:BD52"/>
    <mergeCell ref="BE52:BN52"/>
    <mergeCell ref="AU51:BD51"/>
    <mergeCell ref="AK47:AT47"/>
    <mergeCell ref="AU47:BD47"/>
    <mergeCell ref="BE47:BN47"/>
    <mergeCell ref="BE48:BN48"/>
    <mergeCell ref="A49:F49"/>
    <mergeCell ref="G49:AE49"/>
    <mergeCell ref="AF49:AJ49"/>
    <mergeCell ref="AK49:AT49"/>
    <mergeCell ref="BE49:BN49"/>
    <mergeCell ref="AU49:BD49"/>
    <mergeCell ref="A48:F48"/>
    <mergeCell ref="G48:AE48"/>
    <mergeCell ref="AF48:AJ48"/>
    <mergeCell ref="BE51:BN51"/>
    <mergeCell ref="AU50:BD50"/>
    <mergeCell ref="BE50:BN50"/>
    <mergeCell ref="A53:F53"/>
    <mergeCell ref="G53:AE53"/>
    <mergeCell ref="AF53:AJ53"/>
    <mergeCell ref="AK53:AT53"/>
    <mergeCell ref="A52:F52"/>
    <mergeCell ref="G52:AE52"/>
    <mergeCell ref="AF52:AJ52"/>
    <mergeCell ref="AK52:AT52"/>
    <mergeCell ref="A55:F55"/>
    <mergeCell ref="G55:AE55"/>
    <mergeCell ref="A54:F54"/>
    <mergeCell ref="G54:AE54"/>
    <mergeCell ref="AF54:AJ54"/>
    <mergeCell ref="AK54:AT54"/>
    <mergeCell ref="AF55:AJ55"/>
    <mergeCell ref="AK55:AT55"/>
    <mergeCell ref="AU57:BD57"/>
    <mergeCell ref="BE57:BN57"/>
    <mergeCell ref="AU56:BD56"/>
    <mergeCell ref="BE56:BN56"/>
    <mergeCell ref="AU54:BD54"/>
    <mergeCell ref="BE54:BN54"/>
    <mergeCell ref="A57:F57"/>
    <mergeCell ref="G57:AE57"/>
    <mergeCell ref="AF57:AJ57"/>
    <mergeCell ref="AK57:AT57"/>
    <mergeCell ref="AU55:BD55"/>
    <mergeCell ref="BE55:BN55"/>
    <mergeCell ref="A56:F56"/>
    <mergeCell ref="G56:AE56"/>
    <mergeCell ref="AF56:AJ56"/>
    <mergeCell ref="AK56:AT56"/>
    <mergeCell ref="A59:F59"/>
    <mergeCell ref="G59:AE59"/>
    <mergeCell ref="A58:F58"/>
    <mergeCell ref="G58:AE58"/>
    <mergeCell ref="AF58:AJ58"/>
    <mergeCell ref="AK58:AT58"/>
    <mergeCell ref="AF59:AJ59"/>
    <mergeCell ref="AK59:AT59"/>
    <mergeCell ref="AU61:BD61"/>
    <mergeCell ref="BE61:BN61"/>
    <mergeCell ref="AU60:BD60"/>
    <mergeCell ref="BE60:BN60"/>
    <mergeCell ref="AU58:BD58"/>
    <mergeCell ref="BE58:BN58"/>
    <mergeCell ref="A61:F61"/>
    <mergeCell ref="G61:AE61"/>
    <mergeCell ref="AF61:AJ61"/>
    <mergeCell ref="AK61:AT61"/>
    <mergeCell ref="AU59:BD59"/>
    <mergeCell ref="BE59:BN59"/>
    <mergeCell ref="A60:F60"/>
    <mergeCell ref="G60:AE60"/>
    <mergeCell ref="AF60:AJ60"/>
    <mergeCell ref="AK60:AT60"/>
    <mergeCell ref="A51:F51"/>
    <mergeCell ref="G51:AE51"/>
    <mergeCell ref="AF51:AJ51"/>
    <mergeCell ref="AK51:AT51"/>
    <mergeCell ref="A50:F50"/>
    <mergeCell ref="G50:AE50"/>
    <mergeCell ref="AF50:AJ50"/>
    <mergeCell ref="AK50:AT50"/>
    <mergeCell ref="A62:F62"/>
    <mergeCell ref="G62:AE62"/>
    <mergeCell ref="AF62:AJ62"/>
    <mergeCell ref="AK62:AT62"/>
    <mergeCell ref="AF63:AJ63"/>
    <mergeCell ref="AK63:AT63"/>
    <mergeCell ref="AU65:BD65"/>
    <mergeCell ref="BE65:BN65"/>
    <mergeCell ref="AU64:BD64"/>
    <mergeCell ref="BE64:BN64"/>
    <mergeCell ref="AU62:BD62"/>
    <mergeCell ref="BE62:BN62"/>
    <mergeCell ref="AU63:BD63"/>
    <mergeCell ref="BE63:BN63"/>
    <mergeCell ref="A64:F64"/>
    <mergeCell ref="G64:AE64"/>
    <mergeCell ref="AF64:AJ64"/>
    <mergeCell ref="AK64:AT64"/>
    <mergeCell ref="A63:F63"/>
    <mergeCell ref="G63:AE63"/>
    <mergeCell ref="A66:F66"/>
    <mergeCell ref="G66:AE66"/>
    <mergeCell ref="AF66:AJ66"/>
    <mergeCell ref="AK66:AT66"/>
    <mergeCell ref="A65:F65"/>
    <mergeCell ref="G65:AE65"/>
    <mergeCell ref="AF65:AJ65"/>
    <mergeCell ref="AK65:AT65"/>
    <mergeCell ref="AF67:AJ67"/>
    <mergeCell ref="AK67:AT67"/>
    <mergeCell ref="A80:F81"/>
    <mergeCell ref="G80:S81"/>
    <mergeCell ref="A67:F67"/>
    <mergeCell ref="G67:AE67"/>
    <mergeCell ref="AF69:AJ69"/>
    <mergeCell ref="AK69:AT69"/>
    <mergeCell ref="AH74:AN74"/>
    <mergeCell ref="T75:Z75"/>
    <mergeCell ref="AU66:BD66"/>
    <mergeCell ref="BE66:BN66"/>
    <mergeCell ref="A78:BL78"/>
    <mergeCell ref="A79:BQ79"/>
    <mergeCell ref="AO74:AU74"/>
    <mergeCell ref="A75:F75"/>
    <mergeCell ref="G75:S75"/>
    <mergeCell ref="AO75:AU75"/>
    <mergeCell ref="A71:BQ71"/>
    <mergeCell ref="A72:BL72"/>
    <mergeCell ref="BE68:BN68"/>
    <mergeCell ref="A68:F68"/>
    <mergeCell ref="G68:AE68"/>
    <mergeCell ref="AF68:AJ68"/>
    <mergeCell ref="AK68:AT68"/>
    <mergeCell ref="AU69:BD69"/>
    <mergeCell ref="A69:F69"/>
    <mergeCell ref="G69:AE69"/>
    <mergeCell ref="T85:Z85"/>
    <mergeCell ref="AA85:AG85"/>
    <mergeCell ref="AH85:AN85"/>
    <mergeCell ref="AO85:AU85"/>
    <mergeCell ref="AV84:BQ84"/>
    <mergeCell ref="AU67:BD67"/>
    <mergeCell ref="BE67:BN67"/>
    <mergeCell ref="AV82:BQ82"/>
    <mergeCell ref="BE69:BN69"/>
    <mergeCell ref="AU68:BD68"/>
    <mergeCell ref="AV85:BQ85"/>
    <mergeCell ref="A86:F86"/>
    <mergeCell ref="G86:S86"/>
    <mergeCell ref="T86:Z86"/>
    <mergeCell ref="AA86:AG86"/>
    <mergeCell ref="AH86:AN86"/>
    <mergeCell ref="AO86:AU86"/>
    <mergeCell ref="AV86:BQ86"/>
    <mergeCell ref="A85:F85"/>
    <mergeCell ref="G85:S85"/>
    <mergeCell ref="AO88:AU88"/>
    <mergeCell ref="AV88:BQ88"/>
    <mergeCell ref="A87:F87"/>
    <mergeCell ref="G87:S87"/>
    <mergeCell ref="T87:Z87"/>
    <mergeCell ref="AA87:AG87"/>
    <mergeCell ref="AH87:AN87"/>
    <mergeCell ref="AO87:AU87"/>
    <mergeCell ref="T89:Z89"/>
    <mergeCell ref="AA89:AG89"/>
    <mergeCell ref="AH89:AN89"/>
    <mergeCell ref="AO89:AU89"/>
    <mergeCell ref="AV87:BQ87"/>
    <mergeCell ref="A88:F88"/>
    <mergeCell ref="G88:S88"/>
    <mergeCell ref="T88:Z88"/>
    <mergeCell ref="AA88:AG88"/>
    <mergeCell ref="AH88:AN88"/>
    <mergeCell ref="AV89:BQ89"/>
    <mergeCell ref="A90:F90"/>
    <mergeCell ref="G90:S90"/>
    <mergeCell ref="T90:Z90"/>
    <mergeCell ref="AA90:AG90"/>
    <mergeCell ref="AH90:AN90"/>
    <mergeCell ref="AO90:AU90"/>
    <mergeCell ref="AV90:BQ90"/>
    <mergeCell ref="A89:F89"/>
    <mergeCell ref="G89:S89"/>
    <mergeCell ref="AO92:AU92"/>
    <mergeCell ref="AV92:BQ92"/>
    <mergeCell ref="A91:F91"/>
    <mergeCell ref="G91:S91"/>
    <mergeCell ref="T91:Z91"/>
    <mergeCell ref="AA91:AG91"/>
    <mergeCell ref="AH91:AN91"/>
    <mergeCell ref="AO91:AU91"/>
    <mergeCell ref="T93:Z93"/>
    <mergeCell ref="AA93:AG93"/>
    <mergeCell ref="AH93:AN93"/>
    <mergeCell ref="AO93:AU93"/>
    <mergeCell ref="AV91:BQ91"/>
    <mergeCell ref="A92:F92"/>
    <mergeCell ref="G92:S92"/>
    <mergeCell ref="T92:Z92"/>
    <mergeCell ref="AA92:AG92"/>
    <mergeCell ref="AH92:AN92"/>
    <mergeCell ref="AV93:BQ93"/>
    <mergeCell ref="A94:F94"/>
    <mergeCell ref="G94:S94"/>
    <mergeCell ref="T94:Z94"/>
    <mergeCell ref="AA94:AG94"/>
    <mergeCell ref="AH94:AN94"/>
    <mergeCell ref="AO94:AU94"/>
    <mergeCell ref="AV94:BQ94"/>
    <mergeCell ref="A93:F93"/>
    <mergeCell ref="G93:S93"/>
    <mergeCell ref="AV95:BQ95"/>
    <mergeCell ref="A95:F95"/>
    <mergeCell ref="G95:S95"/>
    <mergeCell ref="T95:Z95"/>
    <mergeCell ref="AA95:AG95"/>
    <mergeCell ref="AH95:AN95"/>
    <mergeCell ref="AO95:AU95"/>
  </mergeCells>
  <phoneticPr fontId="7" type="noConversion"/>
  <conditionalFormatting sqref="A102:F102 A41:F69">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view="pageBreakPreview" zoomScaleNormal="100" zoomScaleSheetLayoutView="100" workbookViewId="0">
      <selection activeCell="AU39" sqref="AU39:BD39"/>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193</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887</v>
      </c>
      <c r="C10" s="106"/>
      <c r="D10" s="106"/>
      <c r="E10" s="106"/>
      <c r="F10" s="106"/>
      <c r="G10" s="106"/>
      <c r="H10" s="106"/>
      <c r="I10" s="106"/>
      <c r="J10" s="106"/>
      <c r="K10" s="106"/>
      <c r="L10" s="106"/>
      <c r="N10" s="106" t="s">
        <v>888</v>
      </c>
      <c r="O10" s="106"/>
      <c r="P10" s="106"/>
      <c r="Q10" s="106"/>
      <c r="R10" s="106"/>
      <c r="S10" s="106"/>
      <c r="T10" s="106"/>
      <c r="U10" s="106"/>
      <c r="V10" s="106"/>
      <c r="W10" s="106"/>
      <c r="X10" s="106"/>
      <c r="Y10" s="106"/>
      <c r="Z10" s="31"/>
      <c r="AA10" s="106" t="s">
        <v>889</v>
      </c>
      <c r="AB10" s="106"/>
      <c r="AC10" s="106"/>
      <c r="AD10" s="106"/>
      <c r="AE10" s="106"/>
      <c r="AF10" s="106"/>
      <c r="AG10" s="106"/>
      <c r="AH10" s="106"/>
      <c r="AI10" s="106"/>
      <c r="AJ10" s="31"/>
      <c r="AK10" s="201" t="s">
        <v>454</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idden="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43" customFormat="1" ht="52.9" customHeight="1" x14ac:dyDescent="0.2">
      <c r="A21" s="273">
        <v>2210</v>
      </c>
      <c r="B21" s="273"/>
      <c r="C21" s="273"/>
      <c r="D21" s="273"/>
      <c r="E21" s="273"/>
      <c r="F21" s="273"/>
      <c r="G21" s="61" t="s">
        <v>475</v>
      </c>
      <c r="H21" s="57"/>
      <c r="I21" s="57"/>
      <c r="J21" s="57"/>
      <c r="K21" s="57"/>
      <c r="L21" s="57"/>
      <c r="M21" s="57"/>
      <c r="N21" s="57"/>
      <c r="O21" s="57"/>
      <c r="P21" s="57"/>
      <c r="Q21" s="57"/>
      <c r="R21" s="57"/>
      <c r="S21" s="58"/>
      <c r="T21" s="275">
        <v>0</v>
      </c>
      <c r="U21" s="275"/>
      <c r="V21" s="275"/>
      <c r="W21" s="275"/>
      <c r="X21" s="275"/>
      <c r="Y21" s="275"/>
      <c r="Z21" s="275"/>
      <c r="AA21" s="275">
        <v>0</v>
      </c>
      <c r="AB21" s="275"/>
      <c r="AC21" s="275"/>
      <c r="AD21" s="275"/>
      <c r="AE21" s="275"/>
      <c r="AF21" s="275"/>
      <c r="AG21" s="275"/>
      <c r="AH21" s="275">
        <v>133000</v>
      </c>
      <c r="AI21" s="275"/>
      <c r="AJ21" s="275"/>
      <c r="AK21" s="275"/>
      <c r="AL21" s="275"/>
      <c r="AM21" s="275"/>
      <c r="AN21" s="275"/>
      <c r="AO21" s="275">
        <v>51000</v>
      </c>
      <c r="AP21" s="275"/>
      <c r="AQ21" s="275"/>
      <c r="AR21" s="275"/>
      <c r="AS21" s="275"/>
      <c r="AT21" s="275"/>
      <c r="AU21" s="275"/>
      <c r="AV21" s="61" t="s">
        <v>1029</v>
      </c>
      <c r="AW21" s="57"/>
      <c r="AX21" s="57"/>
      <c r="AY21" s="57"/>
      <c r="AZ21" s="57"/>
      <c r="BA21" s="57"/>
      <c r="BB21" s="57"/>
      <c r="BC21" s="57"/>
      <c r="BD21" s="57"/>
      <c r="BE21" s="57"/>
      <c r="BF21" s="57"/>
      <c r="BG21" s="57"/>
      <c r="BH21" s="57"/>
      <c r="BI21" s="57"/>
      <c r="BJ21" s="57"/>
      <c r="BK21" s="57"/>
      <c r="BL21" s="58"/>
      <c r="CA21" s="43" t="s">
        <v>667</v>
      </c>
    </row>
    <row r="22" spans="1:79" s="43" customFormat="1" ht="66" customHeight="1" x14ac:dyDescent="0.2">
      <c r="A22" s="273">
        <v>2240</v>
      </c>
      <c r="B22" s="273"/>
      <c r="C22" s="273"/>
      <c r="D22" s="273"/>
      <c r="E22" s="273"/>
      <c r="F22" s="273"/>
      <c r="G22" s="61" t="s">
        <v>476</v>
      </c>
      <c r="H22" s="57"/>
      <c r="I22" s="57"/>
      <c r="J22" s="57"/>
      <c r="K22" s="57"/>
      <c r="L22" s="57"/>
      <c r="M22" s="57"/>
      <c r="N22" s="57"/>
      <c r="O22" s="57"/>
      <c r="P22" s="57"/>
      <c r="Q22" s="57"/>
      <c r="R22" s="57"/>
      <c r="S22" s="58"/>
      <c r="T22" s="275">
        <v>0</v>
      </c>
      <c r="U22" s="275"/>
      <c r="V22" s="275"/>
      <c r="W22" s="275"/>
      <c r="X22" s="275"/>
      <c r="Y22" s="275"/>
      <c r="Z22" s="275"/>
      <c r="AA22" s="275">
        <v>0</v>
      </c>
      <c r="AB22" s="275"/>
      <c r="AC22" s="275"/>
      <c r="AD22" s="275"/>
      <c r="AE22" s="275"/>
      <c r="AF22" s="275"/>
      <c r="AG22" s="275"/>
      <c r="AH22" s="275">
        <v>264000</v>
      </c>
      <c r="AI22" s="275"/>
      <c r="AJ22" s="275"/>
      <c r="AK22" s="275"/>
      <c r="AL22" s="275"/>
      <c r="AM22" s="275"/>
      <c r="AN22" s="275"/>
      <c r="AO22" s="275">
        <v>37300</v>
      </c>
      <c r="AP22" s="275"/>
      <c r="AQ22" s="275"/>
      <c r="AR22" s="275"/>
      <c r="AS22" s="275"/>
      <c r="AT22" s="275"/>
      <c r="AU22" s="275"/>
      <c r="AV22" s="61" t="s">
        <v>1030</v>
      </c>
      <c r="AW22" s="57"/>
      <c r="AX22" s="57"/>
      <c r="AY22" s="57"/>
      <c r="AZ22" s="57"/>
      <c r="BA22" s="57"/>
      <c r="BB22" s="57"/>
      <c r="BC22" s="57"/>
      <c r="BD22" s="57"/>
      <c r="BE22" s="57"/>
      <c r="BF22" s="57"/>
      <c r="BG22" s="57"/>
      <c r="BH22" s="57"/>
      <c r="BI22" s="57"/>
      <c r="BJ22" s="57"/>
      <c r="BK22" s="57"/>
      <c r="BL22" s="58"/>
    </row>
    <row r="23" spans="1:79" s="43" customFormat="1" ht="39.6" customHeight="1" x14ac:dyDescent="0.2">
      <c r="A23" s="273">
        <v>3110</v>
      </c>
      <c r="B23" s="273"/>
      <c r="C23" s="273"/>
      <c r="D23" s="273"/>
      <c r="E23" s="273"/>
      <c r="F23" s="273"/>
      <c r="G23" s="61" t="s">
        <v>1001</v>
      </c>
      <c r="H23" s="57"/>
      <c r="I23" s="57"/>
      <c r="J23" s="57"/>
      <c r="K23" s="57"/>
      <c r="L23" s="57"/>
      <c r="M23" s="57"/>
      <c r="N23" s="57"/>
      <c r="O23" s="57"/>
      <c r="P23" s="57"/>
      <c r="Q23" s="57"/>
      <c r="R23" s="57"/>
      <c r="S23" s="58"/>
      <c r="T23" s="275">
        <v>0</v>
      </c>
      <c r="U23" s="275"/>
      <c r="V23" s="275"/>
      <c r="W23" s="275"/>
      <c r="X23" s="275"/>
      <c r="Y23" s="275"/>
      <c r="Z23" s="275"/>
      <c r="AA23" s="275">
        <v>0</v>
      </c>
      <c r="AB23" s="275"/>
      <c r="AC23" s="275"/>
      <c r="AD23" s="275"/>
      <c r="AE23" s="275"/>
      <c r="AF23" s="275"/>
      <c r="AG23" s="275"/>
      <c r="AH23" s="275">
        <v>168000</v>
      </c>
      <c r="AI23" s="275"/>
      <c r="AJ23" s="275"/>
      <c r="AK23" s="275"/>
      <c r="AL23" s="275"/>
      <c r="AM23" s="275"/>
      <c r="AN23" s="275"/>
      <c r="AO23" s="275">
        <v>226000</v>
      </c>
      <c r="AP23" s="275"/>
      <c r="AQ23" s="275"/>
      <c r="AR23" s="275"/>
      <c r="AS23" s="275"/>
      <c r="AT23" s="275"/>
      <c r="AU23" s="275"/>
      <c r="AV23" s="61" t="s">
        <v>1031</v>
      </c>
      <c r="AW23" s="57"/>
      <c r="AX23" s="57"/>
      <c r="AY23" s="57"/>
      <c r="AZ23" s="57"/>
      <c r="BA23" s="57"/>
      <c r="BB23" s="57"/>
      <c r="BC23" s="57"/>
      <c r="BD23" s="57"/>
      <c r="BE23" s="57"/>
      <c r="BF23" s="57"/>
      <c r="BG23" s="57"/>
      <c r="BH23" s="57"/>
      <c r="BI23" s="57"/>
      <c r="BJ23" s="57"/>
      <c r="BK23" s="57"/>
      <c r="BL23" s="58"/>
    </row>
    <row r="25" spans="1:79" ht="15" customHeight="1" x14ac:dyDescent="0.2">
      <c r="A25" s="124" t="s">
        <v>264</v>
      </c>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row>
    <row r="27" spans="1:79" ht="48" customHeight="1" x14ac:dyDescent="0.2">
      <c r="A27" s="72" t="s">
        <v>611</v>
      </c>
      <c r="B27" s="72"/>
      <c r="C27" s="72"/>
      <c r="D27" s="72"/>
      <c r="E27" s="72"/>
      <c r="F27" s="72"/>
      <c r="G27" s="113" t="s">
        <v>624</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5"/>
      <c r="AF27" s="72" t="s">
        <v>613</v>
      </c>
      <c r="AG27" s="72"/>
      <c r="AH27" s="72"/>
      <c r="AI27" s="72"/>
      <c r="AJ27" s="72"/>
      <c r="AK27" s="72" t="s">
        <v>612</v>
      </c>
      <c r="AL27" s="72"/>
      <c r="AM27" s="72"/>
      <c r="AN27" s="72"/>
      <c r="AO27" s="72"/>
      <c r="AP27" s="72"/>
      <c r="AQ27" s="72"/>
      <c r="AR27" s="72"/>
      <c r="AS27" s="72"/>
      <c r="AT27" s="72"/>
      <c r="AU27" s="72" t="s">
        <v>740</v>
      </c>
      <c r="AV27" s="72"/>
      <c r="AW27" s="72"/>
      <c r="AX27" s="72"/>
      <c r="AY27" s="72"/>
      <c r="AZ27" s="72"/>
      <c r="BA27" s="72"/>
      <c r="BB27" s="72"/>
      <c r="BC27" s="72"/>
      <c r="BD27" s="72"/>
      <c r="BE27" s="72" t="s">
        <v>741</v>
      </c>
      <c r="BF27" s="72"/>
      <c r="BG27" s="72"/>
      <c r="BH27" s="72"/>
      <c r="BI27" s="72"/>
      <c r="BJ27" s="72"/>
      <c r="BK27" s="72"/>
      <c r="BL27" s="72"/>
      <c r="BM27" s="72"/>
      <c r="BN27" s="72"/>
    </row>
    <row r="28" spans="1:79" ht="15" customHeight="1" x14ac:dyDescent="0.2">
      <c r="A28" s="72">
        <v>1</v>
      </c>
      <c r="B28" s="72"/>
      <c r="C28" s="72"/>
      <c r="D28" s="72"/>
      <c r="E28" s="72"/>
      <c r="F28" s="72"/>
      <c r="G28" s="113">
        <v>2</v>
      </c>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5"/>
      <c r="AF28" s="72">
        <v>3</v>
      </c>
      <c r="AG28" s="72"/>
      <c r="AH28" s="72"/>
      <c r="AI28" s="72"/>
      <c r="AJ28" s="72"/>
      <c r="AK28" s="72">
        <v>4</v>
      </c>
      <c r="AL28" s="72"/>
      <c r="AM28" s="72"/>
      <c r="AN28" s="72"/>
      <c r="AO28" s="72"/>
      <c r="AP28" s="72"/>
      <c r="AQ28" s="72"/>
      <c r="AR28" s="72"/>
      <c r="AS28" s="72"/>
      <c r="AT28" s="72"/>
      <c r="AU28" s="72">
        <v>5</v>
      </c>
      <c r="AV28" s="72"/>
      <c r="AW28" s="72"/>
      <c r="AX28" s="72"/>
      <c r="AY28" s="72"/>
      <c r="AZ28" s="72"/>
      <c r="BA28" s="72"/>
      <c r="BB28" s="72"/>
      <c r="BC28" s="72"/>
      <c r="BD28" s="72"/>
      <c r="BE28" s="72">
        <v>6</v>
      </c>
      <c r="BF28" s="72"/>
      <c r="BG28" s="72"/>
      <c r="BH28" s="72"/>
      <c r="BI28" s="72"/>
      <c r="BJ28" s="72"/>
      <c r="BK28" s="72"/>
      <c r="BL28" s="72"/>
      <c r="BM28" s="72"/>
      <c r="BN28" s="72"/>
    </row>
    <row r="29" spans="1:79" ht="15" hidden="1" customHeight="1" x14ac:dyDescent="0.2">
      <c r="A29" s="284" t="s">
        <v>265</v>
      </c>
      <c r="B29" s="284"/>
      <c r="C29" s="284"/>
      <c r="D29" s="284"/>
      <c r="E29" s="284"/>
      <c r="F29" s="284"/>
      <c r="G29" s="285" t="s">
        <v>680</v>
      </c>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7"/>
      <c r="AF29" s="284" t="s">
        <v>693</v>
      </c>
      <c r="AG29" s="284"/>
      <c r="AH29" s="284"/>
      <c r="AI29" s="284"/>
      <c r="AJ29" s="284"/>
      <c r="AK29" s="284" t="s">
        <v>694</v>
      </c>
      <c r="AL29" s="284"/>
      <c r="AM29" s="284"/>
      <c r="AN29" s="284"/>
      <c r="AO29" s="284"/>
      <c r="AP29" s="284"/>
      <c r="AQ29" s="284"/>
      <c r="AR29" s="284"/>
      <c r="AS29" s="284"/>
      <c r="AT29" s="284"/>
      <c r="AU29" s="284" t="s">
        <v>217</v>
      </c>
      <c r="AV29" s="284"/>
      <c r="AW29" s="284"/>
      <c r="AX29" s="284"/>
      <c r="AY29" s="284"/>
      <c r="AZ29" s="284"/>
      <c r="BA29" s="284"/>
      <c r="BB29" s="284"/>
      <c r="BC29" s="284"/>
      <c r="BD29" s="284"/>
      <c r="BE29" s="284" t="s">
        <v>219</v>
      </c>
      <c r="BF29" s="284"/>
      <c r="BG29" s="284"/>
      <c r="BH29" s="284"/>
      <c r="BI29" s="284"/>
      <c r="BJ29" s="284"/>
      <c r="BK29" s="284"/>
      <c r="BL29" s="284"/>
      <c r="BM29" s="284"/>
      <c r="BN29" s="284"/>
      <c r="CA29" t="s">
        <v>668</v>
      </c>
    </row>
    <row r="30" spans="1:79" s="9" customFormat="1" x14ac:dyDescent="0.2">
      <c r="A30" s="274">
        <v>1</v>
      </c>
      <c r="B30" s="274"/>
      <c r="C30" s="274"/>
      <c r="D30" s="274"/>
      <c r="E30" s="274"/>
      <c r="F30" s="274"/>
      <c r="G30" s="173" t="s">
        <v>486</v>
      </c>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5"/>
      <c r="AF30" s="274"/>
      <c r="AG30" s="274"/>
      <c r="AH30" s="274"/>
      <c r="AI30" s="274"/>
      <c r="AJ30" s="274"/>
      <c r="AK30" s="274"/>
      <c r="AL30" s="274"/>
      <c r="AM30" s="274"/>
      <c r="AN30" s="274"/>
      <c r="AO30" s="274"/>
      <c r="AP30" s="274"/>
      <c r="AQ30" s="274"/>
      <c r="AR30" s="274"/>
      <c r="AS30" s="274"/>
      <c r="AT30" s="274"/>
      <c r="AU30" s="272"/>
      <c r="AV30" s="272"/>
      <c r="AW30" s="272"/>
      <c r="AX30" s="272"/>
      <c r="AY30" s="272"/>
      <c r="AZ30" s="272"/>
      <c r="BA30" s="272"/>
      <c r="BB30" s="272"/>
      <c r="BC30" s="272"/>
      <c r="BD30" s="272"/>
      <c r="BE30" s="272"/>
      <c r="BF30" s="272"/>
      <c r="BG30" s="272"/>
      <c r="BH30" s="272"/>
      <c r="BI30" s="272"/>
      <c r="BJ30" s="272"/>
      <c r="BK30" s="272"/>
      <c r="BL30" s="272"/>
      <c r="BM30" s="272"/>
      <c r="BN30" s="272"/>
      <c r="CA30" s="9" t="s">
        <v>669</v>
      </c>
    </row>
    <row r="31" spans="1:79" s="43" customFormat="1" ht="13.15" customHeight="1" x14ac:dyDescent="0.2">
      <c r="A31" s="273">
        <f>1+A30</f>
        <v>2</v>
      </c>
      <c r="B31" s="273"/>
      <c r="C31" s="273"/>
      <c r="D31" s="273"/>
      <c r="E31" s="273"/>
      <c r="F31" s="273"/>
      <c r="G31" s="81" t="s">
        <v>183</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273" t="s">
        <v>304</v>
      </c>
      <c r="AG31" s="273"/>
      <c r="AH31" s="273"/>
      <c r="AI31" s="273"/>
      <c r="AJ31" s="273"/>
      <c r="AK31" s="61" t="s">
        <v>593</v>
      </c>
      <c r="AL31" s="57"/>
      <c r="AM31" s="57"/>
      <c r="AN31" s="57"/>
      <c r="AO31" s="57"/>
      <c r="AP31" s="57"/>
      <c r="AQ31" s="57"/>
      <c r="AR31" s="57"/>
      <c r="AS31" s="57"/>
      <c r="AT31" s="58"/>
      <c r="AU31" s="275">
        <v>545800</v>
      </c>
      <c r="AV31" s="275"/>
      <c r="AW31" s="275"/>
      <c r="AX31" s="275"/>
      <c r="AY31" s="275"/>
      <c r="AZ31" s="275"/>
      <c r="BA31" s="275"/>
      <c r="BB31" s="275"/>
      <c r="BC31" s="275"/>
      <c r="BD31" s="275"/>
      <c r="BE31" s="275">
        <v>860100</v>
      </c>
      <c r="BF31" s="275"/>
      <c r="BG31" s="275"/>
      <c r="BH31" s="275"/>
      <c r="BI31" s="275"/>
      <c r="BJ31" s="275"/>
      <c r="BK31" s="275"/>
      <c r="BL31" s="275"/>
      <c r="BM31" s="275"/>
      <c r="BN31" s="275"/>
    </row>
    <row r="32" spans="1:79" s="43" customFormat="1" ht="13.15" customHeight="1" x14ac:dyDescent="0.2">
      <c r="A32" s="273">
        <f t="shared" ref="A32:A44" si="0">1+A31</f>
        <v>3</v>
      </c>
      <c r="B32" s="273"/>
      <c r="C32" s="273"/>
      <c r="D32" s="273"/>
      <c r="E32" s="273"/>
      <c r="F32" s="273"/>
      <c r="G32" s="61" t="s">
        <v>594</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273" t="s">
        <v>304</v>
      </c>
      <c r="AG32" s="273"/>
      <c r="AH32" s="273"/>
      <c r="AI32" s="273"/>
      <c r="AJ32" s="273"/>
      <c r="AK32" s="61" t="s">
        <v>593</v>
      </c>
      <c r="AL32" s="57"/>
      <c r="AM32" s="57"/>
      <c r="AN32" s="57"/>
      <c r="AO32" s="57"/>
      <c r="AP32" s="57"/>
      <c r="AQ32" s="57"/>
      <c r="AR32" s="57"/>
      <c r="AS32" s="57"/>
      <c r="AT32" s="58"/>
      <c r="AU32" s="275">
        <v>19200</v>
      </c>
      <c r="AV32" s="275"/>
      <c r="AW32" s="275"/>
      <c r="AX32" s="275"/>
      <c r="AY32" s="275"/>
      <c r="AZ32" s="275"/>
      <c r="BA32" s="275"/>
      <c r="BB32" s="275"/>
      <c r="BC32" s="275"/>
      <c r="BD32" s="275"/>
      <c r="BE32" s="275">
        <v>19200</v>
      </c>
      <c r="BF32" s="275"/>
      <c r="BG32" s="275"/>
      <c r="BH32" s="275"/>
      <c r="BI32" s="275"/>
      <c r="BJ32" s="275"/>
      <c r="BK32" s="275"/>
      <c r="BL32" s="275"/>
      <c r="BM32" s="275"/>
      <c r="BN32" s="275"/>
    </row>
    <row r="33" spans="1:69" s="9" customFormat="1" x14ac:dyDescent="0.2">
      <c r="A33" s="273">
        <f t="shared" si="0"/>
        <v>4</v>
      </c>
      <c r="B33" s="273"/>
      <c r="C33" s="273"/>
      <c r="D33" s="273"/>
      <c r="E33" s="273"/>
      <c r="F33" s="273"/>
      <c r="G33" s="69" t="s">
        <v>489</v>
      </c>
      <c r="H33" s="65"/>
      <c r="I33" s="65"/>
      <c r="J33" s="65"/>
      <c r="K33" s="65"/>
      <c r="L33" s="65"/>
      <c r="M33" s="65"/>
      <c r="N33" s="65"/>
      <c r="O33" s="65"/>
      <c r="P33" s="65"/>
      <c r="Q33" s="65"/>
      <c r="R33" s="65"/>
      <c r="S33" s="65"/>
      <c r="T33" s="65"/>
      <c r="U33" s="65"/>
      <c r="V33" s="65"/>
      <c r="W33" s="65"/>
      <c r="X33" s="65"/>
      <c r="Y33" s="65"/>
      <c r="Z33" s="65"/>
      <c r="AA33" s="65"/>
      <c r="AB33" s="65"/>
      <c r="AC33" s="65"/>
      <c r="AD33" s="65"/>
      <c r="AE33" s="66"/>
      <c r="AF33" s="274"/>
      <c r="AG33" s="274"/>
      <c r="AH33" s="274"/>
      <c r="AI33" s="274"/>
      <c r="AJ33" s="274"/>
      <c r="AK33" s="69"/>
      <c r="AL33" s="65"/>
      <c r="AM33" s="65"/>
      <c r="AN33" s="65"/>
      <c r="AO33" s="65"/>
      <c r="AP33" s="65"/>
      <c r="AQ33" s="65"/>
      <c r="AR33" s="65"/>
      <c r="AS33" s="65"/>
      <c r="AT33" s="66"/>
      <c r="AU33" s="272"/>
      <c r="AV33" s="272"/>
      <c r="AW33" s="272"/>
      <c r="AX33" s="272"/>
      <c r="AY33" s="272"/>
      <c r="AZ33" s="272"/>
      <c r="BA33" s="272"/>
      <c r="BB33" s="272"/>
      <c r="BC33" s="272"/>
      <c r="BD33" s="272"/>
      <c r="BE33" s="272"/>
      <c r="BF33" s="272"/>
      <c r="BG33" s="272"/>
      <c r="BH33" s="272"/>
      <c r="BI33" s="272"/>
      <c r="BJ33" s="272"/>
      <c r="BK33" s="272"/>
      <c r="BL33" s="272"/>
      <c r="BM33" s="272"/>
      <c r="BN33" s="272"/>
    </row>
    <row r="34" spans="1:69" s="43" customFormat="1" ht="26.45" customHeight="1" x14ac:dyDescent="0.2">
      <c r="A34" s="273">
        <f t="shared" si="0"/>
        <v>5</v>
      </c>
      <c r="B34" s="273"/>
      <c r="C34" s="273"/>
      <c r="D34" s="273"/>
      <c r="E34" s="273"/>
      <c r="F34" s="273"/>
      <c r="G34" s="61" t="s">
        <v>184</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273" t="s">
        <v>298</v>
      </c>
      <c r="AG34" s="273"/>
      <c r="AH34" s="273"/>
      <c r="AI34" s="273"/>
      <c r="AJ34" s="273"/>
      <c r="AK34" s="61" t="s">
        <v>595</v>
      </c>
      <c r="AL34" s="57"/>
      <c r="AM34" s="57"/>
      <c r="AN34" s="57"/>
      <c r="AO34" s="57"/>
      <c r="AP34" s="57"/>
      <c r="AQ34" s="57"/>
      <c r="AR34" s="57"/>
      <c r="AS34" s="57"/>
      <c r="AT34" s="58"/>
      <c r="AU34" s="271">
        <v>1</v>
      </c>
      <c r="AV34" s="271"/>
      <c r="AW34" s="271"/>
      <c r="AX34" s="271"/>
      <c r="AY34" s="271"/>
      <c r="AZ34" s="271"/>
      <c r="BA34" s="271"/>
      <c r="BB34" s="271"/>
      <c r="BC34" s="271"/>
      <c r="BD34" s="271"/>
      <c r="BE34" s="271">
        <v>1</v>
      </c>
      <c r="BF34" s="271"/>
      <c r="BG34" s="271"/>
      <c r="BH34" s="271"/>
      <c r="BI34" s="271"/>
      <c r="BJ34" s="271"/>
      <c r="BK34" s="271"/>
      <c r="BL34" s="271"/>
      <c r="BM34" s="271"/>
      <c r="BN34" s="271"/>
    </row>
    <row r="35" spans="1:69" s="43" customFormat="1" ht="13.15" customHeight="1" x14ac:dyDescent="0.2">
      <c r="A35" s="273">
        <f t="shared" si="0"/>
        <v>6</v>
      </c>
      <c r="B35" s="273"/>
      <c r="C35" s="273"/>
      <c r="D35" s="273"/>
      <c r="E35" s="273"/>
      <c r="F35" s="273"/>
      <c r="G35" s="61" t="s">
        <v>596</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273" t="s">
        <v>298</v>
      </c>
      <c r="AG35" s="273"/>
      <c r="AH35" s="273"/>
      <c r="AI35" s="273"/>
      <c r="AJ35" s="273"/>
      <c r="AK35" s="61" t="s">
        <v>595</v>
      </c>
      <c r="AL35" s="57"/>
      <c r="AM35" s="57"/>
      <c r="AN35" s="57"/>
      <c r="AO35" s="57"/>
      <c r="AP35" s="57"/>
      <c r="AQ35" s="57"/>
      <c r="AR35" s="57"/>
      <c r="AS35" s="57"/>
      <c r="AT35" s="58"/>
      <c r="AU35" s="271">
        <v>62</v>
      </c>
      <c r="AV35" s="271"/>
      <c r="AW35" s="271"/>
      <c r="AX35" s="271"/>
      <c r="AY35" s="271"/>
      <c r="AZ35" s="271"/>
      <c r="BA35" s="271"/>
      <c r="BB35" s="271"/>
      <c r="BC35" s="271"/>
      <c r="BD35" s="271"/>
      <c r="BE35" s="295">
        <f>70+30</f>
        <v>100</v>
      </c>
      <c r="BF35" s="295"/>
      <c r="BG35" s="295"/>
      <c r="BH35" s="295"/>
      <c r="BI35" s="295"/>
      <c r="BJ35" s="295"/>
      <c r="BK35" s="295"/>
      <c r="BL35" s="295"/>
      <c r="BM35" s="295"/>
      <c r="BN35" s="295"/>
    </row>
    <row r="36" spans="1:69" s="43" customFormat="1" ht="26.45" customHeight="1" x14ac:dyDescent="0.2">
      <c r="A36" s="273">
        <f t="shared" si="0"/>
        <v>7</v>
      </c>
      <c r="B36" s="273"/>
      <c r="C36" s="273"/>
      <c r="D36" s="273"/>
      <c r="E36" s="273"/>
      <c r="F36" s="273"/>
      <c r="G36" s="61" t="s">
        <v>598</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273" t="s">
        <v>298</v>
      </c>
      <c r="AG36" s="273"/>
      <c r="AH36" s="273"/>
      <c r="AI36" s="273"/>
      <c r="AJ36" s="273"/>
      <c r="AK36" s="61" t="s">
        <v>595</v>
      </c>
      <c r="AL36" s="57"/>
      <c r="AM36" s="57"/>
      <c r="AN36" s="57"/>
      <c r="AO36" s="57"/>
      <c r="AP36" s="57"/>
      <c r="AQ36" s="57"/>
      <c r="AR36" s="57"/>
      <c r="AS36" s="57"/>
      <c r="AT36" s="58"/>
      <c r="AU36" s="271">
        <v>1</v>
      </c>
      <c r="AV36" s="271"/>
      <c r="AW36" s="271"/>
      <c r="AX36" s="271"/>
      <c r="AY36" s="271"/>
      <c r="AZ36" s="271"/>
      <c r="BA36" s="271"/>
      <c r="BB36" s="271"/>
      <c r="BC36" s="271"/>
      <c r="BD36" s="271"/>
      <c r="BE36" s="295">
        <v>1</v>
      </c>
      <c r="BF36" s="295"/>
      <c r="BG36" s="295"/>
      <c r="BH36" s="295"/>
      <c r="BI36" s="295"/>
      <c r="BJ36" s="295"/>
      <c r="BK36" s="295"/>
      <c r="BL36" s="295"/>
      <c r="BM36" s="295"/>
      <c r="BN36" s="295"/>
    </row>
    <row r="37" spans="1:69" s="9" customFormat="1" x14ac:dyDescent="0.2">
      <c r="A37" s="273">
        <f t="shared" si="0"/>
        <v>8</v>
      </c>
      <c r="B37" s="273"/>
      <c r="C37" s="273"/>
      <c r="D37" s="273"/>
      <c r="E37" s="273"/>
      <c r="F37" s="273"/>
      <c r="G37" s="69" t="s">
        <v>493</v>
      </c>
      <c r="H37" s="65"/>
      <c r="I37" s="65"/>
      <c r="J37" s="65"/>
      <c r="K37" s="65"/>
      <c r="L37" s="65"/>
      <c r="M37" s="65"/>
      <c r="N37" s="65"/>
      <c r="O37" s="65"/>
      <c r="P37" s="65"/>
      <c r="Q37" s="65"/>
      <c r="R37" s="65"/>
      <c r="S37" s="65"/>
      <c r="T37" s="65"/>
      <c r="U37" s="65"/>
      <c r="V37" s="65"/>
      <c r="W37" s="65"/>
      <c r="X37" s="65"/>
      <c r="Y37" s="65"/>
      <c r="Z37" s="65"/>
      <c r="AA37" s="65"/>
      <c r="AB37" s="65"/>
      <c r="AC37" s="65"/>
      <c r="AD37" s="65"/>
      <c r="AE37" s="66"/>
      <c r="AF37" s="274"/>
      <c r="AG37" s="274"/>
      <c r="AH37" s="274"/>
      <c r="AI37" s="274"/>
      <c r="AJ37" s="274"/>
      <c r="AK37" s="69"/>
      <c r="AL37" s="65"/>
      <c r="AM37" s="65"/>
      <c r="AN37" s="65"/>
      <c r="AO37" s="65"/>
      <c r="AP37" s="65"/>
      <c r="AQ37" s="65"/>
      <c r="AR37" s="65"/>
      <c r="AS37" s="65"/>
      <c r="AT37" s="66"/>
      <c r="AU37" s="272"/>
      <c r="AV37" s="272"/>
      <c r="AW37" s="272"/>
      <c r="AX37" s="272"/>
      <c r="AY37" s="272"/>
      <c r="AZ37" s="272"/>
      <c r="BA37" s="272"/>
      <c r="BB37" s="272"/>
      <c r="BC37" s="272"/>
      <c r="BD37" s="272"/>
      <c r="BE37" s="296"/>
      <c r="BF37" s="296"/>
      <c r="BG37" s="296"/>
      <c r="BH37" s="296"/>
      <c r="BI37" s="296"/>
      <c r="BJ37" s="296"/>
      <c r="BK37" s="296"/>
      <c r="BL37" s="296"/>
      <c r="BM37" s="296"/>
      <c r="BN37" s="296"/>
    </row>
    <row r="38" spans="1:69" s="43" customFormat="1" ht="26.45" customHeight="1" x14ac:dyDescent="0.2">
      <c r="A38" s="273">
        <f t="shared" si="0"/>
        <v>9</v>
      </c>
      <c r="B38" s="273"/>
      <c r="C38" s="273"/>
      <c r="D38" s="273"/>
      <c r="E38" s="273"/>
      <c r="F38" s="273"/>
      <c r="G38" s="61" t="s">
        <v>186</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273" t="s">
        <v>599</v>
      </c>
      <c r="AG38" s="273"/>
      <c r="AH38" s="273"/>
      <c r="AI38" s="273"/>
      <c r="AJ38" s="273"/>
      <c r="AK38" s="61" t="s">
        <v>383</v>
      </c>
      <c r="AL38" s="57"/>
      <c r="AM38" s="57"/>
      <c r="AN38" s="57"/>
      <c r="AO38" s="57"/>
      <c r="AP38" s="57"/>
      <c r="AQ38" s="57"/>
      <c r="AR38" s="57"/>
      <c r="AS38" s="57"/>
      <c r="AT38" s="58"/>
      <c r="AU38" s="275">
        <v>377800</v>
      </c>
      <c r="AV38" s="275"/>
      <c r="AW38" s="275"/>
      <c r="AX38" s="275"/>
      <c r="AY38" s="275"/>
      <c r="AZ38" s="275"/>
      <c r="BA38" s="275"/>
      <c r="BB38" s="275"/>
      <c r="BC38" s="275"/>
      <c r="BD38" s="275"/>
      <c r="BE38" s="294">
        <v>466100</v>
      </c>
      <c r="BF38" s="294"/>
      <c r="BG38" s="294"/>
      <c r="BH38" s="294"/>
      <c r="BI38" s="294"/>
      <c r="BJ38" s="294"/>
      <c r="BK38" s="294"/>
      <c r="BL38" s="294"/>
      <c r="BM38" s="294"/>
      <c r="BN38" s="294"/>
    </row>
    <row r="39" spans="1:69" s="43" customFormat="1" ht="26.45" customHeight="1" x14ac:dyDescent="0.2">
      <c r="A39" s="273">
        <f t="shared" si="0"/>
        <v>10</v>
      </c>
      <c r="B39" s="273"/>
      <c r="C39" s="273"/>
      <c r="D39" s="273"/>
      <c r="E39" s="273"/>
      <c r="F39" s="273"/>
      <c r="G39" s="61" t="s">
        <v>187</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273" t="s">
        <v>304</v>
      </c>
      <c r="AG39" s="273"/>
      <c r="AH39" s="273"/>
      <c r="AI39" s="273"/>
      <c r="AJ39" s="273"/>
      <c r="AK39" s="61" t="s">
        <v>383</v>
      </c>
      <c r="AL39" s="57"/>
      <c r="AM39" s="57"/>
      <c r="AN39" s="57"/>
      <c r="AO39" s="57"/>
      <c r="AP39" s="57"/>
      <c r="AQ39" s="57"/>
      <c r="AR39" s="57"/>
      <c r="AS39" s="57"/>
      <c r="AT39" s="58"/>
      <c r="AU39" s="275">
        <v>16500</v>
      </c>
      <c r="AV39" s="275"/>
      <c r="AW39" s="275"/>
      <c r="AX39" s="275"/>
      <c r="AY39" s="275"/>
      <c r="AZ39" s="275"/>
      <c r="BA39" s="275"/>
      <c r="BB39" s="275"/>
      <c r="BC39" s="275"/>
      <c r="BD39" s="275"/>
      <c r="BE39" s="294">
        <f>2500+14000</f>
        <v>16500</v>
      </c>
      <c r="BF39" s="294"/>
      <c r="BG39" s="294"/>
      <c r="BH39" s="294"/>
      <c r="BI39" s="294"/>
      <c r="BJ39" s="294"/>
      <c r="BK39" s="294"/>
      <c r="BL39" s="294"/>
      <c r="BM39" s="294"/>
      <c r="BN39" s="294"/>
    </row>
    <row r="40" spans="1:69" s="43" customFormat="1" ht="26.45" customHeight="1" x14ac:dyDescent="0.2">
      <c r="A40" s="273">
        <f t="shared" si="0"/>
        <v>11</v>
      </c>
      <c r="B40" s="273"/>
      <c r="C40" s="273"/>
      <c r="D40" s="273"/>
      <c r="E40" s="273"/>
      <c r="F40" s="273"/>
      <c r="G40" s="61" t="s">
        <v>600</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273" t="s">
        <v>304</v>
      </c>
      <c r="AG40" s="273"/>
      <c r="AH40" s="273"/>
      <c r="AI40" s="273"/>
      <c r="AJ40" s="273"/>
      <c r="AK40" s="61" t="s">
        <v>383</v>
      </c>
      <c r="AL40" s="57"/>
      <c r="AM40" s="57"/>
      <c r="AN40" s="57"/>
      <c r="AO40" s="57"/>
      <c r="AP40" s="57"/>
      <c r="AQ40" s="57"/>
      <c r="AR40" s="57"/>
      <c r="AS40" s="57"/>
      <c r="AT40" s="58"/>
      <c r="AU40" s="275">
        <v>19200</v>
      </c>
      <c r="AV40" s="275"/>
      <c r="AW40" s="275"/>
      <c r="AX40" s="275"/>
      <c r="AY40" s="275"/>
      <c r="AZ40" s="275"/>
      <c r="BA40" s="275"/>
      <c r="BB40" s="275"/>
      <c r="BC40" s="275"/>
      <c r="BD40" s="275"/>
      <c r="BE40" s="275">
        <v>19200</v>
      </c>
      <c r="BF40" s="275"/>
      <c r="BG40" s="275"/>
      <c r="BH40" s="275"/>
      <c r="BI40" s="275"/>
      <c r="BJ40" s="275"/>
      <c r="BK40" s="275"/>
      <c r="BL40" s="275"/>
      <c r="BM40" s="275"/>
      <c r="BN40" s="275"/>
    </row>
    <row r="41" spans="1:69" s="9" customFormat="1" x14ac:dyDescent="0.2">
      <c r="A41" s="273">
        <f t="shared" si="0"/>
        <v>12</v>
      </c>
      <c r="B41" s="273"/>
      <c r="C41" s="273"/>
      <c r="D41" s="273"/>
      <c r="E41" s="273"/>
      <c r="F41" s="273"/>
      <c r="G41" s="69" t="s">
        <v>3</v>
      </c>
      <c r="H41" s="65"/>
      <c r="I41" s="65"/>
      <c r="J41" s="65"/>
      <c r="K41" s="65"/>
      <c r="L41" s="65"/>
      <c r="M41" s="65"/>
      <c r="N41" s="65"/>
      <c r="O41" s="65"/>
      <c r="P41" s="65"/>
      <c r="Q41" s="65"/>
      <c r="R41" s="65"/>
      <c r="S41" s="65"/>
      <c r="T41" s="65"/>
      <c r="U41" s="65"/>
      <c r="V41" s="65"/>
      <c r="W41" s="65"/>
      <c r="X41" s="65"/>
      <c r="Y41" s="65"/>
      <c r="Z41" s="65"/>
      <c r="AA41" s="65"/>
      <c r="AB41" s="65"/>
      <c r="AC41" s="65"/>
      <c r="AD41" s="65"/>
      <c r="AE41" s="66"/>
      <c r="AF41" s="274"/>
      <c r="AG41" s="274"/>
      <c r="AH41" s="274"/>
      <c r="AI41" s="274"/>
      <c r="AJ41" s="274"/>
      <c r="AK41" s="69"/>
      <c r="AL41" s="65"/>
      <c r="AM41" s="65"/>
      <c r="AN41" s="65"/>
      <c r="AO41" s="65"/>
      <c r="AP41" s="65"/>
      <c r="AQ41" s="65"/>
      <c r="AR41" s="65"/>
      <c r="AS41" s="65"/>
      <c r="AT41" s="66"/>
      <c r="AU41" s="272"/>
      <c r="AV41" s="272"/>
      <c r="AW41" s="272"/>
      <c r="AX41" s="272"/>
      <c r="AY41" s="272"/>
      <c r="AZ41" s="272"/>
      <c r="BA41" s="272"/>
      <c r="BB41" s="272"/>
      <c r="BC41" s="272"/>
      <c r="BD41" s="272"/>
      <c r="BE41" s="272"/>
      <c r="BF41" s="272"/>
      <c r="BG41" s="272"/>
      <c r="BH41" s="272"/>
      <c r="BI41" s="272"/>
      <c r="BJ41" s="272"/>
      <c r="BK41" s="272"/>
      <c r="BL41" s="272"/>
      <c r="BM41" s="272"/>
      <c r="BN41" s="272"/>
    </row>
    <row r="42" spans="1:69" s="43" customFormat="1" ht="26.45" customHeight="1" x14ac:dyDescent="0.2">
      <c r="A42" s="273">
        <f t="shared" si="0"/>
        <v>13</v>
      </c>
      <c r="B42" s="273"/>
      <c r="C42" s="273"/>
      <c r="D42" s="273"/>
      <c r="E42" s="273"/>
      <c r="F42" s="273"/>
      <c r="G42" s="61" t="s">
        <v>188</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273" t="s">
        <v>306</v>
      </c>
      <c r="AG42" s="273"/>
      <c r="AH42" s="273"/>
      <c r="AI42" s="273"/>
      <c r="AJ42" s="273"/>
      <c r="AK42" s="61" t="s">
        <v>383</v>
      </c>
      <c r="AL42" s="57"/>
      <c r="AM42" s="57"/>
      <c r="AN42" s="57"/>
      <c r="AO42" s="57"/>
      <c r="AP42" s="57"/>
      <c r="AQ42" s="57"/>
      <c r="AR42" s="57"/>
      <c r="AS42" s="57"/>
      <c r="AT42" s="58"/>
      <c r="AU42" s="271">
        <v>0</v>
      </c>
      <c r="AV42" s="271"/>
      <c r="AW42" s="271"/>
      <c r="AX42" s="271"/>
      <c r="AY42" s="271"/>
      <c r="AZ42" s="271"/>
      <c r="BA42" s="271"/>
      <c r="BB42" s="271"/>
      <c r="BC42" s="271"/>
      <c r="BD42" s="271"/>
      <c r="BE42" s="271">
        <v>0</v>
      </c>
      <c r="BF42" s="271"/>
      <c r="BG42" s="271"/>
      <c r="BH42" s="271"/>
      <c r="BI42" s="271"/>
      <c r="BJ42" s="271"/>
      <c r="BK42" s="271"/>
      <c r="BL42" s="271"/>
      <c r="BM42" s="271"/>
      <c r="BN42" s="271"/>
    </row>
    <row r="43" spans="1:69" s="43" customFormat="1" ht="26.45" customHeight="1" x14ac:dyDescent="0.2">
      <c r="A43" s="273">
        <f t="shared" si="0"/>
        <v>14</v>
      </c>
      <c r="B43" s="273"/>
      <c r="C43" s="273"/>
      <c r="D43" s="273"/>
      <c r="E43" s="273"/>
      <c r="F43" s="273"/>
      <c r="G43" s="61" t="s">
        <v>334</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273"/>
      <c r="AG43" s="273"/>
      <c r="AH43" s="273"/>
      <c r="AI43" s="273"/>
      <c r="AJ43" s="273"/>
      <c r="AK43" s="61"/>
      <c r="AL43" s="57"/>
      <c r="AM43" s="57"/>
      <c r="AN43" s="57"/>
      <c r="AO43" s="57"/>
      <c r="AP43" s="57"/>
      <c r="AQ43" s="57"/>
      <c r="AR43" s="57"/>
      <c r="AS43" s="57"/>
      <c r="AT43" s="58"/>
      <c r="AU43" s="271">
        <v>0</v>
      </c>
      <c r="AV43" s="271"/>
      <c r="AW43" s="271"/>
      <c r="AX43" s="271"/>
      <c r="AY43" s="271"/>
      <c r="AZ43" s="271"/>
      <c r="BA43" s="271"/>
      <c r="BB43" s="271"/>
      <c r="BC43" s="271"/>
      <c r="BD43" s="271"/>
      <c r="BE43" s="271">
        <v>0</v>
      </c>
      <c r="BF43" s="271"/>
      <c r="BG43" s="271"/>
      <c r="BH43" s="271"/>
      <c r="BI43" s="271"/>
      <c r="BJ43" s="271"/>
      <c r="BK43" s="271"/>
      <c r="BL43" s="271"/>
      <c r="BM43" s="271"/>
      <c r="BN43" s="271"/>
    </row>
    <row r="44" spans="1:69" s="43" customFormat="1" ht="26.45" customHeight="1" x14ac:dyDescent="0.2">
      <c r="A44" s="273">
        <f t="shared" si="0"/>
        <v>15</v>
      </c>
      <c r="B44" s="273"/>
      <c r="C44" s="273"/>
      <c r="D44" s="273"/>
      <c r="E44" s="273"/>
      <c r="F44" s="273"/>
      <c r="G44" s="61" t="s">
        <v>601</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273" t="s">
        <v>306</v>
      </c>
      <c r="AG44" s="273"/>
      <c r="AH44" s="273"/>
      <c r="AI44" s="273"/>
      <c r="AJ44" s="273"/>
      <c r="AK44" s="61" t="s">
        <v>383</v>
      </c>
      <c r="AL44" s="57"/>
      <c r="AM44" s="57"/>
      <c r="AN44" s="57"/>
      <c r="AO44" s="57"/>
      <c r="AP44" s="57"/>
      <c r="AQ44" s="57"/>
      <c r="AR44" s="57"/>
      <c r="AS44" s="57"/>
      <c r="AT44" s="58"/>
      <c r="AU44" s="271">
        <v>0</v>
      </c>
      <c r="AV44" s="271"/>
      <c r="AW44" s="271"/>
      <c r="AX44" s="271"/>
      <c r="AY44" s="271"/>
      <c r="AZ44" s="271"/>
      <c r="BA44" s="271"/>
      <c r="BB44" s="271"/>
      <c r="BC44" s="271"/>
      <c r="BD44" s="271"/>
      <c r="BE44" s="271">
        <v>0</v>
      </c>
      <c r="BF44" s="271"/>
      <c r="BG44" s="271"/>
      <c r="BH44" s="271"/>
      <c r="BI44" s="271"/>
      <c r="BJ44" s="271"/>
      <c r="BK44" s="271"/>
      <c r="BL44" s="271"/>
      <c r="BM44" s="271"/>
      <c r="BN44" s="271"/>
    </row>
    <row r="46" spans="1:69" ht="14.25" customHeight="1" x14ac:dyDescent="0.2">
      <c r="A46" s="100" t="s">
        <v>742</v>
      </c>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row>
    <row r="47" spans="1:69" ht="27.6" customHeight="1" x14ac:dyDescent="0.2">
      <c r="A47" s="101" t="s">
        <v>1032</v>
      </c>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row>
    <row r="49" spans="1:79" s="1" customFormat="1" ht="28.5" hidden="1" customHeight="1" x14ac:dyDescent="0.2">
      <c r="A49" s="125"/>
      <c r="B49" s="125"/>
      <c r="C49" s="125"/>
      <c r="D49" s="125"/>
      <c r="E49" s="125"/>
      <c r="F49" s="125"/>
      <c r="G49" s="139" t="s">
        <v>605</v>
      </c>
      <c r="H49" s="140"/>
      <c r="I49" s="140"/>
      <c r="J49" s="140"/>
      <c r="K49" s="140"/>
      <c r="L49" s="140"/>
      <c r="M49" s="140"/>
      <c r="N49" s="140"/>
      <c r="O49" s="140"/>
      <c r="P49" s="140"/>
      <c r="Q49" s="140"/>
      <c r="R49" s="140"/>
      <c r="S49" s="140"/>
      <c r="T49" s="140" t="s">
        <v>703</v>
      </c>
      <c r="U49" s="140"/>
      <c r="V49" s="140"/>
      <c r="W49" s="140"/>
      <c r="X49" s="140"/>
      <c r="Y49" s="140"/>
      <c r="Z49" s="140"/>
      <c r="AA49" s="140" t="s">
        <v>704</v>
      </c>
      <c r="AB49" s="140"/>
      <c r="AC49" s="140"/>
      <c r="AD49" s="140"/>
      <c r="AE49" s="140"/>
      <c r="AF49" s="140"/>
      <c r="AG49" s="140"/>
      <c r="AH49" s="140" t="s">
        <v>705</v>
      </c>
      <c r="AI49" s="140"/>
      <c r="AJ49" s="140"/>
      <c r="AK49" s="140"/>
      <c r="AL49" s="140"/>
      <c r="AM49" s="140"/>
      <c r="AN49" s="163"/>
      <c r="AO49" s="139" t="s">
        <v>706</v>
      </c>
      <c r="AP49" s="140"/>
      <c r="AQ49" s="140"/>
      <c r="AR49" s="140"/>
      <c r="AS49" s="140"/>
      <c r="AT49" s="140"/>
      <c r="AU49" s="140"/>
      <c r="AV49" s="12"/>
      <c r="AW49" s="12"/>
      <c r="AX49" s="12"/>
      <c r="AY49" s="12"/>
      <c r="AZ49" s="12"/>
      <c r="BA49" s="12"/>
      <c r="BB49" s="12"/>
      <c r="BC49" s="12"/>
      <c r="BD49" s="13"/>
      <c r="BE49" s="11"/>
      <c r="BF49" s="12"/>
      <c r="BG49" s="12"/>
      <c r="BH49" s="12"/>
      <c r="BI49" s="12"/>
      <c r="BJ49" s="12"/>
      <c r="BK49" s="12"/>
      <c r="BL49" s="12"/>
      <c r="BM49" s="12"/>
      <c r="BN49" s="13"/>
      <c r="CA49" t="s">
        <v>731</v>
      </c>
    </row>
    <row r="50" spans="1:79" s="9" customFormat="1" ht="12.75" customHeight="1" x14ac:dyDescent="0.2">
      <c r="A50" s="125" t="s">
        <v>257</v>
      </c>
      <c r="B50" s="125"/>
      <c r="C50" s="125"/>
      <c r="D50" s="125"/>
      <c r="E50" s="125"/>
      <c r="F50" s="125"/>
      <c r="G50" s="274"/>
      <c r="H50" s="274"/>
      <c r="I50" s="274"/>
      <c r="J50" s="274"/>
      <c r="K50" s="274"/>
      <c r="L50" s="274"/>
      <c r="M50" s="274"/>
      <c r="N50" s="274"/>
      <c r="O50" s="274"/>
      <c r="P50" s="274"/>
      <c r="Q50" s="274"/>
      <c r="R50" s="274"/>
      <c r="S50" s="274"/>
      <c r="T50" s="290">
        <v>0</v>
      </c>
      <c r="U50" s="290"/>
      <c r="V50" s="290"/>
      <c r="W50" s="290"/>
      <c r="X50" s="290"/>
      <c r="Y50" s="290"/>
      <c r="Z50" s="290"/>
      <c r="AA50" s="290">
        <v>0</v>
      </c>
      <c r="AB50" s="290"/>
      <c r="AC50" s="290"/>
      <c r="AD50" s="290"/>
      <c r="AE50" s="290"/>
      <c r="AF50" s="290"/>
      <c r="AG50" s="290"/>
      <c r="AH50" s="290">
        <v>565000</v>
      </c>
      <c r="AI50" s="290"/>
      <c r="AJ50" s="290"/>
      <c r="AK50" s="290"/>
      <c r="AL50" s="290"/>
      <c r="AM50" s="290"/>
      <c r="AN50" s="290"/>
      <c r="AO50" s="290">
        <v>314300</v>
      </c>
      <c r="AP50" s="290"/>
      <c r="AQ50" s="290"/>
      <c r="AR50" s="290"/>
      <c r="AS50" s="290"/>
      <c r="AT50" s="290"/>
      <c r="AU50" s="290"/>
      <c r="AV50" s="14"/>
      <c r="AW50" s="15"/>
      <c r="AX50" s="15"/>
      <c r="AY50" s="15"/>
      <c r="AZ50" s="15"/>
      <c r="BA50" s="15"/>
      <c r="BB50" s="15"/>
      <c r="BC50" s="15"/>
      <c r="BD50" s="15"/>
      <c r="BE50" s="15"/>
      <c r="BF50" s="15"/>
      <c r="BG50" s="15"/>
      <c r="BH50" s="15"/>
      <c r="BI50" s="15"/>
      <c r="BJ50" s="15"/>
      <c r="BK50" s="15"/>
      <c r="BL50" s="15"/>
      <c r="BM50" s="15"/>
      <c r="BN50" s="15"/>
      <c r="BO50" s="15"/>
      <c r="CA50" s="9" t="s">
        <v>732</v>
      </c>
    </row>
    <row r="53" spans="1:79" ht="14.25" customHeight="1" x14ac:dyDescent="0.2">
      <c r="A53" s="194" t="s">
        <v>746</v>
      </c>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row>
    <row r="54" spans="1:79" ht="15" x14ac:dyDescent="0.25">
      <c r="A54" s="289" t="s">
        <v>462</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c r="BM54" s="289"/>
      <c r="BN54" s="289"/>
      <c r="BO54" s="289"/>
      <c r="BP54" s="289"/>
      <c r="BQ54" s="289"/>
    </row>
    <row r="55" spans="1:79" ht="12.95" customHeight="1" x14ac:dyDescent="0.2">
      <c r="A55" s="72" t="s">
        <v>607</v>
      </c>
      <c r="B55" s="72"/>
      <c r="C55" s="72"/>
      <c r="D55" s="72"/>
      <c r="E55" s="72"/>
      <c r="F55" s="72"/>
      <c r="G55" s="72" t="s">
        <v>624</v>
      </c>
      <c r="H55" s="72"/>
      <c r="I55" s="72"/>
      <c r="J55" s="72"/>
      <c r="K55" s="72"/>
      <c r="L55" s="72"/>
      <c r="M55" s="72"/>
      <c r="N55" s="72"/>
      <c r="O55" s="72"/>
      <c r="P55" s="72"/>
      <c r="Q55" s="72"/>
      <c r="R55" s="72"/>
      <c r="S55" s="72"/>
      <c r="T55" s="72" t="s">
        <v>466</v>
      </c>
      <c r="U55" s="72"/>
      <c r="V55" s="72"/>
      <c r="W55" s="72"/>
      <c r="X55" s="72"/>
      <c r="Y55" s="72"/>
      <c r="Z55" s="72"/>
      <c r="AA55" s="72"/>
      <c r="AB55" s="72"/>
      <c r="AC55" s="72"/>
      <c r="AD55" s="72"/>
      <c r="AE55" s="72"/>
      <c r="AF55" s="72"/>
      <c r="AG55" s="72"/>
      <c r="AH55" s="72" t="s">
        <v>468</v>
      </c>
      <c r="AI55" s="72"/>
      <c r="AJ55" s="72"/>
      <c r="AK55" s="72"/>
      <c r="AL55" s="72"/>
      <c r="AM55" s="72"/>
      <c r="AN55" s="72"/>
      <c r="AO55" s="72"/>
      <c r="AP55" s="72"/>
      <c r="AQ55" s="72"/>
      <c r="AR55" s="72"/>
      <c r="AS55" s="72"/>
      <c r="AT55" s="72"/>
      <c r="AU55" s="72"/>
      <c r="AV55" s="72" t="s">
        <v>747</v>
      </c>
      <c r="AW55" s="72"/>
      <c r="AX55" s="72"/>
      <c r="AY55" s="72"/>
      <c r="AZ55" s="72"/>
      <c r="BA55" s="72"/>
      <c r="BB55" s="72"/>
      <c r="BC55" s="72"/>
      <c r="BD55" s="72"/>
      <c r="BE55" s="72"/>
      <c r="BF55" s="72"/>
      <c r="BG55" s="72"/>
      <c r="BH55" s="72"/>
      <c r="BI55" s="72"/>
      <c r="BJ55" s="72"/>
      <c r="BK55" s="72"/>
      <c r="BL55" s="72"/>
      <c r="BM55" s="72"/>
      <c r="BN55" s="72"/>
      <c r="BO55" s="72"/>
      <c r="BP55" s="72"/>
      <c r="BQ55" s="72"/>
    </row>
    <row r="56" spans="1:79" ht="47.1" customHeight="1" x14ac:dyDescent="0.2">
      <c r="A56" s="72"/>
      <c r="B56" s="72"/>
      <c r="C56" s="72"/>
      <c r="D56" s="72"/>
      <c r="E56" s="72"/>
      <c r="F56" s="72"/>
      <c r="G56" s="72"/>
      <c r="H56" s="72"/>
      <c r="I56" s="72"/>
      <c r="J56" s="72"/>
      <c r="K56" s="72"/>
      <c r="L56" s="72"/>
      <c r="M56" s="72"/>
      <c r="N56" s="72"/>
      <c r="O56" s="72"/>
      <c r="P56" s="72"/>
      <c r="Q56" s="72"/>
      <c r="R56" s="72"/>
      <c r="S56" s="72"/>
      <c r="T56" s="72" t="s">
        <v>626</v>
      </c>
      <c r="U56" s="72"/>
      <c r="V56" s="72"/>
      <c r="W56" s="72"/>
      <c r="X56" s="72"/>
      <c r="Y56" s="72"/>
      <c r="Z56" s="72"/>
      <c r="AA56" s="72" t="s">
        <v>723</v>
      </c>
      <c r="AB56" s="72"/>
      <c r="AC56" s="72"/>
      <c r="AD56" s="72"/>
      <c r="AE56" s="72"/>
      <c r="AF56" s="72"/>
      <c r="AG56" s="72"/>
      <c r="AH56" s="72" t="s">
        <v>626</v>
      </c>
      <c r="AI56" s="72"/>
      <c r="AJ56" s="72"/>
      <c r="AK56" s="72"/>
      <c r="AL56" s="72"/>
      <c r="AM56" s="72"/>
      <c r="AN56" s="72"/>
      <c r="AO56" s="72" t="s">
        <v>723</v>
      </c>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row>
    <row r="57" spans="1:79" ht="15" customHeight="1" x14ac:dyDescent="0.2">
      <c r="A57" s="72">
        <v>1</v>
      </c>
      <c r="B57" s="72"/>
      <c r="C57" s="72"/>
      <c r="D57" s="72"/>
      <c r="E57" s="72"/>
      <c r="F57" s="72"/>
      <c r="G57" s="72">
        <v>2</v>
      </c>
      <c r="H57" s="72"/>
      <c r="I57" s="72"/>
      <c r="J57" s="72"/>
      <c r="K57" s="72"/>
      <c r="L57" s="72"/>
      <c r="M57" s="72"/>
      <c r="N57" s="72"/>
      <c r="O57" s="72"/>
      <c r="P57" s="72"/>
      <c r="Q57" s="72"/>
      <c r="R57" s="72"/>
      <c r="S57" s="72"/>
      <c r="T57" s="72">
        <v>3</v>
      </c>
      <c r="U57" s="72"/>
      <c r="V57" s="72"/>
      <c r="W57" s="72"/>
      <c r="X57" s="72"/>
      <c r="Y57" s="72"/>
      <c r="Z57" s="72"/>
      <c r="AA57" s="72">
        <v>4</v>
      </c>
      <c r="AB57" s="72"/>
      <c r="AC57" s="72"/>
      <c r="AD57" s="72"/>
      <c r="AE57" s="72"/>
      <c r="AF57" s="72"/>
      <c r="AG57" s="72"/>
      <c r="AH57" s="72">
        <v>5</v>
      </c>
      <c r="AI57" s="72"/>
      <c r="AJ57" s="72"/>
      <c r="AK57" s="72"/>
      <c r="AL57" s="72"/>
      <c r="AM57" s="72"/>
      <c r="AN57" s="72"/>
      <c r="AO57" s="72">
        <v>6</v>
      </c>
      <c r="AP57" s="72"/>
      <c r="AQ57" s="72"/>
      <c r="AR57" s="72"/>
      <c r="AS57" s="72"/>
      <c r="AT57" s="72"/>
      <c r="AU57" s="72"/>
      <c r="AV57" s="72">
        <v>7</v>
      </c>
      <c r="AW57" s="72"/>
      <c r="AX57" s="72"/>
      <c r="AY57" s="72"/>
      <c r="AZ57" s="72"/>
      <c r="BA57" s="72"/>
      <c r="BB57" s="72"/>
      <c r="BC57" s="72"/>
      <c r="BD57" s="72"/>
      <c r="BE57" s="72"/>
      <c r="BF57" s="72"/>
      <c r="BG57" s="72"/>
      <c r="BH57" s="72"/>
      <c r="BI57" s="72"/>
      <c r="BJ57" s="72"/>
      <c r="BK57" s="72"/>
      <c r="BL57" s="72"/>
      <c r="BM57" s="72"/>
      <c r="BN57" s="72"/>
      <c r="BO57" s="72"/>
      <c r="BP57" s="72"/>
      <c r="BQ57" s="72"/>
    </row>
    <row r="58" spans="1:79" s="2" customFormat="1" ht="12.75" hidden="1" customHeight="1" x14ac:dyDescent="0.2">
      <c r="A58" s="74" t="s">
        <v>730</v>
      </c>
      <c r="B58" s="74"/>
      <c r="C58" s="74"/>
      <c r="D58" s="74"/>
      <c r="E58" s="74"/>
      <c r="F58" s="74"/>
      <c r="G58" s="123" t="s">
        <v>680</v>
      </c>
      <c r="H58" s="123"/>
      <c r="I58" s="123"/>
      <c r="J58" s="123"/>
      <c r="K58" s="123"/>
      <c r="L58" s="123"/>
      <c r="M58" s="123"/>
      <c r="N58" s="123"/>
      <c r="O58" s="123"/>
      <c r="P58" s="123"/>
      <c r="Q58" s="123"/>
      <c r="R58" s="123"/>
      <c r="S58" s="123"/>
      <c r="T58" s="71" t="s">
        <v>703</v>
      </c>
      <c r="U58" s="71"/>
      <c r="V58" s="71"/>
      <c r="W58" s="71"/>
      <c r="X58" s="71"/>
      <c r="Y58" s="71"/>
      <c r="Z58" s="71"/>
      <c r="AA58" s="71" t="s">
        <v>704</v>
      </c>
      <c r="AB58" s="71"/>
      <c r="AC58" s="71"/>
      <c r="AD58" s="71"/>
      <c r="AE58" s="71"/>
      <c r="AF58" s="71"/>
      <c r="AG58" s="71"/>
      <c r="AH58" s="71" t="s">
        <v>705</v>
      </c>
      <c r="AI58" s="71"/>
      <c r="AJ58" s="71"/>
      <c r="AK58" s="71"/>
      <c r="AL58" s="71"/>
      <c r="AM58" s="71"/>
      <c r="AN58" s="71"/>
      <c r="AO58" s="71" t="s">
        <v>706</v>
      </c>
      <c r="AP58" s="71"/>
      <c r="AQ58" s="71"/>
      <c r="AR58" s="71"/>
      <c r="AS58" s="71"/>
      <c r="AT58" s="71"/>
      <c r="AU58" s="71"/>
      <c r="AV58" s="74" t="s">
        <v>712</v>
      </c>
      <c r="AW58" s="74"/>
      <c r="AX58" s="74"/>
      <c r="AY58" s="74"/>
      <c r="AZ58" s="74"/>
      <c r="BA58" s="74"/>
      <c r="BB58" s="74"/>
      <c r="BC58" s="74"/>
      <c r="BD58" s="74"/>
      <c r="BE58" s="74"/>
      <c r="BF58" s="74"/>
      <c r="BG58" s="74"/>
      <c r="BH58" s="74"/>
      <c r="BI58" s="74"/>
      <c r="BJ58" s="74"/>
      <c r="BK58" s="74"/>
      <c r="BL58" s="74"/>
      <c r="BM58" s="74"/>
      <c r="BN58" s="74"/>
      <c r="BO58" s="74"/>
      <c r="BP58" s="74"/>
      <c r="BQ58" s="74"/>
      <c r="CA58" s="2" t="s">
        <v>670</v>
      </c>
    </row>
    <row r="59" spans="1:79" s="43" customFormat="1" ht="26.45" customHeight="1" x14ac:dyDescent="0.2">
      <c r="A59" s="122">
        <v>2210</v>
      </c>
      <c r="B59" s="122"/>
      <c r="C59" s="122"/>
      <c r="D59" s="122"/>
      <c r="E59" s="122"/>
      <c r="F59" s="122"/>
      <c r="G59" s="61" t="s">
        <v>475</v>
      </c>
      <c r="H59" s="57"/>
      <c r="I59" s="57"/>
      <c r="J59" s="57"/>
      <c r="K59" s="57"/>
      <c r="L59" s="57"/>
      <c r="M59" s="57"/>
      <c r="N59" s="57"/>
      <c r="O59" s="57"/>
      <c r="P59" s="57"/>
      <c r="Q59" s="57"/>
      <c r="R59" s="57"/>
      <c r="S59" s="58"/>
      <c r="T59" s="121">
        <v>202400</v>
      </c>
      <c r="U59" s="121"/>
      <c r="V59" s="121"/>
      <c r="W59" s="121"/>
      <c r="X59" s="121"/>
      <c r="Y59" s="121"/>
      <c r="Z59" s="121"/>
      <c r="AA59" s="121">
        <v>0</v>
      </c>
      <c r="AB59" s="121"/>
      <c r="AC59" s="121"/>
      <c r="AD59" s="121"/>
      <c r="AE59" s="121"/>
      <c r="AF59" s="121"/>
      <c r="AG59" s="121"/>
      <c r="AH59" s="121">
        <v>223430</v>
      </c>
      <c r="AI59" s="121"/>
      <c r="AJ59" s="121"/>
      <c r="AK59" s="121"/>
      <c r="AL59" s="121"/>
      <c r="AM59" s="121"/>
      <c r="AN59" s="121"/>
      <c r="AO59" s="121">
        <v>0</v>
      </c>
      <c r="AP59" s="121"/>
      <c r="AQ59" s="121"/>
      <c r="AR59" s="121"/>
      <c r="AS59" s="121"/>
      <c r="AT59" s="121"/>
      <c r="AU59" s="121"/>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CA59" s="43" t="s">
        <v>671</v>
      </c>
    </row>
    <row r="60" spans="1:79" s="43" customFormat="1" ht="13.15" customHeight="1" x14ac:dyDescent="0.2">
      <c r="A60" s="122">
        <v>2240</v>
      </c>
      <c r="B60" s="122"/>
      <c r="C60" s="122"/>
      <c r="D60" s="122"/>
      <c r="E60" s="122"/>
      <c r="F60" s="122"/>
      <c r="G60" s="61" t="s">
        <v>476</v>
      </c>
      <c r="H60" s="57"/>
      <c r="I60" s="57"/>
      <c r="J60" s="57"/>
      <c r="K60" s="57"/>
      <c r="L60" s="57"/>
      <c r="M60" s="57"/>
      <c r="N60" s="57"/>
      <c r="O60" s="57"/>
      <c r="P60" s="57"/>
      <c r="Q60" s="57"/>
      <c r="R60" s="57"/>
      <c r="S60" s="58"/>
      <c r="T60" s="121">
        <v>332300</v>
      </c>
      <c r="U60" s="121"/>
      <c r="V60" s="121"/>
      <c r="W60" s="121"/>
      <c r="X60" s="121"/>
      <c r="Y60" s="121"/>
      <c r="Z60" s="121"/>
      <c r="AA60" s="121">
        <v>0</v>
      </c>
      <c r="AB60" s="121"/>
      <c r="AC60" s="121"/>
      <c r="AD60" s="121"/>
      <c r="AE60" s="121"/>
      <c r="AF60" s="121"/>
      <c r="AG60" s="121"/>
      <c r="AH60" s="121">
        <v>367500</v>
      </c>
      <c r="AI60" s="121"/>
      <c r="AJ60" s="121"/>
      <c r="AK60" s="121"/>
      <c r="AL60" s="121"/>
      <c r="AM60" s="121"/>
      <c r="AN60" s="121"/>
      <c r="AO60" s="121">
        <v>0</v>
      </c>
      <c r="AP60" s="121"/>
      <c r="AQ60" s="121"/>
      <c r="AR60" s="121"/>
      <c r="AS60" s="121"/>
      <c r="AT60" s="121"/>
      <c r="AU60" s="121"/>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row>
    <row r="61" spans="1:79" s="43" customFormat="1" ht="26.45" customHeight="1" x14ac:dyDescent="0.2">
      <c r="A61" s="122">
        <v>3110</v>
      </c>
      <c r="B61" s="122"/>
      <c r="C61" s="122"/>
      <c r="D61" s="122"/>
      <c r="E61" s="122"/>
      <c r="F61" s="122"/>
      <c r="G61" s="61" t="s">
        <v>1001</v>
      </c>
      <c r="H61" s="57"/>
      <c r="I61" s="57"/>
      <c r="J61" s="57"/>
      <c r="K61" s="57"/>
      <c r="L61" s="57"/>
      <c r="M61" s="57"/>
      <c r="N61" s="57"/>
      <c r="O61" s="57"/>
      <c r="P61" s="57"/>
      <c r="Q61" s="57"/>
      <c r="R61" s="57"/>
      <c r="S61" s="58"/>
      <c r="T61" s="121">
        <v>432400</v>
      </c>
      <c r="U61" s="121"/>
      <c r="V61" s="121"/>
      <c r="W61" s="121"/>
      <c r="X61" s="121"/>
      <c r="Y61" s="121"/>
      <c r="Z61" s="121"/>
      <c r="AA61" s="121">
        <v>0</v>
      </c>
      <c r="AB61" s="121"/>
      <c r="AC61" s="121"/>
      <c r="AD61" s="121"/>
      <c r="AE61" s="121"/>
      <c r="AF61" s="121"/>
      <c r="AG61" s="121"/>
      <c r="AH61" s="121">
        <v>498490</v>
      </c>
      <c r="AI61" s="121"/>
      <c r="AJ61" s="121"/>
      <c r="AK61" s="121"/>
      <c r="AL61" s="121"/>
      <c r="AM61" s="121"/>
      <c r="AN61" s="121"/>
      <c r="AO61" s="121">
        <v>0</v>
      </c>
      <c r="AP61" s="121"/>
      <c r="AQ61" s="121"/>
      <c r="AR61" s="121"/>
      <c r="AS61" s="121"/>
      <c r="AT61" s="121"/>
      <c r="AU61" s="121"/>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row>
    <row r="63" spans="1:79" ht="15" customHeight="1" x14ac:dyDescent="0.2">
      <c r="A63" s="194" t="s">
        <v>267</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194"/>
      <c r="AZ63" s="194"/>
      <c r="BA63" s="194"/>
      <c r="BB63" s="194"/>
      <c r="BC63" s="194"/>
      <c r="BD63" s="194"/>
      <c r="BE63" s="194"/>
      <c r="BF63" s="194"/>
      <c r="BG63" s="194"/>
      <c r="BH63" s="194"/>
      <c r="BI63" s="194"/>
      <c r="BJ63" s="194"/>
      <c r="BK63" s="194"/>
      <c r="BL63" s="194"/>
    </row>
    <row r="65" spans="1:79" ht="90.95" customHeight="1" x14ac:dyDescent="0.2">
      <c r="A65" s="72" t="s">
        <v>611</v>
      </c>
      <c r="B65" s="72"/>
      <c r="C65" s="72"/>
      <c r="D65" s="72"/>
      <c r="E65" s="72"/>
      <c r="F65" s="72"/>
      <c r="G65" s="113" t="s">
        <v>624</v>
      </c>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5"/>
      <c r="AF65" s="72" t="s">
        <v>613</v>
      </c>
      <c r="AG65" s="72"/>
      <c r="AH65" s="72"/>
      <c r="AI65" s="72"/>
      <c r="AJ65" s="72"/>
      <c r="AK65" s="72" t="s">
        <v>612</v>
      </c>
      <c r="AL65" s="72"/>
      <c r="AM65" s="72"/>
      <c r="AN65" s="72"/>
      <c r="AO65" s="72"/>
      <c r="AP65" s="72"/>
      <c r="AQ65" s="72"/>
      <c r="AR65" s="72"/>
      <c r="AS65" s="72"/>
      <c r="AT65" s="72"/>
      <c r="AU65" s="72" t="s">
        <v>743</v>
      </c>
      <c r="AV65" s="72"/>
      <c r="AW65" s="72"/>
      <c r="AX65" s="72"/>
      <c r="AY65" s="72"/>
      <c r="AZ65" s="72"/>
      <c r="BA65" s="72" t="s">
        <v>744</v>
      </c>
      <c r="BB65" s="72"/>
      <c r="BC65" s="72"/>
      <c r="BD65" s="72"/>
      <c r="BE65" s="72"/>
      <c r="BF65" s="72"/>
      <c r="BG65" s="72" t="s">
        <v>748</v>
      </c>
      <c r="BH65" s="72"/>
      <c r="BI65" s="72"/>
      <c r="BJ65" s="72"/>
      <c r="BK65" s="72"/>
      <c r="BL65" s="72"/>
      <c r="BM65" s="72" t="s">
        <v>749</v>
      </c>
      <c r="BN65" s="72"/>
      <c r="BO65" s="72"/>
      <c r="BP65" s="72"/>
      <c r="BQ65" s="72"/>
      <c r="BR65" s="72"/>
    </row>
    <row r="66" spans="1:79" ht="15" customHeight="1" x14ac:dyDescent="0.2">
      <c r="A66" s="72">
        <v>1</v>
      </c>
      <c r="B66" s="72"/>
      <c r="C66" s="72"/>
      <c r="D66" s="72"/>
      <c r="E66" s="72"/>
      <c r="F66" s="72"/>
      <c r="G66" s="113">
        <v>2</v>
      </c>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5"/>
      <c r="AF66" s="72">
        <v>3</v>
      </c>
      <c r="AG66" s="72"/>
      <c r="AH66" s="72"/>
      <c r="AI66" s="72"/>
      <c r="AJ66" s="72"/>
      <c r="AK66" s="72">
        <v>4</v>
      </c>
      <c r="AL66" s="72"/>
      <c r="AM66" s="72"/>
      <c r="AN66" s="72"/>
      <c r="AO66" s="72"/>
      <c r="AP66" s="72"/>
      <c r="AQ66" s="72"/>
      <c r="AR66" s="72"/>
      <c r="AS66" s="72"/>
      <c r="AT66" s="72"/>
      <c r="AU66" s="72">
        <v>5</v>
      </c>
      <c r="AV66" s="72"/>
      <c r="AW66" s="72"/>
      <c r="AX66" s="72"/>
      <c r="AY66" s="72"/>
      <c r="AZ66" s="72"/>
      <c r="BA66" s="72">
        <v>6</v>
      </c>
      <c r="BB66" s="72"/>
      <c r="BC66" s="72"/>
      <c r="BD66" s="72"/>
      <c r="BE66" s="72"/>
      <c r="BF66" s="72"/>
      <c r="BG66" s="72">
        <v>7</v>
      </c>
      <c r="BH66" s="72"/>
      <c r="BI66" s="72"/>
      <c r="BJ66" s="72"/>
      <c r="BK66" s="72"/>
      <c r="BL66" s="72"/>
      <c r="BM66" s="72">
        <v>8</v>
      </c>
      <c r="BN66" s="72"/>
      <c r="BO66" s="72"/>
      <c r="BP66" s="72"/>
      <c r="BQ66" s="72"/>
      <c r="BR66" s="72"/>
    </row>
    <row r="67" spans="1:79" ht="9.75" hidden="1" customHeight="1" x14ac:dyDescent="0.2">
      <c r="A67" s="284" t="s">
        <v>265</v>
      </c>
      <c r="B67" s="284"/>
      <c r="C67" s="284"/>
      <c r="D67" s="284"/>
      <c r="E67" s="284"/>
      <c r="F67" s="284"/>
      <c r="G67" s="285" t="s">
        <v>680</v>
      </c>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7"/>
      <c r="AF67" s="284" t="s">
        <v>693</v>
      </c>
      <c r="AG67" s="284"/>
      <c r="AH67" s="284"/>
      <c r="AI67" s="284"/>
      <c r="AJ67" s="284"/>
      <c r="AK67" s="284" t="s">
        <v>694</v>
      </c>
      <c r="AL67" s="284"/>
      <c r="AM67" s="284"/>
      <c r="AN67" s="284"/>
      <c r="AO67" s="284"/>
      <c r="AP67" s="284"/>
      <c r="AQ67" s="284"/>
      <c r="AR67" s="284"/>
      <c r="AS67" s="284"/>
      <c r="AT67" s="284"/>
      <c r="AU67" s="284" t="s">
        <v>217</v>
      </c>
      <c r="AV67" s="284"/>
      <c r="AW67" s="284"/>
      <c r="AX67" s="284"/>
      <c r="AY67" s="284"/>
      <c r="AZ67" s="284"/>
      <c r="BA67" s="284" t="s">
        <v>219</v>
      </c>
      <c r="BB67" s="284"/>
      <c r="BC67" s="284"/>
      <c r="BD67" s="284"/>
      <c r="BE67" s="284"/>
      <c r="BF67" s="284"/>
      <c r="BG67" s="284" t="s">
        <v>211</v>
      </c>
      <c r="BH67" s="284"/>
      <c r="BI67" s="284"/>
      <c r="BJ67" s="284"/>
      <c r="BK67" s="284"/>
      <c r="BL67" s="284"/>
      <c r="BM67" s="284" t="s">
        <v>213</v>
      </c>
      <c r="BN67" s="284"/>
      <c r="BO67" s="284"/>
      <c r="BP67" s="284"/>
      <c r="BQ67" s="284"/>
      <c r="BR67" s="284"/>
      <c r="CA67" t="s">
        <v>672</v>
      </c>
    </row>
    <row r="68" spans="1:79" s="7" customFormat="1" x14ac:dyDescent="0.2">
      <c r="A68" s="280"/>
      <c r="B68" s="280"/>
      <c r="C68" s="280"/>
      <c r="D68" s="280"/>
      <c r="E68" s="280"/>
      <c r="F68" s="280"/>
      <c r="G68" s="281"/>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3"/>
      <c r="AF68" s="280"/>
      <c r="AG68" s="280"/>
      <c r="AH68" s="280"/>
      <c r="AI68" s="280"/>
      <c r="AJ68" s="280"/>
      <c r="AK68" s="280"/>
      <c r="AL68" s="280"/>
      <c r="AM68" s="280"/>
      <c r="AN68" s="280"/>
      <c r="AO68" s="280"/>
      <c r="AP68" s="280"/>
      <c r="AQ68" s="280"/>
      <c r="AR68" s="280"/>
      <c r="AS68" s="280"/>
      <c r="AT68" s="280"/>
      <c r="AU68" s="278"/>
      <c r="AV68" s="278"/>
      <c r="AW68" s="278"/>
      <c r="AX68" s="278"/>
      <c r="AY68" s="278"/>
      <c r="AZ68" s="278"/>
      <c r="BA68" s="278"/>
      <c r="BB68" s="278"/>
      <c r="BC68" s="278"/>
      <c r="BD68" s="278"/>
      <c r="BE68" s="278"/>
      <c r="BF68" s="278"/>
      <c r="BG68" s="278"/>
      <c r="BH68" s="278"/>
      <c r="BI68" s="278"/>
      <c r="BJ68" s="278"/>
      <c r="BK68" s="278"/>
      <c r="BL68" s="278"/>
      <c r="BM68" s="278"/>
      <c r="BN68" s="278"/>
      <c r="BO68" s="278"/>
      <c r="BP68" s="278"/>
      <c r="BQ68" s="278"/>
      <c r="BR68" s="278"/>
      <c r="CA68" s="7" t="s">
        <v>673</v>
      </c>
    </row>
    <row r="70" spans="1:79" ht="28.5" customHeight="1" x14ac:dyDescent="0.2">
      <c r="A70" s="104" t="s">
        <v>750</v>
      </c>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row>
    <row r="71" spans="1:79" ht="15" customHeight="1" x14ac:dyDescent="0.2">
      <c r="A71" s="279"/>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c r="BD71" s="279"/>
      <c r="BE71" s="279"/>
      <c r="BF71" s="279"/>
      <c r="BG71" s="279"/>
      <c r="BH71" s="279"/>
      <c r="BI71" s="279"/>
      <c r="BJ71" s="279"/>
      <c r="BK71" s="279"/>
      <c r="BL71" s="279"/>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74"/>
      <c r="B73" s="74"/>
      <c r="C73" s="74"/>
      <c r="D73" s="74"/>
      <c r="E73" s="74"/>
      <c r="F73" s="74"/>
      <c r="G73" s="107" t="s">
        <v>605</v>
      </c>
      <c r="H73" s="108"/>
      <c r="I73" s="108"/>
      <c r="J73" s="108"/>
      <c r="K73" s="108"/>
      <c r="L73" s="108"/>
      <c r="M73" s="108"/>
      <c r="N73" s="108"/>
      <c r="O73" s="108"/>
      <c r="P73" s="108"/>
      <c r="Q73" s="108"/>
      <c r="R73" s="108"/>
      <c r="S73" s="108"/>
      <c r="T73" s="108" t="s">
        <v>703</v>
      </c>
      <c r="U73" s="108"/>
      <c r="V73" s="108"/>
      <c r="W73" s="108"/>
      <c r="X73" s="108"/>
      <c r="Y73" s="108"/>
      <c r="Z73" s="108"/>
      <c r="AA73" s="108" t="s">
        <v>704</v>
      </c>
      <c r="AB73" s="108"/>
      <c r="AC73" s="108"/>
      <c r="AD73" s="108"/>
      <c r="AE73" s="108"/>
      <c r="AF73" s="108"/>
      <c r="AG73" s="108"/>
      <c r="AH73" s="108" t="s">
        <v>705</v>
      </c>
      <c r="AI73" s="108"/>
      <c r="AJ73" s="108"/>
      <c r="AK73" s="108"/>
      <c r="AL73" s="108"/>
      <c r="AM73" s="108"/>
      <c r="AN73" s="108"/>
      <c r="AO73" s="276" t="s">
        <v>706</v>
      </c>
      <c r="AP73" s="276"/>
      <c r="AQ73" s="276"/>
      <c r="AR73" s="276"/>
      <c r="AS73" s="276"/>
      <c r="AT73" s="276"/>
      <c r="AU73" s="277"/>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209</v>
      </c>
    </row>
    <row r="74" spans="1:79" s="9" customFormat="1" ht="15" customHeight="1" x14ac:dyDescent="0.2">
      <c r="A74" s="125" t="s">
        <v>257</v>
      </c>
      <c r="B74" s="125"/>
      <c r="C74" s="125"/>
      <c r="D74" s="125"/>
      <c r="E74" s="125"/>
      <c r="F74" s="125"/>
      <c r="G74" s="119"/>
      <c r="H74" s="119"/>
      <c r="I74" s="119"/>
      <c r="J74" s="119"/>
      <c r="K74" s="119"/>
      <c r="L74" s="119"/>
      <c r="M74" s="119"/>
      <c r="N74" s="119"/>
      <c r="O74" s="119"/>
      <c r="P74" s="119"/>
      <c r="Q74" s="119"/>
      <c r="R74" s="119"/>
      <c r="S74" s="119"/>
      <c r="T74" s="120">
        <v>967100</v>
      </c>
      <c r="U74" s="120"/>
      <c r="V74" s="120"/>
      <c r="W74" s="120"/>
      <c r="X74" s="120"/>
      <c r="Y74" s="120"/>
      <c r="Z74" s="120"/>
      <c r="AA74" s="120">
        <v>0</v>
      </c>
      <c r="AB74" s="120"/>
      <c r="AC74" s="120"/>
      <c r="AD74" s="120"/>
      <c r="AE74" s="120"/>
      <c r="AF74" s="120"/>
      <c r="AG74" s="120"/>
      <c r="AH74" s="120">
        <v>1089420</v>
      </c>
      <c r="AI74" s="120"/>
      <c r="AJ74" s="120"/>
      <c r="AK74" s="120"/>
      <c r="AL74" s="120"/>
      <c r="AM74" s="120"/>
      <c r="AN74" s="120"/>
      <c r="AO74" s="120">
        <v>0</v>
      </c>
      <c r="AP74" s="120"/>
      <c r="AQ74" s="120"/>
      <c r="AR74" s="120"/>
      <c r="AS74" s="120"/>
      <c r="AT74" s="120"/>
      <c r="AU74" s="120"/>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5"/>
      <c r="CA74" s="9" t="s">
        <v>210</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94" t="s">
        <v>955</v>
      </c>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40"/>
      <c r="AC78" s="40"/>
      <c r="AD78" s="40"/>
      <c r="AE78" s="40"/>
      <c r="AF78" s="40"/>
      <c r="AG78" s="40"/>
      <c r="AH78" s="116"/>
      <c r="AI78" s="116"/>
      <c r="AJ78" s="116"/>
      <c r="AK78" s="116"/>
      <c r="AL78" s="116"/>
      <c r="AM78" s="116"/>
      <c r="AN78" s="116"/>
      <c r="AO78" s="116"/>
      <c r="AP78" s="116"/>
      <c r="AQ78" s="40"/>
      <c r="AR78" s="40"/>
      <c r="AS78" s="40"/>
      <c r="AT78" s="40"/>
      <c r="AU78" s="95" t="s">
        <v>954</v>
      </c>
      <c r="AV78" s="95"/>
      <c r="AW78" s="95"/>
      <c r="AX78" s="95"/>
      <c r="AY78" s="95"/>
      <c r="AZ78" s="95"/>
      <c r="BA78" s="95"/>
      <c r="BB78" s="95"/>
      <c r="BC78" s="95"/>
      <c r="BD78" s="95"/>
      <c r="BE78" s="95"/>
      <c r="BF78" s="95"/>
    </row>
    <row r="79" spans="1:79" ht="12.75" customHeight="1" x14ac:dyDescent="0.2">
      <c r="AB79" s="41"/>
      <c r="AC79" s="41"/>
      <c r="AD79" s="41"/>
      <c r="AE79" s="41"/>
      <c r="AF79" s="41"/>
      <c r="AG79" s="41"/>
      <c r="AH79" s="92" t="s">
        <v>606</v>
      </c>
      <c r="AI79" s="92"/>
      <c r="AJ79" s="92"/>
      <c r="AK79" s="92"/>
      <c r="AL79" s="92"/>
      <c r="AM79" s="92"/>
      <c r="AN79" s="92"/>
      <c r="AO79" s="92"/>
      <c r="AP79" s="92"/>
      <c r="AQ79" s="41"/>
      <c r="AR79" s="41"/>
      <c r="AS79" s="41"/>
      <c r="AT79" s="41"/>
      <c r="AU79" s="92" t="s">
        <v>283</v>
      </c>
      <c r="AV79" s="92"/>
      <c r="AW79" s="92"/>
      <c r="AX79" s="92"/>
      <c r="AY79" s="92"/>
      <c r="AZ79" s="92"/>
      <c r="BA79" s="92"/>
      <c r="BB79" s="92"/>
      <c r="BC79" s="92"/>
      <c r="BD79" s="92"/>
      <c r="BE79" s="92"/>
      <c r="BF79" s="92"/>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94" t="s">
        <v>957</v>
      </c>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41"/>
      <c r="AC81" s="41"/>
      <c r="AD81" s="41"/>
      <c r="AE81" s="41"/>
      <c r="AF81" s="41"/>
      <c r="AG81" s="41"/>
      <c r="AH81" s="117"/>
      <c r="AI81" s="117"/>
      <c r="AJ81" s="117"/>
      <c r="AK81" s="117"/>
      <c r="AL81" s="117"/>
      <c r="AM81" s="117"/>
      <c r="AN81" s="117"/>
      <c r="AO81" s="117"/>
      <c r="AP81" s="117"/>
      <c r="AQ81" s="41"/>
      <c r="AR81" s="41"/>
      <c r="AS81" s="41"/>
      <c r="AT81" s="41"/>
      <c r="AU81" s="93" t="s">
        <v>956</v>
      </c>
      <c r="AV81" s="93"/>
      <c r="AW81" s="93"/>
      <c r="AX81" s="93"/>
      <c r="AY81" s="93"/>
      <c r="AZ81" s="93"/>
      <c r="BA81" s="93"/>
      <c r="BB81" s="93"/>
      <c r="BC81" s="93"/>
      <c r="BD81" s="93"/>
      <c r="BE81" s="93"/>
      <c r="BF81" s="93"/>
    </row>
    <row r="82" spans="1:58" ht="12" customHeight="1" x14ac:dyDescent="0.2">
      <c r="AB82" s="41"/>
      <c r="AC82" s="41"/>
      <c r="AD82" s="41"/>
      <c r="AE82" s="41"/>
      <c r="AF82" s="41"/>
      <c r="AG82" s="41"/>
      <c r="AH82" s="92" t="s">
        <v>606</v>
      </c>
      <c r="AI82" s="92"/>
      <c r="AJ82" s="92"/>
      <c r="AK82" s="92"/>
      <c r="AL82" s="92"/>
      <c r="AM82" s="92"/>
      <c r="AN82" s="92"/>
      <c r="AO82" s="92"/>
      <c r="AP82" s="92"/>
      <c r="AQ82" s="41"/>
      <c r="AR82" s="41"/>
      <c r="AS82" s="41"/>
      <c r="AT82" s="41"/>
      <c r="AU82" s="92" t="s">
        <v>283</v>
      </c>
      <c r="AV82" s="92"/>
      <c r="AW82" s="92"/>
      <c r="AX82" s="92"/>
      <c r="AY82" s="92"/>
      <c r="AZ82" s="92"/>
      <c r="BA82" s="92"/>
      <c r="BB82" s="92"/>
      <c r="BC82" s="92"/>
      <c r="BD82" s="92"/>
      <c r="BE82" s="92"/>
      <c r="BF82" s="92"/>
    </row>
  </sheetData>
  <mergeCells count="296">
    <mergeCell ref="A5:AF5"/>
    <mergeCell ref="AH5:AR5"/>
    <mergeCell ref="AT5:BA5"/>
    <mergeCell ref="AX1:BL1"/>
    <mergeCell ref="A2:BL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4:BL14"/>
    <mergeCell ref="A15:BL15"/>
    <mergeCell ref="A16:BL16"/>
    <mergeCell ref="A17:F18"/>
    <mergeCell ref="G17:S18"/>
    <mergeCell ref="T17:Z18"/>
    <mergeCell ref="AA17:AG18"/>
    <mergeCell ref="AH17:AU17"/>
    <mergeCell ref="AV17:BL18"/>
    <mergeCell ref="AH18:AN18"/>
    <mergeCell ref="AO18:AU18"/>
    <mergeCell ref="A19:F19"/>
    <mergeCell ref="G19:S19"/>
    <mergeCell ref="T19:Z19"/>
    <mergeCell ref="AA19:AG19"/>
    <mergeCell ref="AH19:AN19"/>
    <mergeCell ref="AO19:AU19"/>
    <mergeCell ref="A20:F20"/>
    <mergeCell ref="G20:S20"/>
    <mergeCell ref="T20:Z20"/>
    <mergeCell ref="AA20:AG20"/>
    <mergeCell ref="AH20:AN20"/>
    <mergeCell ref="AO20:AU20"/>
    <mergeCell ref="G21:S21"/>
    <mergeCell ref="T21:Z21"/>
    <mergeCell ref="AA21:AG21"/>
    <mergeCell ref="AH21:AN21"/>
    <mergeCell ref="AO21:AU21"/>
    <mergeCell ref="AV19:BL19"/>
    <mergeCell ref="AV20:BL20"/>
    <mergeCell ref="BE28:BN28"/>
    <mergeCell ref="AV21:BL21"/>
    <mergeCell ref="A25:BL25"/>
    <mergeCell ref="A27:F27"/>
    <mergeCell ref="G27:AE27"/>
    <mergeCell ref="AF27:AJ27"/>
    <mergeCell ref="AK27:AT27"/>
    <mergeCell ref="AU27:BD27"/>
    <mergeCell ref="BE27:BN27"/>
    <mergeCell ref="A21:F21"/>
    <mergeCell ref="A30:F30"/>
    <mergeCell ref="G30:AE30"/>
    <mergeCell ref="AU30:BD30"/>
    <mergeCell ref="A28:F28"/>
    <mergeCell ref="G28:AE28"/>
    <mergeCell ref="AF28:AJ28"/>
    <mergeCell ref="AK28:AT28"/>
    <mergeCell ref="AU28:BD28"/>
    <mergeCell ref="AK34:AT34"/>
    <mergeCell ref="A31:F31"/>
    <mergeCell ref="G31:AE31"/>
    <mergeCell ref="BE30:BN30"/>
    <mergeCell ref="A29:F29"/>
    <mergeCell ref="G29:AE29"/>
    <mergeCell ref="AF29:AJ29"/>
    <mergeCell ref="AK29:AT29"/>
    <mergeCell ref="AU29:BD29"/>
    <mergeCell ref="BE29:BN29"/>
    <mergeCell ref="A49:F49"/>
    <mergeCell ref="G49:S49"/>
    <mergeCell ref="T49:Z49"/>
    <mergeCell ref="AA49:AG49"/>
    <mergeCell ref="AH49:AN49"/>
    <mergeCell ref="A32:F32"/>
    <mergeCell ref="G32:AE32"/>
    <mergeCell ref="A34:F34"/>
    <mergeCell ref="G34:AE34"/>
    <mergeCell ref="AF34:AJ34"/>
    <mergeCell ref="AH50:AN50"/>
    <mergeCell ref="A50:F50"/>
    <mergeCell ref="G50:S50"/>
    <mergeCell ref="T50:Z50"/>
    <mergeCell ref="AA50:AG50"/>
    <mergeCell ref="AF30:AJ30"/>
    <mergeCell ref="AK30:AT30"/>
    <mergeCell ref="AO50:AU50"/>
    <mergeCell ref="A46:BQ46"/>
    <mergeCell ref="A47:BL47"/>
    <mergeCell ref="G65:AE65"/>
    <mergeCell ref="AV57:BQ57"/>
    <mergeCell ref="A58:F58"/>
    <mergeCell ref="G58:S58"/>
    <mergeCell ref="T58:Z58"/>
    <mergeCell ref="AA58:AG58"/>
    <mergeCell ref="AH58:AN58"/>
    <mergeCell ref="AO58:AU58"/>
    <mergeCell ref="AV58:BQ58"/>
    <mergeCell ref="AO57:AU57"/>
    <mergeCell ref="BM67:BR67"/>
    <mergeCell ref="BM65:BR65"/>
    <mergeCell ref="A59:F59"/>
    <mergeCell ref="G59:S59"/>
    <mergeCell ref="T59:Z59"/>
    <mergeCell ref="AA59:AG59"/>
    <mergeCell ref="AH59:AN59"/>
    <mergeCell ref="AO59:AU59"/>
    <mergeCell ref="A63:BL63"/>
    <mergeCell ref="A65:F65"/>
    <mergeCell ref="BA66:BF66"/>
    <mergeCell ref="AF65:AJ65"/>
    <mergeCell ref="AK65:AT65"/>
    <mergeCell ref="AU65:AZ65"/>
    <mergeCell ref="BA65:BF65"/>
    <mergeCell ref="BG65:BL65"/>
    <mergeCell ref="BM66:BR66"/>
    <mergeCell ref="AU67:AZ67"/>
    <mergeCell ref="BA67:BF67"/>
    <mergeCell ref="BG67:BL67"/>
    <mergeCell ref="A67:F67"/>
    <mergeCell ref="G67:AE67"/>
    <mergeCell ref="AF67:AJ67"/>
    <mergeCell ref="AK67:AT67"/>
    <mergeCell ref="AF66:AJ66"/>
    <mergeCell ref="AK66:AT66"/>
    <mergeCell ref="AO23:AU23"/>
    <mergeCell ref="AV23:BL23"/>
    <mergeCell ref="A68:F68"/>
    <mergeCell ref="G68:AE68"/>
    <mergeCell ref="AF68:AJ68"/>
    <mergeCell ref="AK68:AT68"/>
    <mergeCell ref="AU68:AZ68"/>
    <mergeCell ref="BA68:BF68"/>
    <mergeCell ref="BG66:BL66"/>
    <mergeCell ref="AU66:AZ66"/>
    <mergeCell ref="T73:Z73"/>
    <mergeCell ref="AH73:AN73"/>
    <mergeCell ref="AH22:AN22"/>
    <mergeCell ref="AO22:AU22"/>
    <mergeCell ref="AV22:BL22"/>
    <mergeCell ref="A23:F23"/>
    <mergeCell ref="G23:S23"/>
    <mergeCell ref="T23:Z23"/>
    <mergeCell ref="AA23:AG23"/>
    <mergeCell ref="AH23:AN23"/>
    <mergeCell ref="A74:F74"/>
    <mergeCell ref="G74:S74"/>
    <mergeCell ref="A22:F22"/>
    <mergeCell ref="G22:S22"/>
    <mergeCell ref="T22:Z22"/>
    <mergeCell ref="AA22:AG22"/>
    <mergeCell ref="T74:Z74"/>
    <mergeCell ref="A66:F66"/>
    <mergeCell ref="G66:AE66"/>
    <mergeCell ref="AA73:AG73"/>
    <mergeCell ref="BM68:BR68"/>
    <mergeCell ref="AO73:AU73"/>
    <mergeCell ref="A81:AA81"/>
    <mergeCell ref="AH81:AP81"/>
    <mergeCell ref="AU81:BF81"/>
    <mergeCell ref="AA74:AG74"/>
    <mergeCell ref="A78:AA78"/>
    <mergeCell ref="AH78:AP78"/>
    <mergeCell ref="AU78:BF78"/>
    <mergeCell ref="AH79:AP79"/>
    <mergeCell ref="AH82:AP82"/>
    <mergeCell ref="AU82:BF82"/>
    <mergeCell ref="AU79:BF79"/>
    <mergeCell ref="AH74:AN74"/>
    <mergeCell ref="AO74:AU74"/>
    <mergeCell ref="BG68:BL68"/>
    <mergeCell ref="A70:BL70"/>
    <mergeCell ref="A71:BL71"/>
    <mergeCell ref="A73:F73"/>
    <mergeCell ref="G73:S73"/>
    <mergeCell ref="AF31:AJ31"/>
    <mergeCell ref="AK31:AT31"/>
    <mergeCell ref="AF32:AJ32"/>
    <mergeCell ref="AK32:AT32"/>
    <mergeCell ref="AU34:BD34"/>
    <mergeCell ref="BE34:BN34"/>
    <mergeCell ref="AU33:BD33"/>
    <mergeCell ref="BE33:BN33"/>
    <mergeCell ref="AU31:BD31"/>
    <mergeCell ref="BE31:BN31"/>
    <mergeCell ref="AU32:BD32"/>
    <mergeCell ref="BE32:BN32"/>
    <mergeCell ref="A33:F33"/>
    <mergeCell ref="G33:AE33"/>
    <mergeCell ref="AF33:AJ33"/>
    <mergeCell ref="AK33:AT33"/>
    <mergeCell ref="A36:F36"/>
    <mergeCell ref="G36:AE36"/>
    <mergeCell ref="A35:F35"/>
    <mergeCell ref="G35:AE35"/>
    <mergeCell ref="AF35:AJ35"/>
    <mergeCell ref="AK35:AT35"/>
    <mergeCell ref="AF36:AJ36"/>
    <mergeCell ref="AK36:AT36"/>
    <mergeCell ref="AU38:BD38"/>
    <mergeCell ref="BE38:BN38"/>
    <mergeCell ref="AU37:BD37"/>
    <mergeCell ref="BE37:BN37"/>
    <mergeCell ref="AU35:BD35"/>
    <mergeCell ref="BE35:BN35"/>
    <mergeCell ref="A38:F38"/>
    <mergeCell ref="G38:AE38"/>
    <mergeCell ref="AF38:AJ38"/>
    <mergeCell ref="AK38:AT38"/>
    <mergeCell ref="AU36:BD36"/>
    <mergeCell ref="BE36:BN36"/>
    <mergeCell ref="A37:F37"/>
    <mergeCell ref="G37:AE37"/>
    <mergeCell ref="AF37:AJ37"/>
    <mergeCell ref="AK37:AT37"/>
    <mergeCell ref="AU39:BD39"/>
    <mergeCell ref="BE39:BN39"/>
    <mergeCell ref="A40:F40"/>
    <mergeCell ref="G40:AE40"/>
    <mergeCell ref="A39:F39"/>
    <mergeCell ref="G39:AE39"/>
    <mergeCell ref="AF39:AJ39"/>
    <mergeCell ref="AK39:AT39"/>
    <mergeCell ref="AF40:AJ40"/>
    <mergeCell ref="AK40:AT40"/>
    <mergeCell ref="AK41:AT41"/>
    <mergeCell ref="AU42:BD42"/>
    <mergeCell ref="BE42:BN42"/>
    <mergeCell ref="AU41:BD41"/>
    <mergeCell ref="BE41:BN41"/>
    <mergeCell ref="A42:F42"/>
    <mergeCell ref="G42:AE42"/>
    <mergeCell ref="AF42:AJ42"/>
    <mergeCell ref="AK42:AT42"/>
    <mergeCell ref="AU40:BD40"/>
    <mergeCell ref="A53:BL53"/>
    <mergeCell ref="A54:BQ54"/>
    <mergeCell ref="BE40:BN40"/>
    <mergeCell ref="A41:F41"/>
    <mergeCell ref="G41:AE41"/>
    <mergeCell ref="AF41:AJ41"/>
    <mergeCell ref="A43:F43"/>
    <mergeCell ref="G43:AE43"/>
    <mergeCell ref="AF43:AJ43"/>
    <mergeCell ref="AK43:AT43"/>
    <mergeCell ref="AU43:BD43"/>
    <mergeCell ref="BE43:BN43"/>
    <mergeCell ref="A55:F56"/>
    <mergeCell ref="G55:S56"/>
    <mergeCell ref="BE44:BN44"/>
    <mergeCell ref="AV55:BQ56"/>
    <mergeCell ref="T56:Z56"/>
    <mergeCell ref="AO49:AU49"/>
    <mergeCell ref="AA56:AG56"/>
    <mergeCell ref="A57:F57"/>
    <mergeCell ref="G57:S57"/>
    <mergeCell ref="T57:Z57"/>
    <mergeCell ref="AA57:AG57"/>
    <mergeCell ref="AH57:AN57"/>
    <mergeCell ref="T55:AG55"/>
    <mergeCell ref="AH55:AU55"/>
    <mergeCell ref="AH56:AN56"/>
    <mergeCell ref="AO56:AU56"/>
    <mergeCell ref="T60:Z60"/>
    <mergeCell ref="AA60:AG60"/>
    <mergeCell ref="AH60:AN60"/>
    <mergeCell ref="AO60:AU60"/>
    <mergeCell ref="A44:F44"/>
    <mergeCell ref="G44:AE44"/>
    <mergeCell ref="AF44:AJ44"/>
    <mergeCell ref="AK44:AT44"/>
    <mergeCell ref="AU44:BD44"/>
    <mergeCell ref="AV59:BQ59"/>
    <mergeCell ref="AV60:BQ60"/>
    <mergeCell ref="A61:F61"/>
    <mergeCell ref="G61:S61"/>
    <mergeCell ref="T61:Z61"/>
    <mergeCell ref="AA61:AG61"/>
    <mergeCell ref="AH61:AN61"/>
    <mergeCell ref="AO61:AU61"/>
    <mergeCell ref="AV61:BQ61"/>
    <mergeCell ref="A60:F60"/>
    <mergeCell ref="G60:S60"/>
  </mergeCells>
  <phoneticPr fontId="7" type="noConversion"/>
  <conditionalFormatting sqref="A68:F68 A30:F44">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4"/>
  <sheetViews>
    <sheetView tabSelected="1" view="pageBreakPreview" topLeftCell="A46" zoomScale="60" zoomScaleNormal="100" workbookViewId="0">
      <selection activeCell="BH89" sqref="BH89"/>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202" t="s">
        <v>221</v>
      </c>
      <c r="AY1" s="202"/>
      <c r="AZ1" s="202"/>
      <c r="BA1" s="202"/>
      <c r="BB1" s="202"/>
      <c r="BC1" s="202"/>
      <c r="BD1" s="202"/>
      <c r="BE1" s="202"/>
      <c r="BF1" s="202"/>
      <c r="BG1" s="202"/>
      <c r="BH1" s="202"/>
      <c r="BI1" s="202"/>
      <c r="BJ1" s="202"/>
      <c r="BK1" s="202"/>
      <c r="BL1" s="202"/>
    </row>
    <row r="2" spans="1:79" ht="14.25" customHeight="1" x14ac:dyDescent="0.2">
      <c r="A2" s="291" t="s">
        <v>745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193</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909</v>
      </c>
      <c r="C10" s="106"/>
      <c r="D10" s="106"/>
      <c r="E10" s="106"/>
      <c r="F10" s="106"/>
      <c r="G10" s="106"/>
      <c r="H10" s="106"/>
      <c r="I10" s="106"/>
      <c r="J10" s="106"/>
      <c r="K10" s="106"/>
      <c r="L10" s="106"/>
      <c r="N10" s="106" t="s">
        <v>910</v>
      </c>
      <c r="O10" s="106"/>
      <c r="P10" s="106"/>
      <c r="Q10" s="106"/>
      <c r="R10" s="106"/>
      <c r="S10" s="106"/>
      <c r="T10" s="106"/>
      <c r="U10" s="106"/>
      <c r="V10" s="106"/>
      <c r="W10" s="106"/>
      <c r="X10" s="106"/>
      <c r="Y10" s="106"/>
      <c r="Z10" s="31"/>
      <c r="AA10" s="106" t="s">
        <v>911</v>
      </c>
      <c r="AB10" s="106"/>
      <c r="AC10" s="106"/>
      <c r="AD10" s="106"/>
      <c r="AE10" s="106"/>
      <c r="AF10" s="106"/>
      <c r="AG10" s="106"/>
      <c r="AH10" s="106"/>
      <c r="AI10" s="106"/>
      <c r="AJ10" s="31"/>
      <c r="AK10" s="201" t="s">
        <v>458</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4" t="s">
        <v>256</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row>
    <row r="15" spans="1:79" ht="14.25" customHeight="1" x14ac:dyDescent="0.2">
      <c r="A15" s="194" t="s">
        <v>738</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79" ht="15" customHeight="1" x14ac:dyDescent="0.2">
      <c r="A16" s="98" t="s">
        <v>462</v>
      </c>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row>
    <row r="17" spans="1:79" ht="36.75" customHeight="1" x14ac:dyDescent="0.2">
      <c r="A17" s="127" t="s">
        <v>244</v>
      </c>
      <c r="B17" s="127"/>
      <c r="C17" s="127"/>
      <c r="D17" s="127"/>
      <c r="E17" s="127"/>
      <c r="F17" s="127"/>
      <c r="G17" s="72" t="s">
        <v>624</v>
      </c>
      <c r="H17" s="72"/>
      <c r="I17" s="72"/>
      <c r="J17" s="72"/>
      <c r="K17" s="72"/>
      <c r="L17" s="72"/>
      <c r="M17" s="72"/>
      <c r="N17" s="72"/>
      <c r="O17" s="72"/>
      <c r="P17" s="72"/>
      <c r="Q17" s="72"/>
      <c r="R17" s="72"/>
      <c r="S17" s="72"/>
      <c r="T17" s="72" t="s">
        <v>463</v>
      </c>
      <c r="U17" s="72"/>
      <c r="V17" s="72"/>
      <c r="W17" s="72"/>
      <c r="X17" s="72"/>
      <c r="Y17" s="72"/>
      <c r="Z17" s="72"/>
      <c r="AA17" s="72" t="s">
        <v>464</v>
      </c>
      <c r="AB17" s="72"/>
      <c r="AC17" s="72"/>
      <c r="AD17" s="72"/>
      <c r="AE17" s="72"/>
      <c r="AF17" s="72"/>
      <c r="AG17" s="72"/>
      <c r="AH17" s="72" t="s">
        <v>465</v>
      </c>
      <c r="AI17" s="72"/>
      <c r="AJ17" s="72"/>
      <c r="AK17" s="72"/>
      <c r="AL17" s="72"/>
      <c r="AM17" s="72"/>
      <c r="AN17" s="72"/>
      <c r="AO17" s="72"/>
      <c r="AP17" s="72"/>
      <c r="AQ17" s="72"/>
      <c r="AR17" s="72"/>
      <c r="AS17" s="72"/>
      <c r="AT17" s="72"/>
      <c r="AU17" s="72"/>
      <c r="AV17" s="72" t="s">
        <v>739</v>
      </c>
      <c r="AW17" s="72"/>
      <c r="AX17" s="72"/>
      <c r="AY17" s="72"/>
      <c r="AZ17" s="72"/>
      <c r="BA17" s="72"/>
      <c r="BB17" s="72"/>
      <c r="BC17" s="72"/>
      <c r="BD17" s="72"/>
      <c r="BE17" s="72"/>
      <c r="BF17" s="72"/>
      <c r="BG17" s="72"/>
      <c r="BH17" s="72"/>
      <c r="BI17" s="72"/>
      <c r="BJ17" s="72"/>
      <c r="BK17" s="72"/>
      <c r="BL17" s="72"/>
    </row>
    <row r="18" spans="1:79" ht="48" customHeight="1" x14ac:dyDescent="0.2">
      <c r="A18" s="127"/>
      <c r="B18" s="127"/>
      <c r="C18" s="127"/>
      <c r="D18" s="127"/>
      <c r="E18" s="127"/>
      <c r="F18" s="127"/>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t="s">
        <v>625</v>
      </c>
      <c r="AI18" s="72"/>
      <c r="AJ18" s="72"/>
      <c r="AK18" s="72"/>
      <c r="AL18" s="72"/>
      <c r="AM18" s="72"/>
      <c r="AN18" s="72"/>
      <c r="AO18" s="72" t="s">
        <v>723</v>
      </c>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x14ac:dyDescent="0.2">
      <c r="A19" s="72">
        <v>1</v>
      </c>
      <c r="B19" s="72"/>
      <c r="C19" s="72"/>
      <c r="D19" s="72"/>
      <c r="E19" s="72"/>
      <c r="F19" s="72"/>
      <c r="G19" s="72">
        <v>2</v>
      </c>
      <c r="H19" s="72"/>
      <c r="I19" s="72"/>
      <c r="J19" s="72"/>
      <c r="K19" s="72"/>
      <c r="L19" s="72"/>
      <c r="M19" s="72"/>
      <c r="N19" s="72"/>
      <c r="O19" s="72"/>
      <c r="P19" s="72"/>
      <c r="Q19" s="72"/>
      <c r="R19" s="72"/>
      <c r="S19" s="72"/>
      <c r="T19" s="72">
        <v>3</v>
      </c>
      <c r="U19" s="72"/>
      <c r="V19" s="72"/>
      <c r="W19" s="72"/>
      <c r="X19" s="72"/>
      <c r="Y19" s="72"/>
      <c r="Z19" s="72"/>
      <c r="AA19" s="72">
        <v>4</v>
      </c>
      <c r="AB19" s="72"/>
      <c r="AC19" s="72"/>
      <c r="AD19" s="72"/>
      <c r="AE19" s="72"/>
      <c r="AF19" s="72"/>
      <c r="AG19" s="72"/>
      <c r="AH19" s="72">
        <v>5</v>
      </c>
      <c r="AI19" s="72"/>
      <c r="AJ19" s="72"/>
      <c r="AK19" s="72"/>
      <c r="AL19" s="72"/>
      <c r="AM19" s="72"/>
      <c r="AN19" s="72"/>
      <c r="AO19" s="72">
        <v>6</v>
      </c>
      <c r="AP19" s="72"/>
      <c r="AQ19" s="72"/>
      <c r="AR19" s="72"/>
      <c r="AS19" s="72"/>
      <c r="AT19" s="72"/>
      <c r="AU19" s="72"/>
      <c r="AV19" s="72">
        <v>7</v>
      </c>
      <c r="AW19" s="72"/>
      <c r="AX19" s="72"/>
      <c r="AY19" s="72"/>
      <c r="AZ19" s="72"/>
      <c r="BA19" s="72"/>
      <c r="BB19" s="72"/>
      <c r="BC19" s="72"/>
      <c r="BD19" s="72"/>
      <c r="BE19" s="72"/>
      <c r="BF19" s="72"/>
      <c r="BG19" s="72"/>
      <c r="BH19" s="72"/>
      <c r="BI19" s="72"/>
      <c r="BJ19" s="72"/>
      <c r="BK19" s="72"/>
      <c r="BL19" s="72"/>
    </row>
    <row r="20" spans="1:79" ht="13.15" hidden="1" customHeight="1" x14ac:dyDescent="0.2">
      <c r="A20" s="284" t="s">
        <v>730</v>
      </c>
      <c r="B20" s="284"/>
      <c r="C20" s="284"/>
      <c r="D20" s="284"/>
      <c r="E20" s="284"/>
      <c r="F20" s="284"/>
      <c r="G20" s="284" t="s">
        <v>680</v>
      </c>
      <c r="H20" s="284"/>
      <c r="I20" s="284"/>
      <c r="J20" s="284"/>
      <c r="K20" s="284"/>
      <c r="L20" s="284"/>
      <c r="M20" s="284"/>
      <c r="N20" s="284"/>
      <c r="O20" s="284"/>
      <c r="P20" s="284"/>
      <c r="Q20" s="284"/>
      <c r="R20" s="284"/>
      <c r="S20" s="284"/>
      <c r="T20" s="284" t="s">
        <v>703</v>
      </c>
      <c r="U20" s="284"/>
      <c r="V20" s="284"/>
      <c r="W20" s="284"/>
      <c r="X20" s="284"/>
      <c r="Y20" s="284"/>
      <c r="Z20" s="284"/>
      <c r="AA20" s="284" t="s">
        <v>704</v>
      </c>
      <c r="AB20" s="284"/>
      <c r="AC20" s="284"/>
      <c r="AD20" s="284"/>
      <c r="AE20" s="284"/>
      <c r="AF20" s="284"/>
      <c r="AG20" s="284"/>
      <c r="AH20" s="284" t="s">
        <v>705</v>
      </c>
      <c r="AI20" s="284"/>
      <c r="AJ20" s="284"/>
      <c r="AK20" s="284"/>
      <c r="AL20" s="284"/>
      <c r="AM20" s="284"/>
      <c r="AN20" s="284"/>
      <c r="AO20" s="284" t="s">
        <v>706</v>
      </c>
      <c r="AP20" s="284"/>
      <c r="AQ20" s="284"/>
      <c r="AR20" s="284"/>
      <c r="AS20" s="284"/>
      <c r="AT20" s="284"/>
      <c r="AU20" s="284"/>
      <c r="AV20" s="284" t="s">
        <v>712</v>
      </c>
      <c r="AW20" s="284"/>
      <c r="AX20" s="284"/>
      <c r="AY20" s="284"/>
      <c r="AZ20" s="284"/>
      <c r="BA20" s="284"/>
      <c r="BB20" s="284"/>
      <c r="BC20" s="284"/>
      <c r="BD20" s="284"/>
      <c r="BE20" s="284"/>
      <c r="BF20" s="284"/>
      <c r="BG20" s="284"/>
      <c r="BH20" s="284"/>
      <c r="BI20" s="284"/>
      <c r="BJ20" s="284"/>
      <c r="BK20" s="284"/>
      <c r="BL20" s="284"/>
      <c r="CA20" t="s">
        <v>666</v>
      </c>
    </row>
    <row r="21" spans="1:79" s="7" customFormat="1" x14ac:dyDescent="0.2">
      <c r="A21" s="273">
        <v>2240</v>
      </c>
      <c r="B21" s="273"/>
      <c r="C21" s="273"/>
      <c r="D21" s="273"/>
      <c r="E21" s="273"/>
      <c r="F21" s="273"/>
      <c r="G21" s="61" t="s">
        <v>476</v>
      </c>
      <c r="H21" s="57"/>
      <c r="I21" s="57"/>
      <c r="J21" s="57"/>
      <c r="K21" s="57"/>
      <c r="L21" s="57"/>
      <c r="M21" s="57"/>
      <c r="N21" s="57"/>
      <c r="O21" s="57"/>
      <c r="P21" s="57"/>
      <c r="Q21" s="57"/>
      <c r="R21" s="57"/>
      <c r="S21" s="58"/>
      <c r="T21" s="275">
        <v>0</v>
      </c>
      <c r="U21" s="275"/>
      <c r="V21" s="275"/>
      <c r="W21" s="275"/>
      <c r="X21" s="275"/>
      <c r="Y21" s="275"/>
      <c r="Z21" s="275"/>
      <c r="AA21" s="275">
        <v>160000</v>
      </c>
      <c r="AB21" s="275"/>
      <c r="AC21" s="275"/>
      <c r="AD21" s="275"/>
      <c r="AE21" s="275"/>
      <c r="AF21" s="275"/>
      <c r="AG21" s="275"/>
      <c r="AH21" s="275">
        <v>0</v>
      </c>
      <c r="AI21" s="275"/>
      <c r="AJ21" s="275"/>
      <c r="AK21" s="275"/>
      <c r="AL21" s="275"/>
      <c r="AM21" s="275"/>
      <c r="AN21" s="275"/>
      <c r="AO21" s="275">
        <v>0</v>
      </c>
      <c r="AP21" s="275"/>
      <c r="AQ21" s="275"/>
      <c r="AR21" s="275"/>
      <c r="AS21" s="275"/>
      <c r="AT21" s="275"/>
      <c r="AU21" s="275"/>
      <c r="AV21" s="273"/>
      <c r="AW21" s="273"/>
      <c r="AX21" s="273"/>
      <c r="AY21" s="273"/>
      <c r="AZ21" s="273"/>
      <c r="BA21" s="273"/>
      <c r="BB21" s="273"/>
      <c r="BC21" s="273"/>
      <c r="BD21" s="273"/>
      <c r="BE21" s="273"/>
      <c r="BF21" s="273"/>
      <c r="BG21" s="273"/>
      <c r="BH21" s="273"/>
      <c r="BI21" s="273"/>
      <c r="BJ21" s="273"/>
      <c r="BK21" s="273"/>
      <c r="BL21" s="273"/>
      <c r="BM21" s="43"/>
      <c r="BN21" s="43"/>
      <c r="BO21" s="43"/>
      <c r="BP21" s="43"/>
      <c r="BQ21" s="43"/>
      <c r="BR21" s="43"/>
      <c r="BS21" s="43"/>
      <c r="CA21" s="7" t="s">
        <v>667</v>
      </c>
    </row>
    <row r="22" spans="1:79" x14ac:dyDescent="0.2">
      <c r="A22" s="273">
        <v>3132</v>
      </c>
      <c r="B22" s="273"/>
      <c r="C22" s="273"/>
      <c r="D22" s="273"/>
      <c r="E22" s="273"/>
      <c r="F22" s="273"/>
      <c r="G22" s="61" t="s">
        <v>1002</v>
      </c>
      <c r="H22" s="57"/>
      <c r="I22" s="57"/>
      <c r="J22" s="57"/>
      <c r="K22" s="57"/>
      <c r="L22" s="57"/>
      <c r="M22" s="57"/>
      <c r="N22" s="57"/>
      <c r="O22" s="57"/>
      <c r="P22" s="57"/>
      <c r="Q22" s="57"/>
      <c r="R22" s="57"/>
      <c r="S22" s="58"/>
      <c r="T22" s="275">
        <v>0</v>
      </c>
      <c r="U22" s="275"/>
      <c r="V22" s="275"/>
      <c r="W22" s="275"/>
      <c r="X22" s="275"/>
      <c r="Y22" s="275"/>
      <c r="Z22" s="275"/>
      <c r="AA22" s="275">
        <v>13054000</v>
      </c>
      <c r="AB22" s="275"/>
      <c r="AC22" s="275"/>
      <c r="AD22" s="275"/>
      <c r="AE22" s="275"/>
      <c r="AF22" s="275"/>
      <c r="AG22" s="275"/>
      <c r="AH22" s="275">
        <v>9180000</v>
      </c>
      <c r="AI22" s="275"/>
      <c r="AJ22" s="275"/>
      <c r="AK22" s="275"/>
      <c r="AL22" s="275"/>
      <c r="AM22" s="275"/>
      <c r="AN22" s="275"/>
      <c r="AO22" s="275">
        <v>0</v>
      </c>
      <c r="AP22" s="275"/>
      <c r="AQ22" s="275"/>
      <c r="AR22" s="275"/>
      <c r="AS22" s="275"/>
      <c r="AT22" s="275"/>
      <c r="AU22" s="275"/>
      <c r="AV22" s="273"/>
      <c r="AW22" s="273"/>
      <c r="AX22" s="273"/>
      <c r="AY22" s="273"/>
      <c r="AZ22" s="273"/>
      <c r="BA22" s="273"/>
      <c r="BB22" s="273"/>
      <c r="BC22" s="273"/>
      <c r="BD22" s="273"/>
      <c r="BE22" s="273"/>
      <c r="BF22" s="273"/>
      <c r="BG22" s="273"/>
      <c r="BH22" s="273"/>
      <c r="BI22" s="273"/>
      <c r="BJ22" s="273"/>
      <c r="BK22" s="273"/>
      <c r="BL22" s="273"/>
      <c r="BM22" s="43"/>
      <c r="BN22" s="43"/>
      <c r="BO22" s="43"/>
      <c r="BP22" s="43"/>
      <c r="BQ22" s="43"/>
      <c r="BR22" s="43"/>
      <c r="BS22" s="43"/>
    </row>
    <row r="23" spans="1:79" ht="15" customHeight="1" x14ac:dyDescent="0.2">
      <c r="A23" s="273">
        <v>3142</v>
      </c>
      <c r="B23" s="273"/>
      <c r="C23" s="273"/>
      <c r="D23" s="273"/>
      <c r="E23" s="273"/>
      <c r="F23" s="273"/>
      <c r="G23" s="61" t="s">
        <v>890</v>
      </c>
      <c r="H23" s="57"/>
      <c r="I23" s="57"/>
      <c r="J23" s="57"/>
      <c r="K23" s="57"/>
      <c r="L23" s="57"/>
      <c r="M23" s="57"/>
      <c r="N23" s="57"/>
      <c r="O23" s="57"/>
      <c r="P23" s="57"/>
      <c r="Q23" s="57"/>
      <c r="R23" s="57"/>
      <c r="S23" s="58"/>
      <c r="T23" s="275">
        <v>615000</v>
      </c>
      <c r="U23" s="275"/>
      <c r="V23" s="275"/>
      <c r="W23" s="275"/>
      <c r="X23" s="275"/>
      <c r="Y23" s="275"/>
      <c r="Z23" s="275"/>
      <c r="AA23" s="275">
        <v>0</v>
      </c>
      <c r="AB23" s="275"/>
      <c r="AC23" s="275"/>
      <c r="AD23" s="275"/>
      <c r="AE23" s="275"/>
      <c r="AF23" s="275"/>
      <c r="AG23" s="275"/>
      <c r="AH23" s="275">
        <v>0</v>
      </c>
      <c r="AI23" s="275"/>
      <c r="AJ23" s="275"/>
      <c r="AK23" s="275"/>
      <c r="AL23" s="275"/>
      <c r="AM23" s="275"/>
      <c r="AN23" s="275"/>
      <c r="AO23" s="275">
        <v>0</v>
      </c>
      <c r="AP23" s="275"/>
      <c r="AQ23" s="275"/>
      <c r="AR23" s="275"/>
      <c r="AS23" s="275"/>
      <c r="AT23" s="275"/>
      <c r="AU23" s="275"/>
      <c r="AV23" s="273"/>
      <c r="AW23" s="273"/>
      <c r="AX23" s="273"/>
      <c r="AY23" s="273"/>
      <c r="AZ23" s="273"/>
      <c r="BA23" s="273"/>
      <c r="BB23" s="273"/>
      <c r="BC23" s="273"/>
      <c r="BD23" s="273"/>
      <c r="BE23" s="273"/>
      <c r="BF23" s="273"/>
      <c r="BG23" s="273"/>
      <c r="BH23" s="273"/>
      <c r="BI23" s="273"/>
      <c r="BJ23" s="273"/>
      <c r="BK23" s="273"/>
      <c r="BL23" s="273"/>
      <c r="BM23" s="43"/>
      <c r="BN23" s="43"/>
      <c r="BO23" s="43"/>
      <c r="BP23" s="43"/>
      <c r="BQ23" s="43"/>
      <c r="BR23" s="43"/>
      <c r="BS23" s="43"/>
    </row>
    <row r="25" spans="1:79" ht="48" customHeight="1" x14ac:dyDescent="0.2">
      <c r="A25" s="124" t="s">
        <v>264</v>
      </c>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row>
    <row r="26" spans="1:79" ht="15" customHeight="1" x14ac:dyDescent="0.2"/>
    <row r="27" spans="1:79" ht="15" hidden="1" customHeight="1" x14ac:dyDescent="0.2">
      <c r="A27" s="72" t="s">
        <v>611</v>
      </c>
      <c r="B27" s="72"/>
      <c r="C27" s="72"/>
      <c r="D27" s="72"/>
      <c r="E27" s="72"/>
      <c r="F27" s="72"/>
      <c r="G27" s="113" t="s">
        <v>624</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5"/>
      <c r="AF27" s="72" t="s">
        <v>613</v>
      </c>
      <c r="AG27" s="72"/>
      <c r="AH27" s="72"/>
      <c r="AI27" s="72"/>
      <c r="AJ27" s="72"/>
      <c r="AK27" s="72" t="s">
        <v>612</v>
      </c>
      <c r="AL27" s="72"/>
      <c r="AM27" s="72"/>
      <c r="AN27" s="72"/>
      <c r="AO27" s="72"/>
      <c r="AP27" s="72"/>
      <c r="AQ27" s="72"/>
      <c r="AR27" s="72"/>
      <c r="AS27" s="72"/>
      <c r="AT27" s="72"/>
      <c r="AU27" s="72" t="s">
        <v>740</v>
      </c>
      <c r="AV27" s="72"/>
      <c r="AW27" s="72"/>
      <c r="AX27" s="72"/>
      <c r="AY27" s="72"/>
      <c r="AZ27" s="72"/>
      <c r="BA27" s="72"/>
      <c r="BB27" s="72"/>
      <c r="BC27" s="72"/>
      <c r="BD27" s="72"/>
      <c r="BE27" s="72" t="s">
        <v>741</v>
      </c>
      <c r="BF27" s="72"/>
      <c r="BG27" s="72"/>
      <c r="BH27" s="72"/>
      <c r="BI27" s="72"/>
      <c r="BJ27" s="72"/>
      <c r="BK27" s="72"/>
      <c r="BL27" s="72"/>
      <c r="BM27" s="72"/>
      <c r="BN27" s="72"/>
      <c r="CA27" t="s">
        <v>668</v>
      </c>
    </row>
    <row r="28" spans="1:79" s="7" customFormat="1" ht="15" x14ac:dyDescent="0.2">
      <c r="A28" s="72">
        <v>1</v>
      </c>
      <c r="B28" s="72"/>
      <c r="C28" s="72"/>
      <c r="D28" s="72"/>
      <c r="E28" s="72"/>
      <c r="F28" s="72"/>
      <c r="G28" s="113">
        <v>2</v>
      </c>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5"/>
      <c r="AF28" s="72">
        <v>3</v>
      </c>
      <c r="AG28" s="72"/>
      <c r="AH28" s="72"/>
      <c r="AI28" s="72"/>
      <c r="AJ28" s="72"/>
      <c r="AK28" s="72">
        <v>4</v>
      </c>
      <c r="AL28" s="72"/>
      <c r="AM28" s="72"/>
      <c r="AN28" s="72"/>
      <c r="AO28" s="72"/>
      <c r="AP28" s="72"/>
      <c r="AQ28" s="72"/>
      <c r="AR28" s="72"/>
      <c r="AS28" s="72"/>
      <c r="AT28" s="72"/>
      <c r="AU28" s="72">
        <v>5</v>
      </c>
      <c r="AV28" s="72"/>
      <c r="AW28" s="72"/>
      <c r="AX28" s="72"/>
      <c r="AY28" s="72"/>
      <c r="AZ28" s="72"/>
      <c r="BA28" s="72"/>
      <c r="BB28" s="72"/>
      <c r="BC28" s="72"/>
      <c r="BD28" s="72"/>
      <c r="BE28" s="72">
        <v>6</v>
      </c>
      <c r="BF28" s="72"/>
      <c r="BG28" s="72"/>
      <c r="BH28" s="72"/>
      <c r="BI28" s="72"/>
      <c r="BJ28" s="72"/>
      <c r="BK28" s="72"/>
      <c r="BL28" s="72"/>
      <c r="BM28" s="72"/>
      <c r="BN28" s="72"/>
      <c r="BO28"/>
      <c r="BP28"/>
      <c r="BQ28"/>
      <c r="BR28"/>
      <c r="BS28"/>
      <c r="CA28" s="7" t="s">
        <v>669</v>
      </c>
    </row>
    <row r="29" spans="1:79" ht="14.25" customHeight="1" x14ac:dyDescent="0.2">
      <c r="A29" s="274">
        <v>0</v>
      </c>
      <c r="B29" s="274"/>
      <c r="C29" s="274"/>
      <c r="D29" s="274"/>
      <c r="E29" s="274"/>
      <c r="F29" s="274"/>
      <c r="G29" s="173" t="s">
        <v>486</v>
      </c>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5"/>
      <c r="AF29" s="274"/>
      <c r="AG29" s="274"/>
      <c r="AH29" s="274"/>
      <c r="AI29" s="274"/>
      <c r="AJ29" s="274"/>
      <c r="AK29" s="274"/>
      <c r="AL29" s="274"/>
      <c r="AM29" s="274"/>
      <c r="AN29" s="274"/>
      <c r="AO29" s="274"/>
      <c r="AP29" s="274"/>
      <c r="AQ29" s="274"/>
      <c r="AR29" s="274"/>
      <c r="AS29" s="274"/>
      <c r="AT29" s="274"/>
      <c r="AU29" s="272"/>
      <c r="AV29" s="272"/>
      <c r="AW29" s="272"/>
      <c r="AX29" s="272"/>
      <c r="AY29" s="272"/>
      <c r="AZ29" s="272"/>
      <c r="BA29" s="272"/>
      <c r="BB29" s="272"/>
      <c r="BC29" s="272"/>
      <c r="BD29" s="272"/>
      <c r="BE29" s="272"/>
      <c r="BF29" s="272"/>
      <c r="BG29" s="272"/>
      <c r="BH29" s="272"/>
      <c r="BI29" s="272"/>
      <c r="BJ29" s="272"/>
      <c r="BK29" s="272"/>
      <c r="BL29" s="272"/>
      <c r="BM29" s="272"/>
      <c r="BN29" s="272"/>
      <c r="BO29" s="9"/>
      <c r="BP29" s="9"/>
      <c r="BQ29" s="9"/>
      <c r="BR29" s="9"/>
      <c r="BS29" s="9"/>
    </row>
    <row r="30" spans="1:79" ht="15" customHeight="1" x14ac:dyDescent="0.2">
      <c r="A30" s="273">
        <v>1</v>
      </c>
      <c r="B30" s="273"/>
      <c r="C30" s="273"/>
      <c r="D30" s="273"/>
      <c r="E30" s="273"/>
      <c r="F30" s="273"/>
      <c r="G30" s="61" t="s">
        <v>895</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273" t="s">
        <v>304</v>
      </c>
      <c r="AG30" s="273"/>
      <c r="AH30" s="273"/>
      <c r="AI30" s="273"/>
      <c r="AJ30" s="273"/>
      <c r="AK30" s="61" t="s">
        <v>881</v>
      </c>
      <c r="AL30" s="57"/>
      <c r="AM30" s="57"/>
      <c r="AN30" s="57"/>
      <c r="AO30" s="57"/>
      <c r="AP30" s="57"/>
      <c r="AQ30" s="57"/>
      <c r="AR30" s="57"/>
      <c r="AS30" s="57"/>
      <c r="AT30" s="58"/>
      <c r="AU30" s="292">
        <v>8680000</v>
      </c>
      <c r="AV30" s="292"/>
      <c r="AW30" s="292"/>
      <c r="AX30" s="292"/>
      <c r="AY30" s="292"/>
      <c r="AZ30" s="292"/>
      <c r="BA30" s="292"/>
      <c r="BB30" s="292"/>
      <c r="BC30" s="292"/>
      <c r="BD30" s="292"/>
      <c r="BE30" s="292">
        <v>8680000</v>
      </c>
      <c r="BF30" s="292"/>
      <c r="BG30" s="292"/>
      <c r="BH30" s="292"/>
      <c r="BI30" s="292"/>
      <c r="BJ30" s="292"/>
      <c r="BK30" s="292"/>
      <c r="BL30" s="292"/>
      <c r="BM30" s="292"/>
      <c r="BN30" s="292"/>
      <c r="BO30" s="43"/>
      <c r="BP30" s="43"/>
      <c r="BQ30" s="43"/>
      <c r="BR30" s="43"/>
      <c r="BS30" s="43"/>
    </row>
    <row r="31" spans="1:79" x14ac:dyDescent="0.2">
      <c r="A31" s="273">
        <f>A30+1</f>
        <v>2</v>
      </c>
      <c r="B31" s="273"/>
      <c r="C31" s="273"/>
      <c r="D31" s="273"/>
      <c r="E31" s="273"/>
      <c r="F31" s="273"/>
      <c r="G31" s="61" t="s">
        <v>896</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273" t="s">
        <v>304</v>
      </c>
      <c r="AG31" s="273"/>
      <c r="AH31" s="273"/>
      <c r="AI31" s="273"/>
      <c r="AJ31" s="273"/>
      <c r="AK31" s="61" t="s">
        <v>881</v>
      </c>
      <c r="AL31" s="57"/>
      <c r="AM31" s="57"/>
      <c r="AN31" s="57"/>
      <c r="AO31" s="57"/>
      <c r="AP31" s="57"/>
      <c r="AQ31" s="57"/>
      <c r="AR31" s="57"/>
      <c r="AS31" s="57"/>
      <c r="AT31" s="58"/>
      <c r="AU31" s="292">
        <v>500000</v>
      </c>
      <c r="AV31" s="292"/>
      <c r="AW31" s="292"/>
      <c r="AX31" s="292"/>
      <c r="AY31" s="292"/>
      <c r="AZ31" s="292"/>
      <c r="BA31" s="292"/>
      <c r="BB31" s="292"/>
      <c r="BC31" s="292"/>
      <c r="BD31" s="292"/>
      <c r="BE31" s="292">
        <v>500000</v>
      </c>
      <c r="BF31" s="292"/>
      <c r="BG31" s="292"/>
      <c r="BH31" s="292"/>
      <c r="BI31" s="292"/>
      <c r="BJ31" s="292"/>
      <c r="BK31" s="292"/>
      <c r="BL31" s="292"/>
      <c r="BM31" s="292"/>
      <c r="BN31" s="292"/>
      <c r="BO31" s="43"/>
      <c r="BP31" s="43"/>
      <c r="BQ31" s="43"/>
      <c r="BR31" s="43"/>
      <c r="BS31" s="43"/>
    </row>
    <row r="32" spans="1:79" s="1" customFormat="1" ht="28.5" hidden="1" customHeight="1" x14ac:dyDescent="0.2">
      <c r="A32" s="273">
        <f t="shared" ref="A32:A40" si="0">A31+1</f>
        <v>3</v>
      </c>
      <c r="B32" s="273"/>
      <c r="C32" s="273"/>
      <c r="D32" s="273"/>
      <c r="E32" s="273"/>
      <c r="F32" s="273"/>
      <c r="G32" s="69" t="s">
        <v>489</v>
      </c>
      <c r="H32" s="65"/>
      <c r="I32" s="65"/>
      <c r="J32" s="65"/>
      <c r="K32" s="65"/>
      <c r="L32" s="65"/>
      <c r="M32" s="65"/>
      <c r="N32" s="65"/>
      <c r="O32" s="65"/>
      <c r="P32" s="65"/>
      <c r="Q32" s="65"/>
      <c r="R32" s="65"/>
      <c r="S32" s="65"/>
      <c r="T32" s="65"/>
      <c r="U32" s="65"/>
      <c r="V32" s="65"/>
      <c r="W32" s="65"/>
      <c r="X32" s="65"/>
      <c r="Y32" s="65"/>
      <c r="Z32" s="65"/>
      <c r="AA32" s="65"/>
      <c r="AB32" s="65"/>
      <c r="AC32" s="65"/>
      <c r="AD32" s="65"/>
      <c r="AE32" s="66"/>
      <c r="AF32" s="274"/>
      <c r="AG32" s="274"/>
      <c r="AH32" s="274"/>
      <c r="AI32" s="274"/>
      <c r="AJ32" s="274"/>
      <c r="AK32" s="69"/>
      <c r="AL32" s="65"/>
      <c r="AM32" s="65"/>
      <c r="AN32" s="65"/>
      <c r="AO32" s="65"/>
      <c r="AP32" s="65"/>
      <c r="AQ32" s="65"/>
      <c r="AR32" s="65"/>
      <c r="AS32" s="65"/>
      <c r="AT32" s="66"/>
      <c r="AU32" s="299"/>
      <c r="AV32" s="299"/>
      <c r="AW32" s="299"/>
      <c r="AX32" s="299"/>
      <c r="AY32" s="299"/>
      <c r="AZ32" s="299"/>
      <c r="BA32" s="299"/>
      <c r="BB32" s="299"/>
      <c r="BC32" s="299"/>
      <c r="BD32" s="299"/>
      <c r="BE32" s="299"/>
      <c r="BF32" s="299"/>
      <c r="BG32" s="299"/>
      <c r="BH32" s="299"/>
      <c r="BI32" s="299"/>
      <c r="BJ32" s="299"/>
      <c r="BK32" s="299"/>
      <c r="BL32" s="299"/>
      <c r="BM32" s="299"/>
      <c r="BN32" s="299"/>
      <c r="BO32" s="9"/>
      <c r="BP32" s="9"/>
      <c r="BQ32" s="9"/>
      <c r="BR32" s="9"/>
      <c r="BS32" s="9"/>
      <c r="CA32" t="s">
        <v>731</v>
      </c>
    </row>
    <row r="33" spans="1:79" s="9" customFormat="1" ht="12.75" customHeight="1" x14ac:dyDescent="0.2">
      <c r="A33" s="273">
        <f t="shared" si="0"/>
        <v>4</v>
      </c>
      <c r="B33" s="273"/>
      <c r="C33" s="273"/>
      <c r="D33" s="273"/>
      <c r="E33" s="273"/>
      <c r="F33" s="273"/>
      <c r="G33" s="61" t="s">
        <v>174</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273" t="s">
        <v>298</v>
      </c>
      <c r="AG33" s="273"/>
      <c r="AH33" s="273"/>
      <c r="AI33" s="273"/>
      <c r="AJ33" s="273"/>
      <c r="AK33" s="61" t="s">
        <v>761</v>
      </c>
      <c r="AL33" s="57"/>
      <c r="AM33" s="57"/>
      <c r="AN33" s="57"/>
      <c r="AO33" s="57"/>
      <c r="AP33" s="57"/>
      <c r="AQ33" s="57"/>
      <c r="AR33" s="57"/>
      <c r="AS33" s="57"/>
      <c r="AT33" s="58"/>
      <c r="AU33" s="292">
        <v>1</v>
      </c>
      <c r="AV33" s="292"/>
      <c r="AW33" s="292"/>
      <c r="AX33" s="292"/>
      <c r="AY33" s="292"/>
      <c r="AZ33" s="292"/>
      <c r="BA33" s="292"/>
      <c r="BB33" s="292"/>
      <c r="BC33" s="292"/>
      <c r="BD33" s="292"/>
      <c r="BE33" s="292">
        <v>1</v>
      </c>
      <c r="BF33" s="292"/>
      <c r="BG33" s="292"/>
      <c r="BH33" s="292"/>
      <c r="BI33" s="292"/>
      <c r="BJ33" s="292"/>
      <c r="BK33" s="292"/>
      <c r="BL33" s="292"/>
      <c r="BM33" s="292"/>
      <c r="BN33" s="292"/>
      <c r="BO33" s="43"/>
      <c r="BP33" s="43"/>
      <c r="BQ33" s="43"/>
      <c r="BR33" s="43"/>
      <c r="BS33" s="43"/>
      <c r="CA33" s="9" t="s">
        <v>732</v>
      </c>
    </row>
    <row r="34" spans="1:79" x14ac:dyDescent="0.2">
      <c r="A34" s="273">
        <f t="shared" si="0"/>
        <v>5</v>
      </c>
      <c r="B34" s="273"/>
      <c r="C34" s="273"/>
      <c r="D34" s="273"/>
      <c r="E34" s="273"/>
      <c r="F34" s="273"/>
      <c r="G34" s="61" t="s">
        <v>175</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273" t="s">
        <v>298</v>
      </c>
      <c r="AG34" s="273"/>
      <c r="AH34" s="273"/>
      <c r="AI34" s="273"/>
      <c r="AJ34" s="273"/>
      <c r="AK34" s="61" t="s">
        <v>761</v>
      </c>
      <c r="AL34" s="57"/>
      <c r="AM34" s="57"/>
      <c r="AN34" s="57"/>
      <c r="AO34" s="57"/>
      <c r="AP34" s="57"/>
      <c r="AQ34" s="57"/>
      <c r="AR34" s="57"/>
      <c r="AS34" s="57"/>
      <c r="AT34" s="58"/>
      <c r="AU34" s="292">
        <v>1</v>
      </c>
      <c r="AV34" s="292"/>
      <c r="AW34" s="292"/>
      <c r="AX34" s="292"/>
      <c r="AY34" s="292"/>
      <c r="AZ34" s="292"/>
      <c r="BA34" s="292"/>
      <c r="BB34" s="292"/>
      <c r="BC34" s="292"/>
      <c r="BD34" s="292"/>
      <c r="BE34" s="292">
        <v>1</v>
      </c>
      <c r="BF34" s="292"/>
      <c r="BG34" s="292"/>
      <c r="BH34" s="292"/>
      <c r="BI34" s="292"/>
      <c r="BJ34" s="292"/>
      <c r="BK34" s="292"/>
      <c r="BL34" s="292"/>
      <c r="BM34" s="292"/>
      <c r="BN34" s="292"/>
      <c r="BO34" s="43"/>
      <c r="BP34" s="43"/>
      <c r="BQ34" s="43"/>
      <c r="BR34" s="43"/>
      <c r="BS34" s="43"/>
    </row>
    <row r="35" spans="1:79" x14ac:dyDescent="0.2">
      <c r="A35" s="273">
        <f t="shared" si="0"/>
        <v>6</v>
      </c>
      <c r="B35" s="273"/>
      <c r="C35" s="273"/>
      <c r="D35" s="273"/>
      <c r="E35" s="273"/>
      <c r="F35" s="273"/>
      <c r="G35" s="69" t="s">
        <v>493</v>
      </c>
      <c r="H35" s="65"/>
      <c r="I35" s="65"/>
      <c r="J35" s="65"/>
      <c r="K35" s="65"/>
      <c r="L35" s="65"/>
      <c r="M35" s="65"/>
      <c r="N35" s="65"/>
      <c r="O35" s="65"/>
      <c r="P35" s="65"/>
      <c r="Q35" s="65"/>
      <c r="R35" s="65"/>
      <c r="S35" s="65"/>
      <c r="T35" s="65"/>
      <c r="U35" s="65"/>
      <c r="V35" s="65"/>
      <c r="W35" s="65"/>
      <c r="X35" s="65"/>
      <c r="Y35" s="65"/>
      <c r="Z35" s="65"/>
      <c r="AA35" s="65"/>
      <c r="AB35" s="65"/>
      <c r="AC35" s="65"/>
      <c r="AD35" s="65"/>
      <c r="AE35" s="66"/>
      <c r="AF35" s="274"/>
      <c r="AG35" s="274"/>
      <c r="AH35" s="274"/>
      <c r="AI35" s="274"/>
      <c r="AJ35" s="274"/>
      <c r="AK35" s="69"/>
      <c r="AL35" s="65"/>
      <c r="AM35" s="65"/>
      <c r="AN35" s="65"/>
      <c r="AO35" s="65"/>
      <c r="AP35" s="65"/>
      <c r="AQ35" s="65"/>
      <c r="AR35" s="65"/>
      <c r="AS35" s="65"/>
      <c r="AT35" s="66"/>
      <c r="AU35" s="299"/>
      <c r="AV35" s="299"/>
      <c r="AW35" s="299"/>
      <c r="AX35" s="299"/>
      <c r="AY35" s="299"/>
      <c r="AZ35" s="299"/>
      <c r="BA35" s="299"/>
      <c r="BB35" s="299"/>
      <c r="BC35" s="299"/>
      <c r="BD35" s="299"/>
      <c r="BE35" s="299"/>
      <c r="BF35" s="299"/>
      <c r="BG35" s="299"/>
      <c r="BH35" s="299"/>
      <c r="BI35" s="299"/>
      <c r="BJ35" s="299"/>
      <c r="BK35" s="299"/>
      <c r="BL35" s="299"/>
      <c r="BM35" s="299"/>
      <c r="BN35" s="299"/>
      <c r="BO35" s="9"/>
      <c r="BP35" s="9"/>
      <c r="BQ35" s="9"/>
      <c r="BR35" s="9"/>
      <c r="BS35" s="9"/>
    </row>
    <row r="36" spans="1:79" ht="14.25" customHeight="1" x14ac:dyDescent="0.2">
      <c r="A36" s="273">
        <f t="shared" si="0"/>
        <v>7</v>
      </c>
      <c r="B36" s="273"/>
      <c r="C36" s="273"/>
      <c r="D36" s="273"/>
      <c r="E36" s="273"/>
      <c r="F36" s="273"/>
      <c r="G36" s="61" t="s">
        <v>177</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273" t="s">
        <v>304</v>
      </c>
      <c r="AG36" s="273"/>
      <c r="AH36" s="273"/>
      <c r="AI36" s="273"/>
      <c r="AJ36" s="273"/>
      <c r="AK36" s="61" t="s">
        <v>882</v>
      </c>
      <c r="AL36" s="57"/>
      <c r="AM36" s="57"/>
      <c r="AN36" s="57"/>
      <c r="AO36" s="57"/>
      <c r="AP36" s="57"/>
      <c r="AQ36" s="57"/>
      <c r="AR36" s="57"/>
      <c r="AS36" s="57"/>
      <c r="AT36" s="58"/>
      <c r="AU36" s="292">
        <v>8680000</v>
      </c>
      <c r="AV36" s="292"/>
      <c r="AW36" s="292"/>
      <c r="AX36" s="292"/>
      <c r="AY36" s="292"/>
      <c r="AZ36" s="292"/>
      <c r="BA36" s="292"/>
      <c r="BB36" s="292"/>
      <c r="BC36" s="292"/>
      <c r="BD36" s="292"/>
      <c r="BE36" s="292">
        <v>8680000</v>
      </c>
      <c r="BF36" s="292"/>
      <c r="BG36" s="292"/>
      <c r="BH36" s="292"/>
      <c r="BI36" s="292"/>
      <c r="BJ36" s="292"/>
      <c r="BK36" s="292"/>
      <c r="BL36" s="292"/>
      <c r="BM36" s="292"/>
      <c r="BN36" s="292"/>
      <c r="BO36" s="43"/>
      <c r="BP36" s="43"/>
      <c r="BQ36" s="43"/>
      <c r="BR36" s="43"/>
      <c r="BS36" s="43"/>
    </row>
    <row r="37" spans="1:79" x14ac:dyDescent="0.2">
      <c r="A37" s="273">
        <f t="shared" si="0"/>
        <v>8</v>
      </c>
      <c r="B37" s="273"/>
      <c r="C37" s="273"/>
      <c r="D37" s="273"/>
      <c r="E37" s="273"/>
      <c r="F37" s="273"/>
      <c r="G37" s="61" t="s">
        <v>178</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273" t="s">
        <v>304</v>
      </c>
      <c r="AG37" s="273"/>
      <c r="AH37" s="273"/>
      <c r="AI37" s="273"/>
      <c r="AJ37" s="273"/>
      <c r="AK37" s="61" t="s">
        <v>882</v>
      </c>
      <c r="AL37" s="57"/>
      <c r="AM37" s="57"/>
      <c r="AN37" s="57"/>
      <c r="AO37" s="57"/>
      <c r="AP37" s="57"/>
      <c r="AQ37" s="57"/>
      <c r="AR37" s="57"/>
      <c r="AS37" s="57"/>
      <c r="AT37" s="58"/>
      <c r="AU37" s="292">
        <v>500000</v>
      </c>
      <c r="AV37" s="292"/>
      <c r="AW37" s="292"/>
      <c r="AX37" s="292"/>
      <c r="AY37" s="292"/>
      <c r="AZ37" s="292"/>
      <c r="BA37" s="292"/>
      <c r="BB37" s="292"/>
      <c r="BC37" s="292"/>
      <c r="BD37" s="292"/>
      <c r="BE37" s="292">
        <v>500000</v>
      </c>
      <c r="BF37" s="292"/>
      <c r="BG37" s="292"/>
      <c r="BH37" s="292"/>
      <c r="BI37" s="292"/>
      <c r="BJ37" s="292"/>
      <c r="BK37" s="292"/>
      <c r="BL37" s="292"/>
      <c r="BM37" s="292"/>
      <c r="BN37" s="292"/>
      <c r="BO37" s="43"/>
      <c r="BP37" s="43"/>
      <c r="BQ37" s="43"/>
      <c r="BR37" s="43"/>
      <c r="BS37" s="43"/>
    </row>
    <row r="38" spans="1:79" ht="12.95" customHeight="1" x14ac:dyDescent="0.2">
      <c r="A38" s="273">
        <f t="shared" si="0"/>
        <v>9</v>
      </c>
      <c r="B38" s="273"/>
      <c r="C38" s="273"/>
      <c r="D38" s="273"/>
      <c r="E38" s="273"/>
      <c r="F38" s="273"/>
      <c r="G38" s="69" t="s">
        <v>3</v>
      </c>
      <c r="H38" s="65"/>
      <c r="I38" s="65"/>
      <c r="J38" s="65"/>
      <c r="K38" s="65"/>
      <c r="L38" s="65"/>
      <c r="M38" s="65"/>
      <c r="N38" s="65"/>
      <c r="O38" s="65"/>
      <c r="P38" s="65"/>
      <c r="Q38" s="65"/>
      <c r="R38" s="65"/>
      <c r="S38" s="65"/>
      <c r="T38" s="65"/>
      <c r="U38" s="65"/>
      <c r="V38" s="65"/>
      <c r="W38" s="65"/>
      <c r="X38" s="65"/>
      <c r="Y38" s="65"/>
      <c r="Z38" s="65"/>
      <c r="AA38" s="65"/>
      <c r="AB38" s="65"/>
      <c r="AC38" s="65"/>
      <c r="AD38" s="65"/>
      <c r="AE38" s="66"/>
      <c r="AF38" s="274"/>
      <c r="AG38" s="274"/>
      <c r="AH38" s="274"/>
      <c r="AI38" s="274"/>
      <c r="AJ38" s="274"/>
      <c r="AK38" s="69"/>
      <c r="AL38" s="65"/>
      <c r="AM38" s="65"/>
      <c r="AN38" s="65"/>
      <c r="AO38" s="65"/>
      <c r="AP38" s="65"/>
      <c r="AQ38" s="65"/>
      <c r="AR38" s="65"/>
      <c r="AS38" s="65"/>
      <c r="AT38" s="66"/>
      <c r="AU38" s="272"/>
      <c r="AV38" s="272"/>
      <c r="AW38" s="272"/>
      <c r="AX38" s="272"/>
      <c r="AY38" s="272"/>
      <c r="AZ38" s="272"/>
      <c r="BA38" s="272"/>
      <c r="BB38" s="272"/>
      <c r="BC38" s="272"/>
      <c r="BD38" s="272"/>
      <c r="BE38" s="272"/>
      <c r="BF38" s="272"/>
      <c r="BG38" s="272"/>
      <c r="BH38" s="272"/>
      <c r="BI38" s="272"/>
      <c r="BJ38" s="272"/>
      <c r="BK38" s="272"/>
      <c r="BL38" s="272"/>
      <c r="BM38" s="272"/>
      <c r="BN38" s="272"/>
      <c r="BO38" s="9"/>
      <c r="BP38" s="9"/>
      <c r="BQ38" s="9"/>
      <c r="BR38" s="9"/>
      <c r="BS38" s="9"/>
    </row>
    <row r="39" spans="1:79" ht="23.45" customHeight="1" x14ac:dyDescent="0.2">
      <c r="A39" s="273">
        <f t="shared" si="0"/>
        <v>10</v>
      </c>
      <c r="B39" s="273"/>
      <c r="C39" s="273"/>
      <c r="D39" s="273"/>
      <c r="E39" s="273"/>
      <c r="F39" s="273"/>
      <c r="G39" s="61" t="s">
        <v>180</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273" t="s">
        <v>306</v>
      </c>
      <c r="AG39" s="273"/>
      <c r="AH39" s="273"/>
      <c r="AI39" s="273"/>
      <c r="AJ39" s="273"/>
      <c r="AK39" s="61" t="s">
        <v>383</v>
      </c>
      <c r="AL39" s="57"/>
      <c r="AM39" s="57"/>
      <c r="AN39" s="57"/>
      <c r="AO39" s="57"/>
      <c r="AP39" s="57"/>
      <c r="AQ39" s="57"/>
      <c r="AR39" s="57"/>
      <c r="AS39" s="57"/>
      <c r="AT39" s="58"/>
      <c r="AU39" s="271">
        <v>100</v>
      </c>
      <c r="AV39" s="271"/>
      <c r="AW39" s="271"/>
      <c r="AX39" s="271"/>
      <c r="AY39" s="271"/>
      <c r="AZ39" s="271"/>
      <c r="BA39" s="271"/>
      <c r="BB39" s="271"/>
      <c r="BC39" s="271"/>
      <c r="BD39" s="271"/>
      <c r="BE39" s="271">
        <v>100</v>
      </c>
      <c r="BF39" s="271"/>
      <c r="BG39" s="271"/>
      <c r="BH39" s="271"/>
      <c r="BI39" s="271"/>
      <c r="BJ39" s="271"/>
      <c r="BK39" s="271"/>
      <c r="BL39" s="271"/>
      <c r="BM39" s="271"/>
      <c r="BN39" s="271"/>
      <c r="BO39" s="43"/>
      <c r="BP39" s="43"/>
      <c r="BQ39" s="43"/>
      <c r="BR39" s="43"/>
      <c r="BS39" s="43"/>
    </row>
    <row r="40" spans="1:79" ht="15" customHeight="1" x14ac:dyDescent="0.2">
      <c r="A40" s="273">
        <f t="shared" si="0"/>
        <v>11</v>
      </c>
      <c r="B40" s="273"/>
      <c r="C40" s="273"/>
      <c r="D40" s="273"/>
      <c r="E40" s="273"/>
      <c r="F40" s="273"/>
      <c r="G40" s="61" t="s">
        <v>181</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273" t="s">
        <v>306</v>
      </c>
      <c r="AG40" s="273"/>
      <c r="AH40" s="273"/>
      <c r="AI40" s="273"/>
      <c r="AJ40" s="273"/>
      <c r="AK40" s="61" t="s">
        <v>383</v>
      </c>
      <c r="AL40" s="57"/>
      <c r="AM40" s="57"/>
      <c r="AN40" s="57"/>
      <c r="AO40" s="57"/>
      <c r="AP40" s="57"/>
      <c r="AQ40" s="57"/>
      <c r="AR40" s="57"/>
      <c r="AS40" s="57"/>
      <c r="AT40" s="58"/>
      <c r="AU40" s="271">
        <v>100</v>
      </c>
      <c r="AV40" s="271"/>
      <c r="AW40" s="271"/>
      <c r="AX40" s="271"/>
      <c r="AY40" s="271"/>
      <c r="AZ40" s="271"/>
      <c r="BA40" s="271"/>
      <c r="BB40" s="271"/>
      <c r="BC40" s="271"/>
      <c r="BD40" s="271"/>
      <c r="BE40" s="271">
        <v>100</v>
      </c>
      <c r="BF40" s="271"/>
      <c r="BG40" s="271"/>
      <c r="BH40" s="271"/>
      <c r="BI40" s="271"/>
      <c r="BJ40" s="271"/>
      <c r="BK40" s="271"/>
      <c r="BL40" s="271"/>
      <c r="BM40" s="271"/>
      <c r="BN40" s="271"/>
      <c r="BO40" s="43"/>
      <c r="BP40" s="43"/>
      <c r="BQ40" s="43"/>
      <c r="BR40" s="43"/>
      <c r="BS40" s="43"/>
    </row>
    <row r="41" spans="1:79" s="2" customFormat="1" ht="12.75" hidden="1" customHeight="1" x14ac:dyDescent="0.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CA41" s="2" t="s">
        <v>670</v>
      </c>
    </row>
    <row r="42" spans="1:79" s="8" customFormat="1" ht="12.75" customHeight="1" x14ac:dyDescent="0.2">
      <c r="A42" s="100" t="s">
        <v>742</v>
      </c>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c r="BS42"/>
      <c r="CA42" s="8" t="s">
        <v>671</v>
      </c>
    </row>
    <row r="43" spans="1:79" ht="15" x14ac:dyDescent="0.2">
      <c r="A43" s="279"/>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row>
    <row r="44" spans="1:79" ht="15" customHeight="1" x14ac:dyDescent="0.2"/>
    <row r="45" spans="1:79" x14ac:dyDescent="0.2">
      <c r="A45" s="125">
        <v>1</v>
      </c>
      <c r="B45" s="125"/>
      <c r="C45" s="125"/>
      <c r="D45" s="125"/>
      <c r="E45" s="125"/>
      <c r="F45" s="125"/>
      <c r="G45" s="139">
        <v>2</v>
      </c>
      <c r="H45" s="140"/>
      <c r="I45" s="140"/>
      <c r="J45" s="140"/>
      <c r="K45" s="140"/>
      <c r="L45" s="140"/>
      <c r="M45" s="140"/>
      <c r="N45" s="140"/>
      <c r="O45" s="140"/>
      <c r="P45" s="140"/>
      <c r="Q45" s="140"/>
      <c r="R45" s="140"/>
      <c r="S45" s="140"/>
      <c r="T45" s="140">
        <v>3</v>
      </c>
      <c r="U45" s="140"/>
      <c r="V45" s="140"/>
      <c r="W45" s="140"/>
      <c r="X45" s="140"/>
      <c r="Y45" s="140"/>
      <c r="Z45" s="140"/>
      <c r="AA45" s="140">
        <v>4</v>
      </c>
      <c r="AB45" s="140"/>
      <c r="AC45" s="140"/>
      <c r="AD45" s="140"/>
      <c r="AE45" s="140"/>
      <c r="AF45" s="140"/>
      <c r="AG45" s="140"/>
      <c r="AH45" s="140">
        <v>5</v>
      </c>
      <c r="AI45" s="140"/>
      <c r="AJ45" s="140"/>
      <c r="AK45" s="140"/>
      <c r="AL45" s="140"/>
      <c r="AM45" s="140"/>
      <c r="AN45" s="163"/>
      <c r="AO45" s="125">
        <v>6</v>
      </c>
      <c r="AP45" s="125"/>
      <c r="AQ45" s="125"/>
      <c r="AR45" s="125"/>
      <c r="AS45" s="125"/>
      <c r="AT45" s="125"/>
      <c r="AU45" s="125"/>
      <c r="AV45" s="12"/>
      <c r="AW45" s="54"/>
      <c r="AX45" s="54"/>
      <c r="AY45" s="54"/>
      <c r="AZ45" s="54"/>
      <c r="BA45" s="54"/>
      <c r="BB45" s="54"/>
      <c r="BC45" s="54"/>
      <c r="BD45" s="54"/>
      <c r="BE45" s="54"/>
      <c r="BF45" s="54"/>
      <c r="BG45" s="54"/>
      <c r="BH45" s="54"/>
      <c r="BI45" s="54"/>
      <c r="BJ45" s="54"/>
      <c r="BK45" s="54"/>
      <c r="BL45" s="54"/>
      <c r="BM45" s="54"/>
      <c r="BN45" s="54"/>
      <c r="BO45" s="55"/>
      <c r="BP45" s="1"/>
      <c r="BQ45" s="1"/>
      <c r="BR45" s="1"/>
      <c r="BS45" s="1"/>
    </row>
    <row r="46" spans="1:79" ht="27" customHeight="1" x14ac:dyDescent="0.2">
      <c r="A46" s="125" t="s">
        <v>257</v>
      </c>
      <c r="B46" s="125"/>
      <c r="C46" s="125"/>
      <c r="D46" s="125"/>
      <c r="E46" s="125"/>
      <c r="F46" s="125"/>
      <c r="G46" s="274"/>
      <c r="H46" s="274"/>
      <c r="I46" s="274"/>
      <c r="J46" s="274"/>
      <c r="K46" s="274"/>
      <c r="L46" s="274"/>
      <c r="M46" s="274"/>
      <c r="N46" s="274"/>
      <c r="O46" s="274"/>
      <c r="P46" s="274"/>
      <c r="Q46" s="274"/>
      <c r="R46" s="274"/>
      <c r="S46" s="274"/>
      <c r="T46" s="290">
        <v>615000</v>
      </c>
      <c r="U46" s="290"/>
      <c r="V46" s="290"/>
      <c r="W46" s="290"/>
      <c r="X46" s="290"/>
      <c r="Y46" s="290"/>
      <c r="Z46" s="290"/>
      <c r="AA46" s="290">
        <v>13214000</v>
      </c>
      <c r="AB46" s="290"/>
      <c r="AC46" s="290"/>
      <c r="AD46" s="290"/>
      <c r="AE46" s="290"/>
      <c r="AF46" s="290"/>
      <c r="AG46" s="290"/>
      <c r="AH46" s="290">
        <v>9180000</v>
      </c>
      <c r="AI46" s="290"/>
      <c r="AJ46" s="290"/>
      <c r="AK46" s="290"/>
      <c r="AL46" s="290"/>
      <c r="AM46" s="290"/>
      <c r="AN46" s="290"/>
      <c r="AO46" s="290">
        <v>0</v>
      </c>
      <c r="AP46" s="290"/>
      <c r="AQ46" s="290"/>
      <c r="AR46" s="290"/>
      <c r="AS46" s="290"/>
      <c r="AT46" s="290"/>
      <c r="AU46" s="290"/>
      <c r="AV46" s="14"/>
      <c r="AW46" s="15"/>
      <c r="AX46" s="15"/>
      <c r="AY46" s="15"/>
      <c r="AZ46" s="15"/>
      <c r="BA46" s="15"/>
      <c r="BB46" s="15"/>
      <c r="BC46" s="15"/>
      <c r="BD46" s="15"/>
      <c r="BE46" s="15"/>
      <c r="BF46" s="15"/>
      <c r="BG46" s="15"/>
      <c r="BH46" s="15"/>
      <c r="BI46" s="15"/>
      <c r="BJ46" s="15"/>
      <c r="BK46" s="15"/>
      <c r="BL46" s="15"/>
      <c r="BM46" s="15"/>
      <c r="BN46" s="15"/>
      <c r="BO46" s="15"/>
      <c r="BP46" s="9"/>
      <c r="BQ46" s="9"/>
      <c r="BR46" s="9"/>
      <c r="BS46" s="9"/>
    </row>
    <row r="47" spans="1:79" ht="15" customHeight="1" x14ac:dyDescent="0.2"/>
    <row r="48" spans="1:79" ht="9.75" hidden="1" customHeight="1" x14ac:dyDescent="0.2">
      <c r="CA48" t="s">
        <v>672</v>
      </c>
    </row>
    <row r="49" spans="1:79" s="7" customFormat="1" ht="14.25" x14ac:dyDescent="0.2">
      <c r="A49" s="194" t="s">
        <v>746</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194"/>
      <c r="BE49" s="194"/>
      <c r="BF49" s="194"/>
      <c r="BG49" s="194"/>
      <c r="BH49" s="194"/>
      <c r="BI49" s="194"/>
      <c r="BJ49" s="194"/>
      <c r="BK49" s="194"/>
      <c r="BL49" s="194"/>
      <c r="BM49"/>
      <c r="BN49"/>
      <c r="BO49"/>
      <c r="BP49"/>
      <c r="BQ49"/>
      <c r="BR49"/>
      <c r="BS49"/>
      <c r="CA49" s="7" t="s">
        <v>673</v>
      </c>
    </row>
    <row r="50" spans="1:79" ht="15" x14ac:dyDescent="0.25">
      <c r="A50" s="289" t="s">
        <v>462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row>
    <row r="51" spans="1:79" ht="28.5" customHeight="1" x14ac:dyDescent="0.2">
      <c r="A51" s="72" t="s">
        <v>607</v>
      </c>
      <c r="B51" s="72"/>
      <c r="C51" s="72"/>
      <c r="D51" s="72"/>
      <c r="E51" s="72"/>
      <c r="F51" s="72"/>
      <c r="G51" s="72" t="s">
        <v>624</v>
      </c>
      <c r="H51" s="72"/>
      <c r="I51" s="72"/>
      <c r="J51" s="72"/>
      <c r="K51" s="72"/>
      <c r="L51" s="72"/>
      <c r="M51" s="72"/>
      <c r="N51" s="72"/>
      <c r="O51" s="72"/>
      <c r="P51" s="72"/>
      <c r="Q51" s="72"/>
      <c r="R51" s="72"/>
      <c r="S51" s="72"/>
      <c r="T51" s="72" t="s">
        <v>466</v>
      </c>
      <c r="U51" s="72"/>
      <c r="V51" s="72"/>
      <c r="W51" s="72"/>
      <c r="X51" s="72"/>
      <c r="Y51" s="72"/>
      <c r="Z51" s="72"/>
      <c r="AA51" s="72"/>
      <c r="AB51" s="72"/>
      <c r="AC51" s="72"/>
      <c r="AD51" s="72"/>
      <c r="AE51" s="72"/>
      <c r="AF51" s="72"/>
      <c r="AG51" s="72"/>
      <c r="AH51" s="72" t="s">
        <v>468</v>
      </c>
      <c r="AI51" s="72"/>
      <c r="AJ51" s="72"/>
      <c r="AK51" s="72"/>
      <c r="AL51" s="72"/>
      <c r="AM51" s="72"/>
      <c r="AN51" s="72"/>
      <c r="AO51" s="72"/>
      <c r="AP51" s="72"/>
      <c r="AQ51" s="72"/>
      <c r="AR51" s="72"/>
      <c r="AS51" s="72"/>
      <c r="AT51" s="72"/>
      <c r="AU51" s="72"/>
      <c r="AV51" s="72" t="s">
        <v>747</v>
      </c>
      <c r="AW51" s="72"/>
      <c r="AX51" s="72"/>
      <c r="AY51" s="72"/>
      <c r="AZ51" s="72"/>
      <c r="BA51" s="72"/>
      <c r="BB51" s="72"/>
      <c r="BC51" s="72"/>
      <c r="BD51" s="72"/>
      <c r="BE51" s="72"/>
      <c r="BF51" s="72"/>
      <c r="BG51" s="72"/>
      <c r="BH51" s="72"/>
      <c r="BI51" s="72"/>
      <c r="BJ51" s="72"/>
      <c r="BK51" s="72"/>
      <c r="BL51" s="72"/>
      <c r="BM51" s="72"/>
      <c r="BN51" s="72"/>
      <c r="BO51" s="72"/>
      <c r="BP51" s="72"/>
      <c r="BQ51" s="72"/>
    </row>
    <row r="52" spans="1:79" ht="15" customHeight="1" x14ac:dyDescent="0.2">
      <c r="A52" s="72"/>
      <c r="B52" s="72"/>
      <c r="C52" s="72"/>
      <c r="D52" s="72"/>
      <c r="E52" s="72"/>
      <c r="F52" s="72"/>
      <c r="G52" s="72"/>
      <c r="H52" s="72"/>
      <c r="I52" s="72"/>
      <c r="J52" s="72"/>
      <c r="K52" s="72"/>
      <c r="L52" s="72"/>
      <c r="M52" s="72"/>
      <c r="N52" s="72"/>
      <c r="O52" s="72"/>
      <c r="P52" s="72"/>
      <c r="Q52" s="72"/>
      <c r="R52" s="72"/>
      <c r="S52" s="72"/>
      <c r="T52" s="72" t="s">
        <v>626</v>
      </c>
      <c r="U52" s="72"/>
      <c r="V52" s="72"/>
      <c r="W52" s="72"/>
      <c r="X52" s="72"/>
      <c r="Y52" s="72"/>
      <c r="Z52" s="72"/>
      <c r="AA52" s="72" t="s">
        <v>723</v>
      </c>
      <c r="AB52" s="72"/>
      <c r="AC52" s="72"/>
      <c r="AD52" s="72"/>
      <c r="AE52" s="72"/>
      <c r="AF52" s="72"/>
      <c r="AG52" s="72"/>
      <c r="AH52" s="72" t="s">
        <v>626</v>
      </c>
      <c r="AI52" s="72"/>
      <c r="AJ52" s="72"/>
      <c r="AK52" s="72"/>
      <c r="AL52" s="72"/>
      <c r="AM52" s="72"/>
      <c r="AN52" s="72"/>
      <c r="AO52" s="72" t="s">
        <v>723</v>
      </c>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row>
    <row r="53" spans="1:79" s="21" customFormat="1" ht="15" customHeight="1" x14ac:dyDescent="0.2">
      <c r="A53" s="72">
        <v>1</v>
      </c>
      <c r="B53" s="72"/>
      <c r="C53" s="72"/>
      <c r="D53" s="72"/>
      <c r="E53" s="72"/>
      <c r="F53" s="72"/>
      <c r="G53" s="72">
        <v>2</v>
      </c>
      <c r="H53" s="72"/>
      <c r="I53" s="72"/>
      <c r="J53" s="72"/>
      <c r="K53" s="72"/>
      <c r="L53" s="72"/>
      <c r="M53" s="72"/>
      <c r="N53" s="72"/>
      <c r="O53" s="72"/>
      <c r="P53" s="72"/>
      <c r="Q53" s="72"/>
      <c r="R53" s="72"/>
      <c r="S53" s="72"/>
      <c r="T53" s="72">
        <v>3</v>
      </c>
      <c r="U53" s="72"/>
      <c r="V53" s="72"/>
      <c r="W53" s="72"/>
      <c r="X53" s="72"/>
      <c r="Y53" s="72"/>
      <c r="Z53" s="72"/>
      <c r="AA53" s="72">
        <v>4</v>
      </c>
      <c r="AB53" s="72"/>
      <c r="AC53" s="72"/>
      <c r="AD53" s="72"/>
      <c r="AE53" s="72"/>
      <c r="AF53" s="72"/>
      <c r="AG53" s="72"/>
      <c r="AH53" s="72">
        <v>5</v>
      </c>
      <c r="AI53" s="72"/>
      <c r="AJ53" s="72"/>
      <c r="AK53" s="72"/>
      <c r="AL53" s="72"/>
      <c r="AM53" s="72"/>
      <c r="AN53" s="72"/>
      <c r="AO53" s="72">
        <v>6</v>
      </c>
      <c r="AP53" s="72"/>
      <c r="AQ53" s="72"/>
      <c r="AR53" s="72"/>
      <c r="AS53" s="72"/>
      <c r="AT53" s="72"/>
      <c r="AU53" s="72"/>
      <c r="AV53" s="72">
        <v>7</v>
      </c>
      <c r="AW53" s="72"/>
      <c r="AX53" s="72"/>
      <c r="AY53" s="72"/>
      <c r="AZ53" s="72"/>
      <c r="BA53" s="72"/>
      <c r="BB53" s="72"/>
      <c r="BC53" s="72"/>
      <c r="BD53" s="72"/>
      <c r="BE53" s="72"/>
      <c r="BF53" s="72"/>
      <c r="BG53" s="72"/>
      <c r="BH53" s="72"/>
      <c r="BI53" s="72"/>
      <c r="BJ53" s="72"/>
      <c r="BK53" s="72"/>
      <c r="BL53" s="72"/>
      <c r="BM53" s="72"/>
      <c r="BN53" s="72"/>
      <c r="BO53" s="72"/>
      <c r="BP53" s="72"/>
      <c r="BQ53" s="72"/>
      <c r="BR53"/>
      <c r="BS53"/>
    </row>
    <row r="54" spans="1:79" s="2" customFormat="1" ht="15.75" hidden="1" customHeight="1" x14ac:dyDescent="0.2">
      <c r="A54" s="209" t="s">
        <v>730</v>
      </c>
      <c r="B54" s="209"/>
      <c r="C54" s="209"/>
      <c r="D54" s="209"/>
      <c r="E54" s="209"/>
      <c r="F54" s="209"/>
      <c r="G54" s="298" t="s">
        <v>680</v>
      </c>
      <c r="H54" s="298"/>
      <c r="I54" s="298"/>
      <c r="J54" s="298"/>
      <c r="K54" s="298"/>
      <c r="L54" s="298"/>
      <c r="M54" s="298"/>
      <c r="N54" s="298"/>
      <c r="O54" s="298"/>
      <c r="P54" s="298"/>
      <c r="Q54" s="298"/>
      <c r="R54" s="298"/>
      <c r="S54" s="298"/>
      <c r="T54" s="210" t="s">
        <v>703</v>
      </c>
      <c r="U54" s="210"/>
      <c r="V54" s="210"/>
      <c r="W54" s="210"/>
      <c r="X54" s="210"/>
      <c r="Y54" s="210"/>
      <c r="Z54" s="210"/>
      <c r="AA54" s="210" t="s">
        <v>704</v>
      </c>
      <c r="AB54" s="210"/>
      <c r="AC54" s="210"/>
      <c r="AD54" s="210"/>
      <c r="AE54" s="210"/>
      <c r="AF54" s="210"/>
      <c r="AG54" s="210"/>
      <c r="AH54" s="210" t="s">
        <v>705</v>
      </c>
      <c r="AI54" s="210"/>
      <c r="AJ54" s="210"/>
      <c r="AK54" s="210"/>
      <c r="AL54" s="210"/>
      <c r="AM54" s="210"/>
      <c r="AN54" s="210"/>
      <c r="AO54" s="210" t="s">
        <v>706</v>
      </c>
      <c r="AP54" s="210"/>
      <c r="AQ54" s="210"/>
      <c r="AR54" s="210"/>
      <c r="AS54" s="210"/>
      <c r="AT54" s="210"/>
      <c r="AU54" s="210"/>
      <c r="AV54" s="209" t="s">
        <v>712</v>
      </c>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47"/>
      <c r="BS54" s="47"/>
      <c r="CA54" s="2" t="s">
        <v>209</v>
      </c>
    </row>
    <row r="55" spans="1:79" s="9" customFormat="1" ht="15" customHeight="1" x14ac:dyDescent="0.2">
      <c r="A55" s="209" t="s">
        <v>605</v>
      </c>
      <c r="B55" s="209"/>
      <c r="C55" s="209"/>
      <c r="D55" s="209"/>
      <c r="E55" s="209"/>
      <c r="F55" s="209"/>
      <c r="G55" s="298"/>
      <c r="H55" s="298"/>
      <c r="I55" s="298"/>
      <c r="J55" s="298"/>
      <c r="K55" s="298"/>
      <c r="L55" s="298"/>
      <c r="M55" s="298"/>
      <c r="N55" s="298"/>
      <c r="O55" s="298"/>
      <c r="P55" s="298"/>
      <c r="Q55" s="298"/>
      <c r="R55" s="298"/>
      <c r="S55" s="298"/>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48"/>
      <c r="BS55" s="48"/>
      <c r="CA55" s="9" t="s">
        <v>210</v>
      </c>
    </row>
    <row r="56" spans="1:79" s="1" customFormat="1" ht="12.75" customHeight="1"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9" s="1" customFormat="1" ht="12.75" customHeight="1" x14ac:dyDescent="0.2">
      <c r="A57" s="194" t="s">
        <v>267</v>
      </c>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c r="AO57" s="194"/>
      <c r="AP57" s="194"/>
      <c r="AQ57" s="194"/>
      <c r="AR57" s="194"/>
      <c r="AS57" s="194"/>
      <c r="AT57" s="194"/>
      <c r="AU57" s="194"/>
      <c r="AV57" s="194"/>
      <c r="AW57" s="194"/>
      <c r="AX57" s="194"/>
      <c r="AY57" s="194"/>
      <c r="AZ57" s="194"/>
      <c r="BA57" s="194"/>
      <c r="BB57" s="194"/>
      <c r="BC57" s="194"/>
      <c r="BD57" s="194"/>
      <c r="BE57" s="194"/>
      <c r="BF57" s="194"/>
      <c r="BG57" s="194"/>
      <c r="BH57" s="194"/>
      <c r="BI57" s="194"/>
      <c r="BJ57" s="194"/>
      <c r="BK57" s="194"/>
      <c r="BL57" s="194"/>
      <c r="BM57"/>
      <c r="BN57"/>
      <c r="BO57"/>
      <c r="BP57"/>
      <c r="BQ57"/>
      <c r="BR57"/>
      <c r="BS57"/>
    </row>
    <row r="59" spans="1:79" ht="18.95" customHeight="1" x14ac:dyDescent="0.2">
      <c r="A59" s="72" t="s">
        <v>611</v>
      </c>
      <c r="B59" s="72"/>
      <c r="C59" s="72"/>
      <c r="D59" s="72"/>
      <c r="E59" s="72"/>
      <c r="F59" s="72"/>
      <c r="G59" s="113" t="s">
        <v>624</v>
      </c>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5"/>
      <c r="AF59" s="72" t="s">
        <v>613</v>
      </c>
      <c r="AG59" s="72"/>
      <c r="AH59" s="72"/>
      <c r="AI59" s="72"/>
      <c r="AJ59" s="72"/>
      <c r="AK59" s="72" t="s">
        <v>612</v>
      </c>
      <c r="AL59" s="72"/>
      <c r="AM59" s="72"/>
      <c r="AN59" s="72"/>
      <c r="AO59" s="72"/>
      <c r="AP59" s="72"/>
      <c r="AQ59" s="72"/>
      <c r="AR59" s="72"/>
      <c r="AS59" s="72"/>
      <c r="AT59" s="72"/>
      <c r="AU59" s="72" t="s">
        <v>743</v>
      </c>
      <c r="AV59" s="72"/>
      <c r="AW59" s="72"/>
      <c r="AX59" s="72"/>
      <c r="AY59" s="72"/>
      <c r="AZ59" s="72"/>
      <c r="BA59" s="72" t="s">
        <v>744</v>
      </c>
      <c r="BB59" s="72"/>
      <c r="BC59" s="72"/>
      <c r="BD59" s="72"/>
      <c r="BE59" s="72"/>
      <c r="BF59" s="72"/>
      <c r="BG59" s="72" t="s">
        <v>748</v>
      </c>
      <c r="BH59" s="72"/>
      <c r="BI59" s="72"/>
      <c r="BJ59" s="72"/>
      <c r="BK59" s="72"/>
      <c r="BL59" s="72"/>
      <c r="BM59" s="72" t="s">
        <v>749</v>
      </c>
      <c r="BN59" s="72"/>
      <c r="BO59" s="72"/>
      <c r="BP59" s="72"/>
      <c r="BQ59" s="72"/>
      <c r="BR59" s="72"/>
    </row>
    <row r="60" spans="1:79" ht="12.75" customHeight="1" x14ac:dyDescent="0.2">
      <c r="A60" s="72">
        <v>1</v>
      </c>
      <c r="B60" s="72"/>
      <c r="C60" s="72"/>
      <c r="D60" s="72"/>
      <c r="E60" s="72"/>
      <c r="F60" s="72"/>
      <c r="G60" s="113">
        <v>2</v>
      </c>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5"/>
      <c r="AF60" s="72">
        <v>3</v>
      </c>
      <c r="AG60" s="72"/>
      <c r="AH60" s="72"/>
      <c r="AI60" s="72"/>
      <c r="AJ60" s="72"/>
      <c r="AK60" s="72">
        <v>4</v>
      </c>
      <c r="AL60" s="72"/>
      <c r="AM60" s="72"/>
      <c r="AN60" s="72"/>
      <c r="AO60" s="72"/>
      <c r="AP60" s="72"/>
      <c r="AQ60" s="72"/>
      <c r="AR60" s="72"/>
      <c r="AS60" s="72"/>
      <c r="AT60" s="72"/>
      <c r="AU60" s="72">
        <v>5</v>
      </c>
      <c r="AV60" s="72"/>
      <c r="AW60" s="72"/>
      <c r="AX60" s="72"/>
      <c r="AY60" s="72"/>
      <c r="AZ60" s="72"/>
      <c r="BA60" s="72">
        <v>6</v>
      </c>
      <c r="BB60" s="72"/>
      <c r="BC60" s="72"/>
      <c r="BD60" s="72"/>
      <c r="BE60" s="72"/>
      <c r="BF60" s="72"/>
      <c r="BG60" s="72">
        <v>7</v>
      </c>
      <c r="BH60" s="72"/>
      <c r="BI60" s="72"/>
      <c r="BJ60" s="72"/>
      <c r="BK60" s="72"/>
      <c r="BL60" s="72"/>
      <c r="BM60" s="72">
        <v>8</v>
      </c>
      <c r="BN60" s="72"/>
      <c r="BO60" s="72"/>
      <c r="BP60" s="72"/>
      <c r="BQ60" s="72"/>
      <c r="BR60" s="72"/>
    </row>
    <row r="61" spans="1:79" ht="18" customHeight="1" x14ac:dyDescent="0.2">
      <c r="A61" s="280"/>
      <c r="B61" s="280"/>
      <c r="C61" s="280"/>
      <c r="D61" s="280"/>
      <c r="E61" s="280"/>
      <c r="F61" s="280"/>
      <c r="G61" s="281"/>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3"/>
      <c r="AF61" s="280"/>
      <c r="AG61" s="280"/>
      <c r="AH61" s="280"/>
      <c r="AI61" s="280"/>
      <c r="AJ61" s="280"/>
      <c r="AK61" s="280"/>
      <c r="AL61" s="280"/>
      <c r="AM61" s="280"/>
      <c r="AN61" s="280"/>
      <c r="AO61" s="280"/>
      <c r="AP61" s="280"/>
      <c r="AQ61" s="280"/>
      <c r="AR61" s="280"/>
      <c r="AS61" s="280"/>
      <c r="AT61" s="28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300"/>
      <c r="BS61" s="7"/>
    </row>
    <row r="62" spans="1:79" ht="12" customHeight="1" x14ac:dyDescent="0.2"/>
    <row r="63" spans="1:79" ht="14.25" x14ac:dyDescent="0.2">
      <c r="A63" s="104" t="s">
        <v>750</v>
      </c>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row>
    <row r="64" spans="1:79" ht="15" x14ac:dyDescent="0.2">
      <c r="A64" s="279"/>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c r="BD64" s="279"/>
      <c r="BE64" s="279"/>
      <c r="BF64" s="279"/>
      <c r="BG64" s="279"/>
      <c r="BH64" s="279"/>
      <c r="BI64" s="279"/>
      <c r="BJ64" s="279"/>
      <c r="BK64" s="279"/>
      <c r="BL64" s="279"/>
    </row>
    <row r="65" spans="1:71" ht="15" x14ac:dyDescent="0.2">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18"/>
      <c r="AF65" s="18"/>
      <c r="AG65" s="18"/>
      <c r="AH65" s="18"/>
      <c r="AI65" s="18"/>
      <c r="AJ65" s="18"/>
      <c r="AK65" s="18"/>
      <c r="AL65" s="18"/>
      <c r="AM65" s="18"/>
      <c r="AN65" s="18"/>
      <c r="AO65" s="18"/>
      <c r="AP65" s="18"/>
      <c r="AQ65" s="18"/>
      <c r="AR65" s="18"/>
      <c r="AS65" s="18"/>
      <c r="AT65" s="18"/>
      <c r="AU65" s="18"/>
      <c r="AV65" s="19"/>
      <c r="AW65" s="19"/>
      <c r="AX65" s="19"/>
      <c r="AY65" s="19"/>
      <c r="AZ65" s="19"/>
      <c r="BA65" s="19"/>
      <c r="BB65" s="19"/>
      <c r="BC65" s="19"/>
      <c r="BD65" s="19"/>
      <c r="BE65" s="19"/>
      <c r="BF65" s="19"/>
      <c r="BG65" s="19"/>
      <c r="BH65" s="19"/>
      <c r="BI65" s="19"/>
      <c r="BJ65" s="19"/>
      <c r="BK65" s="19"/>
      <c r="BL65" s="19"/>
      <c r="BM65" s="21"/>
      <c r="BN65" s="21"/>
      <c r="BO65" s="21"/>
      <c r="BP65" s="21"/>
      <c r="BQ65" s="21"/>
      <c r="BR65" s="21"/>
      <c r="BS65" s="21"/>
    </row>
    <row r="66" spans="1:71" x14ac:dyDescent="0.2">
      <c r="A66" s="125" t="s">
        <v>257</v>
      </c>
      <c r="B66" s="125"/>
      <c r="C66" s="125"/>
      <c r="D66" s="125"/>
      <c r="E66" s="125"/>
      <c r="F66" s="125"/>
      <c r="G66" s="119"/>
      <c r="H66" s="119"/>
      <c r="I66" s="119"/>
      <c r="J66" s="119"/>
      <c r="K66" s="119"/>
      <c r="L66" s="119"/>
      <c r="M66" s="119"/>
      <c r="N66" s="119"/>
      <c r="O66" s="119"/>
      <c r="P66" s="119"/>
      <c r="Q66" s="119"/>
      <c r="R66" s="119"/>
      <c r="S66" s="119"/>
      <c r="T66" s="120">
        <v>0</v>
      </c>
      <c r="U66" s="120"/>
      <c r="V66" s="120"/>
      <c r="W66" s="120"/>
      <c r="X66" s="120"/>
      <c r="Y66" s="120"/>
      <c r="Z66" s="120"/>
      <c r="AA66" s="120">
        <v>0</v>
      </c>
      <c r="AB66" s="120"/>
      <c r="AC66" s="120"/>
      <c r="AD66" s="120"/>
      <c r="AE66" s="120"/>
      <c r="AF66" s="120"/>
      <c r="AG66" s="120"/>
      <c r="AH66" s="120">
        <v>0</v>
      </c>
      <c r="AI66" s="120"/>
      <c r="AJ66" s="120"/>
      <c r="AK66" s="120"/>
      <c r="AL66" s="120"/>
      <c r="AM66" s="120"/>
      <c r="AN66" s="120"/>
      <c r="AO66" s="120">
        <v>0</v>
      </c>
      <c r="AP66" s="120"/>
      <c r="AQ66" s="120"/>
      <c r="AR66" s="120"/>
      <c r="AS66" s="120"/>
      <c r="AT66" s="120"/>
      <c r="AU66" s="120"/>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5"/>
    </row>
    <row r="67" spans="1:71" x14ac:dyDescent="0.2">
      <c r="BM67" s="1"/>
      <c r="BN67" s="1"/>
      <c r="BO67" s="1"/>
      <c r="BP67" s="1"/>
      <c r="BQ67" s="1"/>
      <c r="BR67" s="1"/>
      <c r="BS67" s="1"/>
    </row>
    <row r="68" spans="1:71" x14ac:dyDescent="0.2">
      <c r="BM68" s="1"/>
      <c r="BN68" s="1"/>
      <c r="BO68" s="1"/>
      <c r="BP68" s="1"/>
      <c r="BQ68" s="1"/>
      <c r="BR68" s="1"/>
      <c r="BS68" s="1"/>
    </row>
    <row r="70" spans="1:71" ht="15" x14ac:dyDescent="0.2">
      <c r="A70" s="94" t="s">
        <v>955</v>
      </c>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40"/>
      <c r="AC70" s="40"/>
      <c r="AD70" s="40"/>
      <c r="AE70" s="40"/>
      <c r="AF70" s="40"/>
      <c r="AG70" s="40"/>
      <c r="AH70" s="116"/>
      <c r="AI70" s="116"/>
      <c r="AJ70" s="116"/>
      <c r="AK70" s="116"/>
      <c r="AL70" s="116"/>
      <c r="AM70" s="116"/>
      <c r="AN70" s="116"/>
      <c r="AO70" s="116"/>
      <c r="AP70" s="116"/>
      <c r="AQ70" s="40"/>
      <c r="AR70" s="40"/>
      <c r="AS70" s="40"/>
      <c r="AT70" s="40"/>
      <c r="AU70" s="95" t="s">
        <v>954</v>
      </c>
      <c r="AV70" s="95"/>
      <c r="AW70" s="95"/>
      <c r="AX70" s="95"/>
      <c r="AY70" s="95"/>
      <c r="AZ70" s="95"/>
      <c r="BA70" s="95"/>
      <c r="BB70" s="95"/>
      <c r="BC70" s="95"/>
      <c r="BD70" s="95"/>
      <c r="BE70" s="95"/>
      <c r="BF70" s="95"/>
    </row>
    <row r="71" spans="1:71" ht="15" x14ac:dyDescent="0.2">
      <c r="AB71" s="41"/>
      <c r="AC71" s="41"/>
      <c r="AD71" s="41"/>
      <c r="AE71" s="41"/>
      <c r="AF71" s="41"/>
      <c r="AG71" s="41"/>
      <c r="AH71" s="92" t="s">
        <v>606</v>
      </c>
      <c r="AI71" s="92"/>
      <c r="AJ71" s="92"/>
      <c r="AK71" s="92"/>
      <c r="AL71" s="92"/>
      <c r="AM71" s="92"/>
      <c r="AN71" s="92"/>
      <c r="AO71" s="92"/>
      <c r="AP71" s="92"/>
      <c r="AQ71" s="41"/>
      <c r="AR71" s="41"/>
      <c r="AS71" s="41"/>
      <c r="AT71" s="41"/>
      <c r="AU71" s="92" t="s">
        <v>283</v>
      </c>
      <c r="AV71" s="92"/>
      <c r="AW71" s="92"/>
      <c r="AX71" s="92"/>
      <c r="AY71" s="92"/>
      <c r="AZ71" s="92"/>
      <c r="BA71" s="92"/>
      <c r="BB71" s="92"/>
      <c r="BC71" s="92"/>
      <c r="BD71" s="92"/>
      <c r="BE71" s="92"/>
      <c r="BF71" s="92"/>
    </row>
    <row r="72" spans="1:71" ht="15" x14ac:dyDescent="0.2">
      <c r="AB72" s="41"/>
      <c r="AC72" s="41"/>
      <c r="AD72" s="41"/>
      <c r="AE72" s="41"/>
      <c r="AF72" s="41"/>
      <c r="AG72" s="41"/>
      <c r="AH72" s="42"/>
      <c r="AI72" s="42"/>
      <c r="AJ72" s="42"/>
      <c r="AK72" s="42"/>
      <c r="AL72" s="42"/>
      <c r="AM72" s="42"/>
      <c r="AN72" s="42"/>
      <c r="AO72" s="42"/>
      <c r="AP72" s="42"/>
      <c r="AQ72" s="41"/>
      <c r="AR72" s="41"/>
      <c r="AS72" s="41"/>
      <c r="AT72" s="41"/>
      <c r="AU72" s="42"/>
      <c r="AV72" s="42"/>
      <c r="AW72" s="42"/>
      <c r="AX72" s="42"/>
      <c r="AY72" s="42"/>
      <c r="AZ72" s="42"/>
      <c r="BA72" s="42"/>
      <c r="BB72" s="42"/>
      <c r="BC72" s="42"/>
      <c r="BD72" s="42"/>
      <c r="BE72" s="42"/>
      <c r="BF72" s="42"/>
    </row>
    <row r="73" spans="1:71" ht="15" x14ac:dyDescent="0.2">
      <c r="A73" s="94" t="s">
        <v>957</v>
      </c>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41"/>
      <c r="AC73" s="41"/>
      <c r="AD73" s="41"/>
      <c r="AE73" s="41"/>
      <c r="AF73" s="41"/>
      <c r="AG73" s="41"/>
      <c r="AH73" s="117"/>
      <c r="AI73" s="117"/>
      <c r="AJ73" s="117"/>
      <c r="AK73" s="117"/>
      <c r="AL73" s="117"/>
      <c r="AM73" s="117"/>
      <c r="AN73" s="117"/>
      <c r="AO73" s="117"/>
      <c r="AP73" s="117"/>
      <c r="AQ73" s="41"/>
      <c r="AR73" s="41"/>
      <c r="AS73" s="41"/>
      <c r="AT73" s="41"/>
      <c r="AU73" s="93" t="s">
        <v>956</v>
      </c>
      <c r="AV73" s="93"/>
      <c r="AW73" s="93"/>
      <c r="AX73" s="93"/>
      <c r="AY73" s="93"/>
      <c r="AZ73" s="93"/>
      <c r="BA73" s="93"/>
      <c r="BB73" s="93"/>
      <c r="BC73" s="93"/>
      <c r="BD73" s="93"/>
      <c r="BE73" s="93"/>
      <c r="BF73" s="93"/>
    </row>
    <row r="74" spans="1:71" ht="15" x14ac:dyDescent="0.2">
      <c r="AB74" s="41"/>
      <c r="AC74" s="41"/>
      <c r="AD74" s="41"/>
      <c r="AE74" s="41"/>
      <c r="AF74" s="41"/>
      <c r="AG74" s="41"/>
      <c r="AH74" s="92" t="s">
        <v>606</v>
      </c>
      <c r="AI74" s="92"/>
      <c r="AJ74" s="92"/>
      <c r="AK74" s="92"/>
      <c r="AL74" s="92"/>
      <c r="AM74" s="92"/>
      <c r="AN74" s="92"/>
      <c r="AO74" s="92"/>
      <c r="AP74" s="92"/>
      <c r="AQ74" s="41"/>
      <c r="AR74" s="41"/>
      <c r="AS74" s="41"/>
      <c r="AT74" s="41"/>
      <c r="AU74" s="92" t="s">
        <v>283</v>
      </c>
      <c r="AV74" s="92"/>
      <c r="AW74" s="92"/>
      <c r="AX74" s="92"/>
      <c r="AY74" s="92"/>
      <c r="AZ74" s="92"/>
      <c r="BA74" s="92"/>
      <c r="BB74" s="92"/>
      <c r="BC74" s="92"/>
      <c r="BD74" s="92"/>
      <c r="BE74" s="92"/>
      <c r="BF74" s="92"/>
    </row>
  </sheetData>
  <mergeCells count="244">
    <mergeCell ref="AH74:AP74"/>
    <mergeCell ref="AU74:BF74"/>
    <mergeCell ref="A73:AA73"/>
    <mergeCell ref="AH73:AP73"/>
    <mergeCell ref="AU73:BF73"/>
    <mergeCell ref="A70:AA70"/>
    <mergeCell ref="AH70:AP70"/>
    <mergeCell ref="AU70:BF70"/>
    <mergeCell ref="AH71:AP71"/>
    <mergeCell ref="AU71:BF71"/>
    <mergeCell ref="A66:F66"/>
    <mergeCell ref="G66:S66"/>
    <mergeCell ref="T66:Z66"/>
    <mergeCell ref="AA66:AG66"/>
    <mergeCell ref="AH66:AN66"/>
    <mergeCell ref="AO66:AU66"/>
    <mergeCell ref="A63:BL63"/>
    <mergeCell ref="A64:BL64"/>
    <mergeCell ref="A61:F61"/>
    <mergeCell ref="G61:AE61"/>
    <mergeCell ref="AF61:AJ61"/>
    <mergeCell ref="AK61:AT61"/>
    <mergeCell ref="BA61:BF61"/>
    <mergeCell ref="BG61:BL61"/>
    <mergeCell ref="BM60:BR60"/>
    <mergeCell ref="A60:F60"/>
    <mergeCell ref="G60:AE60"/>
    <mergeCell ref="AF60:AJ60"/>
    <mergeCell ref="AK60:AT60"/>
    <mergeCell ref="BA59:BF59"/>
    <mergeCell ref="A55:F55"/>
    <mergeCell ref="G55:S55"/>
    <mergeCell ref="BM61:BR61"/>
    <mergeCell ref="BG59:BL59"/>
    <mergeCell ref="BM59:BR59"/>
    <mergeCell ref="AU60:AZ60"/>
    <mergeCell ref="BA60:BF60"/>
    <mergeCell ref="BG60:BL60"/>
    <mergeCell ref="AU61:AZ61"/>
    <mergeCell ref="T55:Z55"/>
    <mergeCell ref="AV53:BQ53"/>
    <mergeCell ref="AV54:BQ54"/>
    <mergeCell ref="AO54:AU54"/>
    <mergeCell ref="AV55:BQ55"/>
    <mergeCell ref="A57:BL57"/>
    <mergeCell ref="A59:F59"/>
    <mergeCell ref="G59:AE59"/>
    <mergeCell ref="AF59:AJ59"/>
    <mergeCell ref="AK59:AT59"/>
    <mergeCell ref="AU59:AZ59"/>
    <mergeCell ref="A53:F53"/>
    <mergeCell ref="G53:S53"/>
    <mergeCell ref="T53:Z53"/>
    <mergeCell ref="AA53:AG53"/>
    <mergeCell ref="AH53:AN53"/>
    <mergeCell ref="AO53:AU53"/>
    <mergeCell ref="A50:BQ50"/>
    <mergeCell ref="A51:F52"/>
    <mergeCell ref="G51:S52"/>
    <mergeCell ref="T51:AG51"/>
    <mergeCell ref="AH51:AU51"/>
    <mergeCell ref="AV51:BQ52"/>
    <mergeCell ref="T52:Z52"/>
    <mergeCell ref="AA52:AG52"/>
    <mergeCell ref="AH52:AN52"/>
    <mergeCell ref="AO52:AU52"/>
    <mergeCell ref="G46:S46"/>
    <mergeCell ref="T46:Z46"/>
    <mergeCell ref="AA46:AG46"/>
    <mergeCell ref="AH46:AN46"/>
    <mergeCell ref="AO46:AU46"/>
    <mergeCell ref="A49:BL49"/>
    <mergeCell ref="A43:BL43"/>
    <mergeCell ref="A45:F45"/>
    <mergeCell ref="G45:S45"/>
    <mergeCell ref="T45:Z45"/>
    <mergeCell ref="AA45:AG45"/>
    <mergeCell ref="AH45:AN45"/>
    <mergeCell ref="AO45:AU45"/>
    <mergeCell ref="G40:AE40"/>
    <mergeCell ref="AF40:AJ40"/>
    <mergeCell ref="AK40:AT40"/>
    <mergeCell ref="AU40:BD40"/>
    <mergeCell ref="BE40:BN40"/>
    <mergeCell ref="AF39:AJ39"/>
    <mergeCell ref="AK38:AT38"/>
    <mergeCell ref="AF37:AJ37"/>
    <mergeCell ref="AK37:AT37"/>
    <mergeCell ref="AK39:AT39"/>
    <mergeCell ref="AU39:BD39"/>
    <mergeCell ref="BE39:BN39"/>
    <mergeCell ref="AU37:BD37"/>
    <mergeCell ref="BE37:BN37"/>
    <mergeCell ref="BE35:BN35"/>
    <mergeCell ref="AU36:BD36"/>
    <mergeCell ref="BE36:BN36"/>
    <mergeCell ref="AU38:BD38"/>
    <mergeCell ref="BE38:BN38"/>
    <mergeCell ref="A37:F37"/>
    <mergeCell ref="G37:AE37"/>
    <mergeCell ref="A38:F38"/>
    <mergeCell ref="G38:AE38"/>
    <mergeCell ref="AF38:AJ38"/>
    <mergeCell ref="A36:F36"/>
    <mergeCell ref="G36:AE36"/>
    <mergeCell ref="AF36:AJ36"/>
    <mergeCell ref="AK36:AT36"/>
    <mergeCell ref="G33:AE33"/>
    <mergeCell ref="AF33:AJ33"/>
    <mergeCell ref="AK33:AT33"/>
    <mergeCell ref="AK34:AT34"/>
    <mergeCell ref="A35:F35"/>
    <mergeCell ref="G35:AE35"/>
    <mergeCell ref="AF35:AJ35"/>
    <mergeCell ref="AK35:AT35"/>
    <mergeCell ref="AU35:BD35"/>
    <mergeCell ref="A34:F34"/>
    <mergeCell ref="G34:AE34"/>
    <mergeCell ref="AF34:AJ34"/>
    <mergeCell ref="AU34:BD34"/>
    <mergeCell ref="BE34:BN34"/>
    <mergeCell ref="AF31:AJ31"/>
    <mergeCell ref="AK31:AT31"/>
    <mergeCell ref="AU31:BD31"/>
    <mergeCell ref="BE31:BN31"/>
    <mergeCell ref="AU33:BD33"/>
    <mergeCell ref="BE33:BN33"/>
    <mergeCell ref="G32:AE32"/>
    <mergeCell ref="AF32:AJ32"/>
    <mergeCell ref="AK32:AT32"/>
    <mergeCell ref="AU32:BD32"/>
    <mergeCell ref="BE32:BN32"/>
    <mergeCell ref="AU29:BD29"/>
    <mergeCell ref="BE29:BN29"/>
    <mergeCell ref="AK29:AT29"/>
    <mergeCell ref="A30:F30"/>
    <mergeCell ref="G30:AE30"/>
    <mergeCell ref="AF30:AJ30"/>
    <mergeCell ref="AK30:AT30"/>
    <mergeCell ref="AU30:BD30"/>
    <mergeCell ref="BE30:BN30"/>
    <mergeCell ref="AX1:BL1"/>
    <mergeCell ref="A2:BL2"/>
    <mergeCell ref="B4:AF4"/>
    <mergeCell ref="AH4:AR4"/>
    <mergeCell ref="AT4:BA4"/>
    <mergeCell ref="AH23:AN23"/>
    <mergeCell ref="AO23:AU23"/>
    <mergeCell ref="AV23:BL23"/>
    <mergeCell ref="A22:F22"/>
    <mergeCell ref="AA22:AG22"/>
    <mergeCell ref="AA10:AI10"/>
    <mergeCell ref="AK10:BJ10"/>
    <mergeCell ref="A16:BL16"/>
    <mergeCell ref="A8:AF8"/>
    <mergeCell ref="AH8:BA8"/>
    <mergeCell ref="BC8:BJ8"/>
    <mergeCell ref="BL10:BS10"/>
    <mergeCell ref="B10:L10"/>
    <mergeCell ref="N10:Y10"/>
    <mergeCell ref="AH22:AN22"/>
    <mergeCell ref="AO22:AU22"/>
    <mergeCell ref="AV22:BL22"/>
    <mergeCell ref="AA11:AI11"/>
    <mergeCell ref="AK11:BJ11"/>
    <mergeCell ref="BL11:BS11"/>
    <mergeCell ref="AV19:BL19"/>
    <mergeCell ref="AV20:BL20"/>
    <mergeCell ref="AH19:AN19"/>
    <mergeCell ref="AO19:AU19"/>
    <mergeCell ref="A5:AF5"/>
    <mergeCell ref="AH5:AR5"/>
    <mergeCell ref="AT5:BA5"/>
    <mergeCell ref="B7:AF7"/>
    <mergeCell ref="AH7:BA7"/>
    <mergeCell ref="BC7:BJ7"/>
    <mergeCell ref="T17:Z18"/>
    <mergeCell ref="AA17:AG18"/>
    <mergeCell ref="B11:L11"/>
    <mergeCell ref="N11:Y11"/>
    <mergeCell ref="A14:BL14"/>
    <mergeCell ref="A15:BL15"/>
    <mergeCell ref="A19:F19"/>
    <mergeCell ref="G19:S19"/>
    <mergeCell ref="T19:Z19"/>
    <mergeCell ref="AA19:AG19"/>
    <mergeCell ref="AH17:AU17"/>
    <mergeCell ref="AV17:BL18"/>
    <mergeCell ref="AH18:AN18"/>
    <mergeCell ref="AO18:AU18"/>
    <mergeCell ref="A17:F18"/>
    <mergeCell ref="G17:S18"/>
    <mergeCell ref="A20:F20"/>
    <mergeCell ref="G20:S20"/>
    <mergeCell ref="T20:Z20"/>
    <mergeCell ref="AA20:AG20"/>
    <mergeCell ref="AH20:AN20"/>
    <mergeCell ref="AO20:AU20"/>
    <mergeCell ref="AA21:AG21"/>
    <mergeCell ref="AH21:AN21"/>
    <mergeCell ref="AO21:AU21"/>
    <mergeCell ref="A25:BL25"/>
    <mergeCell ref="A23:F23"/>
    <mergeCell ref="G23:S23"/>
    <mergeCell ref="T23:Z23"/>
    <mergeCell ref="AA23:AG23"/>
    <mergeCell ref="G22:S22"/>
    <mergeCell ref="T22:Z22"/>
    <mergeCell ref="AV21:BL21"/>
    <mergeCell ref="A21:F21"/>
    <mergeCell ref="G21:S21"/>
    <mergeCell ref="A27:F27"/>
    <mergeCell ref="G27:AE27"/>
    <mergeCell ref="AF27:AJ27"/>
    <mergeCell ref="AK27:AT27"/>
    <mergeCell ref="AU27:BD27"/>
    <mergeCell ref="BE27:BN27"/>
    <mergeCell ref="T21:Z21"/>
    <mergeCell ref="A28:F28"/>
    <mergeCell ref="G28:AE28"/>
    <mergeCell ref="AF28:AJ28"/>
    <mergeCell ref="AK28:AT28"/>
    <mergeCell ref="AU28:BD28"/>
    <mergeCell ref="BE28:BN28"/>
    <mergeCell ref="A40:F40"/>
    <mergeCell ref="A39:F39"/>
    <mergeCell ref="G39:AE39"/>
    <mergeCell ref="AF29:AJ29"/>
    <mergeCell ref="A32:F32"/>
    <mergeCell ref="A29:F29"/>
    <mergeCell ref="G29:AE29"/>
    <mergeCell ref="A33:F33"/>
    <mergeCell ref="A31:F31"/>
    <mergeCell ref="G31:AE31"/>
    <mergeCell ref="AA55:AG55"/>
    <mergeCell ref="AH55:AN55"/>
    <mergeCell ref="AO55:AU55"/>
    <mergeCell ref="A42:BQ42"/>
    <mergeCell ref="A46:F46"/>
    <mergeCell ref="A54:F54"/>
    <mergeCell ref="G54:S54"/>
    <mergeCell ref="T54:Z54"/>
    <mergeCell ref="AA54:AG54"/>
    <mergeCell ref="AH54:AN54"/>
  </mergeCells>
  <phoneticPr fontId="7" type="noConversion"/>
  <conditionalFormatting sqref="A49:F49 A28:F40 A61:F61">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4"/>
  <sheetViews>
    <sheetView view="pageBreakPreview" zoomScale="60" zoomScaleNormal="100" workbookViewId="0">
      <selection activeCell="R232" sqref="R232"/>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193</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
        <v>1033</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986</v>
      </c>
      <c r="C10" s="106"/>
      <c r="D10" s="106"/>
      <c r="E10" s="106"/>
      <c r="F10" s="106"/>
      <c r="G10" s="106"/>
      <c r="H10" s="106"/>
      <c r="I10" s="106"/>
      <c r="J10" s="106"/>
      <c r="K10" s="106"/>
      <c r="L10" s="106"/>
      <c r="N10" s="106" t="s">
        <v>987</v>
      </c>
      <c r="O10" s="106"/>
      <c r="P10" s="106"/>
      <c r="Q10" s="106"/>
      <c r="R10" s="106"/>
      <c r="S10" s="106"/>
      <c r="T10" s="106"/>
      <c r="U10" s="106"/>
      <c r="V10" s="106"/>
      <c r="W10" s="106"/>
      <c r="X10" s="106"/>
      <c r="Y10" s="106"/>
      <c r="Z10" s="31"/>
      <c r="AA10" s="106" t="s">
        <v>988</v>
      </c>
      <c r="AB10" s="106"/>
      <c r="AC10" s="106"/>
      <c r="AD10" s="106"/>
      <c r="AE10" s="106"/>
      <c r="AF10" s="106"/>
      <c r="AG10" s="106"/>
      <c r="AH10" s="106"/>
      <c r="AI10" s="106"/>
      <c r="AJ10" s="31"/>
      <c r="AK10" s="201" t="s">
        <v>198</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15" customHeight="1" x14ac:dyDescent="0.2">
      <c r="A15" s="101" t="s">
        <v>78</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27.6" customHeight="1" x14ac:dyDescent="0.2">
      <c r="A18" s="101" t="s">
        <v>983</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15" customHeight="1" x14ac:dyDescent="0.2">
      <c r="A21" s="101" t="s">
        <v>984</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107" t="s">
        <v>679</v>
      </c>
      <c r="B29" s="108"/>
      <c r="C29" s="108"/>
      <c r="D29" s="109"/>
      <c r="E29" s="107" t="s">
        <v>680</v>
      </c>
      <c r="F29" s="108"/>
      <c r="G29" s="108"/>
      <c r="H29" s="108"/>
      <c r="I29" s="108"/>
      <c r="J29" s="108"/>
      <c r="K29" s="108"/>
      <c r="L29" s="108"/>
      <c r="M29" s="108"/>
      <c r="N29" s="108"/>
      <c r="O29" s="108"/>
      <c r="P29" s="108"/>
      <c r="Q29" s="108"/>
      <c r="R29" s="108"/>
      <c r="S29" s="108"/>
      <c r="T29" s="108"/>
      <c r="U29" s="195" t="s">
        <v>688</v>
      </c>
      <c r="V29" s="196"/>
      <c r="W29" s="196"/>
      <c r="X29" s="196"/>
      <c r="Y29" s="197"/>
      <c r="Z29" s="195" t="s">
        <v>689</v>
      </c>
      <c r="AA29" s="196"/>
      <c r="AB29" s="196"/>
      <c r="AC29" s="196"/>
      <c r="AD29" s="197"/>
      <c r="AE29" s="107" t="s">
        <v>715</v>
      </c>
      <c r="AF29" s="108"/>
      <c r="AG29" s="108"/>
      <c r="AH29" s="109"/>
      <c r="AI29" s="165" t="s">
        <v>295</v>
      </c>
      <c r="AJ29" s="166"/>
      <c r="AK29" s="166"/>
      <c r="AL29" s="166"/>
      <c r="AM29" s="167"/>
      <c r="AN29" s="107" t="s">
        <v>690</v>
      </c>
      <c r="AO29" s="108"/>
      <c r="AP29" s="108"/>
      <c r="AQ29" s="108"/>
      <c r="AR29" s="109"/>
      <c r="AS29" s="107" t="s">
        <v>691</v>
      </c>
      <c r="AT29" s="108"/>
      <c r="AU29" s="108"/>
      <c r="AV29" s="108"/>
      <c r="AW29" s="109"/>
      <c r="AX29" s="107" t="s">
        <v>716</v>
      </c>
      <c r="AY29" s="108"/>
      <c r="AZ29" s="108"/>
      <c r="BA29" s="109"/>
      <c r="BB29" s="165" t="s">
        <v>295</v>
      </c>
      <c r="BC29" s="166"/>
      <c r="BD29" s="166"/>
      <c r="BE29" s="166"/>
      <c r="BF29" s="167"/>
      <c r="BG29" s="107" t="s">
        <v>681</v>
      </c>
      <c r="BH29" s="108"/>
      <c r="BI29" s="108"/>
      <c r="BJ29" s="108"/>
      <c r="BK29" s="109"/>
      <c r="BL29" s="107" t="s">
        <v>682</v>
      </c>
      <c r="BM29" s="108"/>
      <c r="BN29" s="108"/>
      <c r="BO29" s="108"/>
      <c r="BP29" s="109"/>
      <c r="BQ29" s="107" t="s">
        <v>717</v>
      </c>
      <c r="BR29" s="108"/>
      <c r="BS29" s="108"/>
      <c r="BT29" s="10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42400</v>
      </c>
      <c r="V30" s="156"/>
      <c r="W30" s="156"/>
      <c r="X30" s="156"/>
      <c r="Y30" s="156"/>
      <c r="Z30" s="156" t="s">
        <v>472</v>
      </c>
      <c r="AA30" s="156"/>
      <c r="AB30" s="156"/>
      <c r="AC30" s="156"/>
      <c r="AD30" s="156"/>
      <c r="AE30" s="153" t="s">
        <v>472</v>
      </c>
      <c r="AF30" s="154"/>
      <c r="AG30" s="154"/>
      <c r="AH30" s="155"/>
      <c r="AI30" s="153">
        <f>IF(ISNUMBER(U30),U30,0)+IF(ISNUMBER(Z30),Z30,0)</f>
        <v>42400</v>
      </c>
      <c r="AJ30" s="154"/>
      <c r="AK30" s="154"/>
      <c r="AL30" s="154"/>
      <c r="AM30" s="155"/>
      <c r="AN30" s="153">
        <v>22000</v>
      </c>
      <c r="AO30" s="154"/>
      <c r="AP30" s="154"/>
      <c r="AQ30" s="154"/>
      <c r="AR30" s="155"/>
      <c r="AS30" s="153" t="s">
        <v>472</v>
      </c>
      <c r="AT30" s="154"/>
      <c r="AU30" s="154"/>
      <c r="AV30" s="154"/>
      <c r="AW30" s="155"/>
      <c r="AX30" s="153" t="s">
        <v>472</v>
      </c>
      <c r="AY30" s="154"/>
      <c r="AZ30" s="154"/>
      <c r="BA30" s="155"/>
      <c r="BB30" s="153">
        <f>IF(ISNUMBER(AN30),AN30,0)+IF(ISNUMBER(AS30),AS30,0)</f>
        <v>22000</v>
      </c>
      <c r="BC30" s="154"/>
      <c r="BD30" s="154"/>
      <c r="BE30" s="154"/>
      <c r="BF30" s="155"/>
      <c r="BG30" s="153">
        <v>22000</v>
      </c>
      <c r="BH30" s="154"/>
      <c r="BI30" s="154"/>
      <c r="BJ30" s="154"/>
      <c r="BK30" s="155"/>
      <c r="BL30" s="153" t="s">
        <v>472</v>
      </c>
      <c r="BM30" s="154"/>
      <c r="BN30" s="154"/>
      <c r="BO30" s="154"/>
      <c r="BP30" s="155"/>
      <c r="BQ30" s="153" t="s">
        <v>472</v>
      </c>
      <c r="BR30" s="154"/>
      <c r="BS30" s="154"/>
      <c r="BT30" s="155"/>
      <c r="BU30" s="153">
        <f>IF(ISNUMBER(BG30),BG30,0)+IF(ISNUMBER(BL30),BL30,0)</f>
        <v>22000</v>
      </c>
      <c r="BV30" s="154"/>
      <c r="BW30" s="154"/>
      <c r="BX30" s="154"/>
      <c r="BY30" s="155"/>
      <c r="CA30" s="43" t="s">
        <v>632</v>
      </c>
    </row>
    <row r="31" spans="1:79" s="9" customFormat="1" ht="12.75" customHeight="1" x14ac:dyDescent="0.2">
      <c r="A31" s="139"/>
      <c r="B31" s="140"/>
      <c r="C31" s="140"/>
      <c r="D31" s="163"/>
      <c r="E31" s="69" t="s">
        <v>257</v>
      </c>
      <c r="F31" s="65"/>
      <c r="G31" s="65"/>
      <c r="H31" s="65"/>
      <c r="I31" s="65"/>
      <c r="J31" s="65"/>
      <c r="K31" s="65"/>
      <c r="L31" s="65"/>
      <c r="M31" s="65"/>
      <c r="N31" s="65"/>
      <c r="O31" s="65"/>
      <c r="P31" s="65"/>
      <c r="Q31" s="65"/>
      <c r="R31" s="65"/>
      <c r="S31" s="65"/>
      <c r="T31" s="66"/>
      <c r="U31" s="152">
        <v>42400</v>
      </c>
      <c r="V31" s="152"/>
      <c r="W31" s="152"/>
      <c r="X31" s="152"/>
      <c r="Y31" s="152"/>
      <c r="Z31" s="152">
        <v>0</v>
      </c>
      <c r="AA31" s="152"/>
      <c r="AB31" s="152"/>
      <c r="AC31" s="152"/>
      <c r="AD31" s="152"/>
      <c r="AE31" s="157">
        <v>0</v>
      </c>
      <c r="AF31" s="158"/>
      <c r="AG31" s="158"/>
      <c r="AH31" s="159"/>
      <c r="AI31" s="157">
        <f>IF(ISNUMBER(U31),U31,0)+IF(ISNUMBER(Z31),Z31,0)</f>
        <v>42400</v>
      </c>
      <c r="AJ31" s="158"/>
      <c r="AK31" s="158"/>
      <c r="AL31" s="158"/>
      <c r="AM31" s="159"/>
      <c r="AN31" s="157">
        <v>22000</v>
      </c>
      <c r="AO31" s="158"/>
      <c r="AP31" s="158"/>
      <c r="AQ31" s="158"/>
      <c r="AR31" s="159"/>
      <c r="AS31" s="157">
        <v>0</v>
      </c>
      <c r="AT31" s="158"/>
      <c r="AU31" s="158"/>
      <c r="AV31" s="158"/>
      <c r="AW31" s="159"/>
      <c r="AX31" s="157">
        <v>0</v>
      </c>
      <c r="AY31" s="158"/>
      <c r="AZ31" s="158"/>
      <c r="BA31" s="159"/>
      <c r="BB31" s="157">
        <f>IF(ISNUMBER(AN31),AN31,0)+IF(ISNUMBER(AS31),AS31,0)</f>
        <v>22000</v>
      </c>
      <c r="BC31" s="158"/>
      <c r="BD31" s="158"/>
      <c r="BE31" s="158"/>
      <c r="BF31" s="159"/>
      <c r="BG31" s="157">
        <v>22000</v>
      </c>
      <c r="BH31" s="158"/>
      <c r="BI31" s="158"/>
      <c r="BJ31" s="158"/>
      <c r="BK31" s="159"/>
      <c r="BL31" s="157">
        <v>0</v>
      </c>
      <c r="BM31" s="158"/>
      <c r="BN31" s="158"/>
      <c r="BO31" s="158"/>
      <c r="BP31" s="159"/>
      <c r="BQ31" s="157">
        <v>0</v>
      </c>
      <c r="BR31" s="158"/>
      <c r="BS31" s="158"/>
      <c r="BT31" s="159"/>
      <c r="BU31" s="157">
        <f>IF(ISNUMBER(BG31),BG31,0)+IF(ISNUMBER(BL31),BL31,0)</f>
        <v>22000</v>
      </c>
      <c r="BV31" s="158"/>
      <c r="BW31" s="158"/>
      <c r="BX31" s="158"/>
      <c r="BY31" s="159"/>
    </row>
    <row r="33" spans="1:79" ht="14.25" customHeight="1" x14ac:dyDescent="0.2">
      <c r="A33" s="194" t="s">
        <v>46</v>
      </c>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row>
    <row r="34" spans="1:79" ht="15" customHeight="1" x14ac:dyDescent="0.2">
      <c r="A34" s="168" t="s">
        <v>462</v>
      </c>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row>
    <row r="35" spans="1:79" ht="22.5" customHeight="1" x14ac:dyDescent="0.2">
      <c r="A35" s="148" t="s">
        <v>607</v>
      </c>
      <c r="B35" s="149"/>
      <c r="C35" s="149"/>
      <c r="D35" s="169"/>
      <c r="E35" s="148" t="s">
        <v>624</v>
      </c>
      <c r="F35" s="149"/>
      <c r="G35" s="149"/>
      <c r="H35" s="149"/>
      <c r="I35" s="149"/>
      <c r="J35" s="149"/>
      <c r="K35" s="149"/>
      <c r="L35" s="149"/>
      <c r="M35" s="149"/>
      <c r="N35" s="149"/>
      <c r="O35" s="149"/>
      <c r="P35" s="149"/>
      <c r="Q35" s="149"/>
      <c r="R35" s="149"/>
      <c r="S35" s="149"/>
      <c r="T35" s="149"/>
      <c r="U35" s="149"/>
      <c r="V35" s="149"/>
      <c r="W35" s="169"/>
      <c r="X35" s="113" t="s">
        <v>466</v>
      </c>
      <c r="Y35" s="114"/>
      <c r="Z35" s="114"/>
      <c r="AA35" s="114"/>
      <c r="AB35" s="114"/>
      <c r="AC35" s="114"/>
      <c r="AD35" s="114"/>
      <c r="AE35" s="114"/>
      <c r="AF35" s="114"/>
      <c r="AG35" s="114"/>
      <c r="AH35" s="114"/>
      <c r="AI35" s="114"/>
      <c r="AJ35" s="114"/>
      <c r="AK35" s="114"/>
      <c r="AL35" s="114"/>
      <c r="AM35" s="114"/>
      <c r="AN35" s="114"/>
      <c r="AO35" s="114"/>
      <c r="AP35" s="114"/>
      <c r="AQ35" s="115"/>
      <c r="AR35" s="72" t="s">
        <v>468</v>
      </c>
      <c r="AS35" s="72"/>
      <c r="AT35" s="72"/>
      <c r="AU35" s="72"/>
      <c r="AV35" s="72"/>
      <c r="AW35" s="72"/>
      <c r="AX35" s="72"/>
      <c r="AY35" s="72"/>
      <c r="AZ35" s="72"/>
      <c r="BA35" s="72"/>
      <c r="BB35" s="72"/>
      <c r="BC35" s="72"/>
      <c r="BD35" s="72"/>
      <c r="BE35" s="72"/>
      <c r="BF35" s="72"/>
      <c r="BG35" s="72"/>
      <c r="BH35" s="72"/>
      <c r="BI35" s="72"/>
      <c r="BJ35" s="72"/>
      <c r="BK35" s="72"/>
    </row>
    <row r="36" spans="1:79" ht="36" customHeight="1" x14ac:dyDescent="0.2">
      <c r="A36" s="150"/>
      <c r="B36" s="151"/>
      <c r="C36" s="151"/>
      <c r="D36" s="170"/>
      <c r="E36" s="150"/>
      <c r="F36" s="151"/>
      <c r="G36" s="151"/>
      <c r="H36" s="151"/>
      <c r="I36" s="151"/>
      <c r="J36" s="151"/>
      <c r="K36" s="151"/>
      <c r="L36" s="151"/>
      <c r="M36" s="151"/>
      <c r="N36" s="151"/>
      <c r="O36" s="151"/>
      <c r="P36" s="151"/>
      <c r="Q36" s="151"/>
      <c r="R36" s="151"/>
      <c r="S36" s="151"/>
      <c r="T36" s="151"/>
      <c r="U36" s="151"/>
      <c r="V36" s="151"/>
      <c r="W36" s="170"/>
      <c r="X36" s="72" t="s">
        <v>609</v>
      </c>
      <c r="Y36" s="72"/>
      <c r="Z36" s="72"/>
      <c r="AA36" s="72"/>
      <c r="AB36" s="72"/>
      <c r="AC36" s="72" t="s">
        <v>608</v>
      </c>
      <c r="AD36" s="72"/>
      <c r="AE36" s="72"/>
      <c r="AF36" s="72"/>
      <c r="AG36" s="72"/>
      <c r="AH36" s="160" t="s">
        <v>225</v>
      </c>
      <c r="AI36" s="161"/>
      <c r="AJ36" s="161"/>
      <c r="AK36" s="161"/>
      <c r="AL36" s="162"/>
      <c r="AM36" s="113" t="s">
        <v>610</v>
      </c>
      <c r="AN36" s="114"/>
      <c r="AO36" s="114"/>
      <c r="AP36" s="114"/>
      <c r="AQ36" s="115"/>
      <c r="AR36" s="113" t="s">
        <v>609</v>
      </c>
      <c r="AS36" s="114"/>
      <c r="AT36" s="114"/>
      <c r="AU36" s="114"/>
      <c r="AV36" s="115"/>
      <c r="AW36" s="113" t="s">
        <v>608</v>
      </c>
      <c r="AX36" s="114"/>
      <c r="AY36" s="114"/>
      <c r="AZ36" s="114"/>
      <c r="BA36" s="115"/>
      <c r="BB36" s="160" t="s">
        <v>225</v>
      </c>
      <c r="BC36" s="161"/>
      <c r="BD36" s="161"/>
      <c r="BE36" s="161"/>
      <c r="BF36" s="162"/>
      <c r="BG36" s="113" t="s">
        <v>720</v>
      </c>
      <c r="BH36" s="114"/>
      <c r="BI36" s="114"/>
      <c r="BJ36" s="114"/>
      <c r="BK36" s="115"/>
    </row>
    <row r="37" spans="1:79" ht="15" customHeight="1" x14ac:dyDescent="0.2">
      <c r="A37" s="113">
        <v>1</v>
      </c>
      <c r="B37" s="114"/>
      <c r="C37" s="114"/>
      <c r="D37" s="115"/>
      <c r="E37" s="113">
        <v>2</v>
      </c>
      <c r="F37" s="114"/>
      <c r="G37" s="114"/>
      <c r="H37" s="114"/>
      <c r="I37" s="114"/>
      <c r="J37" s="114"/>
      <c r="K37" s="114"/>
      <c r="L37" s="114"/>
      <c r="M37" s="114"/>
      <c r="N37" s="114"/>
      <c r="O37" s="114"/>
      <c r="P37" s="114"/>
      <c r="Q37" s="114"/>
      <c r="R37" s="114"/>
      <c r="S37" s="114"/>
      <c r="T37" s="114"/>
      <c r="U37" s="114"/>
      <c r="V37" s="114"/>
      <c r="W37" s="115"/>
      <c r="X37" s="72">
        <v>3</v>
      </c>
      <c r="Y37" s="72"/>
      <c r="Z37" s="72"/>
      <c r="AA37" s="72"/>
      <c r="AB37" s="72"/>
      <c r="AC37" s="72">
        <v>4</v>
      </c>
      <c r="AD37" s="72"/>
      <c r="AE37" s="72"/>
      <c r="AF37" s="72"/>
      <c r="AG37" s="72"/>
      <c r="AH37" s="72">
        <v>5</v>
      </c>
      <c r="AI37" s="72"/>
      <c r="AJ37" s="72"/>
      <c r="AK37" s="72"/>
      <c r="AL37" s="72"/>
      <c r="AM37" s="72">
        <v>6</v>
      </c>
      <c r="AN37" s="72"/>
      <c r="AO37" s="72"/>
      <c r="AP37" s="72"/>
      <c r="AQ37" s="72"/>
      <c r="AR37" s="113">
        <v>7</v>
      </c>
      <c r="AS37" s="114"/>
      <c r="AT37" s="114"/>
      <c r="AU37" s="114"/>
      <c r="AV37" s="115"/>
      <c r="AW37" s="113">
        <v>8</v>
      </c>
      <c r="AX37" s="114"/>
      <c r="AY37" s="114"/>
      <c r="AZ37" s="114"/>
      <c r="BA37" s="115"/>
      <c r="BB37" s="113">
        <v>9</v>
      </c>
      <c r="BC37" s="114"/>
      <c r="BD37" s="114"/>
      <c r="BE37" s="114"/>
      <c r="BF37" s="115"/>
      <c r="BG37" s="113">
        <v>10</v>
      </c>
      <c r="BH37" s="114"/>
      <c r="BI37" s="114"/>
      <c r="BJ37" s="114"/>
      <c r="BK37" s="115"/>
    </row>
    <row r="38" spans="1:79" ht="20.25" hidden="1" customHeight="1" x14ac:dyDescent="0.2">
      <c r="A38" s="107" t="s">
        <v>679</v>
      </c>
      <c r="B38" s="108"/>
      <c r="C38" s="108"/>
      <c r="D38" s="109"/>
      <c r="E38" s="107" t="s">
        <v>680</v>
      </c>
      <c r="F38" s="108"/>
      <c r="G38" s="108"/>
      <c r="H38" s="108"/>
      <c r="I38" s="108"/>
      <c r="J38" s="108"/>
      <c r="K38" s="108"/>
      <c r="L38" s="108"/>
      <c r="M38" s="108"/>
      <c r="N38" s="108"/>
      <c r="O38" s="108"/>
      <c r="P38" s="108"/>
      <c r="Q38" s="108"/>
      <c r="R38" s="108"/>
      <c r="S38" s="108"/>
      <c r="T38" s="108"/>
      <c r="U38" s="108"/>
      <c r="V38" s="108"/>
      <c r="W38" s="109"/>
      <c r="X38" s="74" t="s">
        <v>683</v>
      </c>
      <c r="Y38" s="74"/>
      <c r="Z38" s="74"/>
      <c r="AA38" s="74"/>
      <c r="AB38" s="74"/>
      <c r="AC38" s="74" t="s">
        <v>684</v>
      </c>
      <c r="AD38" s="74"/>
      <c r="AE38" s="74"/>
      <c r="AF38" s="74"/>
      <c r="AG38" s="74"/>
      <c r="AH38" s="107" t="s">
        <v>718</v>
      </c>
      <c r="AI38" s="108"/>
      <c r="AJ38" s="108"/>
      <c r="AK38" s="108"/>
      <c r="AL38" s="109"/>
      <c r="AM38" s="165" t="s">
        <v>296</v>
      </c>
      <c r="AN38" s="166"/>
      <c r="AO38" s="166"/>
      <c r="AP38" s="166"/>
      <c r="AQ38" s="167"/>
      <c r="AR38" s="107" t="s">
        <v>685</v>
      </c>
      <c r="AS38" s="108"/>
      <c r="AT38" s="108"/>
      <c r="AU38" s="108"/>
      <c r="AV38" s="109"/>
      <c r="AW38" s="107" t="s">
        <v>686</v>
      </c>
      <c r="AX38" s="108"/>
      <c r="AY38" s="108"/>
      <c r="AZ38" s="108"/>
      <c r="BA38" s="109"/>
      <c r="BB38" s="107" t="s">
        <v>719</v>
      </c>
      <c r="BC38" s="108"/>
      <c r="BD38" s="108"/>
      <c r="BE38" s="108"/>
      <c r="BF38" s="109"/>
      <c r="BG38" s="165" t="s">
        <v>296</v>
      </c>
      <c r="BH38" s="166"/>
      <c r="BI38" s="166"/>
      <c r="BJ38" s="166"/>
      <c r="BK38" s="167"/>
      <c r="CA38" t="s">
        <v>633</v>
      </c>
    </row>
    <row r="39" spans="1:79" s="43" customFormat="1" ht="13.15" customHeight="1" x14ac:dyDescent="0.2">
      <c r="A39" s="137"/>
      <c r="B39" s="138"/>
      <c r="C39" s="138"/>
      <c r="D39" s="164"/>
      <c r="E39" s="61" t="s">
        <v>471</v>
      </c>
      <c r="F39" s="57"/>
      <c r="G39" s="57"/>
      <c r="H39" s="57"/>
      <c r="I39" s="57"/>
      <c r="J39" s="57"/>
      <c r="K39" s="57"/>
      <c r="L39" s="57"/>
      <c r="M39" s="57"/>
      <c r="N39" s="57"/>
      <c r="O39" s="57"/>
      <c r="P39" s="57"/>
      <c r="Q39" s="57"/>
      <c r="R39" s="57"/>
      <c r="S39" s="57"/>
      <c r="T39" s="57"/>
      <c r="U39" s="57"/>
      <c r="V39" s="57"/>
      <c r="W39" s="58"/>
      <c r="X39" s="153">
        <v>39500</v>
      </c>
      <c r="Y39" s="154"/>
      <c r="Z39" s="154"/>
      <c r="AA39" s="154"/>
      <c r="AB39" s="155"/>
      <c r="AC39" s="153" t="s">
        <v>472</v>
      </c>
      <c r="AD39" s="154"/>
      <c r="AE39" s="154"/>
      <c r="AF39" s="154"/>
      <c r="AG39" s="155"/>
      <c r="AH39" s="153" t="s">
        <v>472</v>
      </c>
      <c r="AI39" s="154"/>
      <c r="AJ39" s="154"/>
      <c r="AK39" s="154"/>
      <c r="AL39" s="155"/>
      <c r="AM39" s="153">
        <f>IF(ISNUMBER(X39),X39,0)+IF(ISNUMBER(AC39),AC39,0)</f>
        <v>39500</v>
      </c>
      <c r="AN39" s="154"/>
      <c r="AO39" s="154"/>
      <c r="AP39" s="154"/>
      <c r="AQ39" s="155"/>
      <c r="AR39" s="153">
        <v>45000</v>
      </c>
      <c r="AS39" s="154"/>
      <c r="AT39" s="154"/>
      <c r="AU39" s="154"/>
      <c r="AV39" s="155"/>
      <c r="AW39" s="153" t="s">
        <v>472</v>
      </c>
      <c r="AX39" s="154"/>
      <c r="AY39" s="154"/>
      <c r="AZ39" s="154"/>
      <c r="BA39" s="155"/>
      <c r="BB39" s="153" t="s">
        <v>472</v>
      </c>
      <c r="BC39" s="154"/>
      <c r="BD39" s="154"/>
      <c r="BE39" s="154"/>
      <c r="BF39" s="155"/>
      <c r="BG39" s="156">
        <f>IF(ISNUMBER(AR39),AR39,0)+IF(ISNUMBER(AW39),AW39,0)</f>
        <v>45000</v>
      </c>
      <c r="BH39" s="156"/>
      <c r="BI39" s="156"/>
      <c r="BJ39" s="156"/>
      <c r="BK39" s="156"/>
      <c r="CA39" s="43" t="s">
        <v>634</v>
      </c>
    </row>
    <row r="40" spans="1:79" s="9" customFormat="1" ht="12.75" customHeight="1" x14ac:dyDescent="0.2">
      <c r="A40" s="139"/>
      <c r="B40" s="140"/>
      <c r="C40" s="140"/>
      <c r="D40" s="163"/>
      <c r="E40" s="69" t="s">
        <v>257</v>
      </c>
      <c r="F40" s="65"/>
      <c r="G40" s="65"/>
      <c r="H40" s="65"/>
      <c r="I40" s="65"/>
      <c r="J40" s="65"/>
      <c r="K40" s="65"/>
      <c r="L40" s="65"/>
      <c r="M40" s="65"/>
      <c r="N40" s="65"/>
      <c r="O40" s="65"/>
      <c r="P40" s="65"/>
      <c r="Q40" s="65"/>
      <c r="R40" s="65"/>
      <c r="S40" s="65"/>
      <c r="T40" s="65"/>
      <c r="U40" s="65"/>
      <c r="V40" s="65"/>
      <c r="W40" s="66"/>
      <c r="X40" s="157">
        <v>39500</v>
      </c>
      <c r="Y40" s="158"/>
      <c r="Z40" s="158"/>
      <c r="AA40" s="158"/>
      <c r="AB40" s="159"/>
      <c r="AC40" s="157">
        <v>0</v>
      </c>
      <c r="AD40" s="158"/>
      <c r="AE40" s="158"/>
      <c r="AF40" s="158"/>
      <c r="AG40" s="159"/>
      <c r="AH40" s="157">
        <v>0</v>
      </c>
      <c r="AI40" s="158"/>
      <c r="AJ40" s="158"/>
      <c r="AK40" s="158"/>
      <c r="AL40" s="159"/>
      <c r="AM40" s="157">
        <f>IF(ISNUMBER(X40),X40,0)+IF(ISNUMBER(AC40),AC40,0)</f>
        <v>39500</v>
      </c>
      <c r="AN40" s="158"/>
      <c r="AO40" s="158"/>
      <c r="AP40" s="158"/>
      <c r="AQ40" s="159"/>
      <c r="AR40" s="157">
        <v>45000</v>
      </c>
      <c r="AS40" s="158"/>
      <c r="AT40" s="158"/>
      <c r="AU40" s="158"/>
      <c r="AV40" s="159"/>
      <c r="AW40" s="157">
        <v>0</v>
      </c>
      <c r="AX40" s="158"/>
      <c r="AY40" s="158"/>
      <c r="AZ40" s="158"/>
      <c r="BA40" s="159"/>
      <c r="BB40" s="157">
        <v>0</v>
      </c>
      <c r="BC40" s="158"/>
      <c r="BD40" s="158"/>
      <c r="BE40" s="158"/>
      <c r="BF40" s="159"/>
      <c r="BG40" s="152">
        <f>IF(ISNUMBER(AR40),AR40,0)+IF(ISNUMBER(AW40),AW40,0)</f>
        <v>45000</v>
      </c>
      <c r="BH40" s="152"/>
      <c r="BI40" s="152"/>
      <c r="BJ40" s="152"/>
      <c r="BK40" s="152"/>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4" t="s">
        <v>226</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25"/>
    </row>
    <row r="44" spans="1:79" ht="14.25" customHeight="1" x14ac:dyDescent="0.2">
      <c r="A44" s="124" t="s">
        <v>33</v>
      </c>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row>
    <row r="45" spans="1:79" ht="15" customHeight="1" x14ac:dyDescent="0.2">
      <c r="A45" s="98" t="s">
        <v>462</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row>
    <row r="46" spans="1:79" ht="23.1" customHeight="1" x14ac:dyDescent="0.2">
      <c r="A46" s="185" t="s">
        <v>227</v>
      </c>
      <c r="B46" s="186"/>
      <c r="C46" s="186"/>
      <c r="D46" s="187"/>
      <c r="E46" s="72" t="s">
        <v>624</v>
      </c>
      <c r="F46" s="72"/>
      <c r="G46" s="72"/>
      <c r="H46" s="72"/>
      <c r="I46" s="72"/>
      <c r="J46" s="72"/>
      <c r="K46" s="72"/>
      <c r="L46" s="72"/>
      <c r="M46" s="72"/>
      <c r="N46" s="72"/>
      <c r="O46" s="72"/>
      <c r="P46" s="72"/>
      <c r="Q46" s="72"/>
      <c r="R46" s="72"/>
      <c r="S46" s="72"/>
      <c r="T46" s="72"/>
      <c r="U46" s="113" t="s">
        <v>463</v>
      </c>
      <c r="V46" s="114"/>
      <c r="W46" s="114"/>
      <c r="X46" s="114"/>
      <c r="Y46" s="114"/>
      <c r="Z46" s="114"/>
      <c r="AA46" s="114"/>
      <c r="AB46" s="114"/>
      <c r="AC46" s="114"/>
      <c r="AD46" s="114"/>
      <c r="AE46" s="114"/>
      <c r="AF46" s="114"/>
      <c r="AG46" s="114"/>
      <c r="AH46" s="114"/>
      <c r="AI46" s="114"/>
      <c r="AJ46" s="114"/>
      <c r="AK46" s="114"/>
      <c r="AL46" s="114"/>
      <c r="AM46" s="115"/>
      <c r="AN46" s="113" t="s">
        <v>464</v>
      </c>
      <c r="AO46" s="114"/>
      <c r="AP46" s="114"/>
      <c r="AQ46" s="114"/>
      <c r="AR46" s="114"/>
      <c r="AS46" s="114"/>
      <c r="AT46" s="114"/>
      <c r="AU46" s="114"/>
      <c r="AV46" s="114"/>
      <c r="AW46" s="114"/>
      <c r="AX46" s="114"/>
      <c r="AY46" s="114"/>
      <c r="AZ46" s="114"/>
      <c r="BA46" s="114"/>
      <c r="BB46" s="114"/>
      <c r="BC46" s="114"/>
      <c r="BD46" s="114"/>
      <c r="BE46" s="114"/>
      <c r="BF46" s="115"/>
      <c r="BG46" s="113" t="s">
        <v>465</v>
      </c>
      <c r="BH46" s="114"/>
      <c r="BI46" s="114"/>
      <c r="BJ46" s="114"/>
      <c r="BK46" s="114"/>
      <c r="BL46" s="114"/>
      <c r="BM46" s="114"/>
      <c r="BN46" s="114"/>
      <c r="BO46" s="114"/>
      <c r="BP46" s="114"/>
      <c r="BQ46" s="114"/>
      <c r="BR46" s="114"/>
      <c r="BS46" s="114"/>
      <c r="BT46" s="114"/>
      <c r="BU46" s="114"/>
      <c r="BV46" s="114"/>
      <c r="BW46" s="114"/>
      <c r="BX46" s="114"/>
      <c r="BY46" s="115"/>
    </row>
    <row r="47" spans="1:79" ht="48.75" customHeight="1" x14ac:dyDescent="0.2">
      <c r="A47" s="188"/>
      <c r="B47" s="189"/>
      <c r="C47" s="189"/>
      <c r="D47" s="190"/>
      <c r="E47" s="72"/>
      <c r="F47" s="72"/>
      <c r="G47" s="72"/>
      <c r="H47" s="72"/>
      <c r="I47" s="72"/>
      <c r="J47" s="72"/>
      <c r="K47" s="72"/>
      <c r="L47" s="72"/>
      <c r="M47" s="72"/>
      <c r="N47" s="72"/>
      <c r="O47" s="72"/>
      <c r="P47" s="72"/>
      <c r="Q47" s="72"/>
      <c r="R47" s="72"/>
      <c r="S47" s="72"/>
      <c r="T47" s="72"/>
      <c r="U47" s="113" t="s">
        <v>609</v>
      </c>
      <c r="V47" s="114"/>
      <c r="W47" s="114"/>
      <c r="X47" s="114"/>
      <c r="Y47" s="115"/>
      <c r="Z47" s="113" t="s">
        <v>608</v>
      </c>
      <c r="AA47" s="114"/>
      <c r="AB47" s="114"/>
      <c r="AC47" s="114"/>
      <c r="AD47" s="115"/>
      <c r="AE47" s="160" t="s">
        <v>225</v>
      </c>
      <c r="AF47" s="161"/>
      <c r="AG47" s="161"/>
      <c r="AH47" s="162"/>
      <c r="AI47" s="113" t="s">
        <v>610</v>
      </c>
      <c r="AJ47" s="114"/>
      <c r="AK47" s="114"/>
      <c r="AL47" s="114"/>
      <c r="AM47" s="115"/>
      <c r="AN47" s="113" t="s">
        <v>609</v>
      </c>
      <c r="AO47" s="114"/>
      <c r="AP47" s="114"/>
      <c r="AQ47" s="114"/>
      <c r="AR47" s="115"/>
      <c r="AS47" s="113" t="s">
        <v>608</v>
      </c>
      <c r="AT47" s="114"/>
      <c r="AU47" s="114"/>
      <c r="AV47" s="114"/>
      <c r="AW47" s="115"/>
      <c r="AX47" s="160" t="s">
        <v>225</v>
      </c>
      <c r="AY47" s="161"/>
      <c r="AZ47" s="161"/>
      <c r="BA47" s="162"/>
      <c r="BB47" s="113" t="s">
        <v>720</v>
      </c>
      <c r="BC47" s="114"/>
      <c r="BD47" s="114"/>
      <c r="BE47" s="114"/>
      <c r="BF47" s="115"/>
      <c r="BG47" s="113" t="s">
        <v>609</v>
      </c>
      <c r="BH47" s="114"/>
      <c r="BI47" s="114"/>
      <c r="BJ47" s="114"/>
      <c r="BK47" s="115"/>
      <c r="BL47" s="113" t="s">
        <v>608</v>
      </c>
      <c r="BM47" s="114"/>
      <c r="BN47" s="114"/>
      <c r="BO47" s="114"/>
      <c r="BP47" s="115"/>
      <c r="BQ47" s="160" t="s">
        <v>225</v>
      </c>
      <c r="BR47" s="161"/>
      <c r="BS47" s="161"/>
      <c r="BT47" s="162"/>
      <c r="BU47" s="113" t="s">
        <v>721</v>
      </c>
      <c r="BV47" s="114"/>
      <c r="BW47" s="114"/>
      <c r="BX47" s="114"/>
      <c r="BY47" s="115"/>
    </row>
    <row r="48" spans="1:79" ht="15" customHeight="1" x14ac:dyDescent="0.2">
      <c r="A48" s="113">
        <v>1</v>
      </c>
      <c r="B48" s="114"/>
      <c r="C48" s="114"/>
      <c r="D48" s="115"/>
      <c r="E48" s="113">
        <v>2</v>
      </c>
      <c r="F48" s="114"/>
      <c r="G48" s="114"/>
      <c r="H48" s="114"/>
      <c r="I48" s="114"/>
      <c r="J48" s="114"/>
      <c r="K48" s="114"/>
      <c r="L48" s="114"/>
      <c r="M48" s="114"/>
      <c r="N48" s="114"/>
      <c r="O48" s="114"/>
      <c r="P48" s="114"/>
      <c r="Q48" s="114"/>
      <c r="R48" s="114"/>
      <c r="S48" s="114"/>
      <c r="T48" s="115"/>
      <c r="U48" s="113">
        <v>3</v>
      </c>
      <c r="V48" s="114"/>
      <c r="W48" s="114"/>
      <c r="X48" s="114"/>
      <c r="Y48" s="115"/>
      <c r="Z48" s="113">
        <v>4</v>
      </c>
      <c r="AA48" s="114"/>
      <c r="AB48" s="114"/>
      <c r="AC48" s="114"/>
      <c r="AD48" s="115"/>
      <c r="AE48" s="113">
        <v>5</v>
      </c>
      <c r="AF48" s="114"/>
      <c r="AG48" s="114"/>
      <c r="AH48" s="115"/>
      <c r="AI48" s="113">
        <v>6</v>
      </c>
      <c r="AJ48" s="114"/>
      <c r="AK48" s="114"/>
      <c r="AL48" s="114"/>
      <c r="AM48" s="115"/>
      <c r="AN48" s="113">
        <v>7</v>
      </c>
      <c r="AO48" s="114"/>
      <c r="AP48" s="114"/>
      <c r="AQ48" s="114"/>
      <c r="AR48" s="115"/>
      <c r="AS48" s="113">
        <v>8</v>
      </c>
      <c r="AT48" s="114"/>
      <c r="AU48" s="114"/>
      <c r="AV48" s="114"/>
      <c r="AW48" s="115"/>
      <c r="AX48" s="113">
        <v>9</v>
      </c>
      <c r="AY48" s="114"/>
      <c r="AZ48" s="114"/>
      <c r="BA48" s="115"/>
      <c r="BB48" s="113">
        <v>10</v>
      </c>
      <c r="BC48" s="114"/>
      <c r="BD48" s="114"/>
      <c r="BE48" s="114"/>
      <c r="BF48" s="115"/>
      <c r="BG48" s="113">
        <v>11</v>
      </c>
      <c r="BH48" s="114"/>
      <c r="BI48" s="114"/>
      <c r="BJ48" s="114"/>
      <c r="BK48" s="115"/>
      <c r="BL48" s="113">
        <v>12</v>
      </c>
      <c r="BM48" s="114"/>
      <c r="BN48" s="114"/>
      <c r="BO48" s="114"/>
      <c r="BP48" s="115"/>
      <c r="BQ48" s="113">
        <v>13</v>
      </c>
      <c r="BR48" s="114"/>
      <c r="BS48" s="114"/>
      <c r="BT48" s="115"/>
      <c r="BU48" s="113">
        <v>14</v>
      </c>
      <c r="BV48" s="114"/>
      <c r="BW48" s="114"/>
      <c r="BX48" s="114"/>
      <c r="BY48" s="115"/>
    </row>
    <row r="49" spans="1:79" s="2" customFormat="1" ht="12.75" hidden="1" customHeight="1" x14ac:dyDescent="0.2">
      <c r="A49" s="107" t="s">
        <v>687</v>
      </c>
      <c r="B49" s="108"/>
      <c r="C49" s="108"/>
      <c r="D49" s="109"/>
      <c r="E49" s="107" t="s">
        <v>680</v>
      </c>
      <c r="F49" s="108"/>
      <c r="G49" s="108"/>
      <c r="H49" s="108"/>
      <c r="I49" s="108"/>
      <c r="J49" s="108"/>
      <c r="K49" s="108"/>
      <c r="L49" s="108"/>
      <c r="M49" s="108"/>
      <c r="N49" s="108"/>
      <c r="O49" s="108"/>
      <c r="P49" s="108"/>
      <c r="Q49" s="108"/>
      <c r="R49" s="108"/>
      <c r="S49" s="108"/>
      <c r="T49" s="109"/>
      <c r="U49" s="107" t="s">
        <v>688</v>
      </c>
      <c r="V49" s="108"/>
      <c r="W49" s="108"/>
      <c r="X49" s="108"/>
      <c r="Y49" s="109"/>
      <c r="Z49" s="107" t="s">
        <v>689</v>
      </c>
      <c r="AA49" s="108"/>
      <c r="AB49" s="108"/>
      <c r="AC49" s="108"/>
      <c r="AD49" s="109"/>
      <c r="AE49" s="107" t="s">
        <v>715</v>
      </c>
      <c r="AF49" s="108"/>
      <c r="AG49" s="108"/>
      <c r="AH49" s="109"/>
      <c r="AI49" s="165" t="s">
        <v>295</v>
      </c>
      <c r="AJ49" s="166"/>
      <c r="AK49" s="166"/>
      <c r="AL49" s="166"/>
      <c r="AM49" s="167"/>
      <c r="AN49" s="107" t="s">
        <v>690</v>
      </c>
      <c r="AO49" s="108"/>
      <c r="AP49" s="108"/>
      <c r="AQ49" s="108"/>
      <c r="AR49" s="109"/>
      <c r="AS49" s="107" t="s">
        <v>691</v>
      </c>
      <c r="AT49" s="108"/>
      <c r="AU49" s="108"/>
      <c r="AV49" s="108"/>
      <c r="AW49" s="109"/>
      <c r="AX49" s="107" t="s">
        <v>716</v>
      </c>
      <c r="AY49" s="108"/>
      <c r="AZ49" s="108"/>
      <c r="BA49" s="109"/>
      <c r="BB49" s="165" t="s">
        <v>295</v>
      </c>
      <c r="BC49" s="166"/>
      <c r="BD49" s="166"/>
      <c r="BE49" s="166"/>
      <c r="BF49" s="167"/>
      <c r="BG49" s="107" t="s">
        <v>681</v>
      </c>
      <c r="BH49" s="108"/>
      <c r="BI49" s="108"/>
      <c r="BJ49" s="108"/>
      <c r="BK49" s="109"/>
      <c r="BL49" s="107" t="s">
        <v>682</v>
      </c>
      <c r="BM49" s="108"/>
      <c r="BN49" s="108"/>
      <c r="BO49" s="108"/>
      <c r="BP49" s="109"/>
      <c r="BQ49" s="107" t="s">
        <v>717</v>
      </c>
      <c r="BR49" s="108"/>
      <c r="BS49" s="108"/>
      <c r="BT49" s="109"/>
      <c r="BU49" s="165" t="s">
        <v>295</v>
      </c>
      <c r="BV49" s="166"/>
      <c r="BW49" s="166"/>
      <c r="BX49" s="166"/>
      <c r="BY49" s="167"/>
      <c r="CA49" t="s">
        <v>635</v>
      </c>
    </row>
    <row r="50" spans="1:79" s="43" customFormat="1" ht="13.15" customHeight="1" x14ac:dyDescent="0.2">
      <c r="A50" s="137">
        <v>2210</v>
      </c>
      <c r="B50" s="138"/>
      <c r="C50" s="138"/>
      <c r="D50" s="164"/>
      <c r="E50" s="61" t="s">
        <v>475</v>
      </c>
      <c r="F50" s="57"/>
      <c r="G50" s="57"/>
      <c r="H50" s="57"/>
      <c r="I50" s="57"/>
      <c r="J50" s="57"/>
      <c r="K50" s="57"/>
      <c r="L50" s="57"/>
      <c r="M50" s="57"/>
      <c r="N50" s="57"/>
      <c r="O50" s="57"/>
      <c r="P50" s="57"/>
      <c r="Q50" s="57"/>
      <c r="R50" s="57"/>
      <c r="S50" s="57"/>
      <c r="T50" s="58"/>
      <c r="U50" s="153">
        <v>7000</v>
      </c>
      <c r="V50" s="154"/>
      <c r="W50" s="154"/>
      <c r="X50" s="154"/>
      <c r="Y50" s="155"/>
      <c r="Z50" s="153">
        <v>0</v>
      </c>
      <c r="AA50" s="154"/>
      <c r="AB50" s="154"/>
      <c r="AC50" s="154"/>
      <c r="AD50" s="155"/>
      <c r="AE50" s="153">
        <v>0</v>
      </c>
      <c r="AF50" s="154"/>
      <c r="AG50" s="154"/>
      <c r="AH50" s="155"/>
      <c r="AI50" s="153">
        <f>IF(ISNUMBER(U50),U50,0)+IF(ISNUMBER(Z50),Z50,0)</f>
        <v>7000</v>
      </c>
      <c r="AJ50" s="154"/>
      <c r="AK50" s="154"/>
      <c r="AL50" s="154"/>
      <c r="AM50" s="155"/>
      <c r="AN50" s="153">
        <v>10000</v>
      </c>
      <c r="AO50" s="154"/>
      <c r="AP50" s="154"/>
      <c r="AQ50" s="154"/>
      <c r="AR50" s="155"/>
      <c r="AS50" s="153">
        <v>0</v>
      </c>
      <c r="AT50" s="154"/>
      <c r="AU50" s="154"/>
      <c r="AV50" s="154"/>
      <c r="AW50" s="155"/>
      <c r="AX50" s="153">
        <v>0</v>
      </c>
      <c r="AY50" s="154"/>
      <c r="AZ50" s="154"/>
      <c r="BA50" s="155"/>
      <c r="BB50" s="153">
        <f>IF(ISNUMBER(AN50),AN50,0)+IF(ISNUMBER(AS50),AS50,0)</f>
        <v>10000</v>
      </c>
      <c r="BC50" s="154"/>
      <c r="BD50" s="154"/>
      <c r="BE50" s="154"/>
      <c r="BF50" s="155"/>
      <c r="BG50" s="153">
        <v>20000</v>
      </c>
      <c r="BH50" s="154"/>
      <c r="BI50" s="154"/>
      <c r="BJ50" s="154"/>
      <c r="BK50" s="155"/>
      <c r="BL50" s="153">
        <v>0</v>
      </c>
      <c r="BM50" s="154"/>
      <c r="BN50" s="154"/>
      <c r="BO50" s="154"/>
      <c r="BP50" s="155"/>
      <c r="BQ50" s="153">
        <v>0</v>
      </c>
      <c r="BR50" s="154"/>
      <c r="BS50" s="154"/>
      <c r="BT50" s="155"/>
      <c r="BU50" s="153">
        <f>IF(ISNUMBER(BG50),BG50,0)+IF(ISNUMBER(BL50),BL50,0)</f>
        <v>20000</v>
      </c>
      <c r="BV50" s="154"/>
      <c r="BW50" s="154"/>
      <c r="BX50" s="154"/>
      <c r="BY50" s="155"/>
      <c r="CA50" s="43" t="s">
        <v>636</v>
      </c>
    </row>
    <row r="51" spans="1:79" s="43" customFormat="1" ht="13.15" customHeight="1" x14ac:dyDescent="0.2">
      <c r="A51" s="137">
        <v>2240</v>
      </c>
      <c r="B51" s="138"/>
      <c r="C51" s="138"/>
      <c r="D51" s="164"/>
      <c r="E51" s="61" t="s">
        <v>476</v>
      </c>
      <c r="F51" s="57"/>
      <c r="G51" s="57"/>
      <c r="H51" s="57"/>
      <c r="I51" s="57"/>
      <c r="J51" s="57"/>
      <c r="K51" s="57"/>
      <c r="L51" s="57"/>
      <c r="M51" s="57"/>
      <c r="N51" s="57"/>
      <c r="O51" s="57"/>
      <c r="P51" s="57"/>
      <c r="Q51" s="57"/>
      <c r="R51" s="57"/>
      <c r="S51" s="57"/>
      <c r="T51" s="58"/>
      <c r="U51" s="153">
        <v>35400</v>
      </c>
      <c r="V51" s="154"/>
      <c r="W51" s="154"/>
      <c r="X51" s="154"/>
      <c r="Y51" s="155"/>
      <c r="Z51" s="153">
        <v>0</v>
      </c>
      <c r="AA51" s="154"/>
      <c r="AB51" s="154"/>
      <c r="AC51" s="154"/>
      <c r="AD51" s="155"/>
      <c r="AE51" s="153">
        <v>0</v>
      </c>
      <c r="AF51" s="154"/>
      <c r="AG51" s="154"/>
      <c r="AH51" s="155"/>
      <c r="AI51" s="153">
        <f>IF(ISNUMBER(U51),U51,0)+IF(ISNUMBER(Z51),Z51,0)</f>
        <v>35400</v>
      </c>
      <c r="AJ51" s="154"/>
      <c r="AK51" s="154"/>
      <c r="AL51" s="154"/>
      <c r="AM51" s="155"/>
      <c r="AN51" s="153">
        <v>12000</v>
      </c>
      <c r="AO51" s="154"/>
      <c r="AP51" s="154"/>
      <c r="AQ51" s="154"/>
      <c r="AR51" s="155"/>
      <c r="AS51" s="153">
        <v>0</v>
      </c>
      <c r="AT51" s="154"/>
      <c r="AU51" s="154"/>
      <c r="AV51" s="154"/>
      <c r="AW51" s="155"/>
      <c r="AX51" s="153">
        <v>0</v>
      </c>
      <c r="AY51" s="154"/>
      <c r="AZ51" s="154"/>
      <c r="BA51" s="155"/>
      <c r="BB51" s="153">
        <f>IF(ISNUMBER(AN51),AN51,0)+IF(ISNUMBER(AS51),AS51,0)</f>
        <v>12000</v>
      </c>
      <c r="BC51" s="154"/>
      <c r="BD51" s="154"/>
      <c r="BE51" s="154"/>
      <c r="BF51" s="155"/>
      <c r="BG51" s="153">
        <v>2000</v>
      </c>
      <c r="BH51" s="154"/>
      <c r="BI51" s="154"/>
      <c r="BJ51" s="154"/>
      <c r="BK51" s="155"/>
      <c r="BL51" s="153">
        <v>0</v>
      </c>
      <c r="BM51" s="154"/>
      <c r="BN51" s="154"/>
      <c r="BO51" s="154"/>
      <c r="BP51" s="155"/>
      <c r="BQ51" s="153">
        <v>0</v>
      </c>
      <c r="BR51" s="154"/>
      <c r="BS51" s="154"/>
      <c r="BT51" s="155"/>
      <c r="BU51" s="153">
        <f>IF(ISNUMBER(BG51),BG51,0)+IF(ISNUMBER(BL51),BL51,0)</f>
        <v>2000</v>
      </c>
      <c r="BV51" s="154"/>
      <c r="BW51" s="154"/>
      <c r="BX51" s="154"/>
      <c r="BY51" s="155"/>
    </row>
    <row r="52" spans="1:79" s="9" customFormat="1" ht="12.75" customHeight="1" x14ac:dyDescent="0.2">
      <c r="A52" s="139"/>
      <c r="B52" s="140"/>
      <c r="C52" s="140"/>
      <c r="D52" s="163"/>
      <c r="E52" s="69" t="s">
        <v>257</v>
      </c>
      <c r="F52" s="65"/>
      <c r="G52" s="65"/>
      <c r="H52" s="65"/>
      <c r="I52" s="65"/>
      <c r="J52" s="65"/>
      <c r="K52" s="65"/>
      <c r="L52" s="65"/>
      <c r="M52" s="65"/>
      <c r="N52" s="65"/>
      <c r="O52" s="65"/>
      <c r="P52" s="65"/>
      <c r="Q52" s="65"/>
      <c r="R52" s="65"/>
      <c r="S52" s="65"/>
      <c r="T52" s="66"/>
      <c r="U52" s="157">
        <v>42400</v>
      </c>
      <c r="V52" s="158"/>
      <c r="W52" s="158"/>
      <c r="X52" s="158"/>
      <c r="Y52" s="159"/>
      <c r="Z52" s="157">
        <v>0</v>
      </c>
      <c r="AA52" s="158"/>
      <c r="AB52" s="158"/>
      <c r="AC52" s="158"/>
      <c r="AD52" s="159"/>
      <c r="AE52" s="157">
        <v>0</v>
      </c>
      <c r="AF52" s="158"/>
      <c r="AG52" s="158"/>
      <c r="AH52" s="159"/>
      <c r="AI52" s="157">
        <f>IF(ISNUMBER(U52),U52,0)+IF(ISNUMBER(Z52),Z52,0)</f>
        <v>42400</v>
      </c>
      <c r="AJ52" s="158"/>
      <c r="AK52" s="158"/>
      <c r="AL52" s="158"/>
      <c r="AM52" s="159"/>
      <c r="AN52" s="157">
        <v>22000</v>
      </c>
      <c r="AO52" s="158"/>
      <c r="AP52" s="158"/>
      <c r="AQ52" s="158"/>
      <c r="AR52" s="159"/>
      <c r="AS52" s="157">
        <v>0</v>
      </c>
      <c r="AT52" s="158"/>
      <c r="AU52" s="158"/>
      <c r="AV52" s="158"/>
      <c r="AW52" s="159"/>
      <c r="AX52" s="157">
        <v>0</v>
      </c>
      <c r="AY52" s="158"/>
      <c r="AZ52" s="158"/>
      <c r="BA52" s="159"/>
      <c r="BB52" s="157">
        <f>IF(ISNUMBER(AN52),AN52,0)+IF(ISNUMBER(AS52),AS52,0)</f>
        <v>22000</v>
      </c>
      <c r="BC52" s="158"/>
      <c r="BD52" s="158"/>
      <c r="BE52" s="158"/>
      <c r="BF52" s="159"/>
      <c r="BG52" s="157">
        <v>22000</v>
      </c>
      <c r="BH52" s="158"/>
      <c r="BI52" s="158"/>
      <c r="BJ52" s="158"/>
      <c r="BK52" s="159"/>
      <c r="BL52" s="157">
        <v>0</v>
      </c>
      <c r="BM52" s="158"/>
      <c r="BN52" s="158"/>
      <c r="BO52" s="158"/>
      <c r="BP52" s="159"/>
      <c r="BQ52" s="157">
        <v>0</v>
      </c>
      <c r="BR52" s="158"/>
      <c r="BS52" s="158"/>
      <c r="BT52" s="159"/>
      <c r="BU52" s="157">
        <f>IF(ISNUMBER(BG52),BG52,0)+IF(ISNUMBER(BL52),BL52,0)</f>
        <v>22000</v>
      </c>
      <c r="BV52" s="158"/>
      <c r="BW52" s="158"/>
      <c r="BX52" s="158"/>
      <c r="BY52" s="159"/>
    </row>
    <row r="54" spans="1:79" ht="14.25" customHeight="1" x14ac:dyDescent="0.2">
      <c r="A54" s="124" t="s">
        <v>34</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row>
    <row r="55" spans="1:79" ht="15" customHeight="1" x14ac:dyDescent="0.2">
      <c r="A55" s="168" t="s">
        <v>462</v>
      </c>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row>
    <row r="56" spans="1:79" ht="23.1" customHeight="1" x14ac:dyDescent="0.2">
      <c r="A56" s="185" t="s">
        <v>228</v>
      </c>
      <c r="B56" s="186"/>
      <c r="C56" s="186"/>
      <c r="D56" s="186"/>
      <c r="E56" s="187"/>
      <c r="F56" s="72" t="s">
        <v>624</v>
      </c>
      <c r="G56" s="72"/>
      <c r="H56" s="72"/>
      <c r="I56" s="72"/>
      <c r="J56" s="72"/>
      <c r="K56" s="72"/>
      <c r="L56" s="72"/>
      <c r="M56" s="72"/>
      <c r="N56" s="72"/>
      <c r="O56" s="72"/>
      <c r="P56" s="72"/>
      <c r="Q56" s="72"/>
      <c r="R56" s="72"/>
      <c r="S56" s="72"/>
      <c r="T56" s="72"/>
      <c r="U56" s="113" t="s">
        <v>463</v>
      </c>
      <c r="V56" s="114"/>
      <c r="W56" s="114"/>
      <c r="X56" s="114"/>
      <c r="Y56" s="114"/>
      <c r="Z56" s="114"/>
      <c r="AA56" s="114"/>
      <c r="AB56" s="114"/>
      <c r="AC56" s="114"/>
      <c r="AD56" s="114"/>
      <c r="AE56" s="114"/>
      <c r="AF56" s="114"/>
      <c r="AG56" s="114"/>
      <c r="AH56" s="114"/>
      <c r="AI56" s="114"/>
      <c r="AJ56" s="114"/>
      <c r="AK56" s="114"/>
      <c r="AL56" s="114"/>
      <c r="AM56" s="115"/>
      <c r="AN56" s="113" t="s">
        <v>464</v>
      </c>
      <c r="AO56" s="114"/>
      <c r="AP56" s="114"/>
      <c r="AQ56" s="114"/>
      <c r="AR56" s="114"/>
      <c r="AS56" s="114"/>
      <c r="AT56" s="114"/>
      <c r="AU56" s="114"/>
      <c r="AV56" s="114"/>
      <c r="AW56" s="114"/>
      <c r="AX56" s="114"/>
      <c r="AY56" s="114"/>
      <c r="AZ56" s="114"/>
      <c r="BA56" s="114"/>
      <c r="BB56" s="114"/>
      <c r="BC56" s="114"/>
      <c r="BD56" s="114"/>
      <c r="BE56" s="114"/>
      <c r="BF56" s="115"/>
      <c r="BG56" s="113" t="s">
        <v>465</v>
      </c>
      <c r="BH56" s="114"/>
      <c r="BI56" s="114"/>
      <c r="BJ56" s="114"/>
      <c r="BK56" s="114"/>
      <c r="BL56" s="114"/>
      <c r="BM56" s="114"/>
      <c r="BN56" s="114"/>
      <c r="BO56" s="114"/>
      <c r="BP56" s="114"/>
      <c r="BQ56" s="114"/>
      <c r="BR56" s="114"/>
      <c r="BS56" s="114"/>
      <c r="BT56" s="114"/>
      <c r="BU56" s="114"/>
      <c r="BV56" s="114"/>
      <c r="BW56" s="114"/>
      <c r="BX56" s="114"/>
      <c r="BY56" s="115"/>
    </row>
    <row r="57" spans="1:79" ht="51.75" customHeight="1" x14ac:dyDescent="0.2">
      <c r="A57" s="188"/>
      <c r="B57" s="189"/>
      <c r="C57" s="189"/>
      <c r="D57" s="189"/>
      <c r="E57" s="190"/>
      <c r="F57" s="72"/>
      <c r="G57" s="72"/>
      <c r="H57" s="72"/>
      <c r="I57" s="72"/>
      <c r="J57" s="72"/>
      <c r="K57" s="72"/>
      <c r="L57" s="72"/>
      <c r="M57" s="72"/>
      <c r="N57" s="72"/>
      <c r="O57" s="72"/>
      <c r="P57" s="72"/>
      <c r="Q57" s="72"/>
      <c r="R57" s="72"/>
      <c r="S57" s="72"/>
      <c r="T57" s="72"/>
      <c r="U57" s="113" t="s">
        <v>609</v>
      </c>
      <c r="V57" s="114"/>
      <c r="W57" s="114"/>
      <c r="X57" s="114"/>
      <c r="Y57" s="115"/>
      <c r="Z57" s="113" t="s">
        <v>608</v>
      </c>
      <c r="AA57" s="114"/>
      <c r="AB57" s="114"/>
      <c r="AC57" s="114"/>
      <c r="AD57" s="115"/>
      <c r="AE57" s="160" t="s">
        <v>225</v>
      </c>
      <c r="AF57" s="161"/>
      <c r="AG57" s="161"/>
      <c r="AH57" s="162"/>
      <c r="AI57" s="113" t="s">
        <v>610</v>
      </c>
      <c r="AJ57" s="114"/>
      <c r="AK57" s="114"/>
      <c r="AL57" s="114"/>
      <c r="AM57" s="115"/>
      <c r="AN57" s="113" t="s">
        <v>609</v>
      </c>
      <c r="AO57" s="114"/>
      <c r="AP57" s="114"/>
      <c r="AQ57" s="114"/>
      <c r="AR57" s="115"/>
      <c r="AS57" s="113" t="s">
        <v>608</v>
      </c>
      <c r="AT57" s="114"/>
      <c r="AU57" s="114"/>
      <c r="AV57" s="114"/>
      <c r="AW57" s="115"/>
      <c r="AX57" s="160" t="s">
        <v>225</v>
      </c>
      <c r="AY57" s="161"/>
      <c r="AZ57" s="161"/>
      <c r="BA57" s="162"/>
      <c r="BB57" s="113" t="s">
        <v>720</v>
      </c>
      <c r="BC57" s="114"/>
      <c r="BD57" s="114"/>
      <c r="BE57" s="114"/>
      <c r="BF57" s="115"/>
      <c r="BG57" s="113" t="s">
        <v>609</v>
      </c>
      <c r="BH57" s="114"/>
      <c r="BI57" s="114"/>
      <c r="BJ57" s="114"/>
      <c r="BK57" s="115"/>
      <c r="BL57" s="113" t="s">
        <v>608</v>
      </c>
      <c r="BM57" s="114"/>
      <c r="BN57" s="114"/>
      <c r="BO57" s="114"/>
      <c r="BP57" s="115"/>
      <c r="BQ57" s="160" t="s">
        <v>225</v>
      </c>
      <c r="BR57" s="161"/>
      <c r="BS57" s="161"/>
      <c r="BT57" s="162"/>
      <c r="BU57" s="72" t="s">
        <v>721</v>
      </c>
      <c r="BV57" s="72"/>
      <c r="BW57" s="72"/>
      <c r="BX57" s="72"/>
      <c r="BY57" s="72"/>
    </row>
    <row r="58" spans="1:79" ht="15" customHeight="1" x14ac:dyDescent="0.2">
      <c r="A58" s="113">
        <v>1</v>
      </c>
      <c r="B58" s="114"/>
      <c r="C58" s="114"/>
      <c r="D58" s="114"/>
      <c r="E58" s="115"/>
      <c r="F58" s="113">
        <v>2</v>
      </c>
      <c r="G58" s="114"/>
      <c r="H58" s="114"/>
      <c r="I58" s="114"/>
      <c r="J58" s="114"/>
      <c r="K58" s="114"/>
      <c r="L58" s="114"/>
      <c r="M58" s="114"/>
      <c r="N58" s="114"/>
      <c r="O58" s="114"/>
      <c r="P58" s="114"/>
      <c r="Q58" s="114"/>
      <c r="R58" s="114"/>
      <c r="S58" s="114"/>
      <c r="T58" s="115"/>
      <c r="U58" s="113">
        <v>3</v>
      </c>
      <c r="V58" s="114"/>
      <c r="W58" s="114"/>
      <c r="X58" s="114"/>
      <c r="Y58" s="115"/>
      <c r="Z58" s="113">
        <v>4</v>
      </c>
      <c r="AA58" s="114"/>
      <c r="AB58" s="114"/>
      <c r="AC58" s="114"/>
      <c r="AD58" s="115"/>
      <c r="AE58" s="113">
        <v>5</v>
      </c>
      <c r="AF58" s="114"/>
      <c r="AG58" s="114"/>
      <c r="AH58" s="115"/>
      <c r="AI58" s="113">
        <v>6</v>
      </c>
      <c r="AJ58" s="114"/>
      <c r="AK58" s="114"/>
      <c r="AL58" s="114"/>
      <c r="AM58" s="115"/>
      <c r="AN58" s="113">
        <v>7</v>
      </c>
      <c r="AO58" s="114"/>
      <c r="AP58" s="114"/>
      <c r="AQ58" s="114"/>
      <c r="AR58" s="115"/>
      <c r="AS58" s="113">
        <v>8</v>
      </c>
      <c r="AT58" s="114"/>
      <c r="AU58" s="114"/>
      <c r="AV58" s="114"/>
      <c r="AW58" s="115"/>
      <c r="AX58" s="113">
        <v>9</v>
      </c>
      <c r="AY58" s="114"/>
      <c r="AZ58" s="114"/>
      <c r="BA58" s="115"/>
      <c r="BB58" s="113">
        <v>10</v>
      </c>
      <c r="BC58" s="114"/>
      <c r="BD58" s="114"/>
      <c r="BE58" s="114"/>
      <c r="BF58" s="115"/>
      <c r="BG58" s="113">
        <v>11</v>
      </c>
      <c r="BH58" s="114"/>
      <c r="BI58" s="114"/>
      <c r="BJ58" s="114"/>
      <c r="BK58" s="115"/>
      <c r="BL58" s="113">
        <v>12</v>
      </c>
      <c r="BM58" s="114"/>
      <c r="BN58" s="114"/>
      <c r="BO58" s="114"/>
      <c r="BP58" s="115"/>
      <c r="BQ58" s="113">
        <v>13</v>
      </c>
      <c r="BR58" s="114"/>
      <c r="BS58" s="114"/>
      <c r="BT58" s="115"/>
      <c r="BU58" s="72">
        <v>14</v>
      </c>
      <c r="BV58" s="72"/>
      <c r="BW58" s="72"/>
      <c r="BX58" s="72"/>
      <c r="BY58" s="72"/>
    </row>
    <row r="59" spans="1:79" s="2" customFormat="1" ht="13.5" hidden="1" customHeight="1" x14ac:dyDescent="0.2">
      <c r="A59" s="107" t="s">
        <v>687</v>
      </c>
      <c r="B59" s="108"/>
      <c r="C59" s="108"/>
      <c r="D59" s="108"/>
      <c r="E59" s="109"/>
      <c r="F59" s="107" t="s">
        <v>680</v>
      </c>
      <c r="G59" s="108"/>
      <c r="H59" s="108"/>
      <c r="I59" s="108"/>
      <c r="J59" s="108"/>
      <c r="K59" s="108"/>
      <c r="L59" s="108"/>
      <c r="M59" s="108"/>
      <c r="N59" s="108"/>
      <c r="O59" s="108"/>
      <c r="P59" s="108"/>
      <c r="Q59" s="108"/>
      <c r="R59" s="108"/>
      <c r="S59" s="108"/>
      <c r="T59" s="109"/>
      <c r="U59" s="107" t="s">
        <v>688</v>
      </c>
      <c r="V59" s="108"/>
      <c r="W59" s="108"/>
      <c r="X59" s="108"/>
      <c r="Y59" s="109"/>
      <c r="Z59" s="107" t="s">
        <v>689</v>
      </c>
      <c r="AA59" s="108"/>
      <c r="AB59" s="108"/>
      <c r="AC59" s="108"/>
      <c r="AD59" s="109"/>
      <c r="AE59" s="107" t="s">
        <v>715</v>
      </c>
      <c r="AF59" s="108"/>
      <c r="AG59" s="108"/>
      <c r="AH59" s="109"/>
      <c r="AI59" s="165" t="s">
        <v>295</v>
      </c>
      <c r="AJ59" s="166"/>
      <c r="AK59" s="166"/>
      <c r="AL59" s="166"/>
      <c r="AM59" s="167"/>
      <c r="AN59" s="107" t="s">
        <v>690</v>
      </c>
      <c r="AO59" s="108"/>
      <c r="AP59" s="108"/>
      <c r="AQ59" s="108"/>
      <c r="AR59" s="109"/>
      <c r="AS59" s="107" t="s">
        <v>691</v>
      </c>
      <c r="AT59" s="108"/>
      <c r="AU59" s="108"/>
      <c r="AV59" s="108"/>
      <c r="AW59" s="109"/>
      <c r="AX59" s="107" t="s">
        <v>716</v>
      </c>
      <c r="AY59" s="108"/>
      <c r="AZ59" s="108"/>
      <c r="BA59" s="109"/>
      <c r="BB59" s="165" t="s">
        <v>295</v>
      </c>
      <c r="BC59" s="166"/>
      <c r="BD59" s="166"/>
      <c r="BE59" s="166"/>
      <c r="BF59" s="167"/>
      <c r="BG59" s="107" t="s">
        <v>681</v>
      </c>
      <c r="BH59" s="108"/>
      <c r="BI59" s="108"/>
      <c r="BJ59" s="108"/>
      <c r="BK59" s="109"/>
      <c r="BL59" s="107" t="s">
        <v>682</v>
      </c>
      <c r="BM59" s="108"/>
      <c r="BN59" s="108"/>
      <c r="BO59" s="108"/>
      <c r="BP59" s="109"/>
      <c r="BQ59" s="107" t="s">
        <v>717</v>
      </c>
      <c r="BR59" s="108"/>
      <c r="BS59" s="108"/>
      <c r="BT59" s="109"/>
      <c r="BU59" s="128" t="s">
        <v>295</v>
      </c>
      <c r="BV59" s="128"/>
      <c r="BW59" s="128"/>
      <c r="BX59" s="128"/>
      <c r="BY59" s="128"/>
      <c r="CA59" t="s">
        <v>637</v>
      </c>
    </row>
    <row r="60" spans="1:79" s="9" customFormat="1" ht="12.75" customHeight="1" x14ac:dyDescent="0.2">
      <c r="A60" s="139"/>
      <c r="B60" s="140"/>
      <c r="C60" s="140"/>
      <c r="D60" s="140"/>
      <c r="E60" s="163"/>
      <c r="F60" s="139" t="s">
        <v>257</v>
      </c>
      <c r="G60" s="140"/>
      <c r="H60" s="140"/>
      <c r="I60" s="140"/>
      <c r="J60" s="140"/>
      <c r="K60" s="140"/>
      <c r="L60" s="140"/>
      <c r="M60" s="140"/>
      <c r="N60" s="140"/>
      <c r="O60" s="140"/>
      <c r="P60" s="140"/>
      <c r="Q60" s="140"/>
      <c r="R60" s="140"/>
      <c r="S60" s="140"/>
      <c r="T60" s="163"/>
      <c r="U60" s="157"/>
      <c r="V60" s="158"/>
      <c r="W60" s="158"/>
      <c r="X60" s="158"/>
      <c r="Y60" s="159"/>
      <c r="Z60" s="157"/>
      <c r="AA60" s="158"/>
      <c r="AB60" s="158"/>
      <c r="AC60" s="158"/>
      <c r="AD60" s="159"/>
      <c r="AE60" s="157"/>
      <c r="AF60" s="158"/>
      <c r="AG60" s="158"/>
      <c r="AH60" s="159"/>
      <c r="AI60" s="157">
        <f>IF(ISNUMBER(U60),U60,0)+IF(ISNUMBER(Z60),Z60,0)</f>
        <v>0</v>
      </c>
      <c r="AJ60" s="158"/>
      <c r="AK60" s="158"/>
      <c r="AL60" s="158"/>
      <c r="AM60" s="159"/>
      <c r="AN60" s="157"/>
      <c r="AO60" s="158"/>
      <c r="AP60" s="158"/>
      <c r="AQ60" s="158"/>
      <c r="AR60" s="159"/>
      <c r="AS60" s="157"/>
      <c r="AT60" s="158"/>
      <c r="AU60" s="158"/>
      <c r="AV60" s="158"/>
      <c r="AW60" s="159"/>
      <c r="AX60" s="157"/>
      <c r="AY60" s="158"/>
      <c r="AZ60" s="158"/>
      <c r="BA60" s="159"/>
      <c r="BB60" s="157">
        <f>IF(ISNUMBER(AN60),AN60,0)+IF(ISNUMBER(AS60),AS60,0)</f>
        <v>0</v>
      </c>
      <c r="BC60" s="158"/>
      <c r="BD60" s="158"/>
      <c r="BE60" s="158"/>
      <c r="BF60" s="159"/>
      <c r="BG60" s="157"/>
      <c r="BH60" s="158"/>
      <c r="BI60" s="158"/>
      <c r="BJ60" s="158"/>
      <c r="BK60" s="159"/>
      <c r="BL60" s="157"/>
      <c r="BM60" s="158"/>
      <c r="BN60" s="158"/>
      <c r="BO60" s="158"/>
      <c r="BP60" s="159"/>
      <c r="BQ60" s="157"/>
      <c r="BR60" s="158"/>
      <c r="BS60" s="158"/>
      <c r="BT60" s="159"/>
      <c r="BU60" s="157">
        <f>IF(ISNUMBER(BG60),BG60,0)+IF(ISNUMBER(BL60),BL60,0)</f>
        <v>0</v>
      </c>
      <c r="BV60" s="158"/>
      <c r="BW60" s="158"/>
      <c r="BX60" s="158"/>
      <c r="BY60" s="159"/>
      <c r="CA60" s="9" t="s">
        <v>638</v>
      </c>
    </row>
    <row r="62" spans="1:79" ht="14.25" customHeight="1" x14ac:dyDescent="0.2">
      <c r="A62" s="124" t="s">
        <v>47</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79" ht="15" customHeight="1" x14ac:dyDescent="0.2">
      <c r="A63" s="168" t="s">
        <v>462</v>
      </c>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row>
    <row r="64" spans="1:79" ht="23.1" customHeight="1" x14ac:dyDescent="0.2">
      <c r="A64" s="185" t="s">
        <v>227</v>
      </c>
      <c r="B64" s="186"/>
      <c r="C64" s="186"/>
      <c r="D64" s="187"/>
      <c r="E64" s="148" t="s">
        <v>624</v>
      </c>
      <c r="F64" s="149"/>
      <c r="G64" s="149"/>
      <c r="H64" s="149"/>
      <c r="I64" s="149"/>
      <c r="J64" s="149"/>
      <c r="K64" s="149"/>
      <c r="L64" s="149"/>
      <c r="M64" s="149"/>
      <c r="N64" s="149"/>
      <c r="O64" s="149"/>
      <c r="P64" s="149"/>
      <c r="Q64" s="149"/>
      <c r="R64" s="149"/>
      <c r="S64" s="149"/>
      <c r="T64" s="149"/>
      <c r="U64" s="149"/>
      <c r="V64" s="149"/>
      <c r="W64" s="169"/>
      <c r="X64" s="113" t="s">
        <v>466</v>
      </c>
      <c r="Y64" s="114"/>
      <c r="Z64" s="114"/>
      <c r="AA64" s="114"/>
      <c r="AB64" s="114"/>
      <c r="AC64" s="114"/>
      <c r="AD64" s="114"/>
      <c r="AE64" s="114"/>
      <c r="AF64" s="114"/>
      <c r="AG64" s="114"/>
      <c r="AH64" s="114"/>
      <c r="AI64" s="114"/>
      <c r="AJ64" s="114"/>
      <c r="AK64" s="114"/>
      <c r="AL64" s="114"/>
      <c r="AM64" s="114"/>
      <c r="AN64" s="114"/>
      <c r="AO64" s="114"/>
      <c r="AP64" s="114"/>
      <c r="AQ64" s="115"/>
      <c r="AR64" s="72" t="s">
        <v>468</v>
      </c>
      <c r="AS64" s="72"/>
      <c r="AT64" s="72"/>
      <c r="AU64" s="72"/>
      <c r="AV64" s="72"/>
      <c r="AW64" s="72"/>
      <c r="AX64" s="72"/>
      <c r="AY64" s="72"/>
      <c r="AZ64" s="72"/>
      <c r="BA64" s="72"/>
      <c r="BB64" s="72"/>
      <c r="BC64" s="72"/>
      <c r="BD64" s="72"/>
      <c r="BE64" s="72"/>
      <c r="BF64" s="72"/>
      <c r="BG64" s="72"/>
      <c r="BH64" s="72"/>
      <c r="BI64" s="72"/>
      <c r="BJ64" s="72"/>
      <c r="BK64" s="72"/>
    </row>
    <row r="65" spans="1:79" ht="48.75" customHeight="1" x14ac:dyDescent="0.2">
      <c r="A65" s="188"/>
      <c r="B65" s="189"/>
      <c r="C65" s="189"/>
      <c r="D65" s="190"/>
      <c r="E65" s="150"/>
      <c r="F65" s="151"/>
      <c r="G65" s="151"/>
      <c r="H65" s="151"/>
      <c r="I65" s="151"/>
      <c r="J65" s="151"/>
      <c r="K65" s="151"/>
      <c r="L65" s="151"/>
      <c r="M65" s="151"/>
      <c r="N65" s="151"/>
      <c r="O65" s="151"/>
      <c r="P65" s="151"/>
      <c r="Q65" s="151"/>
      <c r="R65" s="151"/>
      <c r="S65" s="151"/>
      <c r="T65" s="151"/>
      <c r="U65" s="151"/>
      <c r="V65" s="151"/>
      <c r="W65" s="170"/>
      <c r="X65" s="148" t="s">
        <v>609</v>
      </c>
      <c r="Y65" s="149"/>
      <c r="Z65" s="149"/>
      <c r="AA65" s="149"/>
      <c r="AB65" s="169"/>
      <c r="AC65" s="148" t="s">
        <v>608</v>
      </c>
      <c r="AD65" s="149"/>
      <c r="AE65" s="149"/>
      <c r="AF65" s="149"/>
      <c r="AG65" s="169"/>
      <c r="AH65" s="160" t="s">
        <v>225</v>
      </c>
      <c r="AI65" s="161"/>
      <c r="AJ65" s="161"/>
      <c r="AK65" s="161"/>
      <c r="AL65" s="162"/>
      <c r="AM65" s="113" t="s">
        <v>610</v>
      </c>
      <c r="AN65" s="114"/>
      <c r="AO65" s="114"/>
      <c r="AP65" s="114"/>
      <c r="AQ65" s="115"/>
      <c r="AR65" s="113" t="s">
        <v>609</v>
      </c>
      <c r="AS65" s="114"/>
      <c r="AT65" s="114"/>
      <c r="AU65" s="114"/>
      <c r="AV65" s="115"/>
      <c r="AW65" s="113" t="s">
        <v>608</v>
      </c>
      <c r="AX65" s="114"/>
      <c r="AY65" s="114"/>
      <c r="AZ65" s="114"/>
      <c r="BA65" s="115"/>
      <c r="BB65" s="160" t="s">
        <v>225</v>
      </c>
      <c r="BC65" s="161"/>
      <c r="BD65" s="161"/>
      <c r="BE65" s="161"/>
      <c r="BF65" s="162"/>
      <c r="BG65" s="113" t="s">
        <v>720</v>
      </c>
      <c r="BH65" s="114"/>
      <c r="BI65" s="114"/>
      <c r="BJ65" s="114"/>
      <c r="BK65" s="115"/>
    </row>
    <row r="66" spans="1:79" ht="12.75" customHeight="1" x14ac:dyDescent="0.2">
      <c r="A66" s="113">
        <v>1</v>
      </c>
      <c r="B66" s="114"/>
      <c r="C66" s="114"/>
      <c r="D66" s="115"/>
      <c r="E66" s="113">
        <v>2</v>
      </c>
      <c r="F66" s="114"/>
      <c r="G66" s="114"/>
      <c r="H66" s="114"/>
      <c r="I66" s="114"/>
      <c r="J66" s="114"/>
      <c r="K66" s="114"/>
      <c r="L66" s="114"/>
      <c r="M66" s="114"/>
      <c r="N66" s="114"/>
      <c r="O66" s="114"/>
      <c r="P66" s="114"/>
      <c r="Q66" s="114"/>
      <c r="R66" s="114"/>
      <c r="S66" s="114"/>
      <c r="T66" s="114"/>
      <c r="U66" s="114"/>
      <c r="V66" s="114"/>
      <c r="W66" s="115"/>
      <c r="X66" s="113">
        <v>3</v>
      </c>
      <c r="Y66" s="114"/>
      <c r="Z66" s="114"/>
      <c r="AA66" s="114"/>
      <c r="AB66" s="115"/>
      <c r="AC66" s="113">
        <v>4</v>
      </c>
      <c r="AD66" s="114"/>
      <c r="AE66" s="114"/>
      <c r="AF66" s="114"/>
      <c r="AG66" s="115"/>
      <c r="AH66" s="113">
        <v>5</v>
      </c>
      <c r="AI66" s="114"/>
      <c r="AJ66" s="114"/>
      <c r="AK66" s="114"/>
      <c r="AL66" s="115"/>
      <c r="AM66" s="113">
        <v>6</v>
      </c>
      <c r="AN66" s="114"/>
      <c r="AO66" s="114"/>
      <c r="AP66" s="114"/>
      <c r="AQ66" s="115"/>
      <c r="AR66" s="113">
        <v>7</v>
      </c>
      <c r="AS66" s="114"/>
      <c r="AT66" s="114"/>
      <c r="AU66" s="114"/>
      <c r="AV66" s="115"/>
      <c r="AW66" s="113">
        <v>8</v>
      </c>
      <c r="AX66" s="114"/>
      <c r="AY66" s="114"/>
      <c r="AZ66" s="114"/>
      <c r="BA66" s="115"/>
      <c r="BB66" s="113">
        <v>9</v>
      </c>
      <c r="BC66" s="114"/>
      <c r="BD66" s="114"/>
      <c r="BE66" s="114"/>
      <c r="BF66" s="115"/>
      <c r="BG66" s="113">
        <v>10</v>
      </c>
      <c r="BH66" s="114"/>
      <c r="BI66" s="114"/>
      <c r="BJ66" s="114"/>
      <c r="BK66" s="115"/>
    </row>
    <row r="67" spans="1:79" s="2" customFormat="1" ht="12.75" hidden="1" customHeight="1" x14ac:dyDescent="0.2">
      <c r="A67" s="107" t="s">
        <v>687</v>
      </c>
      <c r="B67" s="108"/>
      <c r="C67" s="108"/>
      <c r="D67" s="109"/>
      <c r="E67" s="107" t="s">
        <v>680</v>
      </c>
      <c r="F67" s="108"/>
      <c r="G67" s="108"/>
      <c r="H67" s="108"/>
      <c r="I67" s="108"/>
      <c r="J67" s="108"/>
      <c r="K67" s="108"/>
      <c r="L67" s="108"/>
      <c r="M67" s="108"/>
      <c r="N67" s="108"/>
      <c r="O67" s="108"/>
      <c r="P67" s="108"/>
      <c r="Q67" s="108"/>
      <c r="R67" s="108"/>
      <c r="S67" s="108"/>
      <c r="T67" s="108"/>
      <c r="U67" s="108"/>
      <c r="V67" s="108"/>
      <c r="W67" s="109"/>
      <c r="X67" s="191" t="s">
        <v>683</v>
      </c>
      <c r="Y67" s="192"/>
      <c r="Z67" s="192"/>
      <c r="AA67" s="192"/>
      <c r="AB67" s="193"/>
      <c r="AC67" s="191" t="s">
        <v>684</v>
      </c>
      <c r="AD67" s="192"/>
      <c r="AE67" s="192"/>
      <c r="AF67" s="192"/>
      <c r="AG67" s="193"/>
      <c r="AH67" s="107" t="s">
        <v>718</v>
      </c>
      <c r="AI67" s="108"/>
      <c r="AJ67" s="108"/>
      <c r="AK67" s="108"/>
      <c r="AL67" s="109"/>
      <c r="AM67" s="165" t="s">
        <v>296</v>
      </c>
      <c r="AN67" s="166"/>
      <c r="AO67" s="166"/>
      <c r="AP67" s="166"/>
      <c r="AQ67" s="167"/>
      <c r="AR67" s="107" t="s">
        <v>685</v>
      </c>
      <c r="AS67" s="108"/>
      <c r="AT67" s="108"/>
      <c r="AU67" s="108"/>
      <c r="AV67" s="109"/>
      <c r="AW67" s="107" t="s">
        <v>686</v>
      </c>
      <c r="AX67" s="108"/>
      <c r="AY67" s="108"/>
      <c r="AZ67" s="108"/>
      <c r="BA67" s="109"/>
      <c r="BB67" s="107" t="s">
        <v>719</v>
      </c>
      <c r="BC67" s="108"/>
      <c r="BD67" s="108"/>
      <c r="BE67" s="108"/>
      <c r="BF67" s="109"/>
      <c r="BG67" s="165" t="s">
        <v>296</v>
      </c>
      <c r="BH67" s="166"/>
      <c r="BI67" s="166"/>
      <c r="BJ67" s="166"/>
      <c r="BK67" s="167"/>
      <c r="CA67" t="s">
        <v>639</v>
      </c>
    </row>
    <row r="68" spans="1:79" s="43" customFormat="1" ht="13.15" customHeight="1" x14ac:dyDescent="0.2">
      <c r="A68" s="137">
        <v>2210</v>
      </c>
      <c r="B68" s="138"/>
      <c r="C68" s="138"/>
      <c r="D68" s="164"/>
      <c r="E68" s="61" t="s">
        <v>475</v>
      </c>
      <c r="F68" s="57"/>
      <c r="G68" s="57"/>
      <c r="H68" s="57"/>
      <c r="I68" s="57"/>
      <c r="J68" s="57"/>
      <c r="K68" s="57"/>
      <c r="L68" s="57"/>
      <c r="M68" s="57"/>
      <c r="N68" s="57"/>
      <c r="O68" s="57"/>
      <c r="P68" s="57"/>
      <c r="Q68" s="57"/>
      <c r="R68" s="57"/>
      <c r="S68" s="57"/>
      <c r="T68" s="57"/>
      <c r="U68" s="57"/>
      <c r="V68" s="57"/>
      <c r="W68" s="58"/>
      <c r="X68" s="153">
        <v>22000</v>
      </c>
      <c r="Y68" s="154"/>
      <c r="Z68" s="154"/>
      <c r="AA68" s="154"/>
      <c r="AB68" s="155"/>
      <c r="AC68" s="153">
        <v>0</v>
      </c>
      <c r="AD68" s="154"/>
      <c r="AE68" s="154"/>
      <c r="AF68" s="154"/>
      <c r="AG68" s="155"/>
      <c r="AH68" s="153">
        <v>0</v>
      </c>
      <c r="AI68" s="154"/>
      <c r="AJ68" s="154"/>
      <c r="AK68" s="154"/>
      <c r="AL68" s="155"/>
      <c r="AM68" s="153">
        <f>IF(ISNUMBER(X68),X68,0)+IF(ISNUMBER(AC68),AC68,0)</f>
        <v>22000</v>
      </c>
      <c r="AN68" s="154"/>
      <c r="AO68" s="154"/>
      <c r="AP68" s="154"/>
      <c r="AQ68" s="155"/>
      <c r="AR68" s="153">
        <v>24000</v>
      </c>
      <c r="AS68" s="154"/>
      <c r="AT68" s="154"/>
      <c r="AU68" s="154"/>
      <c r="AV68" s="155"/>
      <c r="AW68" s="153">
        <v>0</v>
      </c>
      <c r="AX68" s="154"/>
      <c r="AY68" s="154"/>
      <c r="AZ68" s="154"/>
      <c r="BA68" s="155"/>
      <c r="BB68" s="153">
        <v>0</v>
      </c>
      <c r="BC68" s="154"/>
      <c r="BD68" s="154"/>
      <c r="BE68" s="154"/>
      <c r="BF68" s="155"/>
      <c r="BG68" s="156">
        <f>IF(ISNUMBER(AR68),AR68,0)+IF(ISNUMBER(AW68),AW68,0)</f>
        <v>24000</v>
      </c>
      <c r="BH68" s="156"/>
      <c r="BI68" s="156"/>
      <c r="BJ68" s="156"/>
      <c r="BK68" s="156"/>
      <c r="CA68" s="43" t="s">
        <v>640</v>
      </c>
    </row>
    <row r="69" spans="1:79" s="43" customFormat="1" ht="13.15" customHeight="1" x14ac:dyDescent="0.2">
      <c r="A69" s="137">
        <v>2240</v>
      </c>
      <c r="B69" s="138"/>
      <c r="C69" s="138"/>
      <c r="D69" s="164"/>
      <c r="E69" s="61" t="s">
        <v>476</v>
      </c>
      <c r="F69" s="57"/>
      <c r="G69" s="57"/>
      <c r="H69" s="57"/>
      <c r="I69" s="57"/>
      <c r="J69" s="57"/>
      <c r="K69" s="57"/>
      <c r="L69" s="57"/>
      <c r="M69" s="57"/>
      <c r="N69" s="57"/>
      <c r="O69" s="57"/>
      <c r="P69" s="57"/>
      <c r="Q69" s="57"/>
      <c r="R69" s="57"/>
      <c r="S69" s="57"/>
      <c r="T69" s="57"/>
      <c r="U69" s="57"/>
      <c r="V69" s="57"/>
      <c r="W69" s="58"/>
      <c r="X69" s="153">
        <v>17500</v>
      </c>
      <c r="Y69" s="154"/>
      <c r="Z69" s="154"/>
      <c r="AA69" s="154"/>
      <c r="AB69" s="155"/>
      <c r="AC69" s="153">
        <v>0</v>
      </c>
      <c r="AD69" s="154"/>
      <c r="AE69" s="154"/>
      <c r="AF69" s="154"/>
      <c r="AG69" s="155"/>
      <c r="AH69" s="153">
        <v>0</v>
      </c>
      <c r="AI69" s="154"/>
      <c r="AJ69" s="154"/>
      <c r="AK69" s="154"/>
      <c r="AL69" s="155"/>
      <c r="AM69" s="153">
        <f>IF(ISNUMBER(X69),X69,0)+IF(ISNUMBER(AC69),AC69,0)</f>
        <v>17500</v>
      </c>
      <c r="AN69" s="154"/>
      <c r="AO69" s="154"/>
      <c r="AP69" s="154"/>
      <c r="AQ69" s="155"/>
      <c r="AR69" s="153">
        <v>21000</v>
      </c>
      <c r="AS69" s="154"/>
      <c r="AT69" s="154"/>
      <c r="AU69" s="154"/>
      <c r="AV69" s="155"/>
      <c r="AW69" s="153">
        <v>0</v>
      </c>
      <c r="AX69" s="154"/>
      <c r="AY69" s="154"/>
      <c r="AZ69" s="154"/>
      <c r="BA69" s="155"/>
      <c r="BB69" s="153">
        <v>0</v>
      </c>
      <c r="BC69" s="154"/>
      <c r="BD69" s="154"/>
      <c r="BE69" s="154"/>
      <c r="BF69" s="155"/>
      <c r="BG69" s="156">
        <f>IF(ISNUMBER(AR69),AR69,0)+IF(ISNUMBER(AW69),AW69,0)</f>
        <v>21000</v>
      </c>
      <c r="BH69" s="156"/>
      <c r="BI69" s="156"/>
      <c r="BJ69" s="156"/>
      <c r="BK69" s="156"/>
    </row>
    <row r="70" spans="1:79" s="9" customFormat="1" ht="12.75" customHeight="1" x14ac:dyDescent="0.2">
      <c r="A70" s="139"/>
      <c r="B70" s="140"/>
      <c r="C70" s="140"/>
      <c r="D70" s="163"/>
      <c r="E70" s="69" t="s">
        <v>257</v>
      </c>
      <c r="F70" s="65"/>
      <c r="G70" s="65"/>
      <c r="H70" s="65"/>
      <c r="I70" s="65"/>
      <c r="J70" s="65"/>
      <c r="K70" s="65"/>
      <c r="L70" s="65"/>
      <c r="M70" s="65"/>
      <c r="N70" s="65"/>
      <c r="O70" s="65"/>
      <c r="P70" s="65"/>
      <c r="Q70" s="65"/>
      <c r="R70" s="65"/>
      <c r="S70" s="65"/>
      <c r="T70" s="65"/>
      <c r="U70" s="65"/>
      <c r="V70" s="65"/>
      <c r="W70" s="66"/>
      <c r="X70" s="157">
        <v>39500</v>
      </c>
      <c r="Y70" s="158"/>
      <c r="Z70" s="158"/>
      <c r="AA70" s="158"/>
      <c r="AB70" s="159"/>
      <c r="AC70" s="157">
        <v>0</v>
      </c>
      <c r="AD70" s="158"/>
      <c r="AE70" s="158"/>
      <c r="AF70" s="158"/>
      <c r="AG70" s="159"/>
      <c r="AH70" s="157">
        <v>0</v>
      </c>
      <c r="AI70" s="158"/>
      <c r="AJ70" s="158"/>
      <c r="AK70" s="158"/>
      <c r="AL70" s="159"/>
      <c r="AM70" s="157">
        <f>IF(ISNUMBER(X70),X70,0)+IF(ISNUMBER(AC70),AC70,0)</f>
        <v>39500</v>
      </c>
      <c r="AN70" s="158"/>
      <c r="AO70" s="158"/>
      <c r="AP70" s="158"/>
      <c r="AQ70" s="159"/>
      <c r="AR70" s="157">
        <v>45000</v>
      </c>
      <c r="AS70" s="158"/>
      <c r="AT70" s="158"/>
      <c r="AU70" s="158"/>
      <c r="AV70" s="159"/>
      <c r="AW70" s="157">
        <v>0</v>
      </c>
      <c r="AX70" s="158"/>
      <c r="AY70" s="158"/>
      <c r="AZ70" s="158"/>
      <c r="BA70" s="159"/>
      <c r="BB70" s="157">
        <v>0</v>
      </c>
      <c r="BC70" s="158"/>
      <c r="BD70" s="158"/>
      <c r="BE70" s="158"/>
      <c r="BF70" s="159"/>
      <c r="BG70" s="152">
        <f>IF(ISNUMBER(AR70),AR70,0)+IF(ISNUMBER(AW70),AW70,0)</f>
        <v>45000</v>
      </c>
      <c r="BH70" s="152"/>
      <c r="BI70" s="152"/>
      <c r="BJ70" s="152"/>
      <c r="BK70" s="152"/>
    </row>
    <row r="72" spans="1:79" ht="14.25" customHeight="1" x14ac:dyDescent="0.2">
      <c r="A72" s="124" t="s">
        <v>48</v>
      </c>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row>
    <row r="73" spans="1:79" ht="15" customHeight="1" x14ac:dyDescent="0.2">
      <c r="A73" s="168" t="s">
        <v>462</v>
      </c>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row>
    <row r="74" spans="1:79" ht="23.1" customHeight="1" x14ac:dyDescent="0.2">
      <c r="A74" s="185" t="s">
        <v>228</v>
      </c>
      <c r="B74" s="186"/>
      <c r="C74" s="186"/>
      <c r="D74" s="186"/>
      <c r="E74" s="187"/>
      <c r="F74" s="148" t="s">
        <v>624</v>
      </c>
      <c r="G74" s="149"/>
      <c r="H74" s="149"/>
      <c r="I74" s="149"/>
      <c r="J74" s="149"/>
      <c r="K74" s="149"/>
      <c r="L74" s="149"/>
      <c r="M74" s="149"/>
      <c r="N74" s="149"/>
      <c r="O74" s="149"/>
      <c r="P74" s="149"/>
      <c r="Q74" s="149"/>
      <c r="R74" s="149"/>
      <c r="S74" s="149"/>
      <c r="T74" s="149"/>
      <c r="U74" s="149"/>
      <c r="V74" s="149"/>
      <c r="W74" s="169"/>
      <c r="X74" s="72" t="s">
        <v>466</v>
      </c>
      <c r="Y74" s="72"/>
      <c r="Z74" s="72"/>
      <c r="AA74" s="72"/>
      <c r="AB74" s="72"/>
      <c r="AC74" s="72"/>
      <c r="AD74" s="72"/>
      <c r="AE74" s="72"/>
      <c r="AF74" s="72"/>
      <c r="AG74" s="72"/>
      <c r="AH74" s="72"/>
      <c r="AI74" s="72"/>
      <c r="AJ74" s="72"/>
      <c r="AK74" s="72"/>
      <c r="AL74" s="72"/>
      <c r="AM74" s="72"/>
      <c r="AN74" s="72"/>
      <c r="AO74" s="72"/>
      <c r="AP74" s="72"/>
      <c r="AQ74" s="72"/>
      <c r="AR74" s="113" t="s">
        <v>468</v>
      </c>
      <c r="AS74" s="114"/>
      <c r="AT74" s="114"/>
      <c r="AU74" s="114"/>
      <c r="AV74" s="114"/>
      <c r="AW74" s="114"/>
      <c r="AX74" s="114"/>
      <c r="AY74" s="114"/>
      <c r="AZ74" s="114"/>
      <c r="BA74" s="114"/>
      <c r="BB74" s="114"/>
      <c r="BC74" s="114"/>
      <c r="BD74" s="114"/>
      <c r="BE74" s="114"/>
      <c r="BF74" s="114"/>
      <c r="BG74" s="114"/>
      <c r="BH74" s="114"/>
      <c r="BI74" s="114"/>
      <c r="BJ74" s="114"/>
      <c r="BK74" s="115"/>
    </row>
    <row r="75" spans="1:79" ht="53.25" customHeight="1" x14ac:dyDescent="0.2">
      <c r="A75" s="188"/>
      <c r="B75" s="189"/>
      <c r="C75" s="189"/>
      <c r="D75" s="189"/>
      <c r="E75" s="190"/>
      <c r="F75" s="150"/>
      <c r="G75" s="151"/>
      <c r="H75" s="151"/>
      <c r="I75" s="151"/>
      <c r="J75" s="151"/>
      <c r="K75" s="151"/>
      <c r="L75" s="151"/>
      <c r="M75" s="151"/>
      <c r="N75" s="151"/>
      <c r="O75" s="151"/>
      <c r="P75" s="151"/>
      <c r="Q75" s="151"/>
      <c r="R75" s="151"/>
      <c r="S75" s="151"/>
      <c r="T75" s="151"/>
      <c r="U75" s="151"/>
      <c r="V75" s="151"/>
      <c r="W75" s="170"/>
      <c r="X75" s="113" t="s">
        <v>609</v>
      </c>
      <c r="Y75" s="114"/>
      <c r="Z75" s="114"/>
      <c r="AA75" s="114"/>
      <c r="AB75" s="115"/>
      <c r="AC75" s="113" t="s">
        <v>608</v>
      </c>
      <c r="AD75" s="114"/>
      <c r="AE75" s="114"/>
      <c r="AF75" s="114"/>
      <c r="AG75" s="115"/>
      <c r="AH75" s="160" t="s">
        <v>225</v>
      </c>
      <c r="AI75" s="161"/>
      <c r="AJ75" s="161"/>
      <c r="AK75" s="161"/>
      <c r="AL75" s="162"/>
      <c r="AM75" s="113" t="s">
        <v>610</v>
      </c>
      <c r="AN75" s="114"/>
      <c r="AO75" s="114"/>
      <c r="AP75" s="114"/>
      <c r="AQ75" s="115"/>
      <c r="AR75" s="113" t="s">
        <v>609</v>
      </c>
      <c r="AS75" s="114"/>
      <c r="AT75" s="114"/>
      <c r="AU75" s="114"/>
      <c r="AV75" s="115"/>
      <c r="AW75" s="113" t="s">
        <v>608</v>
      </c>
      <c r="AX75" s="114"/>
      <c r="AY75" s="114"/>
      <c r="AZ75" s="114"/>
      <c r="BA75" s="115"/>
      <c r="BB75" s="127" t="s">
        <v>225</v>
      </c>
      <c r="BC75" s="127"/>
      <c r="BD75" s="127"/>
      <c r="BE75" s="127"/>
      <c r="BF75" s="127"/>
      <c r="BG75" s="113" t="s">
        <v>720</v>
      </c>
      <c r="BH75" s="114"/>
      <c r="BI75" s="114"/>
      <c r="BJ75" s="114"/>
      <c r="BK75" s="115"/>
    </row>
    <row r="76" spans="1:79" ht="15" customHeight="1" x14ac:dyDescent="0.2">
      <c r="A76" s="113">
        <v>1</v>
      </c>
      <c r="B76" s="114"/>
      <c r="C76" s="114"/>
      <c r="D76" s="114"/>
      <c r="E76" s="115"/>
      <c r="F76" s="113">
        <v>2</v>
      </c>
      <c r="G76" s="114"/>
      <c r="H76" s="114"/>
      <c r="I76" s="114"/>
      <c r="J76" s="114"/>
      <c r="K76" s="114"/>
      <c r="L76" s="114"/>
      <c r="M76" s="114"/>
      <c r="N76" s="114"/>
      <c r="O76" s="114"/>
      <c r="P76" s="114"/>
      <c r="Q76" s="114"/>
      <c r="R76" s="114"/>
      <c r="S76" s="114"/>
      <c r="T76" s="114"/>
      <c r="U76" s="114"/>
      <c r="V76" s="114"/>
      <c r="W76" s="115"/>
      <c r="X76" s="113">
        <v>3</v>
      </c>
      <c r="Y76" s="114"/>
      <c r="Z76" s="114"/>
      <c r="AA76" s="114"/>
      <c r="AB76" s="115"/>
      <c r="AC76" s="113">
        <v>4</v>
      </c>
      <c r="AD76" s="114"/>
      <c r="AE76" s="114"/>
      <c r="AF76" s="114"/>
      <c r="AG76" s="115"/>
      <c r="AH76" s="113">
        <v>5</v>
      </c>
      <c r="AI76" s="114"/>
      <c r="AJ76" s="114"/>
      <c r="AK76" s="114"/>
      <c r="AL76" s="115"/>
      <c r="AM76" s="113">
        <v>6</v>
      </c>
      <c r="AN76" s="114"/>
      <c r="AO76" s="114"/>
      <c r="AP76" s="114"/>
      <c r="AQ76" s="115"/>
      <c r="AR76" s="113">
        <v>7</v>
      </c>
      <c r="AS76" s="114"/>
      <c r="AT76" s="114"/>
      <c r="AU76" s="114"/>
      <c r="AV76" s="115"/>
      <c r="AW76" s="113">
        <v>8</v>
      </c>
      <c r="AX76" s="114"/>
      <c r="AY76" s="114"/>
      <c r="AZ76" s="114"/>
      <c r="BA76" s="115"/>
      <c r="BB76" s="113">
        <v>9</v>
      </c>
      <c r="BC76" s="114"/>
      <c r="BD76" s="114"/>
      <c r="BE76" s="114"/>
      <c r="BF76" s="115"/>
      <c r="BG76" s="113">
        <v>10</v>
      </c>
      <c r="BH76" s="114"/>
      <c r="BI76" s="114"/>
      <c r="BJ76" s="114"/>
      <c r="BK76" s="115"/>
    </row>
    <row r="77" spans="1:79" s="2" customFormat="1" ht="15" hidden="1" customHeight="1" x14ac:dyDescent="0.2">
      <c r="A77" s="107" t="s">
        <v>687</v>
      </c>
      <c r="B77" s="108"/>
      <c r="C77" s="108"/>
      <c r="D77" s="108"/>
      <c r="E77" s="109"/>
      <c r="F77" s="107" t="s">
        <v>680</v>
      </c>
      <c r="G77" s="108"/>
      <c r="H77" s="108"/>
      <c r="I77" s="108"/>
      <c r="J77" s="108"/>
      <c r="K77" s="108"/>
      <c r="L77" s="108"/>
      <c r="M77" s="108"/>
      <c r="N77" s="108"/>
      <c r="O77" s="108"/>
      <c r="P77" s="108"/>
      <c r="Q77" s="108"/>
      <c r="R77" s="108"/>
      <c r="S77" s="108"/>
      <c r="T77" s="108"/>
      <c r="U77" s="108"/>
      <c r="V77" s="108"/>
      <c r="W77" s="109"/>
      <c r="X77" s="107" t="s">
        <v>683</v>
      </c>
      <c r="Y77" s="108"/>
      <c r="Z77" s="108"/>
      <c r="AA77" s="108"/>
      <c r="AB77" s="109"/>
      <c r="AC77" s="107" t="s">
        <v>684</v>
      </c>
      <c r="AD77" s="108"/>
      <c r="AE77" s="108"/>
      <c r="AF77" s="108"/>
      <c r="AG77" s="109"/>
      <c r="AH77" s="107" t="s">
        <v>718</v>
      </c>
      <c r="AI77" s="108"/>
      <c r="AJ77" s="108"/>
      <c r="AK77" s="108"/>
      <c r="AL77" s="109"/>
      <c r="AM77" s="165" t="s">
        <v>296</v>
      </c>
      <c r="AN77" s="166"/>
      <c r="AO77" s="166"/>
      <c r="AP77" s="166"/>
      <c r="AQ77" s="167"/>
      <c r="AR77" s="107" t="s">
        <v>685</v>
      </c>
      <c r="AS77" s="108"/>
      <c r="AT77" s="108"/>
      <c r="AU77" s="108"/>
      <c r="AV77" s="109"/>
      <c r="AW77" s="107" t="s">
        <v>686</v>
      </c>
      <c r="AX77" s="108"/>
      <c r="AY77" s="108"/>
      <c r="AZ77" s="108"/>
      <c r="BA77" s="109"/>
      <c r="BB77" s="107" t="s">
        <v>719</v>
      </c>
      <c r="BC77" s="108"/>
      <c r="BD77" s="108"/>
      <c r="BE77" s="108"/>
      <c r="BF77" s="109"/>
      <c r="BG77" s="165" t="s">
        <v>296</v>
      </c>
      <c r="BH77" s="166"/>
      <c r="BI77" s="166"/>
      <c r="BJ77" s="166"/>
      <c r="BK77" s="167"/>
      <c r="CA77" t="s">
        <v>641</v>
      </c>
    </row>
    <row r="78" spans="1:79" s="9" customFormat="1" ht="12.75" customHeight="1" x14ac:dyDescent="0.2">
      <c r="A78" s="139"/>
      <c r="B78" s="140"/>
      <c r="C78" s="140"/>
      <c r="D78" s="140"/>
      <c r="E78" s="163"/>
      <c r="F78" s="139" t="s">
        <v>257</v>
      </c>
      <c r="G78" s="140"/>
      <c r="H78" s="140"/>
      <c r="I78" s="140"/>
      <c r="J78" s="140"/>
      <c r="K78" s="140"/>
      <c r="L78" s="140"/>
      <c r="M78" s="140"/>
      <c r="N78" s="140"/>
      <c r="O78" s="140"/>
      <c r="P78" s="140"/>
      <c r="Q78" s="140"/>
      <c r="R78" s="140"/>
      <c r="S78" s="140"/>
      <c r="T78" s="140"/>
      <c r="U78" s="140"/>
      <c r="V78" s="140"/>
      <c r="W78" s="163"/>
      <c r="X78" s="182"/>
      <c r="Y78" s="183"/>
      <c r="Z78" s="183"/>
      <c r="AA78" s="183"/>
      <c r="AB78" s="184"/>
      <c r="AC78" s="182"/>
      <c r="AD78" s="183"/>
      <c r="AE78" s="183"/>
      <c r="AF78" s="183"/>
      <c r="AG78" s="184"/>
      <c r="AH78" s="152"/>
      <c r="AI78" s="152"/>
      <c r="AJ78" s="152"/>
      <c r="AK78" s="152"/>
      <c r="AL78" s="152"/>
      <c r="AM78" s="152">
        <f>IF(ISNUMBER(X78),X78,0)+IF(ISNUMBER(AC78),AC78,0)</f>
        <v>0</v>
      </c>
      <c r="AN78" s="152"/>
      <c r="AO78" s="152"/>
      <c r="AP78" s="152"/>
      <c r="AQ78" s="152"/>
      <c r="AR78" s="152"/>
      <c r="AS78" s="152"/>
      <c r="AT78" s="152"/>
      <c r="AU78" s="152"/>
      <c r="AV78" s="152"/>
      <c r="AW78" s="152"/>
      <c r="AX78" s="152"/>
      <c r="AY78" s="152"/>
      <c r="AZ78" s="152"/>
      <c r="BA78" s="152"/>
      <c r="BB78" s="152"/>
      <c r="BC78" s="152"/>
      <c r="BD78" s="152"/>
      <c r="BE78" s="152"/>
      <c r="BF78" s="152"/>
      <c r="BG78" s="152">
        <f>IF(ISNUMBER(AR78),AR78,0)+IF(ISNUMBER(AW78),AW78,0)</f>
        <v>0</v>
      </c>
      <c r="BH78" s="152"/>
      <c r="BI78" s="152"/>
      <c r="BJ78" s="152"/>
      <c r="BK78" s="152"/>
      <c r="CA78" s="9" t="s">
        <v>642</v>
      </c>
    </row>
    <row r="81" spans="1:79" ht="14.25" customHeight="1" x14ac:dyDescent="0.2">
      <c r="A81" s="124" t="s">
        <v>229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row>
    <row r="82" spans="1:79" ht="14.25" customHeight="1" x14ac:dyDescent="0.2">
      <c r="A82" s="124" t="s">
        <v>35</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row>
    <row r="83" spans="1:79" ht="15" customHeight="1" x14ac:dyDescent="0.2">
      <c r="A83" s="168" t="s">
        <v>462</v>
      </c>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row>
    <row r="84" spans="1:79" ht="23.1" customHeight="1" x14ac:dyDescent="0.2">
      <c r="A84" s="148" t="s">
        <v>611</v>
      </c>
      <c r="B84" s="149"/>
      <c r="C84" s="149"/>
      <c r="D84" s="148" t="s">
        <v>230</v>
      </c>
      <c r="E84" s="149"/>
      <c r="F84" s="149"/>
      <c r="G84" s="149"/>
      <c r="H84" s="149"/>
      <c r="I84" s="149"/>
      <c r="J84" s="149"/>
      <c r="K84" s="149"/>
      <c r="L84" s="149"/>
      <c r="M84" s="149"/>
      <c r="N84" s="149"/>
      <c r="O84" s="149"/>
      <c r="P84" s="149"/>
      <c r="Q84" s="149"/>
      <c r="R84" s="149"/>
      <c r="S84" s="149"/>
      <c r="T84" s="169"/>
      <c r="U84" s="113" t="s">
        <v>463</v>
      </c>
      <c r="V84" s="114"/>
      <c r="W84" s="114"/>
      <c r="X84" s="114"/>
      <c r="Y84" s="114"/>
      <c r="Z84" s="114"/>
      <c r="AA84" s="114"/>
      <c r="AB84" s="114"/>
      <c r="AC84" s="114"/>
      <c r="AD84" s="114"/>
      <c r="AE84" s="114"/>
      <c r="AF84" s="114"/>
      <c r="AG84" s="114"/>
      <c r="AH84" s="114"/>
      <c r="AI84" s="114"/>
      <c r="AJ84" s="114"/>
      <c r="AK84" s="114"/>
      <c r="AL84" s="114"/>
      <c r="AM84" s="115"/>
      <c r="AN84" s="113" t="s">
        <v>464</v>
      </c>
      <c r="AO84" s="114"/>
      <c r="AP84" s="114"/>
      <c r="AQ84" s="114"/>
      <c r="AR84" s="114"/>
      <c r="AS84" s="114"/>
      <c r="AT84" s="114"/>
      <c r="AU84" s="114"/>
      <c r="AV84" s="114"/>
      <c r="AW84" s="114"/>
      <c r="AX84" s="114"/>
      <c r="AY84" s="114"/>
      <c r="AZ84" s="114"/>
      <c r="BA84" s="114"/>
      <c r="BB84" s="114"/>
      <c r="BC84" s="114"/>
      <c r="BD84" s="114"/>
      <c r="BE84" s="114"/>
      <c r="BF84" s="115"/>
      <c r="BG84" s="72" t="s">
        <v>465</v>
      </c>
      <c r="BH84" s="72"/>
      <c r="BI84" s="72"/>
      <c r="BJ84" s="72"/>
      <c r="BK84" s="72"/>
      <c r="BL84" s="72"/>
      <c r="BM84" s="72"/>
      <c r="BN84" s="72"/>
      <c r="BO84" s="72"/>
      <c r="BP84" s="72"/>
      <c r="BQ84" s="72"/>
      <c r="BR84" s="72"/>
      <c r="BS84" s="72"/>
      <c r="BT84" s="72"/>
      <c r="BU84" s="72"/>
      <c r="BV84" s="72"/>
      <c r="BW84" s="72"/>
      <c r="BX84" s="72"/>
      <c r="BY84" s="72"/>
    </row>
    <row r="85" spans="1:79" ht="52.5" customHeight="1" x14ac:dyDescent="0.2">
      <c r="A85" s="150"/>
      <c r="B85" s="151"/>
      <c r="C85" s="151"/>
      <c r="D85" s="150"/>
      <c r="E85" s="151"/>
      <c r="F85" s="151"/>
      <c r="G85" s="151"/>
      <c r="H85" s="151"/>
      <c r="I85" s="151"/>
      <c r="J85" s="151"/>
      <c r="K85" s="151"/>
      <c r="L85" s="151"/>
      <c r="M85" s="151"/>
      <c r="N85" s="151"/>
      <c r="O85" s="151"/>
      <c r="P85" s="151"/>
      <c r="Q85" s="151"/>
      <c r="R85" s="151"/>
      <c r="S85" s="151"/>
      <c r="T85" s="170"/>
      <c r="U85" s="113" t="s">
        <v>609</v>
      </c>
      <c r="V85" s="114"/>
      <c r="W85" s="114"/>
      <c r="X85" s="114"/>
      <c r="Y85" s="115"/>
      <c r="Z85" s="113" t="s">
        <v>608</v>
      </c>
      <c r="AA85" s="114"/>
      <c r="AB85" s="114"/>
      <c r="AC85" s="114"/>
      <c r="AD85" s="115"/>
      <c r="AE85" s="160" t="s">
        <v>225</v>
      </c>
      <c r="AF85" s="161"/>
      <c r="AG85" s="161"/>
      <c r="AH85" s="162"/>
      <c r="AI85" s="113" t="s">
        <v>610</v>
      </c>
      <c r="AJ85" s="114"/>
      <c r="AK85" s="114"/>
      <c r="AL85" s="114"/>
      <c r="AM85" s="115"/>
      <c r="AN85" s="113" t="s">
        <v>609</v>
      </c>
      <c r="AO85" s="114"/>
      <c r="AP85" s="114"/>
      <c r="AQ85" s="114"/>
      <c r="AR85" s="115"/>
      <c r="AS85" s="113" t="s">
        <v>608</v>
      </c>
      <c r="AT85" s="114"/>
      <c r="AU85" s="114"/>
      <c r="AV85" s="114"/>
      <c r="AW85" s="115"/>
      <c r="AX85" s="160" t="s">
        <v>225</v>
      </c>
      <c r="AY85" s="161"/>
      <c r="AZ85" s="161"/>
      <c r="BA85" s="162"/>
      <c r="BB85" s="113" t="s">
        <v>720</v>
      </c>
      <c r="BC85" s="114"/>
      <c r="BD85" s="114"/>
      <c r="BE85" s="114"/>
      <c r="BF85" s="115"/>
      <c r="BG85" s="113" t="s">
        <v>609</v>
      </c>
      <c r="BH85" s="114"/>
      <c r="BI85" s="114"/>
      <c r="BJ85" s="114"/>
      <c r="BK85" s="115"/>
      <c r="BL85" s="72" t="s">
        <v>608</v>
      </c>
      <c r="BM85" s="72"/>
      <c r="BN85" s="72"/>
      <c r="BO85" s="72"/>
      <c r="BP85" s="72"/>
      <c r="BQ85" s="127" t="s">
        <v>225</v>
      </c>
      <c r="BR85" s="127"/>
      <c r="BS85" s="127"/>
      <c r="BT85" s="127"/>
      <c r="BU85" s="113" t="s">
        <v>721</v>
      </c>
      <c r="BV85" s="114"/>
      <c r="BW85" s="114"/>
      <c r="BX85" s="114"/>
      <c r="BY85" s="115"/>
    </row>
    <row r="86" spans="1:79" ht="15" customHeight="1" x14ac:dyDescent="0.2">
      <c r="A86" s="113">
        <v>1</v>
      </c>
      <c r="B86" s="114"/>
      <c r="C86" s="114"/>
      <c r="D86" s="113">
        <v>2</v>
      </c>
      <c r="E86" s="114"/>
      <c r="F86" s="114"/>
      <c r="G86" s="114"/>
      <c r="H86" s="114"/>
      <c r="I86" s="114"/>
      <c r="J86" s="114"/>
      <c r="K86" s="114"/>
      <c r="L86" s="114"/>
      <c r="M86" s="114"/>
      <c r="N86" s="114"/>
      <c r="O86" s="114"/>
      <c r="P86" s="114"/>
      <c r="Q86" s="114"/>
      <c r="R86" s="114"/>
      <c r="S86" s="114"/>
      <c r="T86" s="115"/>
      <c r="U86" s="113">
        <v>3</v>
      </c>
      <c r="V86" s="114"/>
      <c r="W86" s="114"/>
      <c r="X86" s="114"/>
      <c r="Y86" s="115"/>
      <c r="Z86" s="113">
        <v>4</v>
      </c>
      <c r="AA86" s="114"/>
      <c r="AB86" s="114"/>
      <c r="AC86" s="114"/>
      <c r="AD86" s="115"/>
      <c r="AE86" s="113">
        <v>5</v>
      </c>
      <c r="AF86" s="114"/>
      <c r="AG86" s="114"/>
      <c r="AH86" s="115"/>
      <c r="AI86" s="113">
        <v>6</v>
      </c>
      <c r="AJ86" s="114"/>
      <c r="AK86" s="114"/>
      <c r="AL86" s="114"/>
      <c r="AM86" s="115"/>
      <c r="AN86" s="113">
        <v>7</v>
      </c>
      <c r="AO86" s="114"/>
      <c r="AP86" s="114"/>
      <c r="AQ86" s="114"/>
      <c r="AR86" s="115"/>
      <c r="AS86" s="113">
        <v>8</v>
      </c>
      <c r="AT86" s="114"/>
      <c r="AU86" s="114"/>
      <c r="AV86" s="114"/>
      <c r="AW86" s="115"/>
      <c r="AX86" s="72">
        <v>9</v>
      </c>
      <c r="AY86" s="72"/>
      <c r="AZ86" s="72"/>
      <c r="BA86" s="72"/>
      <c r="BB86" s="113">
        <v>10</v>
      </c>
      <c r="BC86" s="114"/>
      <c r="BD86" s="114"/>
      <c r="BE86" s="114"/>
      <c r="BF86" s="115"/>
      <c r="BG86" s="113">
        <v>11</v>
      </c>
      <c r="BH86" s="114"/>
      <c r="BI86" s="114"/>
      <c r="BJ86" s="114"/>
      <c r="BK86" s="115"/>
      <c r="BL86" s="72">
        <v>12</v>
      </c>
      <c r="BM86" s="72"/>
      <c r="BN86" s="72"/>
      <c r="BO86" s="72"/>
      <c r="BP86" s="72"/>
      <c r="BQ86" s="113">
        <v>13</v>
      </c>
      <c r="BR86" s="114"/>
      <c r="BS86" s="114"/>
      <c r="BT86" s="115"/>
      <c r="BU86" s="113">
        <v>14</v>
      </c>
      <c r="BV86" s="114"/>
      <c r="BW86" s="114"/>
      <c r="BX86" s="114"/>
      <c r="BY86" s="115"/>
    </row>
    <row r="87" spans="1:79" s="2" customFormat="1" ht="14.25" hidden="1" customHeight="1" x14ac:dyDescent="0.2">
      <c r="A87" s="107" t="s">
        <v>692</v>
      </c>
      <c r="B87" s="108"/>
      <c r="C87" s="108"/>
      <c r="D87" s="107" t="s">
        <v>680</v>
      </c>
      <c r="E87" s="108"/>
      <c r="F87" s="108"/>
      <c r="G87" s="108"/>
      <c r="H87" s="108"/>
      <c r="I87" s="108"/>
      <c r="J87" s="108"/>
      <c r="K87" s="108"/>
      <c r="L87" s="108"/>
      <c r="M87" s="108"/>
      <c r="N87" s="108"/>
      <c r="O87" s="108"/>
      <c r="P87" s="108"/>
      <c r="Q87" s="108"/>
      <c r="R87" s="108"/>
      <c r="S87" s="108"/>
      <c r="T87" s="109"/>
      <c r="U87" s="74" t="s">
        <v>688</v>
      </c>
      <c r="V87" s="74"/>
      <c r="W87" s="74"/>
      <c r="X87" s="74"/>
      <c r="Y87" s="74"/>
      <c r="Z87" s="74" t="s">
        <v>689</v>
      </c>
      <c r="AA87" s="74"/>
      <c r="AB87" s="74"/>
      <c r="AC87" s="74"/>
      <c r="AD87" s="74"/>
      <c r="AE87" s="74" t="s">
        <v>715</v>
      </c>
      <c r="AF87" s="74"/>
      <c r="AG87" s="74"/>
      <c r="AH87" s="74"/>
      <c r="AI87" s="128" t="s">
        <v>295</v>
      </c>
      <c r="AJ87" s="128"/>
      <c r="AK87" s="128"/>
      <c r="AL87" s="128"/>
      <c r="AM87" s="128"/>
      <c r="AN87" s="74" t="s">
        <v>690</v>
      </c>
      <c r="AO87" s="74"/>
      <c r="AP87" s="74"/>
      <c r="AQ87" s="74"/>
      <c r="AR87" s="74"/>
      <c r="AS87" s="74" t="s">
        <v>691</v>
      </c>
      <c r="AT87" s="74"/>
      <c r="AU87" s="74"/>
      <c r="AV87" s="74"/>
      <c r="AW87" s="74"/>
      <c r="AX87" s="74" t="s">
        <v>716</v>
      </c>
      <c r="AY87" s="74"/>
      <c r="AZ87" s="74"/>
      <c r="BA87" s="74"/>
      <c r="BB87" s="128" t="s">
        <v>295</v>
      </c>
      <c r="BC87" s="128"/>
      <c r="BD87" s="128"/>
      <c r="BE87" s="128"/>
      <c r="BF87" s="128"/>
      <c r="BG87" s="74" t="s">
        <v>681</v>
      </c>
      <c r="BH87" s="74"/>
      <c r="BI87" s="74"/>
      <c r="BJ87" s="74"/>
      <c r="BK87" s="74"/>
      <c r="BL87" s="74" t="s">
        <v>682</v>
      </c>
      <c r="BM87" s="74"/>
      <c r="BN87" s="74"/>
      <c r="BO87" s="74"/>
      <c r="BP87" s="74"/>
      <c r="BQ87" s="74" t="s">
        <v>717</v>
      </c>
      <c r="BR87" s="74"/>
      <c r="BS87" s="74"/>
      <c r="BT87" s="74"/>
      <c r="BU87" s="128" t="s">
        <v>295</v>
      </c>
      <c r="BV87" s="128"/>
      <c r="BW87" s="128"/>
      <c r="BX87" s="128"/>
      <c r="BY87" s="128"/>
      <c r="CA87" t="s">
        <v>643</v>
      </c>
    </row>
    <row r="88" spans="1:79" s="43" customFormat="1" ht="66" customHeight="1" x14ac:dyDescent="0.2">
      <c r="A88" s="137">
        <v>1</v>
      </c>
      <c r="B88" s="138"/>
      <c r="C88" s="138"/>
      <c r="D88" s="61" t="s">
        <v>61</v>
      </c>
      <c r="E88" s="57"/>
      <c r="F88" s="57"/>
      <c r="G88" s="57"/>
      <c r="H88" s="57"/>
      <c r="I88" s="57"/>
      <c r="J88" s="57"/>
      <c r="K88" s="57"/>
      <c r="L88" s="57"/>
      <c r="M88" s="57"/>
      <c r="N88" s="57"/>
      <c r="O88" s="57"/>
      <c r="P88" s="57"/>
      <c r="Q88" s="57"/>
      <c r="R88" s="57"/>
      <c r="S88" s="57"/>
      <c r="T88" s="58"/>
      <c r="U88" s="153">
        <v>2400</v>
      </c>
      <c r="V88" s="154"/>
      <c r="W88" s="154"/>
      <c r="X88" s="154"/>
      <c r="Y88" s="155"/>
      <c r="Z88" s="153">
        <v>0</v>
      </c>
      <c r="AA88" s="154"/>
      <c r="AB88" s="154"/>
      <c r="AC88" s="154"/>
      <c r="AD88" s="155"/>
      <c r="AE88" s="153">
        <v>0</v>
      </c>
      <c r="AF88" s="154"/>
      <c r="AG88" s="154"/>
      <c r="AH88" s="155"/>
      <c r="AI88" s="153">
        <f>IF(ISNUMBER(U88),U88,0)+IF(ISNUMBER(Z88),Z88,0)</f>
        <v>2400</v>
      </c>
      <c r="AJ88" s="154"/>
      <c r="AK88" s="154"/>
      <c r="AL88" s="154"/>
      <c r="AM88" s="155"/>
      <c r="AN88" s="153">
        <v>2000</v>
      </c>
      <c r="AO88" s="154"/>
      <c r="AP88" s="154"/>
      <c r="AQ88" s="154"/>
      <c r="AR88" s="155"/>
      <c r="AS88" s="153">
        <v>0</v>
      </c>
      <c r="AT88" s="154"/>
      <c r="AU88" s="154"/>
      <c r="AV88" s="154"/>
      <c r="AW88" s="155"/>
      <c r="AX88" s="153">
        <v>0</v>
      </c>
      <c r="AY88" s="154"/>
      <c r="AZ88" s="154"/>
      <c r="BA88" s="155"/>
      <c r="BB88" s="153">
        <f>IF(ISNUMBER(AN88),AN88,0)+IF(ISNUMBER(AS88),AS88,0)</f>
        <v>2000</v>
      </c>
      <c r="BC88" s="154"/>
      <c r="BD88" s="154"/>
      <c r="BE88" s="154"/>
      <c r="BF88" s="155"/>
      <c r="BG88" s="153">
        <v>2000</v>
      </c>
      <c r="BH88" s="154"/>
      <c r="BI88" s="154"/>
      <c r="BJ88" s="154"/>
      <c r="BK88" s="155"/>
      <c r="BL88" s="153">
        <v>0</v>
      </c>
      <c r="BM88" s="154"/>
      <c r="BN88" s="154"/>
      <c r="BO88" s="154"/>
      <c r="BP88" s="155"/>
      <c r="BQ88" s="153">
        <v>0</v>
      </c>
      <c r="BR88" s="154"/>
      <c r="BS88" s="154"/>
      <c r="BT88" s="155"/>
      <c r="BU88" s="153">
        <f>IF(ISNUMBER(BG88),BG88,0)+IF(ISNUMBER(BL88),BL88,0)</f>
        <v>2000</v>
      </c>
      <c r="BV88" s="154"/>
      <c r="BW88" s="154"/>
      <c r="BX88" s="154"/>
      <c r="BY88" s="155"/>
      <c r="CA88" s="43" t="s">
        <v>644</v>
      </c>
    </row>
    <row r="89" spans="1:79" s="43" customFormat="1" ht="13.15" customHeight="1" x14ac:dyDescent="0.2">
      <c r="A89" s="137">
        <v>2</v>
      </c>
      <c r="B89" s="138"/>
      <c r="C89" s="138"/>
      <c r="D89" s="61" t="s">
        <v>62</v>
      </c>
      <c r="E89" s="57"/>
      <c r="F89" s="57"/>
      <c r="G89" s="57"/>
      <c r="H89" s="57"/>
      <c r="I89" s="57"/>
      <c r="J89" s="57"/>
      <c r="K89" s="57"/>
      <c r="L89" s="57"/>
      <c r="M89" s="57"/>
      <c r="N89" s="57"/>
      <c r="O89" s="57"/>
      <c r="P89" s="57"/>
      <c r="Q89" s="57"/>
      <c r="R89" s="57"/>
      <c r="S89" s="57"/>
      <c r="T89" s="58"/>
      <c r="U89" s="153">
        <v>15000</v>
      </c>
      <c r="V89" s="154"/>
      <c r="W89" s="154"/>
      <c r="X89" s="154"/>
      <c r="Y89" s="155"/>
      <c r="Z89" s="153">
        <v>0</v>
      </c>
      <c r="AA89" s="154"/>
      <c r="AB89" s="154"/>
      <c r="AC89" s="154"/>
      <c r="AD89" s="155"/>
      <c r="AE89" s="153">
        <v>0</v>
      </c>
      <c r="AF89" s="154"/>
      <c r="AG89" s="154"/>
      <c r="AH89" s="155"/>
      <c r="AI89" s="153">
        <f>IF(ISNUMBER(U89),U89,0)+IF(ISNUMBER(Z89),Z89,0)</f>
        <v>15000</v>
      </c>
      <c r="AJ89" s="154"/>
      <c r="AK89" s="154"/>
      <c r="AL89" s="154"/>
      <c r="AM89" s="155"/>
      <c r="AN89" s="153">
        <v>20000</v>
      </c>
      <c r="AO89" s="154"/>
      <c r="AP89" s="154"/>
      <c r="AQ89" s="154"/>
      <c r="AR89" s="155"/>
      <c r="AS89" s="153">
        <v>0</v>
      </c>
      <c r="AT89" s="154"/>
      <c r="AU89" s="154"/>
      <c r="AV89" s="154"/>
      <c r="AW89" s="155"/>
      <c r="AX89" s="153">
        <v>0</v>
      </c>
      <c r="AY89" s="154"/>
      <c r="AZ89" s="154"/>
      <c r="BA89" s="155"/>
      <c r="BB89" s="153">
        <f>IF(ISNUMBER(AN89),AN89,0)+IF(ISNUMBER(AS89),AS89,0)</f>
        <v>20000</v>
      </c>
      <c r="BC89" s="154"/>
      <c r="BD89" s="154"/>
      <c r="BE89" s="154"/>
      <c r="BF89" s="155"/>
      <c r="BG89" s="153">
        <v>20000</v>
      </c>
      <c r="BH89" s="154"/>
      <c r="BI89" s="154"/>
      <c r="BJ89" s="154"/>
      <c r="BK89" s="155"/>
      <c r="BL89" s="153">
        <v>0</v>
      </c>
      <c r="BM89" s="154"/>
      <c r="BN89" s="154"/>
      <c r="BO89" s="154"/>
      <c r="BP89" s="155"/>
      <c r="BQ89" s="153">
        <v>0</v>
      </c>
      <c r="BR89" s="154"/>
      <c r="BS89" s="154"/>
      <c r="BT89" s="155"/>
      <c r="BU89" s="153">
        <f>IF(ISNUMBER(BG89),BG89,0)+IF(ISNUMBER(BL89),BL89,0)</f>
        <v>20000</v>
      </c>
      <c r="BV89" s="154"/>
      <c r="BW89" s="154"/>
      <c r="BX89" s="154"/>
      <c r="BY89" s="155"/>
    </row>
    <row r="90" spans="1:79" s="43" customFormat="1" ht="13.15" customHeight="1" x14ac:dyDescent="0.2">
      <c r="A90" s="137">
        <v>3</v>
      </c>
      <c r="B90" s="138"/>
      <c r="C90" s="138"/>
      <c r="D90" s="61" t="s">
        <v>63</v>
      </c>
      <c r="E90" s="57"/>
      <c r="F90" s="57"/>
      <c r="G90" s="57"/>
      <c r="H90" s="57"/>
      <c r="I90" s="57"/>
      <c r="J90" s="57"/>
      <c r="K90" s="57"/>
      <c r="L90" s="57"/>
      <c r="M90" s="57"/>
      <c r="N90" s="57"/>
      <c r="O90" s="57"/>
      <c r="P90" s="57"/>
      <c r="Q90" s="57"/>
      <c r="R90" s="57"/>
      <c r="S90" s="57"/>
      <c r="T90" s="58"/>
      <c r="U90" s="153">
        <v>25000</v>
      </c>
      <c r="V90" s="154"/>
      <c r="W90" s="154"/>
      <c r="X90" s="154"/>
      <c r="Y90" s="155"/>
      <c r="Z90" s="153">
        <v>0</v>
      </c>
      <c r="AA90" s="154"/>
      <c r="AB90" s="154"/>
      <c r="AC90" s="154"/>
      <c r="AD90" s="155"/>
      <c r="AE90" s="153">
        <v>0</v>
      </c>
      <c r="AF90" s="154"/>
      <c r="AG90" s="154"/>
      <c r="AH90" s="155"/>
      <c r="AI90" s="153">
        <f>IF(ISNUMBER(U90),U90,0)+IF(ISNUMBER(Z90),Z90,0)</f>
        <v>25000</v>
      </c>
      <c r="AJ90" s="154"/>
      <c r="AK90" s="154"/>
      <c r="AL90" s="154"/>
      <c r="AM90" s="155"/>
      <c r="AN90" s="153">
        <v>0</v>
      </c>
      <c r="AO90" s="154"/>
      <c r="AP90" s="154"/>
      <c r="AQ90" s="154"/>
      <c r="AR90" s="155"/>
      <c r="AS90" s="153">
        <v>0</v>
      </c>
      <c r="AT90" s="154"/>
      <c r="AU90" s="154"/>
      <c r="AV90" s="154"/>
      <c r="AW90" s="155"/>
      <c r="AX90" s="153">
        <v>0</v>
      </c>
      <c r="AY90" s="154"/>
      <c r="AZ90" s="154"/>
      <c r="BA90" s="155"/>
      <c r="BB90" s="153">
        <f>IF(ISNUMBER(AN90),AN90,0)+IF(ISNUMBER(AS90),AS90,0)</f>
        <v>0</v>
      </c>
      <c r="BC90" s="154"/>
      <c r="BD90" s="154"/>
      <c r="BE90" s="154"/>
      <c r="BF90" s="155"/>
      <c r="BG90" s="153">
        <v>0</v>
      </c>
      <c r="BH90" s="154"/>
      <c r="BI90" s="154"/>
      <c r="BJ90" s="154"/>
      <c r="BK90" s="155"/>
      <c r="BL90" s="153">
        <v>0</v>
      </c>
      <c r="BM90" s="154"/>
      <c r="BN90" s="154"/>
      <c r="BO90" s="154"/>
      <c r="BP90" s="155"/>
      <c r="BQ90" s="153">
        <v>0</v>
      </c>
      <c r="BR90" s="154"/>
      <c r="BS90" s="154"/>
      <c r="BT90" s="155"/>
      <c r="BU90" s="153">
        <f>IF(ISNUMBER(BG90),BG90,0)+IF(ISNUMBER(BL90),BL90,0)</f>
        <v>0</v>
      </c>
      <c r="BV90" s="154"/>
      <c r="BW90" s="154"/>
      <c r="BX90" s="154"/>
      <c r="BY90" s="155"/>
    </row>
    <row r="91" spans="1:79" s="9" customFormat="1" ht="12.75" customHeight="1" x14ac:dyDescent="0.2">
      <c r="A91" s="139"/>
      <c r="B91" s="140"/>
      <c r="C91" s="140"/>
      <c r="D91" s="69" t="s">
        <v>257</v>
      </c>
      <c r="E91" s="65"/>
      <c r="F91" s="65"/>
      <c r="G91" s="65"/>
      <c r="H91" s="65"/>
      <c r="I91" s="65"/>
      <c r="J91" s="65"/>
      <c r="K91" s="65"/>
      <c r="L91" s="65"/>
      <c r="M91" s="65"/>
      <c r="N91" s="65"/>
      <c r="O91" s="65"/>
      <c r="P91" s="65"/>
      <c r="Q91" s="65"/>
      <c r="R91" s="65"/>
      <c r="S91" s="65"/>
      <c r="T91" s="66"/>
      <c r="U91" s="157">
        <v>42400</v>
      </c>
      <c r="V91" s="158"/>
      <c r="W91" s="158"/>
      <c r="X91" s="158"/>
      <c r="Y91" s="159"/>
      <c r="Z91" s="157">
        <v>0</v>
      </c>
      <c r="AA91" s="158"/>
      <c r="AB91" s="158"/>
      <c r="AC91" s="158"/>
      <c r="AD91" s="159"/>
      <c r="AE91" s="157">
        <v>0</v>
      </c>
      <c r="AF91" s="158"/>
      <c r="AG91" s="158"/>
      <c r="AH91" s="159"/>
      <c r="AI91" s="157">
        <f>IF(ISNUMBER(U91),U91,0)+IF(ISNUMBER(Z91),Z91,0)</f>
        <v>42400</v>
      </c>
      <c r="AJ91" s="158"/>
      <c r="AK91" s="158"/>
      <c r="AL91" s="158"/>
      <c r="AM91" s="159"/>
      <c r="AN91" s="157">
        <v>22000</v>
      </c>
      <c r="AO91" s="158"/>
      <c r="AP91" s="158"/>
      <c r="AQ91" s="158"/>
      <c r="AR91" s="159"/>
      <c r="AS91" s="157">
        <v>0</v>
      </c>
      <c r="AT91" s="158"/>
      <c r="AU91" s="158"/>
      <c r="AV91" s="158"/>
      <c r="AW91" s="159"/>
      <c r="AX91" s="157">
        <v>0</v>
      </c>
      <c r="AY91" s="158"/>
      <c r="AZ91" s="158"/>
      <c r="BA91" s="159"/>
      <c r="BB91" s="157">
        <f>IF(ISNUMBER(AN91),AN91,0)+IF(ISNUMBER(AS91),AS91,0)</f>
        <v>22000</v>
      </c>
      <c r="BC91" s="158"/>
      <c r="BD91" s="158"/>
      <c r="BE91" s="158"/>
      <c r="BF91" s="159"/>
      <c r="BG91" s="157">
        <v>22000</v>
      </c>
      <c r="BH91" s="158"/>
      <c r="BI91" s="158"/>
      <c r="BJ91" s="158"/>
      <c r="BK91" s="159"/>
      <c r="BL91" s="157">
        <v>0</v>
      </c>
      <c r="BM91" s="158"/>
      <c r="BN91" s="158"/>
      <c r="BO91" s="158"/>
      <c r="BP91" s="159"/>
      <c r="BQ91" s="157">
        <v>0</v>
      </c>
      <c r="BR91" s="158"/>
      <c r="BS91" s="158"/>
      <c r="BT91" s="159"/>
      <c r="BU91" s="157">
        <f>IF(ISNUMBER(BG91),BG91,0)+IF(ISNUMBER(BL91),BL91,0)</f>
        <v>22000</v>
      </c>
      <c r="BV91" s="158"/>
      <c r="BW91" s="158"/>
      <c r="BX91" s="158"/>
      <c r="BY91" s="159"/>
    </row>
    <row r="93" spans="1:79" ht="14.25" customHeight="1" x14ac:dyDescent="0.2">
      <c r="A93" s="124" t="s">
        <v>49</v>
      </c>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row>
    <row r="94" spans="1:79" ht="15" customHeight="1" x14ac:dyDescent="0.2">
      <c r="A94" s="176" t="s">
        <v>462</v>
      </c>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row>
    <row r="95" spans="1:79" ht="23.1" customHeight="1" x14ac:dyDescent="0.2">
      <c r="A95" s="148" t="s">
        <v>611</v>
      </c>
      <c r="B95" s="149"/>
      <c r="C95" s="149"/>
      <c r="D95" s="148" t="s">
        <v>230</v>
      </c>
      <c r="E95" s="149"/>
      <c r="F95" s="149"/>
      <c r="G95" s="149"/>
      <c r="H95" s="149"/>
      <c r="I95" s="149"/>
      <c r="J95" s="149"/>
      <c r="K95" s="149"/>
      <c r="L95" s="149"/>
      <c r="M95" s="149"/>
      <c r="N95" s="149"/>
      <c r="O95" s="149"/>
      <c r="P95" s="149"/>
      <c r="Q95" s="149"/>
      <c r="R95" s="149"/>
      <c r="S95" s="149"/>
      <c r="T95" s="169"/>
      <c r="U95" s="72" t="s">
        <v>466</v>
      </c>
      <c r="V95" s="72"/>
      <c r="W95" s="72"/>
      <c r="X95" s="72"/>
      <c r="Y95" s="72"/>
      <c r="Z95" s="72"/>
      <c r="AA95" s="72"/>
      <c r="AB95" s="72"/>
      <c r="AC95" s="72"/>
      <c r="AD95" s="72"/>
      <c r="AE95" s="72"/>
      <c r="AF95" s="72"/>
      <c r="AG95" s="72"/>
      <c r="AH95" s="72"/>
      <c r="AI95" s="72"/>
      <c r="AJ95" s="72"/>
      <c r="AK95" s="72"/>
      <c r="AL95" s="72"/>
      <c r="AM95" s="72"/>
      <c r="AN95" s="72"/>
      <c r="AO95" s="72" t="s">
        <v>468</v>
      </c>
      <c r="AP95" s="72"/>
      <c r="AQ95" s="72"/>
      <c r="AR95" s="72"/>
      <c r="AS95" s="72"/>
      <c r="AT95" s="72"/>
      <c r="AU95" s="72"/>
      <c r="AV95" s="72"/>
      <c r="AW95" s="72"/>
      <c r="AX95" s="72"/>
      <c r="AY95" s="72"/>
      <c r="AZ95" s="72"/>
      <c r="BA95" s="72"/>
      <c r="BB95" s="72"/>
      <c r="BC95" s="72"/>
      <c r="BD95" s="72"/>
      <c r="BE95" s="72"/>
      <c r="BF95" s="72"/>
      <c r="BG95" s="72"/>
      <c r="BH95" s="72"/>
    </row>
    <row r="96" spans="1:79" ht="54" customHeight="1" x14ac:dyDescent="0.2">
      <c r="A96" s="150"/>
      <c r="B96" s="151"/>
      <c r="C96" s="151"/>
      <c r="D96" s="150"/>
      <c r="E96" s="151"/>
      <c r="F96" s="151"/>
      <c r="G96" s="151"/>
      <c r="H96" s="151"/>
      <c r="I96" s="151"/>
      <c r="J96" s="151"/>
      <c r="K96" s="151"/>
      <c r="L96" s="151"/>
      <c r="M96" s="151"/>
      <c r="N96" s="151"/>
      <c r="O96" s="151"/>
      <c r="P96" s="151"/>
      <c r="Q96" s="151"/>
      <c r="R96" s="151"/>
      <c r="S96" s="151"/>
      <c r="T96" s="170"/>
      <c r="U96" s="113" t="s">
        <v>609</v>
      </c>
      <c r="V96" s="114"/>
      <c r="W96" s="114"/>
      <c r="X96" s="114"/>
      <c r="Y96" s="115"/>
      <c r="Z96" s="113" t="s">
        <v>608</v>
      </c>
      <c r="AA96" s="114"/>
      <c r="AB96" s="114"/>
      <c r="AC96" s="114"/>
      <c r="AD96" s="115"/>
      <c r="AE96" s="160" t="s">
        <v>225</v>
      </c>
      <c r="AF96" s="161"/>
      <c r="AG96" s="161"/>
      <c r="AH96" s="161"/>
      <c r="AI96" s="162"/>
      <c r="AJ96" s="113" t="s">
        <v>610</v>
      </c>
      <c r="AK96" s="114"/>
      <c r="AL96" s="114"/>
      <c r="AM96" s="114"/>
      <c r="AN96" s="115"/>
      <c r="AO96" s="113" t="s">
        <v>609</v>
      </c>
      <c r="AP96" s="114"/>
      <c r="AQ96" s="114"/>
      <c r="AR96" s="114"/>
      <c r="AS96" s="115"/>
      <c r="AT96" s="113" t="s">
        <v>608</v>
      </c>
      <c r="AU96" s="114"/>
      <c r="AV96" s="114"/>
      <c r="AW96" s="114"/>
      <c r="AX96" s="115"/>
      <c r="AY96" s="160" t="s">
        <v>225</v>
      </c>
      <c r="AZ96" s="161"/>
      <c r="BA96" s="161"/>
      <c r="BB96" s="161"/>
      <c r="BC96" s="162"/>
      <c r="BD96" s="72" t="s">
        <v>720</v>
      </c>
      <c r="BE96" s="72"/>
      <c r="BF96" s="72"/>
      <c r="BG96" s="72"/>
      <c r="BH96" s="72"/>
    </row>
    <row r="97" spans="1:79" ht="15" customHeight="1" x14ac:dyDescent="0.2">
      <c r="A97" s="113" t="s">
        <v>294</v>
      </c>
      <c r="B97" s="114"/>
      <c r="C97" s="114"/>
      <c r="D97" s="113">
        <v>2</v>
      </c>
      <c r="E97" s="114"/>
      <c r="F97" s="114"/>
      <c r="G97" s="114"/>
      <c r="H97" s="114"/>
      <c r="I97" s="114"/>
      <c r="J97" s="114"/>
      <c r="K97" s="114"/>
      <c r="L97" s="114"/>
      <c r="M97" s="114"/>
      <c r="N97" s="114"/>
      <c r="O97" s="114"/>
      <c r="P97" s="114"/>
      <c r="Q97" s="114"/>
      <c r="R97" s="114"/>
      <c r="S97" s="114"/>
      <c r="T97" s="115"/>
      <c r="U97" s="113">
        <v>3</v>
      </c>
      <c r="V97" s="114"/>
      <c r="W97" s="114"/>
      <c r="X97" s="114"/>
      <c r="Y97" s="115"/>
      <c r="Z97" s="113">
        <v>4</v>
      </c>
      <c r="AA97" s="114"/>
      <c r="AB97" s="114"/>
      <c r="AC97" s="114"/>
      <c r="AD97" s="115"/>
      <c r="AE97" s="113">
        <v>5</v>
      </c>
      <c r="AF97" s="114"/>
      <c r="AG97" s="114"/>
      <c r="AH97" s="114"/>
      <c r="AI97" s="115"/>
      <c r="AJ97" s="113">
        <v>6</v>
      </c>
      <c r="AK97" s="114"/>
      <c r="AL97" s="114"/>
      <c r="AM97" s="114"/>
      <c r="AN97" s="115"/>
      <c r="AO97" s="113">
        <v>7</v>
      </c>
      <c r="AP97" s="114"/>
      <c r="AQ97" s="114"/>
      <c r="AR97" s="114"/>
      <c r="AS97" s="115"/>
      <c r="AT97" s="113">
        <v>8</v>
      </c>
      <c r="AU97" s="114"/>
      <c r="AV97" s="114"/>
      <c r="AW97" s="114"/>
      <c r="AX97" s="115"/>
      <c r="AY97" s="113">
        <v>9</v>
      </c>
      <c r="AZ97" s="114"/>
      <c r="BA97" s="114"/>
      <c r="BB97" s="114"/>
      <c r="BC97" s="115"/>
      <c r="BD97" s="113">
        <v>10</v>
      </c>
      <c r="BE97" s="114"/>
      <c r="BF97" s="114"/>
      <c r="BG97" s="114"/>
      <c r="BH97" s="115"/>
    </row>
    <row r="98" spans="1:79" s="2" customFormat="1" ht="12.75" hidden="1" customHeight="1" x14ac:dyDescent="0.2">
      <c r="A98" s="107" t="s">
        <v>692</v>
      </c>
      <c r="B98" s="108"/>
      <c r="C98" s="108"/>
      <c r="D98" s="107" t="s">
        <v>680</v>
      </c>
      <c r="E98" s="108"/>
      <c r="F98" s="108"/>
      <c r="G98" s="108"/>
      <c r="H98" s="108"/>
      <c r="I98" s="108"/>
      <c r="J98" s="108"/>
      <c r="K98" s="108"/>
      <c r="L98" s="108"/>
      <c r="M98" s="108"/>
      <c r="N98" s="108"/>
      <c r="O98" s="108"/>
      <c r="P98" s="108"/>
      <c r="Q98" s="108"/>
      <c r="R98" s="108"/>
      <c r="S98" s="108"/>
      <c r="T98" s="109"/>
      <c r="U98" s="107" t="s">
        <v>683</v>
      </c>
      <c r="V98" s="108"/>
      <c r="W98" s="108"/>
      <c r="X98" s="108"/>
      <c r="Y98" s="109"/>
      <c r="Z98" s="107" t="s">
        <v>684</v>
      </c>
      <c r="AA98" s="108"/>
      <c r="AB98" s="108"/>
      <c r="AC98" s="108"/>
      <c r="AD98" s="109"/>
      <c r="AE98" s="107" t="s">
        <v>718</v>
      </c>
      <c r="AF98" s="108"/>
      <c r="AG98" s="108"/>
      <c r="AH98" s="108"/>
      <c r="AI98" s="109"/>
      <c r="AJ98" s="165" t="s">
        <v>296</v>
      </c>
      <c r="AK98" s="166"/>
      <c r="AL98" s="166"/>
      <c r="AM98" s="166"/>
      <c r="AN98" s="167"/>
      <c r="AO98" s="107" t="s">
        <v>685</v>
      </c>
      <c r="AP98" s="108"/>
      <c r="AQ98" s="108"/>
      <c r="AR98" s="108"/>
      <c r="AS98" s="109"/>
      <c r="AT98" s="107" t="s">
        <v>686</v>
      </c>
      <c r="AU98" s="108"/>
      <c r="AV98" s="108"/>
      <c r="AW98" s="108"/>
      <c r="AX98" s="109"/>
      <c r="AY98" s="107" t="s">
        <v>719</v>
      </c>
      <c r="AZ98" s="108"/>
      <c r="BA98" s="108"/>
      <c r="BB98" s="108"/>
      <c r="BC98" s="109"/>
      <c r="BD98" s="128" t="s">
        <v>296</v>
      </c>
      <c r="BE98" s="128"/>
      <c r="BF98" s="128"/>
      <c r="BG98" s="128"/>
      <c r="BH98" s="128"/>
      <c r="CA98" s="2" t="s">
        <v>645</v>
      </c>
    </row>
    <row r="99" spans="1:79" s="43" customFormat="1" ht="66" customHeight="1" x14ac:dyDescent="0.2">
      <c r="A99" s="137">
        <v>1</v>
      </c>
      <c r="B99" s="138"/>
      <c r="C99" s="138"/>
      <c r="D99" s="61" t="s">
        <v>61</v>
      </c>
      <c r="E99" s="57"/>
      <c r="F99" s="57"/>
      <c r="G99" s="57"/>
      <c r="H99" s="57"/>
      <c r="I99" s="57"/>
      <c r="J99" s="57"/>
      <c r="K99" s="57"/>
      <c r="L99" s="57"/>
      <c r="M99" s="57"/>
      <c r="N99" s="57"/>
      <c r="O99" s="57"/>
      <c r="P99" s="57"/>
      <c r="Q99" s="57"/>
      <c r="R99" s="57"/>
      <c r="S99" s="57"/>
      <c r="T99" s="58"/>
      <c r="U99" s="153">
        <v>12000</v>
      </c>
      <c r="V99" s="154"/>
      <c r="W99" s="154"/>
      <c r="X99" s="154"/>
      <c r="Y99" s="155"/>
      <c r="Z99" s="153">
        <v>0</v>
      </c>
      <c r="AA99" s="154"/>
      <c r="AB99" s="154"/>
      <c r="AC99" s="154"/>
      <c r="AD99" s="155"/>
      <c r="AE99" s="156">
        <v>0</v>
      </c>
      <c r="AF99" s="156"/>
      <c r="AG99" s="156"/>
      <c r="AH99" s="156"/>
      <c r="AI99" s="156"/>
      <c r="AJ99" s="156">
        <f>IF(ISNUMBER(U99),U99,0)+IF(ISNUMBER(Z99),Z99,0)</f>
        <v>12000</v>
      </c>
      <c r="AK99" s="156"/>
      <c r="AL99" s="156"/>
      <c r="AM99" s="156"/>
      <c r="AN99" s="156"/>
      <c r="AO99" s="156">
        <v>15000</v>
      </c>
      <c r="AP99" s="156"/>
      <c r="AQ99" s="156"/>
      <c r="AR99" s="156"/>
      <c r="AS99" s="156"/>
      <c r="AT99" s="122">
        <v>0</v>
      </c>
      <c r="AU99" s="122"/>
      <c r="AV99" s="122"/>
      <c r="AW99" s="122"/>
      <c r="AX99" s="122"/>
      <c r="AY99" s="156">
        <v>0</v>
      </c>
      <c r="AZ99" s="156"/>
      <c r="BA99" s="156"/>
      <c r="BB99" s="156"/>
      <c r="BC99" s="156"/>
      <c r="BD99" s="156">
        <f>IF(ISNUMBER(AO99),AO99,0)+IF(ISNUMBER(AT99),AT99,0)</f>
        <v>15000</v>
      </c>
      <c r="BE99" s="156"/>
      <c r="BF99" s="156"/>
      <c r="BG99" s="156"/>
      <c r="BH99" s="156"/>
      <c r="CA99" s="43" t="s">
        <v>646</v>
      </c>
    </row>
    <row r="100" spans="1:79" s="43" customFormat="1" ht="13.15" customHeight="1" x14ac:dyDescent="0.2">
      <c r="A100" s="137">
        <v>2</v>
      </c>
      <c r="B100" s="138"/>
      <c r="C100" s="138"/>
      <c r="D100" s="61" t="s">
        <v>62</v>
      </c>
      <c r="E100" s="57"/>
      <c r="F100" s="57"/>
      <c r="G100" s="57"/>
      <c r="H100" s="57"/>
      <c r="I100" s="57"/>
      <c r="J100" s="57"/>
      <c r="K100" s="57"/>
      <c r="L100" s="57"/>
      <c r="M100" s="57"/>
      <c r="N100" s="57"/>
      <c r="O100" s="57"/>
      <c r="P100" s="57"/>
      <c r="Q100" s="57"/>
      <c r="R100" s="57"/>
      <c r="S100" s="57"/>
      <c r="T100" s="58"/>
      <c r="U100" s="153">
        <v>27500</v>
      </c>
      <c r="V100" s="154"/>
      <c r="W100" s="154"/>
      <c r="X100" s="154"/>
      <c r="Y100" s="155"/>
      <c r="Z100" s="153">
        <v>0</v>
      </c>
      <c r="AA100" s="154"/>
      <c r="AB100" s="154"/>
      <c r="AC100" s="154"/>
      <c r="AD100" s="155"/>
      <c r="AE100" s="156">
        <v>0</v>
      </c>
      <c r="AF100" s="156"/>
      <c r="AG100" s="156"/>
      <c r="AH100" s="156"/>
      <c r="AI100" s="156"/>
      <c r="AJ100" s="156">
        <f>IF(ISNUMBER(U100),U100,0)+IF(ISNUMBER(Z100),Z100,0)</f>
        <v>27500</v>
      </c>
      <c r="AK100" s="156"/>
      <c r="AL100" s="156"/>
      <c r="AM100" s="156"/>
      <c r="AN100" s="156"/>
      <c r="AO100" s="156">
        <v>30000</v>
      </c>
      <c r="AP100" s="156"/>
      <c r="AQ100" s="156"/>
      <c r="AR100" s="156"/>
      <c r="AS100" s="156"/>
      <c r="AT100" s="122">
        <v>0</v>
      </c>
      <c r="AU100" s="122"/>
      <c r="AV100" s="122"/>
      <c r="AW100" s="122"/>
      <c r="AX100" s="122"/>
      <c r="AY100" s="156">
        <v>0</v>
      </c>
      <c r="AZ100" s="156"/>
      <c r="BA100" s="156"/>
      <c r="BB100" s="156"/>
      <c r="BC100" s="156"/>
      <c r="BD100" s="156">
        <f>IF(ISNUMBER(AO100),AO100,0)+IF(ISNUMBER(AT100),AT100,0)</f>
        <v>30000</v>
      </c>
      <c r="BE100" s="156"/>
      <c r="BF100" s="156"/>
      <c r="BG100" s="156"/>
      <c r="BH100" s="156"/>
    </row>
    <row r="101" spans="1:79" s="43" customFormat="1" ht="13.15" customHeight="1" x14ac:dyDescent="0.2">
      <c r="A101" s="137">
        <v>3</v>
      </c>
      <c r="B101" s="138"/>
      <c r="C101" s="138"/>
      <c r="D101" s="61" t="s">
        <v>63</v>
      </c>
      <c r="E101" s="57"/>
      <c r="F101" s="57"/>
      <c r="G101" s="57"/>
      <c r="H101" s="57"/>
      <c r="I101" s="57"/>
      <c r="J101" s="57"/>
      <c r="K101" s="57"/>
      <c r="L101" s="57"/>
      <c r="M101" s="57"/>
      <c r="N101" s="57"/>
      <c r="O101" s="57"/>
      <c r="P101" s="57"/>
      <c r="Q101" s="57"/>
      <c r="R101" s="57"/>
      <c r="S101" s="57"/>
      <c r="T101" s="58"/>
      <c r="U101" s="153">
        <v>0</v>
      </c>
      <c r="V101" s="154"/>
      <c r="W101" s="154"/>
      <c r="X101" s="154"/>
      <c r="Y101" s="155"/>
      <c r="Z101" s="153">
        <v>0</v>
      </c>
      <c r="AA101" s="154"/>
      <c r="AB101" s="154"/>
      <c r="AC101" s="154"/>
      <c r="AD101" s="155"/>
      <c r="AE101" s="156">
        <v>0</v>
      </c>
      <c r="AF101" s="156"/>
      <c r="AG101" s="156"/>
      <c r="AH101" s="156"/>
      <c r="AI101" s="156"/>
      <c r="AJ101" s="156">
        <f>IF(ISNUMBER(U101),U101,0)+IF(ISNUMBER(Z101),Z101,0)</f>
        <v>0</v>
      </c>
      <c r="AK101" s="156"/>
      <c r="AL101" s="156"/>
      <c r="AM101" s="156"/>
      <c r="AN101" s="156"/>
      <c r="AO101" s="156">
        <v>0</v>
      </c>
      <c r="AP101" s="156"/>
      <c r="AQ101" s="156"/>
      <c r="AR101" s="156"/>
      <c r="AS101" s="156"/>
      <c r="AT101" s="122">
        <v>0</v>
      </c>
      <c r="AU101" s="122"/>
      <c r="AV101" s="122"/>
      <c r="AW101" s="122"/>
      <c r="AX101" s="122"/>
      <c r="AY101" s="156">
        <v>0</v>
      </c>
      <c r="AZ101" s="156"/>
      <c r="BA101" s="156"/>
      <c r="BB101" s="156"/>
      <c r="BC101" s="156"/>
      <c r="BD101" s="156">
        <f>IF(ISNUMBER(AO101),AO101,0)+IF(ISNUMBER(AT101),AT101,0)</f>
        <v>0</v>
      </c>
      <c r="BE101" s="156"/>
      <c r="BF101" s="156"/>
      <c r="BG101" s="156"/>
      <c r="BH101" s="156"/>
    </row>
    <row r="102" spans="1:79" s="9" customFormat="1" ht="12.75" customHeight="1" x14ac:dyDescent="0.2">
      <c r="A102" s="139"/>
      <c r="B102" s="140"/>
      <c r="C102" s="140"/>
      <c r="D102" s="69" t="s">
        <v>257</v>
      </c>
      <c r="E102" s="65"/>
      <c r="F102" s="65"/>
      <c r="G102" s="65"/>
      <c r="H102" s="65"/>
      <c r="I102" s="65"/>
      <c r="J102" s="65"/>
      <c r="K102" s="65"/>
      <c r="L102" s="65"/>
      <c r="M102" s="65"/>
      <c r="N102" s="65"/>
      <c r="O102" s="65"/>
      <c r="P102" s="65"/>
      <c r="Q102" s="65"/>
      <c r="R102" s="65"/>
      <c r="S102" s="65"/>
      <c r="T102" s="66"/>
      <c r="U102" s="157">
        <v>39500</v>
      </c>
      <c r="V102" s="158"/>
      <c r="W102" s="158"/>
      <c r="X102" s="158"/>
      <c r="Y102" s="159"/>
      <c r="Z102" s="157">
        <v>0</v>
      </c>
      <c r="AA102" s="158"/>
      <c r="AB102" s="158"/>
      <c r="AC102" s="158"/>
      <c r="AD102" s="159"/>
      <c r="AE102" s="152">
        <v>0</v>
      </c>
      <c r="AF102" s="152"/>
      <c r="AG102" s="152"/>
      <c r="AH102" s="152"/>
      <c r="AI102" s="152"/>
      <c r="AJ102" s="152">
        <f>IF(ISNUMBER(U102),U102,0)+IF(ISNUMBER(Z102),Z102,0)</f>
        <v>39500</v>
      </c>
      <c r="AK102" s="152"/>
      <c r="AL102" s="152"/>
      <c r="AM102" s="152"/>
      <c r="AN102" s="152"/>
      <c r="AO102" s="152">
        <v>45000</v>
      </c>
      <c r="AP102" s="152"/>
      <c r="AQ102" s="152"/>
      <c r="AR102" s="152"/>
      <c r="AS102" s="152"/>
      <c r="AT102" s="125">
        <v>0</v>
      </c>
      <c r="AU102" s="125"/>
      <c r="AV102" s="125"/>
      <c r="AW102" s="125"/>
      <c r="AX102" s="125"/>
      <c r="AY102" s="152">
        <v>0</v>
      </c>
      <c r="AZ102" s="152"/>
      <c r="BA102" s="152"/>
      <c r="BB102" s="152"/>
      <c r="BC102" s="152"/>
      <c r="BD102" s="152">
        <f>IF(ISNUMBER(AO102),AO102,0)+IF(ISNUMBER(AT102),AT102,0)</f>
        <v>45000</v>
      </c>
      <c r="BE102" s="152"/>
      <c r="BF102" s="152"/>
      <c r="BG102" s="152"/>
      <c r="BH102" s="152"/>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4" t="s">
        <v>262</v>
      </c>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row>
    <row r="106" spans="1:79" ht="14.25" customHeight="1" x14ac:dyDescent="0.2">
      <c r="A106" s="124" t="s">
        <v>36</v>
      </c>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row>
    <row r="107" spans="1:79" ht="23.1" customHeight="1" x14ac:dyDescent="0.2">
      <c r="A107" s="148" t="s">
        <v>611</v>
      </c>
      <c r="B107" s="149"/>
      <c r="C107" s="149"/>
      <c r="D107" s="72" t="s">
        <v>614</v>
      </c>
      <c r="E107" s="72"/>
      <c r="F107" s="72"/>
      <c r="G107" s="72"/>
      <c r="H107" s="72"/>
      <c r="I107" s="72"/>
      <c r="J107" s="72"/>
      <c r="K107" s="72"/>
      <c r="L107" s="72"/>
      <c r="M107" s="72"/>
      <c r="N107" s="72"/>
      <c r="O107" s="72"/>
      <c r="P107" s="72"/>
      <c r="Q107" s="72" t="s">
        <v>613</v>
      </c>
      <c r="R107" s="72"/>
      <c r="S107" s="72"/>
      <c r="T107" s="72"/>
      <c r="U107" s="72"/>
      <c r="V107" s="72" t="s">
        <v>612</v>
      </c>
      <c r="W107" s="72"/>
      <c r="X107" s="72"/>
      <c r="Y107" s="72"/>
      <c r="Z107" s="72"/>
      <c r="AA107" s="72"/>
      <c r="AB107" s="72"/>
      <c r="AC107" s="72"/>
      <c r="AD107" s="72"/>
      <c r="AE107" s="72"/>
      <c r="AF107" s="113" t="s">
        <v>463</v>
      </c>
      <c r="AG107" s="114"/>
      <c r="AH107" s="114"/>
      <c r="AI107" s="114"/>
      <c r="AJ107" s="114"/>
      <c r="AK107" s="114"/>
      <c r="AL107" s="114"/>
      <c r="AM107" s="114"/>
      <c r="AN107" s="114"/>
      <c r="AO107" s="114"/>
      <c r="AP107" s="114"/>
      <c r="AQ107" s="114"/>
      <c r="AR107" s="114"/>
      <c r="AS107" s="114"/>
      <c r="AT107" s="115"/>
      <c r="AU107" s="113" t="s">
        <v>464</v>
      </c>
      <c r="AV107" s="114"/>
      <c r="AW107" s="114"/>
      <c r="AX107" s="114"/>
      <c r="AY107" s="114"/>
      <c r="AZ107" s="114"/>
      <c r="BA107" s="114"/>
      <c r="BB107" s="114"/>
      <c r="BC107" s="114"/>
      <c r="BD107" s="114"/>
      <c r="BE107" s="114"/>
      <c r="BF107" s="114"/>
      <c r="BG107" s="114"/>
      <c r="BH107" s="114"/>
      <c r="BI107" s="115"/>
      <c r="BJ107" s="113" t="s">
        <v>465</v>
      </c>
      <c r="BK107" s="114"/>
      <c r="BL107" s="114"/>
      <c r="BM107" s="114"/>
      <c r="BN107" s="114"/>
      <c r="BO107" s="114"/>
      <c r="BP107" s="114"/>
      <c r="BQ107" s="114"/>
      <c r="BR107" s="114"/>
      <c r="BS107" s="114"/>
      <c r="BT107" s="114"/>
      <c r="BU107" s="114"/>
      <c r="BV107" s="114"/>
      <c r="BW107" s="114"/>
      <c r="BX107" s="115"/>
    </row>
    <row r="108" spans="1:79" ht="32.25" customHeight="1" x14ac:dyDescent="0.2">
      <c r="A108" s="150"/>
      <c r="B108" s="151"/>
      <c r="C108" s="151"/>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t="s">
        <v>609</v>
      </c>
      <c r="AG108" s="72"/>
      <c r="AH108" s="72"/>
      <c r="AI108" s="72"/>
      <c r="AJ108" s="72"/>
      <c r="AK108" s="72" t="s">
        <v>608</v>
      </c>
      <c r="AL108" s="72"/>
      <c r="AM108" s="72"/>
      <c r="AN108" s="72"/>
      <c r="AO108" s="72"/>
      <c r="AP108" s="72" t="s">
        <v>232</v>
      </c>
      <c r="AQ108" s="72"/>
      <c r="AR108" s="72"/>
      <c r="AS108" s="72"/>
      <c r="AT108" s="72"/>
      <c r="AU108" s="72" t="s">
        <v>609</v>
      </c>
      <c r="AV108" s="72"/>
      <c r="AW108" s="72"/>
      <c r="AX108" s="72"/>
      <c r="AY108" s="72"/>
      <c r="AZ108" s="72" t="s">
        <v>608</v>
      </c>
      <c r="BA108" s="72"/>
      <c r="BB108" s="72"/>
      <c r="BC108" s="72"/>
      <c r="BD108" s="72"/>
      <c r="BE108" s="72" t="s">
        <v>714</v>
      </c>
      <c r="BF108" s="72"/>
      <c r="BG108" s="72"/>
      <c r="BH108" s="72"/>
      <c r="BI108" s="72"/>
      <c r="BJ108" s="72" t="s">
        <v>609</v>
      </c>
      <c r="BK108" s="72"/>
      <c r="BL108" s="72"/>
      <c r="BM108" s="72"/>
      <c r="BN108" s="72"/>
      <c r="BO108" s="72" t="s">
        <v>608</v>
      </c>
      <c r="BP108" s="72"/>
      <c r="BQ108" s="72"/>
      <c r="BR108" s="72"/>
      <c r="BS108" s="72"/>
      <c r="BT108" s="72" t="s">
        <v>721</v>
      </c>
      <c r="BU108" s="72"/>
      <c r="BV108" s="72"/>
      <c r="BW108" s="72"/>
      <c r="BX108" s="72"/>
    </row>
    <row r="109" spans="1:79" ht="15" customHeight="1" x14ac:dyDescent="0.2">
      <c r="A109" s="113">
        <v>1</v>
      </c>
      <c r="B109" s="114"/>
      <c r="C109" s="114"/>
      <c r="D109" s="72">
        <v>2</v>
      </c>
      <c r="E109" s="72"/>
      <c r="F109" s="72"/>
      <c r="G109" s="72"/>
      <c r="H109" s="72"/>
      <c r="I109" s="72"/>
      <c r="J109" s="72"/>
      <c r="K109" s="72"/>
      <c r="L109" s="72"/>
      <c r="M109" s="72"/>
      <c r="N109" s="72"/>
      <c r="O109" s="72"/>
      <c r="P109" s="72"/>
      <c r="Q109" s="72">
        <v>3</v>
      </c>
      <c r="R109" s="72"/>
      <c r="S109" s="72"/>
      <c r="T109" s="72"/>
      <c r="U109" s="72"/>
      <c r="V109" s="72">
        <v>4</v>
      </c>
      <c r="W109" s="72"/>
      <c r="X109" s="72"/>
      <c r="Y109" s="72"/>
      <c r="Z109" s="72"/>
      <c r="AA109" s="72"/>
      <c r="AB109" s="72"/>
      <c r="AC109" s="72"/>
      <c r="AD109" s="72"/>
      <c r="AE109" s="72"/>
      <c r="AF109" s="72">
        <v>5</v>
      </c>
      <c r="AG109" s="72"/>
      <c r="AH109" s="72"/>
      <c r="AI109" s="72"/>
      <c r="AJ109" s="72"/>
      <c r="AK109" s="72">
        <v>6</v>
      </c>
      <c r="AL109" s="72"/>
      <c r="AM109" s="72"/>
      <c r="AN109" s="72"/>
      <c r="AO109" s="72"/>
      <c r="AP109" s="72">
        <v>7</v>
      </c>
      <c r="AQ109" s="72"/>
      <c r="AR109" s="72"/>
      <c r="AS109" s="72"/>
      <c r="AT109" s="72"/>
      <c r="AU109" s="72">
        <v>8</v>
      </c>
      <c r="AV109" s="72"/>
      <c r="AW109" s="72"/>
      <c r="AX109" s="72"/>
      <c r="AY109" s="72"/>
      <c r="AZ109" s="72">
        <v>9</v>
      </c>
      <c r="BA109" s="72"/>
      <c r="BB109" s="72"/>
      <c r="BC109" s="72"/>
      <c r="BD109" s="72"/>
      <c r="BE109" s="72">
        <v>10</v>
      </c>
      <c r="BF109" s="72"/>
      <c r="BG109" s="72"/>
      <c r="BH109" s="72"/>
      <c r="BI109" s="72"/>
      <c r="BJ109" s="72">
        <v>11</v>
      </c>
      <c r="BK109" s="72"/>
      <c r="BL109" s="72"/>
      <c r="BM109" s="72"/>
      <c r="BN109" s="72"/>
      <c r="BO109" s="72">
        <v>12</v>
      </c>
      <c r="BP109" s="72"/>
      <c r="BQ109" s="72"/>
      <c r="BR109" s="72"/>
      <c r="BS109" s="72"/>
      <c r="BT109" s="72">
        <v>13</v>
      </c>
      <c r="BU109" s="72"/>
      <c r="BV109" s="72"/>
      <c r="BW109" s="72"/>
      <c r="BX109" s="72"/>
    </row>
    <row r="110" spans="1:79" ht="10.5" hidden="1" customHeight="1" x14ac:dyDescent="0.2">
      <c r="A110" s="107" t="s">
        <v>265</v>
      </c>
      <c r="B110" s="108"/>
      <c r="C110" s="108"/>
      <c r="D110" s="72" t="s">
        <v>680</v>
      </c>
      <c r="E110" s="72"/>
      <c r="F110" s="72"/>
      <c r="G110" s="72"/>
      <c r="H110" s="72"/>
      <c r="I110" s="72"/>
      <c r="J110" s="72"/>
      <c r="K110" s="72"/>
      <c r="L110" s="72"/>
      <c r="M110" s="72"/>
      <c r="N110" s="72"/>
      <c r="O110" s="72"/>
      <c r="P110" s="72"/>
      <c r="Q110" s="72" t="s">
        <v>693</v>
      </c>
      <c r="R110" s="72"/>
      <c r="S110" s="72"/>
      <c r="T110" s="72"/>
      <c r="U110" s="72"/>
      <c r="V110" s="72" t="s">
        <v>694</v>
      </c>
      <c r="W110" s="72"/>
      <c r="X110" s="72"/>
      <c r="Y110" s="72"/>
      <c r="Z110" s="72"/>
      <c r="AA110" s="72"/>
      <c r="AB110" s="72"/>
      <c r="AC110" s="72"/>
      <c r="AD110" s="72"/>
      <c r="AE110" s="72"/>
      <c r="AF110" s="74" t="s">
        <v>217</v>
      </c>
      <c r="AG110" s="74"/>
      <c r="AH110" s="74"/>
      <c r="AI110" s="74"/>
      <c r="AJ110" s="74"/>
      <c r="AK110" s="71" t="s">
        <v>218</v>
      </c>
      <c r="AL110" s="71"/>
      <c r="AM110" s="71"/>
      <c r="AN110" s="71"/>
      <c r="AO110" s="71"/>
      <c r="AP110" s="128" t="s">
        <v>231</v>
      </c>
      <c r="AQ110" s="128"/>
      <c r="AR110" s="128"/>
      <c r="AS110" s="128"/>
      <c r="AT110" s="128"/>
      <c r="AU110" s="74" t="s">
        <v>219</v>
      </c>
      <c r="AV110" s="74"/>
      <c r="AW110" s="74"/>
      <c r="AX110" s="74"/>
      <c r="AY110" s="74"/>
      <c r="AZ110" s="71" t="s">
        <v>220</v>
      </c>
      <c r="BA110" s="71"/>
      <c r="BB110" s="71"/>
      <c r="BC110" s="71"/>
      <c r="BD110" s="71"/>
      <c r="BE110" s="128" t="s">
        <v>231</v>
      </c>
      <c r="BF110" s="128"/>
      <c r="BG110" s="128"/>
      <c r="BH110" s="128"/>
      <c r="BI110" s="128"/>
      <c r="BJ110" s="74" t="s">
        <v>211</v>
      </c>
      <c r="BK110" s="74"/>
      <c r="BL110" s="74"/>
      <c r="BM110" s="74"/>
      <c r="BN110" s="74"/>
      <c r="BO110" s="71" t="s">
        <v>212</v>
      </c>
      <c r="BP110" s="71"/>
      <c r="BQ110" s="71"/>
      <c r="BR110" s="71"/>
      <c r="BS110" s="71"/>
      <c r="BT110" s="128" t="s">
        <v>231</v>
      </c>
      <c r="BU110" s="128"/>
      <c r="BV110" s="128"/>
      <c r="BW110" s="128"/>
      <c r="BX110" s="128"/>
      <c r="CA110" t="s">
        <v>647</v>
      </c>
    </row>
    <row r="111" spans="1:79" s="9" customFormat="1" ht="15" customHeight="1" x14ac:dyDescent="0.2">
      <c r="A111" s="139">
        <v>1</v>
      </c>
      <c r="B111" s="140"/>
      <c r="C111" s="140"/>
      <c r="D111" s="143" t="s">
        <v>486</v>
      </c>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35"/>
      <c r="AG111" s="135"/>
      <c r="AH111" s="135"/>
      <c r="AI111" s="135"/>
      <c r="AJ111" s="135"/>
      <c r="AK111" s="135"/>
      <c r="AL111" s="135"/>
      <c r="AM111" s="135"/>
      <c r="AN111" s="135"/>
      <c r="AO111" s="135"/>
      <c r="AP111" s="135">
        <f t="shared" ref="AP111:AP122" si="0">IF(ISNUMBER(AF111),AF111,0)+IF(ISNUMBER(AK111),AK111,0)</f>
        <v>0</v>
      </c>
      <c r="AQ111" s="135"/>
      <c r="AR111" s="135"/>
      <c r="AS111" s="135"/>
      <c r="AT111" s="135"/>
      <c r="AU111" s="135"/>
      <c r="AV111" s="135"/>
      <c r="AW111" s="135"/>
      <c r="AX111" s="135"/>
      <c r="AY111" s="135"/>
      <c r="AZ111" s="135"/>
      <c r="BA111" s="135"/>
      <c r="BB111" s="135"/>
      <c r="BC111" s="135"/>
      <c r="BD111" s="135"/>
      <c r="BE111" s="135">
        <f t="shared" ref="BE111:BE122" si="1">IF(ISNUMBER(AU111),AU111,0)+IF(ISNUMBER(AZ111),AZ111,0)</f>
        <v>0</v>
      </c>
      <c r="BF111" s="135"/>
      <c r="BG111" s="135"/>
      <c r="BH111" s="135"/>
      <c r="BI111" s="135"/>
      <c r="BJ111" s="135"/>
      <c r="BK111" s="135"/>
      <c r="BL111" s="135"/>
      <c r="BM111" s="135"/>
      <c r="BN111" s="135"/>
      <c r="BO111" s="135"/>
      <c r="BP111" s="135"/>
      <c r="BQ111" s="135"/>
      <c r="BR111" s="135"/>
      <c r="BS111" s="135"/>
      <c r="BT111" s="135">
        <f t="shared" ref="BT111:BT122" si="2">IF(ISNUMBER(BJ111),BJ111,0)+IF(ISNUMBER(BO111),BO111,0)</f>
        <v>0</v>
      </c>
      <c r="BU111" s="135"/>
      <c r="BV111" s="135"/>
      <c r="BW111" s="135"/>
      <c r="BX111" s="135"/>
      <c r="CA111" s="9" t="s">
        <v>648</v>
      </c>
    </row>
    <row r="112" spans="1:79" s="43" customFormat="1" ht="41.45" customHeight="1" x14ac:dyDescent="0.2">
      <c r="A112" s="137">
        <f>1+A111</f>
        <v>2</v>
      </c>
      <c r="B112" s="138"/>
      <c r="C112" s="138"/>
      <c r="D112" s="141" t="s">
        <v>64</v>
      </c>
      <c r="E112" s="146"/>
      <c r="F112" s="146"/>
      <c r="G112" s="146"/>
      <c r="H112" s="146"/>
      <c r="I112" s="146"/>
      <c r="J112" s="146"/>
      <c r="K112" s="146"/>
      <c r="L112" s="146"/>
      <c r="M112" s="146"/>
      <c r="N112" s="146"/>
      <c r="O112" s="146"/>
      <c r="P112" s="147"/>
      <c r="Q112" s="72" t="s">
        <v>304</v>
      </c>
      <c r="R112" s="72"/>
      <c r="S112" s="72"/>
      <c r="T112" s="72"/>
      <c r="U112" s="72"/>
      <c r="V112" s="72" t="s">
        <v>65</v>
      </c>
      <c r="W112" s="72"/>
      <c r="X112" s="72"/>
      <c r="Y112" s="72"/>
      <c r="Z112" s="72"/>
      <c r="AA112" s="72"/>
      <c r="AB112" s="72"/>
      <c r="AC112" s="72"/>
      <c r="AD112" s="72"/>
      <c r="AE112" s="72"/>
      <c r="AF112" s="121">
        <v>15000</v>
      </c>
      <c r="AG112" s="121"/>
      <c r="AH112" s="121"/>
      <c r="AI112" s="121"/>
      <c r="AJ112" s="121"/>
      <c r="AK112" s="121">
        <v>0</v>
      </c>
      <c r="AL112" s="121"/>
      <c r="AM112" s="121"/>
      <c r="AN112" s="121"/>
      <c r="AO112" s="121"/>
      <c r="AP112" s="121">
        <f t="shared" si="0"/>
        <v>15000</v>
      </c>
      <c r="AQ112" s="121"/>
      <c r="AR112" s="121"/>
      <c r="AS112" s="121"/>
      <c r="AT112" s="121"/>
      <c r="AU112" s="121">
        <v>20000</v>
      </c>
      <c r="AV112" s="121"/>
      <c r="AW112" s="121"/>
      <c r="AX112" s="121"/>
      <c r="AY112" s="121"/>
      <c r="AZ112" s="121">
        <v>0</v>
      </c>
      <c r="BA112" s="121"/>
      <c r="BB112" s="121"/>
      <c r="BC112" s="121"/>
      <c r="BD112" s="121"/>
      <c r="BE112" s="121">
        <f t="shared" si="1"/>
        <v>20000</v>
      </c>
      <c r="BF112" s="121"/>
      <c r="BG112" s="121"/>
      <c r="BH112" s="121"/>
      <c r="BI112" s="121"/>
      <c r="BJ112" s="121">
        <v>20000</v>
      </c>
      <c r="BK112" s="121"/>
      <c r="BL112" s="121"/>
      <c r="BM112" s="121"/>
      <c r="BN112" s="121"/>
      <c r="BO112" s="121">
        <v>0</v>
      </c>
      <c r="BP112" s="121"/>
      <c r="BQ112" s="121"/>
      <c r="BR112" s="121"/>
      <c r="BS112" s="121"/>
      <c r="BT112" s="121">
        <f t="shared" si="2"/>
        <v>20000</v>
      </c>
      <c r="BU112" s="121"/>
      <c r="BV112" s="121"/>
      <c r="BW112" s="121"/>
      <c r="BX112" s="121"/>
    </row>
    <row r="113" spans="1:79" s="43" customFormat="1" ht="110.45" customHeight="1" x14ac:dyDescent="0.2">
      <c r="A113" s="137">
        <f t="shared" ref="A113:A122" si="3">1+A112</f>
        <v>3</v>
      </c>
      <c r="B113" s="138"/>
      <c r="C113" s="138"/>
      <c r="D113" s="141" t="s">
        <v>66</v>
      </c>
      <c r="E113" s="57"/>
      <c r="F113" s="57"/>
      <c r="G113" s="57"/>
      <c r="H113" s="57"/>
      <c r="I113" s="57"/>
      <c r="J113" s="57"/>
      <c r="K113" s="57"/>
      <c r="L113" s="57"/>
      <c r="M113" s="57"/>
      <c r="N113" s="57"/>
      <c r="O113" s="57"/>
      <c r="P113" s="58"/>
      <c r="Q113" s="72" t="s">
        <v>304</v>
      </c>
      <c r="R113" s="72"/>
      <c r="S113" s="72"/>
      <c r="T113" s="72"/>
      <c r="U113" s="72"/>
      <c r="V113" s="72" t="s">
        <v>65</v>
      </c>
      <c r="W113" s="72"/>
      <c r="X113" s="72"/>
      <c r="Y113" s="72"/>
      <c r="Z113" s="72"/>
      <c r="AA113" s="72"/>
      <c r="AB113" s="72"/>
      <c r="AC113" s="72"/>
      <c r="AD113" s="72"/>
      <c r="AE113" s="72"/>
      <c r="AF113" s="121">
        <v>2400</v>
      </c>
      <c r="AG113" s="121"/>
      <c r="AH113" s="121"/>
      <c r="AI113" s="121"/>
      <c r="AJ113" s="121"/>
      <c r="AK113" s="121">
        <v>0</v>
      </c>
      <c r="AL113" s="121"/>
      <c r="AM113" s="121"/>
      <c r="AN113" s="121"/>
      <c r="AO113" s="121"/>
      <c r="AP113" s="121">
        <f t="shared" si="0"/>
        <v>2400</v>
      </c>
      <c r="AQ113" s="121"/>
      <c r="AR113" s="121"/>
      <c r="AS113" s="121"/>
      <c r="AT113" s="121"/>
      <c r="AU113" s="121">
        <v>2000</v>
      </c>
      <c r="AV113" s="121"/>
      <c r="AW113" s="121"/>
      <c r="AX113" s="121"/>
      <c r="AY113" s="121"/>
      <c r="AZ113" s="121">
        <v>0</v>
      </c>
      <c r="BA113" s="121"/>
      <c r="BB113" s="121"/>
      <c r="BC113" s="121"/>
      <c r="BD113" s="121"/>
      <c r="BE113" s="121">
        <f t="shared" si="1"/>
        <v>2000</v>
      </c>
      <c r="BF113" s="121"/>
      <c r="BG113" s="121"/>
      <c r="BH113" s="121"/>
      <c r="BI113" s="121"/>
      <c r="BJ113" s="121">
        <v>2000</v>
      </c>
      <c r="BK113" s="121"/>
      <c r="BL113" s="121"/>
      <c r="BM113" s="121"/>
      <c r="BN113" s="121"/>
      <c r="BO113" s="121">
        <v>0</v>
      </c>
      <c r="BP113" s="121"/>
      <c r="BQ113" s="121"/>
      <c r="BR113" s="121"/>
      <c r="BS113" s="121"/>
      <c r="BT113" s="121">
        <f t="shared" si="2"/>
        <v>2000</v>
      </c>
      <c r="BU113" s="121"/>
      <c r="BV113" s="121"/>
      <c r="BW113" s="121"/>
      <c r="BX113" s="121"/>
    </row>
    <row r="114" spans="1:79" s="43" customFormat="1" ht="41.45" customHeight="1" x14ac:dyDescent="0.2">
      <c r="A114" s="137">
        <f t="shared" si="3"/>
        <v>4</v>
      </c>
      <c r="B114" s="138"/>
      <c r="C114" s="138"/>
      <c r="D114" s="141" t="s">
        <v>67</v>
      </c>
      <c r="E114" s="57"/>
      <c r="F114" s="57"/>
      <c r="G114" s="57"/>
      <c r="H114" s="57"/>
      <c r="I114" s="57"/>
      <c r="J114" s="57"/>
      <c r="K114" s="57"/>
      <c r="L114" s="57"/>
      <c r="M114" s="57"/>
      <c r="N114" s="57"/>
      <c r="O114" s="57"/>
      <c r="P114" s="58"/>
      <c r="Q114" s="72" t="s">
        <v>304</v>
      </c>
      <c r="R114" s="72"/>
      <c r="S114" s="72"/>
      <c r="T114" s="72"/>
      <c r="U114" s="72"/>
      <c r="V114" s="72" t="s">
        <v>65</v>
      </c>
      <c r="W114" s="72"/>
      <c r="X114" s="72"/>
      <c r="Y114" s="72"/>
      <c r="Z114" s="72"/>
      <c r="AA114" s="72"/>
      <c r="AB114" s="72"/>
      <c r="AC114" s="72"/>
      <c r="AD114" s="72"/>
      <c r="AE114" s="72"/>
      <c r="AF114" s="121">
        <v>25000</v>
      </c>
      <c r="AG114" s="121"/>
      <c r="AH114" s="121"/>
      <c r="AI114" s="121"/>
      <c r="AJ114" s="121"/>
      <c r="AK114" s="121">
        <v>0</v>
      </c>
      <c r="AL114" s="121"/>
      <c r="AM114" s="121"/>
      <c r="AN114" s="121"/>
      <c r="AO114" s="121"/>
      <c r="AP114" s="121">
        <f t="shared" si="0"/>
        <v>25000</v>
      </c>
      <c r="AQ114" s="121"/>
      <c r="AR114" s="121"/>
      <c r="AS114" s="121"/>
      <c r="AT114" s="121"/>
      <c r="AU114" s="121">
        <v>0</v>
      </c>
      <c r="AV114" s="121"/>
      <c r="AW114" s="121"/>
      <c r="AX114" s="121"/>
      <c r="AY114" s="121"/>
      <c r="AZ114" s="121">
        <v>0</v>
      </c>
      <c r="BA114" s="121"/>
      <c r="BB114" s="121"/>
      <c r="BC114" s="121"/>
      <c r="BD114" s="121"/>
      <c r="BE114" s="121">
        <f t="shared" si="1"/>
        <v>0</v>
      </c>
      <c r="BF114" s="121"/>
      <c r="BG114" s="121"/>
      <c r="BH114" s="121"/>
      <c r="BI114" s="121"/>
      <c r="BJ114" s="121">
        <v>0</v>
      </c>
      <c r="BK114" s="121"/>
      <c r="BL114" s="121"/>
      <c r="BM114" s="121"/>
      <c r="BN114" s="121"/>
      <c r="BO114" s="121">
        <v>0</v>
      </c>
      <c r="BP114" s="121"/>
      <c r="BQ114" s="121"/>
      <c r="BR114" s="121"/>
      <c r="BS114" s="121"/>
      <c r="BT114" s="121">
        <f t="shared" si="2"/>
        <v>0</v>
      </c>
      <c r="BU114" s="121"/>
      <c r="BV114" s="121"/>
      <c r="BW114" s="121"/>
      <c r="BX114" s="121"/>
    </row>
    <row r="115" spans="1:79" s="9" customFormat="1" ht="15" customHeight="1" x14ac:dyDescent="0.2">
      <c r="A115" s="137">
        <f t="shared" si="3"/>
        <v>5</v>
      </c>
      <c r="B115" s="138"/>
      <c r="C115" s="138"/>
      <c r="D115" s="142" t="s">
        <v>489</v>
      </c>
      <c r="E115" s="65"/>
      <c r="F115" s="65"/>
      <c r="G115" s="65"/>
      <c r="H115" s="65"/>
      <c r="I115" s="65"/>
      <c r="J115" s="65"/>
      <c r="K115" s="65"/>
      <c r="L115" s="65"/>
      <c r="M115" s="65"/>
      <c r="N115" s="65"/>
      <c r="O115" s="65"/>
      <c r="P115" s="66"/>
      <c r="Q115" s="143"/>
      <c r="R115" s="143"/>
      <c r="S115" s="143"/>
      <c r="T115" s="143"/>
      <c r="U115" s="143"/>
      <c r="V115" s="143"/>
      <c r="W115" s="143"/>
      <c r="X115" s="143"/>
      <c r="Y115" s="143"/>
      <c r="Z115" s="143"/>
      <c r="AA115" s="143"/>
      <c r="AB115" s="143"/>
      <c r="AC115" s="143"/>
      <c r="AD115" s="143"/>
      <c r="AE115" s="143"/>
      <c r="AF115" s="135"/>
      <c r="AG115" s="135"/>
      <c r="AH115" s="135"/>
      <c r="AI115" s="135"/>
      <c r="AJ115" s="135"/>
      <c r="AK115" s="135"/>
      <c r="AL115" s="135"/>
      <c r="AM115" s="135"/>
      <c r="AN115" s="135"/>
      <c r="AO115" s="135"/>
      <c r="AP115" s="135">
        <f t="shared" si="0"/>
        <v>0</v>
      </c>
      <c r="AQ115" s="135"/>
      <c r="AR115" s="135"/>
      <c r="AS115" s="135"/>
      <c r="AT115" s="135"/>
      <c r="AU115" s="135"/>
      <c r="AV115" s="135"/>
      <c r="AW115" s="135"/>
      <c r="AX115" s="135"/>
      <c r="AY115" s="135"/>
      <c r="AZ115" s="135"/>
      <c r="BA115" s="135"/>
      <c r="BB115" s="135"/>
      <c r="BC115" s="135"/>
      <c r="BD115" s="135"/>
      <c r="BE115" s="135">
        <f t="shared" si="1"/>
        <v>0</v>
      </c>
      <c r="BF115" s="135"/>
      <c r="BG115" s="135"/>
      <c r="BH115" s="135"/>
      <c r="BI115" s="135"/>
      <c r="BJ115" s="135"/>
      <c r="BK115" s="135"/>
      <c r="BL115" s="135"/>
      <c r="BM115" s="135"/>
      <c r="BN115" s="135"/>
      <c r="BO115" s="135"/>
      <c r="BP115" s="135"/>
      <c r="BQ115" s="135"/>
      <c r="BR115" s="135"/>
      <c r="BS115" s="135"/>
      <c r="BT115" s="135">
        <f t="shared" si="2"/>
        <v>0</v>
      </c>
      <c r="BU115" s="135"/>
      <c r="BV115" s="135"/>
      <c r="BW115" s="135"/>
      <c r="BX115" s="135"/>
    </row>
    <row r="116" spans="1:79" s="43" customFormat="1" ht="41.45" customHeight="1" x14ac:dyDescent="0.2">
      <c r="A116" s="137">
        <f t="shared" si="3"/>
        <v>6</v>
      </c>
      <c r="B116" s="138"/>
      <c r="C116" s="138"/>
      <c r="D116" s="141" t="s">
        <v>68</v>
      </c>
      <c r="E116" s="57"/>
      <c r="F116" s="57"/>
      <c r="G116" s="57"/>
      <c r="H116" s="57"/>
      <c r="I116" s="57"/>
      <c r="J116" s="57"/>
      <c r="K116" s="57"/>
      <c r="L116" s="57"/>
      <c r="M116" s="57"/>
      <c r="N116" s="57"/>
      <c r="O116" s="57"/>
      <c r="P116" s="58"/>
      <c r="Q116" s="72" t="s">
        <v>298</v>
      </c>
      <c r="R116" s="72"/>
      <c r="S116" s="72"/>
      <c r="T116" s="72"/>
      <c r="U116" s="72"/>
      <c r="V116" s="141" t="s">
        <v>69</v>
      </c>
      <c r="W116" s="146"/>
      <c r="X116" s="146"/>
      <c r="Y116" s="146"/>
      <c r="Z116" s="146"/>
      <c r="AA116" s="146"/>
      <c r="AB116" s="146"/>
      <c r="AC116" s="146"/>
      <c r="AD116" s="146"/>
      <c r="AE116" s="147"/>
      <c r="AF116" s="136">
        <v>1</v>
      </c>
      <c r="AG116" s="136"/>
      <c r="AH116" s="136"/>
      <c r="AI116" s="136"/>
      <c r="AJ116" s="136"/>
      <c r="AK116" s="136">
        <v>0</v>
      </c>
      <c r="AL116" s="136"/>
      <c r="AM116" s="136"/>
      <c r="AN116" s="136"/>
      <c r="AO116" s="136"/>
      <c r="AP116" s="136">
        <f t="shared" si="0"/>
        <v>1</v>
      </c>
      <c r="AQ116" s="136"/>
      <c r="AR116" s="136"/>
      <c r="AS116" s="136"/>
      <c r="AT116" s="136"/>
      <c r="AU116" s="136">
        <v>1</v>
      </c>
      <c r="AV116" s="136"/>
      <c r="AW116" s="136"/>
      <c r="AX116" s="136"/>
      <c r="AY116" s="136"/>
      <c r="AZ116" s="136">
        <v>0</v>
      </c>
      <c r="BA116" s="136"/>
      <c r="BB116" s="136"/>
      <c r="BC116" s="136"/>
      <c r="BD116" s="136"/>
      <c r="BE116" s="136">
        <f t="shared" si="1"/>
        <v>1</v>
      </c>
      <c r="BF116" s="136"/>
      <c r="BG116" s="136"/>
      <c r="BH116" s="136"/>
      <c r="BI116" s="136"/>
      <c r="BJ116" s="136">
        <v>1</v>
      </c>
      <c r="BK116" s="136"/>
      <c r="BL116" s="136"/>
      <c r="BM116" s="136"/>
      <c r="BN116" s="136"/>
      <c r="BO116" s="136">
        <v>0</v>
      </c>
      <c r="BP116" s="136"/>
      <c r="BQ116" s="136"/>
      <c r="BR116" s="136"/>
      <c r="BS116" s="136"/>
      <c r="BT116" s="136">
        <f t="shared" si="2"/>
        <v>1</v>
      </c>
      <c r="BU116" s="136"/>
      <c r="BV116" s="136"/>
      <c r="BW116" s="136"/>
      <c r="BX116" s="136"/>
    </row>
    <row r="117" spans="1:79" s="43" customFormat="1" ht="82.9" customHeight="1" x14ac:dyDescent="0.2">
      <c r="A117" s="137">
        <f t="shared" si="3"/>
        <v>7</v>
      </c>
      <c r="B117" s="138"/>
      <c r="C117" s="138"/>
      <c r="D117" s="141" t="s">
        <v>311</v>
      </c>
      <c r="E117" s="57"/>
      <c r="F117" s="57"/>
      <c r="G117" s="57"/>
      <c r="H117" s="57"/>
      <c r="I117" s="57"/>
      <c r="J117" s="57"/>
      <c r="K117" s="57"/>
      <c r="L117" s="57"/>
      <c r="M117" s="57"/>
      <c r="N117" s="57"/>
      <c r="O117" s="57"/>
      <c r="P117" s="58"/>
      <c r="Q117" s="72" t="s">
        <v>298</v>
      </c>
      <c r="R117" s="72"/>
      <c r="S117" s="72"/>
      <c r="T117" s="72"/>
      <c r="U117" s="72"/>
      <c r="V117" s="141" t="s">
        <v>69</v>
      </c>
      <c r="W117" s="57"/>
      <c r="X117" s="57"/>
      <c r="Y117" s="57"/>
      <c r="Z117" s="57"/>
      <c r="AA117" s="57"/>
      <c r="AB117" s="57"/>
      <c r="AC117" s="57"/>
      <c r="AD117" s="57"/>
      <c r="AE117" s="58"/>
      <c r="AF117" s="136">
        <v>1</v>
      </c>
      <c r="AG117" s="136"/>
      <c r="AH117" s="136"/>
      <c r="AI117" s="136"/>
      <c r="AJ117" s="136"/>
      <c r="AK117" s="136">
        <v>0</v>
      </c>
      <c r="AL117" s="136"/>
      <c r="AM117" s="136"/>
      <c r="AN117" s="136"/>
      <c r="AO117" s="136"/>
      <c r="AP117" s="136">
        <f t="shared" si="0"/>
        <v>1</v>
      </c>
      <c r="AQ117" s="136"/>
      <c r="AR117" s="136"/>
      <c r="AS117" s="136"/>
      <c r="AT117" s="136"/>
      <c r="AU117" s="136">
        <v>1</v>
      </c>
      <c r="AV117" s="136"/>
      <c r="AW117" s="136"/>
      <c r="AX117" s="136"/>
      <c r="AY117" s="136"/>
      <c r="AZ117" s="136">
        <v>0</v>
      </c>
      <c r="BA117" s="136"/>
      <c r="BB117" s="136"/>
      <c r="BC117" s="136"/>
      <c r="BD117" s="136"/>
      <c r="BE117" s="136">
        <f t="shared" si="1"/>
        <v>1</v>
      </c>
      <c r="BF117" s="136"/>
      <c r="BG117" s="136"/>
      <c r="BH117" s="136"/>
      <c r="BI117" s="136"/>
      <c r="BJ117" s="136">
        <v>3</v>
      </c>
      <c r="BK117" s="136"/>
      <c r="BL117" s="136"/>
      <c r="BM117" s="136"/>
      <c r="BN117" s="136"/>
      <c r="BO117" s="136">
        <v>0</v>
      </c>
      <c r="BP117" s="136"/>
      <c r="BQ117" s="136"/>
      <c r="BR117" s="136"/>
      <c r="BS117" s="136"/>
      <c r="BT117" s="136">
        <f t="shared" si="2"/>
        <v>3</v>
      </c>
      <c r="BU117" s="136"/>
      <c r="BV117" s="136"/>
      <c r="BW117" s="136"/>
      <c r="BX117" s="136"/>
    </row>
    <row r="118" spans="1:79" s="43" customFormat="1" ht="15" customHeight="1" x14ac:dyDescent="0.2">
      <c r="A118" s="137">
        <f t="shared" si="3"/>
        <v>8</v>
      </c>
      <c r="B118" s="138"/>
      <c r="C118" s="138"/>
      <c r="D118" s="141" t="s">
        <v>314</v>
      </c>
      <c r="E118" s="57"/>
      <c r="F118" s="57"/>
      <c r="G118" s="57"/>
      <c r="H118" s="57"/>
      <c r="I118" s="57"/>
      <c r="J118" s="57"/>
      <c r="K118" s="57"/>
      <c r="L118" s="57"/>
      <c r="M118" s="57"/>
      <c r="N118" s="57"/>
      <c r="O118" s="57"/>
      <c r="P118" s="58"/>
      <c r="Q118" s="72" t="s">
        <v>304</v>
      </c>
      <c r="R118" s="72"/>
      <c r="S118" s="72"/>
      <c r="T118" s="72"/>
      <c r="U118" s="72"/>
      <c r="V118" s="141" t="s">
        <v>69</v>
      </c>
      <c r="W118" s="57"/>
      <c r="X118" s="57"/>
      <c r="Y118" s="57"/>
      <c r="Z118" s="57"/>
      <c r="AA118" s="57"/>
      <c r="AB118" s="57"/>
      <c r="AC118" s="57"/>
      <c r="AD118" s="57"/>
      <c r="AE118" s="58"/>
      <c r="AF118" s="136">
        <v>1</v>
      </c>
      <c r="AG118" s="136"/>
      <c r="AH118" s="136"/>
      <c r="AI118" s="136"/>
      <c r="AJ118" s="136"/>
      <c r="AK118" s="136">
        <v>0</v>
      </c>
      <c r="AL118" s="136"/>
      <c r="AM118" s="136"/>
      <c r="AN118" s="136"/>
      <c r="AO118" s="136"/>
      <c r="AP118" s="136">
        <f t="shared" si="0"/>
        <v>1</v>
      </c>
      <c r="AQ118" s="136"/>
      <c r="AR118" s="136"/>
      <c r="AS118" s="136"/>
      <c r="AT118" s="136"/>
      <c r="AU118" s="136">
        <v>0</v>
      </c>
      <c r="AV118" s="136"/>
      <c r="AW118" s="136"/>
      <c r="AX118" s="136"/>
      <c r="AY118" s="136"/>
      <c r="AZ118" s="136">
        <v>0</v>
      </c>
      <c r="BA118" s="136"/>
      <c r="BB118" s="136"/>
      <c r="BC118" s="136"/>
      <c r="BD118" s="136"/>
      <c r="BE118" s="136">
        <f t="shared" si="1"/>
        <v>0</v>
      </c>
      <c r="BF118" s="136"/>
      <c r="BG118" s="136"/>
      <c r="BH118" s="136"/>
      <c r="BI118" s="136"/>
      <c r="BJ118" s="136">
        <v>0</v>
      </c>
      <c r="BK118" s="136"/>
      <c r="BL118" s="136"/>
      <c r="BM118" s="136"/>
      <c r="BN118" s="136"/>
      <c r="BO118" s="136">
        <v>0</v>
      </c>
      <c r="BP118" s="136"/>
      <c r="BQ118" s="136"/>
      <c r="BR118" s="136"/>
      <c r="BS118" s="136"/>
      <c r="BT118" s="136">
        <f t="shared" si="2"/>
        <v>0</v>
      </c>
      <c r="BU118" s="136"/>
      <c r="BV118" s="136"/>
      <c r="BW118" s="136"/>
      <c r="BX118" s="136"/>
    </row>
    <row r="119" spans="1:79" s="9" customFormat="1" ht="15" customHeight="1" x14ac:dyDescent="0.2">
      <c r="A119" s="137">
        <f t="shared" si="3"/>
        <v>9</v>
      </c>
      <c r="B119" s="138"/>
      <c r="C119" s="138"/>
      <c r="D119" s="142" t="s">
        <v>493</v>
      </c>
      <c r="E119" s="65"/>
      <c r="F119" s="65"/>
      <c r="G119" s="65"/>
      <c r="H119" s="65"/>
      <c r="I119" s="65"/>
      <c r="J119" s="65"/>
      <c r="K119" s="65"/>
      <c r="L119" s="65"/>
      <c r="M119" s="65"/>
      <c r="N119" s="65"/>
      <c r="O119" s="65"/>
      <c r="P119" s="66"/>
      <c r="Q119" s="143"/>
      <c r="R119" s="143"/>
      <c r="S119" s="143"/>
      <c r="T119" s="143"/>
      <c r="U119" s="143"/>
      <c r="V119" s="142"/>
      <c r="W119" s="65"/>
      <c r="X119" s="65"/>
      <c r="Y119" s="65"/>
      <c r="Z119" s="65"/>
      <c r="AA119" s="65"/>
      <c r="AB119" s="65"/>
      <c r="AC119" s="65"/>
      <c r="AD119" s="65"/>
      <c r="AE119" s="66"/>
      <c r="AF119" s="135"/>
      <c r="AG119" s="135"/>
      <c r="AH119" s="135"/>
      <c r="AI119" s="135"/>
      <c r="AJ119" s="135"/>
      <c r="AK119" s="135"/>
      <c r="AL119" s="135"/>
      <c r="AM119" s="135"/>
      <c r="AN119" s="135"/>
      <c r="AO119" s="135"/>
      <c r="AP119" s="135">
        <f t="shared" si="0"/>
        <v>0</v>
      </c>
      <c r="AQ119" s="135"/>
      <c r="AR119" s="135"/>
      <c r="AS119" s="135"/>
      <c r="AT119" s="135"/>
      <c r="AU119" s="135"/>
      <c r="AV119" s="135"/>
      <c r="AW119" s="135"/>
      <c r="AX119" s="135"/>
      <c r="AY119" s="135"/>
      <c r="AZ119" s="135"/>
      <c r="BA119" s="135"/>
      <c r="BB119" s="135"/>
      <c r="BC119" s="135"/>
      <c r="BD119" s="135"/>
      <c r="BE119" s="135">
        <f t="shared" si="1"/>
        <v>0</v>
      </c>
      <c r="BF119" s="135"/>
      <c r="BG119" s="135"/>
      <c r="BH119" s="135"/>
      <c r="BI119" s="135"/>
      <c r="BJ119" s="135"/>
      <c r="BK119" s="135"/>
      <c r="BL119" s="135"/>
      <c r="BM119" s="135"/>
      <c r="BN119" s="135"/>
      <c r="BO119" s="135"/>
      <c r="BP119" s="135"/>
      <c r="BQ119" s="135"/>
      <c r="BR119" s="135"/>
      <c r="BS119" s="135"/>
      <c r="BT119" s="135">
        <f t="shared" si="2"/>
        <v>0</v>
      </c>
      <c r="BU119" s="135"/>
      <c r="BV119" s="135"/>
      <c r="BW119" s="135"/>
      <c r="BX119" s="135"/>
    </row>
    <row r="120" spans="1:79" s="43" customFormat="1" ht="55.15" customHeight="1" x14ac:dyDescent="0.2">
      <c r="A120" s="137">
        <f t="shared" si="3"/>
        <v>10</v>
      </c>
      <c r="B120" s="138"/>
      <c r="C120" s="138"/>
      <c r="D120" s="141" t="s">
        <v>70</v>
      </c>
      <c r="E120" s="57"/>
      <c r="F120" s="57"/>
      <c r="G120" s="57"/>
      <c r="H120" s="57"/>
      <c r="I120" s="57"/>
      <c r="J120" s="57"/>
      <c r="K120" s="57"/>
      <c r="L120" s="57"/>
      <c r="M120" s="57"/>
      <c r="N120" s="57"/>
      <c r="O120" s="57"/>
      <c r="P120" s="58"/>
      <c r="Q120" s="72" t="s">
        <v>304</v>
      </c>
      <c r="R120" s="72"/>
      <c r="S120" s="72"/>
      <c r="T120" s="72"/>
      <c r="U120" s="72"/>
      <c r="V120" s="141" t="s">
        <v>71</v>
      </c>
      <c r="W120" s="57"/>
      <c r="X120" s="57"/>
      <c r="Y120" s="57"/>
      <c r="Z120" s="57"/>
      <c r="AA120" s="57"/>
      <c r="AB120" s="57"/>
      <c r="AC120" s="57"/>
      <c r="AD120" s="57"/>
      <c r="AE120" s="58"/>
      <c r="AF120" s="121">
        <v>15000</v>
      </c>
      <c r="AG120" s="121"/>
      <c r="AH120" s="121"/>
      <c r="AI120" s="121"/>
      <c r="AJ120" s="121"/>
      <c r="AK120" s="121">
        <v>0</v>
      </c>
      <c r="AL120" s="121"/>
      <c r="AM120" s="121"/>
      <c r="AN120" s="121"/>
      <c r="AO120" s="121"/>
      <c r="AP120" s="121">
        <f t="shared" si="0"/>
        <v>15000</v>
      </c>
      <c r="AQ120" s="121"/>
      <c r="AR120" s="121"/>
      <c r="AS120" s="121"/>
      <c r="AT120" s="121"/>
      <c r="AU120" s="121">
        <v>20000</v>
      </c>
      <c r="AV120" s="121"/>
      <c r="AW120" s="121"/>
      <c r="AX120" s="121"/>
      <c r="AY120" s="121"/>
      <c r="AZ120" s="121">
        <v>0</v>
      </c>
      <c r="BA120" s="121"/>
      <c r="BB120" s="121"/>
      <c r="BC120" s="121"/>
      <c r="BD120" s="121"/>
      <c r="BE120" s="121">
        <f t="shared" si="1"/>
        <v>20000</v>
      </c>
      <c r="BF120" s="121"/>
      <c r="BG120" s="121"/>
      <c r="BH120" s="121"/>
      <c r="BI120" s="121"/>
      <c r="BJ120" s="121">
        <v>20000</v>
      </c>
      <c r="BK120" s="121"/>
      <c r="BL120" s="121"/>
      <c r="BM120" s="121"/>
      <c r="BN120" s="121"/>
      <c r="BO120" s="121">
        <v>0</v>
      </c>
      <c r="BP120" s="121"/>
      <c r="BQ120" s="121"/>
      <c r="BR120" s="121"/>
      <c r="BS120" s="121"/>
      <c r="BT120" s="121">
        <f t="shared" si="2"/>
        <v>20000</v>
      </c>
      <c r="BU120" s="121"/>
      <c r="BV120" s="121"/>
      <c r="BW120" s="121"/>
      <c r="BX120" s="121"/>
    </row>
    <row r="121" spans="1:79" s="43" customFormat="1" ht="96.6" customHeight="1" x14ac:dyDescent="0.2">
      <c r="A121" s="137">
        <f t="shared" si="3"/>
        <v>11</v>
      </c>
      <c r="B121" s="138"/>
      <c r="C121" s="138"/>
      <c r="D121" s="141" t="s">
        <v>72</v>
      </c>
      <c r="E121" s="57"/>
      <c r="F121" s="57"/>
      <c r="G121" s="57"/>
      <c r="H121" s="57"/>
      <c r="I121" s="57"/>
      <c r="J121" s="57"/>
      <c r="K121" s="57"/>
      <c r="L121" s="57"/>
      <c r="M121" s="57"/>
      <c r="N121" s="57"/>
      <c r="O121" s="57"/>
      <c r="P121" s="58"/>
      <c r="Q121" s="72" t="s">
        <v>304</v>
      </c>
      <c r="R121" s="72"/>
      <c r="S121" s="72"/>
      <c r="T121" s="72"/>
      <c r="U121" s="72"/>
      <c r="V121" s="141" t="s">
        <v>73</v>
      </c>
      <c r="W121" s="57"/>
      <c r="X121" s="57"/>
      <c r="Y121" s="57"/>
      <c r="Z121" s="57"/>
      <c r="AA121" s="57"/>
      <c r="AB121" s="57"/>
      <c r="AC121" s="57"/>
      <c r="AD121" s="57"/>
      <c r="AE121" s="58"/>
      <c r="AF121" s="121">
        <v>2400</v>
      </c>
      <c r="AG121" s="121"/>
      <c r="AH121" s="121"/>
      <c r="AI121" s="121"/>
      <c r="AJ121" s="121"/>
      <c r="AK121" s="121">
        <v>0</v>
      </c>
      <c r="AL121" s="121"/>
      <c r="AM121" s="121"/>
      <c r="AN121" s="121"/>
      <c r="AO121" s="121"/>
      <c r="AP121" s="121">
        <f t="shared" si="0"/>
        <v>2400</v>
      </c>
      <c r="AQ121" s="121"/>
      <c r="AR121" s="121"/>
      <c r="AS121" s="121"/>
      <c r="AT121" s="121"/>
      <c r="AU121" s="121">
        <v>2000</v>
      </c>
      <c r="AV121" s="121"/>
      <c r="AW121" s="121"/>
      <c r="AX121" s="121"/>
      <c r="AY121" s="121"/>
      <c r="AZ121" s="121">
        <v>0</v>
      </c>
      <c r="BA121" s="121"/>
      <c r="BB121" s="121"/>
      <c r="BC121" s="121"/>
      <c r="BD121" s="121"/>
      <c r="BE121" s="121">
        <f t="shared" si="1"/>
        <v>2000</v>
      </c>
      <c r="BF121" s="121"/>
      <c r="BG121" s="121"/>
      <c r="BH121" s="121"/>
      <c r="BI121" s="121"/>
      <c r="BJ121" s="203">
        <v>666.67</v>
      </c>
      <c r="BK121" s="203"/>
      <c r="BL121" s="203"/>
      <c r="BM121" s="203"/>
      <c r="BN121" s="203"/>
      <c r="BO121" s="203">
        <v>0</v>
      </c>
      <c r="BP121" s="203"/>
      <c r="BQ121" s="203"/>
      <c r="BR121" s="203"/>
      <c r="BS121" s="203"/>
      <c r="BT121" s="203">
        <f t="shared" si="2"/>
        <v>666.67</v>
      </c>
      <c r="BU121" s="203"/>
      <c r="BV121" s="203"/>
      <c r="BW121" s="203"/>
      <c r="BX121" s="203"/>
    </row>
    <row r="122" spans="1:79" s="43" customFormat="1" ht="15" customHeight="1" x14ac:dyDescent="0.2">
      <c r="A122" s="137">
        <f t="shared" si="3"/>
        <v>12</v>
      </c>
      <c r="B122" s="138"/>
      <c r="C122" s="138"/>
      <c r="D122" s="141" t="s">
        <v>315</v>
      </c>
      <c r="E122" s="57"/>
      <c r="F122" s="57"/>
      <c r="G122" s="57"/>
      <c r="H122" s="57"/>
      <c r="I122" s="57"/>
      <c r="J122" s="57"/>
      <c r="K122" s="57"/>
      <c r="L122" s="57"/>
      <c r="M122" s="57"/>
      <c r="N122" s="57"/>
      <c r="O122" s="57"/>
      <c r="P122" s="58"/>
      <c r="Q122" s="72" t="s">
        <v>304</v>
      </c>
      <c r="R122" s="72"/>
      <c r="S122" s="72"/>
      <c r="T122" s="72"/>
      <c r="U122" s="72"/>
      <c r="V122" s="141" t="s">
        <v>74</v>
      </c>
      <c r="W122" s="57"/>
      <c r="X122" s="57"/>
      <c r="Y122" s="57"/>
      <c r="Z122" s="57"/>
      <c r="AA122" s="57"/>
      <c r="AB122" s="57"/>
      <c r="AC122" s="57"/>
      <c r="AD122" s="57"/>
      <c r="AE122" s="58"/>
      <c r="AF122" s="121">
        <v>25000</v>
      </c>
      <c r="AG122" s="121"/>
      <c r="AH122" s="121"/>
      <c r="AI122" s="121"/>
      <c r="AJ122" s="121"/>
      <c r="AK122" s="121">
        <v>0</v>
      </c>
      <c r="AL122" s="121"/>
      <c r="AM122" s="121"/>
      <c r="AN122" s="121"/>
      <c r="AO122" s="121"/>
      <c r="AP122" s="121">
        <f t="shared" si="0"/>
        <v>25000</v>
      </c>
      <c r="AQ122" s="121"/>
      <c r="AR122" s="121"/>
      <c r="AS122" s="121"/>
      <c r="AT122" s="121"/>
      <c r="AU122" s="203">
        <v>0</v>
      </c>
      <c r="AV122" s="203"/>
      <c r="AW122" s="203"/>
      <c r="AX122" s="203"/>
      <c r="AY122" s="203"/>
      <c r="AZ122" s="203">
        <v>0</v>
      </c>
      <c r="BA122" s="203"/>
      <c r="BB122" s="203"/>
      <c r="BC122" s="203"/>
      <c r="BD122" s="203"/>
      <c r="BE122" s="203">
        <f t="shared" si="1"/>
        <v>0</v>
      </c>
      <c r="BF122" s="203"/>
      <c r="BG122" s="203"/>
      <c r="BH122" s="203"/>
      <c r="BI122" s="203"/>
      <c r="BJ122" s="203">
        <v>0</v>
      </c>
      <c r="BK122" s="203"/>
      <c r="BL122" s="203"/>
      <c r="BM122" s="203"/>
      <c r="BN122" s="203"/>
      <c r="BO122" s="203">
        <v>0</v>
      </c>
      <c r="BP122" s="203"/>
      <c r="BQ122" s="203"/>
      <c r="BR122" s="203"/>
      <c r="BS122" s="203"/>
      <c r="BT122" s="203">
        <f t="shared" si="2"/>
        <v>0</v>
      </c>
      <c r="BU122" s="203"/>
      <c r="BV122" s="203"/>
      <c r="BW122" s="203"/>
      <c r="BX122" s="203"/>
    </row>
    <row r="124" spans="1:79" ht="14.25" customHeight="1" x14ac:dyDescent="0.2">
      <c r="A124" s="124" t="s">
        <v>50</v>
      </c>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row>
    <row r="125" spans="1:79" ht="23.1" customHeight="1" x14ac:dyDescent="0.2">
      <c r="A125" s="148" t="s">
        <v>611</v>
      </c>
      <c r="B125" s="149"/>
      <c r="C125" s="149"/>
      <c r="D125" s="72" t="s">
        <v>614</v>
      </c>
      <c r="E125" s="72"/>
      <c r="F125" s="72"/>
      <c r="G125" s="72"/>
      <c r="H125" s="72"/>
      <c r="I125" s="72"/>
      <c r="J125" s="72"/>
      <c r="K125" s="72"/>
      <c r="L125" s="72"/>
      <c r="M125" s="72"/>
      <c r="N125" s="72"/>
      <c r="O125" s="72"/>
      <c r="P125" s="72"/>
      <c r="Q125" s="72" t="s">
        <v>613</v>
      </c>
      <c r="R125" s="72"/>
      <c r="S125" s="72"/>
      <c r="T125" s="72"/>
      <c r="U125" s="72"/>
      <c r="V125" s="72" t="s">
        <v>612</v>
      </c>
      <c r="W125" s="72"/>
      <c r="X125" s="72"/>
      <c r="Y125" s="72"/>
      <c r="Z125" s="72"/>
      <c r="AA125" s="72"/>
      <c r="AB125" s="72"/>
      <c r="AC125" s="72"/>
      <c r="AD125" s="72"/>
      <c r="AE125" s="72"/>
      <c r="AF125" s="113" t="s">
        <v>466</v>
      </c>
      <c r="AG125" s="114"/>
      <c r="AH125" s="114"/>
      <c r="AI125" s="114"/>
      <c r="AJ125" s="114"/>
      <c r="AK125" s="114"/>
      <c r="AL125" s="114"/>
      <c r="AM125" s="114"/>
      <c r="AN125" s="114"/>
      <c r="AO125" s="114"/>
      <c r="AP125" s="114"/>
      <c r="AQ125" s="114"/>
      <c r="AR125" s="114"/>
      <c r="AS125" s="114"/>
      <c r="AT125" s="115"/>
      <c r="AU125" s="113" t="s">
        <v>468</v>
      </c>
      <c r="AV125" s="114"/>
      <c r="AW125" s="114"/>
      <c r="AX125" s="114"/>
      <c r="AY125" s="114"/>
      <c r="AZ125" s="114"/>
      <c r="BA125" s="114"/>
      <c r="BB125" s="114"/>
      <c r="BC125" s="114"/>
      <c r="BD125" s="114"/>
      <c r="BE125" s="114"/>
      <c r="BF125" s="114"/>
      <c r="BG125" s="114"/>
      <c r="BH125" s="114"/>
      <c r="BI125" s="115"/>
    </row>
    <row r="126" spans="1:79" ht="28.5" customHeight="1" x14ac:dyDescent="0.2">
      <c r="A126" s="150"/>
      <c r="B126" s="151"/>
      <c r="C126" s="151"/>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t="s">
        <v>609</v>
      </c>
      <c r="AG126" s="72"/>
      <c r="AH126" s="72"/>
      <c r="AI126" s="72"/>
      <c r="AJ126" s="72"/>
      <c r="AK126" s="72" t="s">
        <v>608</v>
      </c>
      <c r="AL126" s="72"/>
      <c r="AM126" s="72"/>
      <c r="AN126" s="72"/>
      <c r="AO126" s="72"/>
      <c r="AP126" s="72" t="s">
        <v>232</v>
      </c>
      <c r="AQ126" s="72"/>
      <c r="AR126" s="72"/>
      <c r="AS126" s="72"/>
      <c r="AT126" s="72"/>
      <c r="AU126" s="72" t="s">
        <v>609</v>
      </c>
      <c r="AV126" s="72"/>
      <c r="AW126" s="72"/>
      <c r="AX126" s="72"/>
      <c r="AY126" s="72"/>
      <c r="AZ126" s="72" t="s">
        <v>608</v>
      </c>
      <c r="BA126" s="72"/>
      <c r="BB126" s="72"/>
      <c r="BC126" s="72"/>
      <c r="BD126" s="72"/>
      <c r="BE126" s="72" t="s">
        <v>714</v>
      </c>
      <c r="BF126" s="72"/>
      <c r="BG126" s="72"/>
      <c r="BH126" s="72"/>
      <c r="BI126" s="72"/>
    </row>
    <row r="127" spans="1:79" ht="15" customHeight="1" x14ac:dyDescent="0.2">
      <c r="A127" s="113">
        <v>1</v>
      </c>
      <c r="B127" s="114"/>
      <c r="C127" s="114"/>
      <c r="D127" s="72">
        <v>2</v>
      </c>
      <c r="E127" s="72"/>
      <c r="F127" s="72"/>
      <c r="G127" s="72"/>
      <c r="H127" s="72"/>
      <c r="I127" s="72"/>
      <c r="J127" s="72"/>
      <c r="K127" s="72"/>
      <c r="L127" s="72"/>
      <c r="M127" s="72"/>
      <c r="N127" s="72"/>
      <c r="O127" s="72"/>
      <c r="P127" s="72"/>
      <c r="Q127" s="72">
        <v>3</v>
      </c>
      <c r="R127" s="72"/>
      <c r="S127" s="72"/>
      <c r="T127" s="72"/>
      <c r="U127" s="72"/>
      <c r="V127" s="72">
        <v>4</v>
      </c>
      <c r="W127" s="72"/>
      <c r="X127" s="72"/>
      <c r="Y127" s="72"/>
      <c r="Z127" s="72"/>
      <c r="AA127" s="72"/>
      <c r="AB127" s="72"/>
      <c r="AC127" s="72"/>
      <c r="AD127" s="72"/>
      <c r="AE127" s="72"/>
      <c r="AF127" s="72">
        <v>5</v>
      </c>
      <c r="AG127" s="72"/>
      <c r="AH127" s="72"/>
      <c r="AI127" s="72"/>
      <c r="AJ127" s="72"/>
      <c r="AK127" s="72">
        <v>6</v>
      </c>
      <c r="AL127" s="72"/>
      <c r="AM127" s="72"/>
      <c r="AN127" s="72"/>
      <c r="AO127" s="72"/>
      <c r="AP127" s="72">
        <v>7</v>
      </c>
      <c r="AQ127" s="72"/>
      <c r="AR127" s="72"/>
      <c r="AS127" s="72"/>
      <c r="AT127" s="72"/>
      <c r="AU127" s="72">
        <v>8</v>
      </c>
      <c r="AV127" s="72"/>
      <c r="AW127" s="72"/>
      <c r="AX127" s="72"/>
      <c r="AY127" s="72"/>
      <c r="AZ127" s="72">
        <v>9</v>
      </c>
      <c r="BA127" s="72"/>
      <c r="BB127" s="72"/>
      <c r="BC127" s="72"/>
      <c r="BD127" s="72"/>
      <c r="BE127" s="72">
        <v>10</v>
      </c>
      <c r="BF127" s="72"/>
      <c r="BG127" s="72"/>
      <c r="BH127" s="72"/>
      <c r="BI127" s="72"/>
    </row>
    <row r="128" spans="1:79" ht="15.75" hidden="1" customHeight="1" x14ac:dyDescent="0.2">
      <c r="A128" s="107" t="s">
        <v>265</v>
      </c>
      <c r="B128" s="108"/>
      <c r="C128" s="108"/>
      <c r="D128" s="72" t="s">
        <v>680</v>
      </c>
      <c r="E128" s="72"/>
      <c r="F128" s="72"/>
      <c r="G128" s="72"/>
      <c r="H128" s="72"/>
      <c r="I128" s="72"/>
      <c r="J128" s="72"/>
      <c r="K128" s="72"/>
      <c r="L128" s="72"/>
      <c r="M128" s="72"/>
      <c r="N128" s="72"/>
      <c r="O128" s="72"/>
      <c r="P128" s="72"/>
      <c r="Q128" s="72" t="s">
        <v>693</v>
      </c>
      <c r="R128" s="72"/>
      <c r="S128" s="72"/>
      <c r="T128" s="72"/>
      <c r="U128" s="72"/>
      <c r="V128" s="72" t="s">
        <v>694</v>
      </c>
      <c r="W128" s="72"/>
      <c r="X128" s="72"/>
      <c r="Y128" s="72"/>
      <c r="Z128" s="72"/>
      <c r="AA128" s="72"/>
      <c r="AB128" s="72"/>
      <c r="AC128" s="72"/>
      <c r="AD128" s="72"/>
      <c r="AE128" s="72"/>
      <c r="AF128" s="74" t="s">
        <v>213</v>
      </c>
      <c r="AG128" s="74"/>
      <c r="AH128" s="74"/>
      <c r="AI128" s="74"/>
      <c r="AJ128" s="74"/>
      <c r="AK128" s="71" t="s">
        <v>214</v>
      </c>
      <c r="AL128" s="71"/>
      <c r="AM128" s="71"/>
      <c r="AN128" s="71"/>
      <c r="AO128" s="71"/>
      <c r="AP128" s="128" t="s">
        <v>231</v>
      </c>
      <c r="AQ128" s="128"/>
      <c r="AR128" s="128"/>
      <c r="AS128" s="128"/>
      <c r="AT128" s="128"/>
      <c r="AU128" s="74" t="s">
        <v>215</v>
      </c>
      <c r="AV128" s="74"/>
      <c r="AW128" s="74"/>
      <c r="AX128" s="74"/>
      <c r="AY128" s="74"/>
      <c r="AZ128" s="71" t="s">
        <v>216</v>
      </c>
      <c r="BA128" s="71"/>
      <c r="BB128" s="71"/>
      <c r="BC128" s="71"/>
      <c r="BD128" s="71"/>
      <c r="BE128" s="128" t="s">
        <v>231</v>
      </c>
      <c r="BF128" s="128"/>
      <c r="BG128" s="128"/>
      <c r="BH128" s="128"/>
      <c r="BI128" s="128"/>
      <c r="CA128" t="s">
        <v>649</v>
      </c>
    </row>
    <row r="129" spans="1:79" s="9" customFormat="1" ht="14.25" x14ac:dyDescent="0.2">
      <c r="A129" s="139">
        <v>1</v>
      </c>
      <c r="B129" s="140"/>
      <c r="C129" s="140"/>
      <c r="D129" s="143" t="s">
        <v>486</v>
      </c>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c r="AA129" s="143"/>
      <c r="AB129" s="143"/>
      <c r="AC129" s="143"/>
      <c r="AD129" s="143"/>
      <c r="AE129" s="143"/>
      <c r="AF129" s="135"/>
      <c r="AG129" s="135"/>
      <c r="AH129" s="135"/>
      <c r="AI129" s="135"/>
      <c r="AJ129" s="135"/>
      <c r="AK129" s="135"/>
      <c r="AL129" s="135"/>
      <c r="AM129" s="135"/>
      <c r="AN129" s="135"/>
      <c r="AO129" s="135"/>
      <c r="AP129" s="135">
        <f t="shared" ref="AP129:AP140" si="4">IF(ISNUMBER(AF129),AF129,0)+IF(ISNUMBER(AK129),AK129,0)</f>
        <v>0</v>
      </c>
      <c r="AQ129" s="135"/>
      <c r="AR129" s="135"/>
      <c r="AS129" s="135"/>
      <c r="AT129" s="135"/>
      <c r="AU129" s="135"/>
      <c r="AV129" s="135"/>
      <c r="AW129" s="135"/>
      <c r="AX129" s="135"/>
      <c r="AY129" s="135"/>
      <c r="AZ129" s="135"/>
      <c r="BA129" s="135"/>
      <c r="BB129" s="135"/>
      <c r="BC129" s="135"/>
      <c r="BD129" s="135"/>
      <c r="BE129" s="135">
        <f t="shared" ref="BE129:BE140" si="5">IF(ISNUMBER(AU129),AU129,0)+IF(ISNUMBER(AZ129),AZ129,0)</f>
        <v>0</v>
      </c>
      <c r="BF129" s="135"/>
      <c r="BG129" s="135"/>
      <c r="BH129" s="135"/>
      <c r="BI129" s="135"/>
      <c r="CA129" s="9" t="s">
        <v>650</v>
      </c>
    </row>
    <row r="130" spans="1:79" s="43" customFormat="1" ht="41.45" customHeight="1" x14ac:dyDescent="0.2">
      <c r="A130" s="137">
        <f>A129+1</f>
        <v>2</v>
      </c>
      <c r="B130" s="138"/>
      <c r="C130" s="138"/>
      <c r="D130" s="141" t="s">
        <v>64</v>
      </c>
      <c r="E130" s="146"/>
      <c r="F130" s="146"/>
      <c r="G130" s="146"/>
      <c r="H130" s="146"/>
      <c r="I130" s="146"/>
      <c r="J130" s="146"/>
      <c r="K130" s="146"/>
      <c r="L130" s="146"/>
      <c r="M130" s="146"/>
      <c r="N130" s="146"/>
      <c r="O130" s="146"/>
      <c r="P130" s="147"/>
      <c r="Q130" s="72" t="s">
        <v>304</v>
      </c>
      <c r="R130" s="72"/>
      <c r="S130" s="72"/>
      <c r="T130" s="72"/>
      <c r="U130" s="72"/>
      <c r="V130" s="72" t="s">
        <v>65</v>
      </c>
      <c r="W130" s="72"/>
      <c r="X130" s="72"/>
      <c r="Y130" s="72"/>
      <c r="Z130" s="72"/>
      <c r="AA130" s="72"/>
      <c r="AB130" s="72"/>
      <c r="AC130" s="72"/>
      <c r="AD130" s="72"/>
      <c r="AE130" s="72"/>
      <c r="AF130" s="121">
        <v>27500</v>
      </c>
      <c r="AG130" s="121"/>
      <c r="AH130" s="121"/>
      <c r="AI130" s="121"/>
      <c r="AJ130" s="121"/>
      <c r="AK130" s="121">
        <v>0</v>
      </c>
      <c r="AL130" s="121"/>
      <c r="AM130" s="121"/>
      <c r="AN130" s="121"/>
      <c r="AO130" s="121"/>
      <c r="AP130" s="121">
        <f t="shared" si="4"/>
        <v>27500</v>
      </c>
      <c r="AQ130" s="121"/>
      <c r="AR130" s="121"/>
      <c r="AS130" s="121"/>
      <c r="AT130" s="121"/>
      <c r="AU130" s="121">
        <v>30000</v>
      </c>
      <c r="AV130" s="121"/>
      <c r="AW130" s="121"/>
      <c r="AX130" s="121"/>
      <c r="AY130" s="121"/>
      <c r="AZ130" s="121">
        <v>0</v>
      </c>
      <c r="BA130" s="121"/>
      <c r="BB130" s="121"/>
      <c r="BC130" s="121"/>
      <c r="BD130" s="121"/>
      <c r="BE130" s="121">
        <f t="shared" si="5"/>
        <v>30000</v>
      </c>
      <c r="BF130" s="121"/>
      <c r="BG130" s="121"/>
      <c r="BH130" s="121"/>
      <c r="BI130" s="121"/>
    </row>
    <row r="131" spans="1:79" s="43" customFormat="1" ht="110.45" customHeight="1" x14ac:dyDescent="0.2">
      <c r="A131" s="137">
        <f t="shared" ref="A131:A140" si="6">A130+1</f>
        <v>3</v>
      </c>
      <c r="B131" s="138"/>
      <c r="C131" s="138"/>
      <c r="D131" s="141" t="s">
        <v>66</v>
      </c>
      <c r="E131" s="57"/>
      <c r="F131" s="57"/>
      <c r="G131" s="57"/>
      <c r="H131" s="57"/>
      <c r="I131" s="57"/>
      <c r="J131" s="57"/>
      <c r="K131" s="57"/>
      <c r="L131" s="57"/>
      <c r="M131" s="57"/>
      <c r="N131" s="57"/>
      <c r="O131" s="57"/>
      <c r="P131" s="58"/>
      <c r="Q131" s="72" t="s">
        <v>304</v>
      </c>
      <c r="R131" s="72"/>
      <c r="S131" s="72"/>
      <c r="T131" s="72"/>
      <c r="U131" s="72"/>
      <c r="V131" s="72" t="s">
        <v>65</v>
      </c>
      <c r="W131" s="72"/>
      <c r="X131" s="72"/>
      <c r="Y131" s="72"/>
      <c r="Z131" s="72"/>
      <c r="AA131" s="72"/>
      <c r="AB131" s="72"/>
      <c r="AC131" s="72"/>
      <c r="AD131" s="72"/>
      <c r="AE131" s="72"/>
      <c r="AF131" s="121">
        <v>12000</v>
      </c>
      <c r="AG131" s="121"/>
      <c r="AH131" s="121"/>
      <c r="AI131" s="121"/>
      <c r="AJ131" s="121"/>
      <c r="AK131" s="121">
        <v>0</v>
      </c>
      <c r="AL131" s="121"/>
      <c r="AM131" s="121"/>
      <c r="AN131" s="121"/>
      <c r="AO131" s="121"/>
      <c r="AP131" s="121">
        <f t="shared" si="4"/>
        <v>12000</v>
      </c>
      <c r="AQ131" s="121"/>
      <c r="AR131" s="121"/>
      <c r="AS131" s="121"/>
      <c r="AT131" s="121"/>
      <c r="AU131" s="121">
        <v>15000</v>
      </c>
      <c r="AV131" s="121"/>
      <c r="AW131" s="121"/>
      <c r="AX131" s="121"/>
      <c r="AY131" s="121"/>
      <c r="AZ131" s="121">
        <v>0</v>
      </c>
      <c r="BA131" s="121"/>
      <c r="BB131" s="121"/>
      <c r="BC131" s="121"/>
      <c r="BD131" s="121"/>
      <c r="BE131" s="121">
        <f t="shared" si="5"/>
        <v>15000</v>
      </c>
      <c r="BF131" s="121"/>
      <c r="BG131" s="121"/>
      <c r="BH131" s="121"/>
      <c r="BI131" s="121"/>
    </row>
    <row r="132" spans="1:79" s="43" customFormat="1" ht="41.45" customHeight="1" x14ac:dyDescent="0.2">
      <c r="A132" s="137">
        <f t="shared" si="6"/>
        <v>4</v>
      </c>
      <c r="B132" s="138"/>
      <c r="C132" s="138"/>
      <c r="D132" s="141" t="s">
        <v>67</v>
      </c>
      <c r="E132" s="57"/>
      <c r="F132" s="57"/>
      <c r="G132" s="57"/>
      <c r="H132" s="57"/>
      <c r="I132" s="57"/>
      <c r="J132" s="57"/>
      <c r="K132" s="57"/>
      <c r="L132" s="57"/>
      <c r="M132" s="57"/>
      <c r="N132" s="57"/>
      <c r="O132" s="57"/>
      <c r="P132" s="58"/>
      <c r="Q132" s="72" t="s">
        <v>304</v>
      </c>
      <c r="R132" s="72"/>
      <c r="S132" s="72"/>
      <c r="T132" s="72"/>
      <c r="U132" s="72"/>
      <c r="V132" s="72" t="s">
        <v>65</v>
      </c>
      <c r="W132" s="72"/>
      <c r="X132" s="72"/>
      <c r="Y132" s="72"/>
      <c r="Z132" s="72"/>
      <c r="AA132" s="72"/>
      <c r="AB132" s="72"/>
      <c r="AC132" s="72"/>
      <c r="AD132" s="72"/>
      <c r="AE132" s="72"/>
      <c r="AF132" s="136">
        <v>0</v>
      </c>
      <c r="AG132" s="136"/>
      <c r="AH132" s="136"/>
      <c r="AI132" s="136"/>
      <c r="AJ132" s="136"/>
      <c r="AK132" s="136">
        <v>0</v>
      </c>
      <c r="AL132" s="136"/>
      <c r="AM132" s="136"/>
      <c r="AN132" s="136"/>
      <c r="AO132" s="136"/>
      <c r="AP132" s="136">
        <f t="shared" si="4"/>
        <v>0</v>
      </c>
      <c r="AQ132" s="136"/>
      <c r="AR132" s="136"/>
      <c r="AS132" s="136"/>
      <c r="AT132" s="136"/>
      <c r="AU132" s="136">
        <v>0</v>
      </c>
      <c r="AV132" s="136"/>
      <c r="AW132" s="136"/>
      <c r="AX132" s="136"/>
      <c r="AY132" s="136"/>
      <c r="AZ132" s="136">
        <v>0</v>
      </c>
      <c r="BA132" s="136"/>
      <c r="BB132" s="136"/>
      <c r="BC132" s="136"/>
      <c r="BD132" s="136"/>
      <c r="BE132" s="136">
        <f t="shared" si="5"/>
        <v>0</v>
      </c>
      <c r="BF132" s="136"/>
      <c r="BG132" s="136"/>
      <c r="BH132" s="136"/>
      <c r="BI132" s="136"/>
    </row>
    <row r="133" spans="1:79" s="9" customFormat="1" ht="14.25" x14ac:dyDescent="0.2">
      <c r="A133" s="137">
        <f t="shared" si="6"/>
        <v>5</v>
      </c>
      <c r="B133" s="138"/>
      <c r="C133" s="138"/>
      <c r="D133" s="142" t="s">
        <v>489</v>
      </c>
      <c r="E133" s="65"/>
      <c r="F133" s="65"/>
      <c r="G133" s="65"/>
      <c r="H133" s="65"/>
      <c r="I133" s="65"/>
      <c r="J133" s="65"/>
      <c r="K133" s="65"/>
      <c r="L133" s="65"/>
      <c r="M133" s="65"/>
      <c r="N133" s="65"/>
      <c r="O133" s="65"/>
      <c r="P133" s="66"/>
      <c r="Q133" s="143"/>
      <c r="R133" s="143"/>
      <c r="S133" s="143"/>
      <c r="T133" s="143"/>
      <c r="U133" s="143"/>
      <c r="V133" s="143"/>
      <c r="W133" s="143"/>
      <c r="X133" s="143"/>
      <c r="Y133" s="143"/>
      <c r="Z133" s="143"/>
      <c r="AA133" s="143"/>
      <c r="AB133" s="143"/>
      <c r="AC133" s="143"/>
      <c r="AD133" s="143"/>
      <c r="AE133" s="143"/>
      <c r="AF133" s="135"/>
      <c r="AG133" s="135"/>
      <c r="AH133" s="135"/>
      <c r="AI133" s="135"/>
      <c r="AJ133" s="135"/>
      <c r="AK133" s="135"/>
      <c r="AL133" s="135"/>
      <c r="AM133" s="135"/>
      <c r="AN133" s="135"/>
      <c r="AO133" s="135"/>
      <c r="AP133" s="135">
        <f t="shared" si="4"/>
        <v>0</v>
      </c>
      <c r="AQ133" s="135"/>
      <c r="AR133" s="135"/>
      <c r="AS133" s="135"/>
      <c r="AT133" s="135"/>
      <c r="AU133" s="135"/>
      <c r="AV133" s="135"/>
      <c r="AW133" s="135"/>
      <c r="AX133" s="135"/>
      <c r="AY133" s="135"/>
      <c r="AZ133" s="135"/>
      <c r="BA133" s="135"/>
      <c r="BB133" s="135"/>
      <c r="BC133" s="135"/>
      <c r="BD133" s="135"/>
      <c r="BE133" s="135">
        <f t="shared" si="5"/>
        <v>0</v>
      </c>
      <c r="BF133" s="135"/>
      <c r="BG133" s="135"/>
      <c r="BH133" s="135"/>
      <c r="BI133" s="135"/>
    </row>
    <row r="134" spans="1:79" s="43" customFormat="1" ht="41.45" customHeight="1" x14ac:dyDescent="0.2">
      <c r="A134" s="137">
        <f t="shared" si="6"/>
        <v>6</v>
      </c>
      <c r="B134" s="138"/>
      <c r="C134" s="138"/>
      <c r="D134" s="141" t="s">
        <v>68</v>
      </c>
      <c r="E134" s="57"/>
      <c r="F134" s="57"/>
      <c r="G134" s="57"/>
      <c r="H134" s="57"/>
      <c r="I134" s="57"/>
      <c r="J134" s="57"/>
      <c r="K134" s="57"/>
      <c r="L134" s="57"/>
      <c r="M134" s="57"/>
      <c r="N134" s="57"/>
      <c r="O134" s="57"/>
      <c r="P134" s="58"/>
      <c r="Q134" s="72" t="s">
        <v>298</v>
      </c>
      <c r="R134" s="72"/>
      <c r="S134" s="72"/>
      <c r="T134" s="72"/>
      <c r="U134" s="72"/>
      <c r="V134" s="141" t="s">
        <v>69</v>
      </c>
      <c r="W134" s="146"/>
      <c r="X134" s="146"/>
      <c r="Y134" s="146"/>
      <c r="Z134" s="146"/>
      <c r="AA134" s="146"/>
      <c r="AB134" s="146"/>
      <c r="AC134" s="146"/>
      <c r="AD134" s="146"/>
      <c r="AE134" s="147"/>
      <c r="AF134" s="136">
        <v>1</v>
      </c>
      <c r="AG134" s="136"/>
      <c r="AH134" s="136"/>
      <c r="AI134" s="136"/>
      <c r="AJ134" s="136"/>
      <c r="AK134" s="136">
        <v>0</v>
      </c>
      <c r="AL134" s="136"/>
      <c r="AM134" s="136"/>
      <c r="AN134" s="136"/>
      <c r="AO134" s="136"/>
      <c r="AP134" s="136">
        <f t="shared" si="4"/>
        <v>1</v>
      </c>
      <c r="AQ134" s="136"/>
      <c r="AR134" s="136"/>
      <c r="AS134" s="136"/>
      <c r="AT134" s="136"/>
      <c r="AU134" s="136">
        <v>1</v>
      </c>
      <c r="AV134" s="136"/>
      <c r="AW134" s="136"/>
      <c r="AX134" s="136"/>
      <c r="AY134" s="136"/>
      <c r="AZ134" s="136">
        <v>0</v>
      </c>
      <c r="BA134" s="136"/>
      <c r="BB134" s="136"/>
      <c r="BC134" s="136"/>
      <c r="BD134" s="136"/>
      <c r="BE134" s="136">
        <f t="shared" si="5"/>
        <v>1</v>
      </c>
      <c r="BF134" s="136"/>
      <c r="BG134" s="136"/>
      <c r="BH134" s="136"/>
      <c r="BI134" s="136"/>
    </row>
    <row r="135" spans="1:79" s="43" customFormat="1" ht="82.9" customHeight="1" x14ac:dyDescent="0.2">
      <c r="A135" s="137">
        <f t="shared" si="6"/>
        <v>7</v>
      </c>
      <c r="B135" s="138"/>
      <c r="C135" s="138"/>
      <c r="D135" s="141" t="s">
        <v>311</v>
      </c>
      <c r="E135" s="57"/>
      <c r="F135" s="57"/>
      <c r="G135" s="57"/>
      <c r="H135" s="57"/>
      <c r="I135" s="57"/>
      <c r="J135" s="57"/>
      <c r="K135" s="57"/>
      <c r="L135" s="57"/>
      <c r="M135" s="57"/>
      <c r="N135" s="57"/>
      <c r="O135" s="57"/>
      <c r="P135" s="58"/>
      <c r="Q135" s="72" t="s">
        <v>298</v>
      </c>
      <c r="R135" s="72"/>
      <c r="S135" s="72"/>
      <c r="T135" s="72"/>
      <c r="U135" s="72"/>
      <c r="V135" s="141" t="s">
        <v>69</v>
      </c>
      <c r="W135" s="57"/>
      <c r="X135" s="57"/>
      <c r="Y135" s="57"/>
      <c r="Z135" s="57"/>
      <c r="AA135" s="57"/>
      <c r="AB135" s="57"/>
      <c r="AC135" s="57"/>
      <c r="AD135" s="57"/>
      <c r="AE135" s="58"/>
      <c r="AF135" s="136">
        <v>8</v>
      </c>
      <c r="AG135" s="136"/>
      <c r="AH135" s="136"/>
      <c r="AI135" s="136"/>
      <c r="AJ135" s="136"/>
      <c r="AK135" s="136">
        <v>0</v>
      </c>
      <c r="AL135" s="136"/>
      <c r="AM135" s="136"/>
      <c r="AN135" s="136"/>
      <c r="AO135" s="136"/>
      <c r="AP135" s="136">
        <f t="shared" si="4"/>
        <v>8</v>
      </c>
      <c r="AQ135" s="136"/>
      <c r="AR135" s="136"/>
      <c r="AS135" s="136"/>
      <c r="AT135" s="136"/>
      <c r="AU135" s="136">
        <v>8</v>
      </c>
      <c r="AV135" s="136"/>
      <c r="AW135" s="136"/>
      <c r="AX135" s="136"/>
      <c r="AY135" s="136"/>
      <c r="AZ135" s="136">
        <v>0</v>
      </c>
      <c r="BA135" s="136"/>
      <c r="BB135" s="136"/>
      <c r="BC135" s="136"/>
      <c r="BD135" s="136"/>
      <c r="BE135" s="136">
        <f t="shared" si="5"/>
        <v>8</v>
      </c>
      <c r="BF135" s="136"/>
      <c r="BG135" s="136"/>
      <c r="BH135" s="136"/>
      <c r="BI135" s="136"/>
    </row>
    <row r="136" spans="1:79" s="43" customFormat="1" ht="13.9" customHeight="1" x14ac:dyDescent="0.2">
      <c r="A136" s="137">
        <f t="shared" si="6"/>
        <v>8</v>
      </c>
      <c r="B136" s="138"/>
      <c r="C136" s="138"/>
      <c r="D136" s="141" t="s">
        <v>314</v>
      </c>
      <c r="E136" s="57"/>
      <c r="F136" s="57"/>
      <c r="G136" s="57"/>
      <c r="H136" s="57"/>
      <c r="I136" s="57"/>
      <c r="J136" s="57"/>
      <c r="K136" s="57"/>
      <c r="L136" s="57"/>
      <c r="M136" s="57"/>
      <c r="N136" s="57"/>
      <c r="O136" s="57"/>
      <c r="P136" s="58"/>
      <c r="Q136" s="72" t="s">
        <v>304</v>
      </c>
      <c r="R136" s="72"/>
      <c r="S136" s="72"/>
      <c r="T136" s="72"/>
      <c r="U136" s="72"/>
      <c r="V136" s="141" t="s">
        <v>69</v>
      </c>
      <c r="W136" s="57"/>
      <c r="X136" s="57"/>
      <c r="Y136" s="57"/>
      <c r="Z136" s="57"/>
      <c r="AA136" s="57"/>
      <c r="AB136" s="57"/>
      <c r="AC136" s="57"/>
      <c r="AD136" s="57"/>
      <c r="AE136" s="58"/>
      <c r="AF136" s="136">
        <v>0</v>
      </c>
      <c r="AG136" s="136"/>
      <c r="AH136" s="136"/>
      <c r="AI136" s="136"/>
      <c r="AJ136" s="136"/>
      <c r="AK136" s="136">
        <v>0</v>
      </c>
      <c r="AL136" s="136"/>
      <c r="AM136" s="136"/>
      <c r="AN136" s="136"/>
      <c r="AO136" s="136"/>
      <c r="AP136" s="136">
        <f t="shared" si="4"/>
        <v>0</v>
      </c>
      <c r="AQ136" s="136"/>
      <c r="AR136" s="136"/>
      <c r="AS136" s="136"/>
      <c r="AT136" s="136"/>
      <c r="AU136" s="136">
        <v>0</v>
      </c>
      <c r="AV136" s="136"/>
      <c r="AW136" s="136"/>
      <c r="AX136" s="136"/>
      <c r="AY136" s="136"/>
      <c r="AZ136" s="136">
        <v>0</v>
      </c>
      <c r="BA136" s="136"/>
      <c r="BB136" s="136"/>
      <c r="BC136" s="136"/>
      <c r="BD136" s="136"/>
      <c r="BE136" s="136">
        <f t="shared" si="5"/>
        <v>0</v>
      </c>
      <c r="BF136" s="136"/>
      <c r="BG136" s="136"/>
      <c r="BH136" s="136"/>
      <c r="BI136" s="136"/>
    </row>
    <row r="137" spans="1:79" s="9" customFormat="1" ht="14.25" x14ac:dyDescent="0.2">
      <c r="A137" s="137">
        <f t="shared" si="6"/>
        <v>9</v>
      </c>
      <c r="B137" s="138"/>
      <c r="C137" s="138"/>
      <c r="D137" s="142" t="s">
        <v>493</v>
      </c>
      <c r="E137" s="65"/>
      <c r="F137" s="65"/>
      <c r="G137" s="65"/>
      <c r="H137" s="65"/>
      <c r="I137" s="65"/>
      <c r="J137" s="65"/>
      <c r="K137" s="65"/>
      <c r="L137" s="65"/>
      <c r="M137" s="65"/>
      <c r="N137" s="65"/>
      <c r="O137" s="65"/>
      <c r="P137" s="66"/>
      <c r="Q137" s="143"/>
      <c r="R137" s="143"/>
      <c r="S137" s="143"/>
      <c r="T137" s="143"/>
      <c r="U137" s="143"/>
      <c r="V137" s="142"/>
      <c r="W137" s="65"/>
      <c r="X137" s="65"/>
      <c r="Y137" s="65"/>
      <c r="Z137" s="65"/>
      <c r="AA137" s="65"/>
      <c r="AB137" s="65"/>
      <c r="AC137" s="65"/>
      <c r="AD137" s="65"/>
      <c r="AE137" s="66"/>
      <c r="AF137" s="135"/>
      <c r="AG137" s="135"/>
      <c r="AH137" s="135"/>
      <c r="AI137" s="135"/>
      <c r="AJ137" s="135"/>
      <c r="AK137" s="135"/>
      <c r="AL137" s="135"/>
      <c r="AM137" s="135"/>
      <c r="AN137" s="135"/>
      <c r="AO137" s="135"/>
      <c r="AP137" s="135">
        <f t="shared" si="4"/>
        <v>0</v>
      </c>
      <c r="AQ137" s="135"/>
      <c r="AR137" s="135"/>
      <c r="AS137" s="135"/>
      <c r="AT137" s="135"/>
      <c r="AU137" s="135"/>
      <c r="AV137" s="135"/>
      <c r="AW137" s="135"/>
      <c r="AX137" s="135"/>
      <c r="AY137" s="135"/>
      <c r="AZ137" s="135"/>
      <c r="BA137" s="135"/>
      <c r="BB137" s="135"/>
      <c r="BC137" s="135"/>
      <c r="BD137" s="135"/>
      <c r="BE137" s="135">
        <f t="shared" si="5"/>
        <v>0</v>
      </c>
      <c r="BF137" s="135"/>
      <c r="BG137" s="135"/>
      <c r="BH137" s="135"/>
      <c r="BI137" s="135"/>
    </row>
    <row r="138" spans="1:79" s="43" customFormat="1" ht="55.15" customHeight="1" x14ac:dyDescent="0.2">
      <c r="A138" s="137">
        <f t="shared" si="6"/>
        <v>10</v>
      </c>
      <c r="B138" s="138"/>
      <c r="C138" s="138"/>
      <c r="D138" s="141" t="s">
        <v>70</v>
      </c>
      <c r="E138" s="57"/>
      <c r="F138" s="57"/>
      <c r="G138" s="57"/>
      <c r="H138" s="57"/>
      <c r="I138" s="57"/>
      <c r="J138" s="57"/>
      <c r="K138" s="57"/>
      <c r="L138" s="57"/>
      <c r="M138" s="57"/>
      <c r="N138" s="57"/>
      <c r="O138" s="57"/>
      <c r="P138" s="58"/>
      <c r="Q138" s="72" t="s">
        <v>304</v>
      </c>
      <c r="R138" s="72"/>
      <c r="S138" s="72"/>
      <c r="T138" s="72"/>
      <c r="U138" s="72"/>
      <c r="V138" s="141" t="s">
        <v>71</v>
      </c>
      <c r="W138" s="57"/>
      <c r="X138" s="57"/>
      <c r="Y138" s="57"/>
      <c r="Z138" s="57"/>
      <c r="AA138" s="57"/>
      <c r="AB138" s="57"/>
      <c r="AC138" s="57"/>
      <c r="AD138" s="57"/>
      <c r="AE138" s="58"/>
      <c r="AF138" s="121">
        <v>27500</v>
      </c>
      <c r="AG138" s="121"/>
      <c r="AH138" s="121"/>
      <c r="AI138" s="121"/>
      <c r="AJ138" s="121"/>
      <c r="AK138" s="121">
        <v>0</v>
      </c>
      <c r="AL138" s="121"/>
      <c r="AM138" s="121"/>
      <c r="AN138" s="121"/>
      <c r="AO138" s="121"/>
      <c r="AP138" s="121">
        <f t="shared" si="4"/>
        <v>27500</v>
      </c>
      <c r="AQ138" s="121"/>
      <c r="AR138" s="121"/>
      <c r="AS138" s="121"/>
      <c r="AT138" s="121"/>
      <c r="AU138" s="121">
        <v>30000</v>
      </c>
      <c r="AV138" s="121"/>
      <c r="AW138" s="121"/>
      <c r="AX138" s="121"/>
      <c r="AY138" s="121"/>
      <c r="AZ138" s="121">
        <v>0</v>
      </c>
      <c r="BA138" s="121"/>
      <c r="BB138" s="121"/>
      <c r="BC138" s="121"/>
      <c r="BD138" s="121"/>
      <c r="BE138" s="121">
        <f t="shared" si="5"/>
        <v>30000</v>
      </c>
      <c r="BF138" s="121"/>
      <c r="BG138" s="121"/>
      <c r="BH138" s="121"/>
      <c r="BI138" s="121"/>
    </row>
    <row r="139" spans="1:79" s="43" customFormat="1" ht="96.6" customHeight="1" x14ac:dyDescent="0.2">
      <c r="A139" s="137">
        <f t="shared" si="6"/>
        <v>11</v>
      </c>
      <c r="B139" s="138"/>
      <c r="C139" s="138"/>
      <c r="D139" s="141" t="s">
        <v>72</v>
      </c>
      <c r="E139" s="57"/>
      <c r="F139" s="57"/>
      <c r="G139" s="57"/>
      <c r="H139" s="57"/>
      <c r="I139" s="57"/>
      <c r="J139" s="57"/>
      <c r="K139" s="57"/>
      <c r="L139" s="57"/>
      <c r="M139" s="57"/>
      <c r="N139" s="57"/>
      <c r="O139" s="57"/>
      <c r="P139" s="58"/>
      <c r="Q139" s="72" t="s">
        <v>304</v>
      </c>
      <c r="R139" s="72"/>
      <c r="S139" s="72"/>
      <c r="T139" s="72"/>
      <c r="U139" s="72"/>
      <c r="V139" s="141" t="s">
        <v>73</v>
      </c>
      <c r="W139" s="57"/>
      <c r="X139" s="57"/>
      <c r="Y139" s="57"/>
      <c r="Z139" s="57"/>
      <c r="AA139" s="57"/>
      <c r="AB139" s="57"/>
      <c r="AC139" s="57"/>
      <c r="AD139" s="57"/>
      <c r="AE139" s="58"/>
      <c r="AF139" s="121">
        <v>1500</v>
      </c>
      <c r="AG139" s="121"/>
      <c r="AH139" s="121"/>
      <c r="AI139" s="121"/>
      <c r="AJ139" s="121"/>
      <c r="AK139" s="121">
        <v>0</v>
      </c>
      <c r="AL139" s="121"/>
      <c r="AM139" s="121"/>
      <c r="AN139" s="121"/>
      <c r="AO139" s="121"/>
      <c r="AP139" s="121">
        <f t="shared" si="4"/>
        <v>1500</v>
      </c>
      <c r="AQ139" s="121"/>
      <c r="AR139" s="121"/>
      <c r="AS139" s="121"/>
      <c r="AT139" s="121"/>
      <c r="AU139" s="121">
        <v>1875</v>
      </c>
      <c r="AV139" s="121"/>
      <c r="AW139" s="121"/>
      <c r="AX139" s="121"/>
      <c r="AY139" s="121"/>
      <c r="AZ139" s="121">
        <v>0</v>
      </c>
      <c r="BA139" s="121"/>
      <c r="BB139" s="121"/>
      <c r="BC139" s="121"/>
      <c r="BD139" s="121"/>
      <c r="BE139" s="121">
        <f t="shared" si="5"/>
        <v>1875</v>
      </c>
      <c r="BF139" s="121"/>
      <c r="BG139" s="121"/>
      <c r="BH139" s="121"/>
      <c r="BI139" s="121"/>
    </row>
    <row r="140" spans="1:79" s="43" customFormat="1" ht="13.9" customHeight="1" x14ac:dyDescent="0.2">
      <c r="A140" s="137">
        <f t="shared" si="6"/>
        <v>12</v>
      </c>
      <c r="B140" s="138"/>
      <c r="C140" s="138"/>
      <c r="D140" s="141" t="s">
        <v>315</v>
      </c>
      <c r="E140" s="57"/>
      <c r="F140" s="57"/>
      <c r="G140" s="57"/>
      <c r="H140" s="57"/>
      <c r="I140" s="57"/>
      <c r="J140" s="57"/>
      <c r="K140" s="57"/>
      <c r="L140" s="57"/>
      <c r="M140" s="57"/>
      <c r="N140" s="57"/>
      <c r="O140" s="57"/>
      <c r="P140" s="58"/>
      <c r="Q140" s="72" t="s">
        <v>304</v>
      </c>
      <c r="R140" s="72"/>
      <c r="S140" s="72"/>
      <c r="T140" s="72"/>
      <c r="U140" s="72"/>
      <c r="V140" s="141" t="s">
        <v>74</v>
      </c>
      <c r="W140" s="57"/>
      <c r="X140" s="57"/>
      <c r="Y140" s="57"/>
      <c r="Z140" s="57"/>
      <c r="AA140" s="57"/>
      <c r="AB140" s="57"/>
      <c r="AC140" s="57"/>
      <c r="AD140" s="57"/>
      <c r="AE140" s="58"/>
      <c r="AF140" s="136">
        <v>0</v>
      </c>
      <c r="AG140" s="136"/>
      <c r="AH140" s="136"/>
      <c r="AI140" s="136"/>
      <c r="AJ140" s="136"/>
      <c r="AK140" s="136">
        <v>0</v>
      </c>
      <c r="AL140" s="136"/>
      <c r="AM140" s="136"/>
      <c r="AN140" s="136"/>
      <c r="AO140" s="136"/>
      <c r="AP140" s="136">
        <f t="shared" si="4"/>
        <v>0</v>
      </c>
      <c r="AQ140" s="136"/>
      <c r="AR140" s="136"/>
      <c r="AS140" s="136"/>
      <c r="AT140" s="136"/>
      <c r="AU140" s="136">
        <v>0</v>
      </c>
      <c r="AV140" s="136"/>
      <c r="AW140" s="136"/>
      <c r="AX140" s="136"/>
      <c r="AY140" s="136"/>
      <c r="AZ140" s="136">
        <v>0</v>
      </c>
      <c r="BA140" s="136"/>
      <c r="BB140" s="136"/>
      <c r="BC140" s="136"/>
      <c r="BD140" s="136"/>
      <c r="BE140" s="136">
        <f t="shared" si="5"/>
        <v>0</v>
      </c>
      <c r="BF140" s="136"/>
      <c r="BG140" s="136"/>
      <c r="BH140" s="136"/>
      <c r="BI140" s="136"/>
    </row>
    <row r="142" spans="1:79" ht="14.25" customHeight="1" x14ac:dyDescent="0.2">
      <c r="A142" s="124" t="s">
        <v>233</v>
      </c>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row>
    <row r="143" spans="1:79" ht="15" customHeight="1" x14ac:dyDescent="0.2">
      <c r="A143" s="168" t="s">
        <v>462</v>
      </c>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168"/>
      <c r="AT143" s="168"/>
      <c r="AU143" s="168"/>
      <c r="AV143" s="168"/>
      <c r="AW143" s="168"/>
      <c r="AX143" s="168"/>
      <c r="AY143" s="168"/>
      <c r="AZ143" s="168"/>
      <c r="BA143" s="168"/>
      <c r="BB143" s="168"/>
      <c r="BC143" s="168"/>
      <c r="BD143" s="168"/>
      <c r="BE143" s="168"/>
      <c r="BF143" s="168"/>
      <c r="BG143" s="168"/>
      <c r="BH143" s="168"/>
      <c r="BI143" s="168"/>
      <c r="BJ143" s="168"/>
      <c r="BK143" s="168"/>
      <c r="BL143" s="168"/>
      <c r="BM143" s="168"/>
      <c r="BN143" s="168"/>
      <c r="BO143" s="168"/>
      <c r="BP143" s="168"/>
      <c r="BQ143" s="168"/>
      <c r="BR143" s="168"/>
    </row>
    <row r="144" spans="1:79" ht="12.95" customHeight="1" x14ac:dyDescent="0.2">
      <c r="A144" s="148" t="s">
        <v>624</v>
      </c>
      <c r="B144" s="149"/>
      <c r="C144" s="149"/>
      <c r="D144" s="149"/>
      <c r="E144" s="149"/>
      <c r="F144" s="149"/>
      <c r="G144" s="149"/>
      <c r="H144" s="149"/>
      <c r="I144" s="149"/>
      <c r="J144" s="149"/>
      <c r="K144" s="149"/>
      <c r="L144" s="149"/>
      <c r="M144" s="149"/>
      <c r="N144" s="149"/>
      <c r="O144" s="149"/>
      <c r="P144" s="149"/>
      <c r="Q144" s="149"/>
      <c r="R144" s="149"/>
      <c r="S144" s="149"/>
      <c r="T144" s="169"/>
      <c r="U144" s="72" t="s">
        <v>463</v>
      </c>
      <c r="V144" s="72"/>
      <c r="W144" s="72"/>
      <c r="X144" s="72"/>
      <c r="Y144" s="72"/>
      <c r="Z144" s="72"/>
      <c r="AA144" s="72"/>
      <c r="AB144" s="72"/>
      <c r="AC144" s="72"/>
      <c r="AD144" s="72"/>
      <c r="AE144" s="72" t="s">
        <v>464</v>
      </c>
      <c r="AF144" s="72"/>
      <c r="AG144" s="72"/>
      <c r="AH144" s="72"/>
      <c r="AI144" s="72"/>
      <c r="AJ144" s="72"/>
      <c r="AK144" s="72"/>
      <c r="AL144" s="72"/>
      <c r="AM144" s="72"/>
      <c r="AN144" s="72"/>
      <c r="AO144" s="72" t="s">
        <v>465</v>
      </c>
      <c r="AP144" s="72"/>
      <c r="AQ144" s="72"/>
      <c r="AR144" s="72"/>
      <c r="AS144" s="72"/>
      <c r="AT144" s="72"/>
      <c r="AU144" s="72"/>
      <c r="AV144" s="72"/>
      <c r="AW144" s="72"/>
      <c r="AX144" s="72"/>
      <c r="AY144" s="72" t="s">
        <v>466</v>
      </c>
      <c r="AZ144" s="72"/>
      <c r="BA144" s="72"/>
      <c r="BB144" s="72"/>
      <c r="BC144" s="72"/>
      <c r="BD144" s="72"/>
      <c r="BE144" s="72"/>
      <c r="BF144" s="72"/>
      <c r="BG144" s="72"/>
      <c r="BH144" s="72"/>
      <c r="BI144" s="72" t="s">
        <v>468</v>
      </c>
      <c r="BJ144" s="72"/>
      <c r="BK144" s="72"/>
      <c r="BL144" s="72"/>
      <c r="BM144" s="72"/>
      <c r="BN144" s="72"/>
      <c r="BO144" s="72"/>
      <c r="BP144" s="72"/>
      <c r="BQ144" s="72"/>
      <c r="BR144" s="72"/>
    </row>
    <row r="145" spans="1:79" ht="30" customHeight="1" x14ac:dyDescent="0.2">
      <c r="A145" s="150"/>
      <c r="B145" s="151"/>
      <c r="C145" s="151"/>
      <c r="D145" s="151"/>
      <c r="E145" s="151"/>
      <c r="F145" s="151"/>
      <c r="G145" s="151"/>
      <c r="H145" s="151"/>
      <c r="I145" s="151"/>
      <c r="J145" s="151"/>
      <c r="K145" s="151"/>
      <c r="L145" s="151"/>
      <c r="M145" s="151"/>
      <c r="N145" s="151"/>
      <c r="O145" s="151"/>
      <c r="P145" s="151"/>
      <c r="Q145" s="151"/>
      <c r="R145" s="151"/>
      <c r="S145" s="151"/>
      <c r="T145" s="170"/>
      <c r="U145" s="72" t="s">
        <v>609</v>
      </c>
      <c r="V145" s="72"/>
      <c r="W145" s="72"/>
      <c r="X145" s="72"/>
      <c r="Y145" s="72"/>
      <c r="Z145" s="72" t="s">
        <v>608</v>
      </c>
      <c r="AA145" s="72"/>
      <c r="AB145" s="72"/>
      <c r="AC145" s="72"/>
      <c r="AD145" s="72"/>
      <c r="AE145" s="72" t="s">
        <v>609</v>
      </c>
      <c r="AF145" s="72"/>
      <c r="AG145" s="72"/>
      <c r="AH145" s="72"/>
      <c r="AI145" s="72"/>
      <c r="AJ145" s="72" t="s">
        <v>608</v>
      </c>
      <c r="AK145" s="72"/>
      <c r="AL145" s="72"/>
      <c r="AM145" s="72"/>
      <c r="AN145" s="72"/>
      <c r="AO145" s="72" t="s">
        <v>609</v>
      </c>
      <c r="AP145" s="72"/>
      <c r="AQ145" s="72"/>
      <c r="AR145" s="72"/>
      <c r="AS145" s="72"/>
      <c r="AT145" s="72" t="s">
        <v>608</v>
      </c>
      <c r="AU145" s="72"/>
      <c r="AV145" s="72"/>
      <c r="AW145" s="72"/>
      <c r="AX145" s="72"/>
      <c r="AY145" s="72" t="s">
        <v>609</v>
      </c>
      <c r="AZ145" s="72"/>
      <c r="BA145" s="72"/>
      <c r="BB145" s="72"/>
      <c r="BC145" s="72"/>
      <c r="BD145" s="72" t="s">
        <v>608</v>
      </c>
      <c r="BE145" s="72"/>
      <c r="BF145" s="72"/>
      <c r="BG145" s="72"/>
      <c r="BH145" s="72"/>
      <c r="BI145" s="72" t="s">
        <v>609</v>
      </c>
      <c r="BJ145" s="72"/>
      <c r="BK145" s="72"/>
      <c r="BL145" s="72"/>
      <c r="BM145" s="72"/>
      <c r="BN145" s="72" t="s">
        <v>608</v>
      </c>
      <c r="BO145" s="72"/>
      <c r="BP145" s="72"/>
      <c r="BQ145" s="72"/>
      <c r="BR145" s="72"/>
    </row>
    <row r="146" spans="1:79" ht="15" customHeight="1" x14ac:dyDescent="0.2">
      <c r="A146" s="113">
        <v>1</v>
      </c>
      <c r="B146" s="114"/>
      <c r="C146" s="114"/>
      <c r="D146" s="114"/>
      <c r="E146" s="114"/>
      <c r="F146" s="114"/>
      <c r="G146" s="114"/>
      <c r="H146" s="114"/>
      <c r="I146" s="114"/>
      <c r="J146" s="114"/>
      <c r="K146" s="114"/>
      <c r="L146" s="114"/>
      <c r="M146" s="114"/>
      <c r="N146" s="114"/>
      <c r="O146" s="114"/>
      <c r="P146" s="114"/>
      <c r="Q146" s="114"/>
      <c r="R146" s="114"/>
      <c r="S146" s="114"/>
      <c r="T146" s="115"/>
      <c r="U146" s="72">
        <v>2</v>
      </c>
      <c r="V146" s="72"/>
      <c r="W146" s="72"/>
      <c r="X146" s="72"/>
      <c r="Y146" s="72"/>
      <c r="Z146" s="72">
        <v>3</v>
      </c>
      <c r="AA146" s="72"/>
      <c r="AB146" s="72"/>
      <c r="AC146" s="72"/>
      <c r="AD146" s="72"/>
      <c r="AE146" s="72">
        <v>4</v>
      </c>
      <c r="AF146" s="72"/>
      <c r="AG146" s="72"/>
      <c r="AH146" s="72"/>
      <c r="AI146" s="72"/>
      <c r="AJ146" s="72">
        <v>5</v>
      </c>
      <c r="AK146" s="72"/>
      <c r="AL146" s="72"/>
      <c r="AM146" s="72"/>
      <c r="AN146" s="72"/>
      <c r="AO146" s="72">
        <v>6</v>
      </c>
      <c r="AP146" s="72"/>
      <c r="AQ146" s="72"/>
      <c r="AR146" s="72"/>
      <c r="AS146" s="72"/>
      <c r="AT146" s="72">
        <v>7</v>
      </c>
      <c r="AU146" s="72"/>
      <c r="AV146" s="72"/>
      <c r="AW146" s="72"/>
      <c r="AX146" s="72"/>
      <c r="AY146" s="72">
        <v>8</v>
      </c>
      <c r="AZ146" s="72"/>
      <c r="BA146" s="72"/>
      <c r="BB146" s="72"/>
      <c r="BC146" s="72"/>
      <c r="BD146" s="72">
        <v>9</v>
      </c>
      <c r="BE146" s="72"/>
      <c r="BF146" s="72"/>
      <c r="BG146" s="72"/>
      <c r="BH146" s="72"/>
      <c r="BI146" s="72">
        <v>10</v>
      </c>
      <c r="BJ146" s="72"/>
      <c r="BK146" s="72"/>
      <c r="BL146" s="72"/>
      <c r="BM146" s="72"/>
      <c r="BN146" s="72">
        <v>11</v>
      </c>
      <c r="BO146" s="72"/>
      <c r="BP146" s="72"/>
      <c r="BQ146" s="72"/>
      <c r="BR146" s="72"/>
    </row>
    <row r="147" spans="1:79" s="2" customFormat="1" ht="15.75" hidden="1" customHeight="1" x14ac:dyDescent="0.2">
      <c r="A147" s="107" t="s">
        <v>680</v>
      </c>
      <c r="B147" s="108"/>
      <c r="C147" s="108"/>
      <c r="D147" s="108"/>
      <c r="E147" s="108"/>
      <c r="F147" s="108"/>
      <c r="G147" s="108"/>
      <c r="H147" s="108"/>
      <c r="I147" s="108"/>
      <c r="J147" s="108"/>
      <c r="K147" s="108"/>
      <c r="L147" s="108"/>
      <c r="M147" s="108"/>
      <c r="N147" s="108"/>
      <c r="O147" s="108"/>
      <c r="P147" s="108"/>
      <c r="Q147" s="108"/>
      <c r="R147" s="108"/>
      <c r="S147" s="108"/>
      <c r="T147" s="109"/>
      <c r="U147" s="74" t="s">
        <v>688</v>
      </c>
      <c r="V147" s="74"/>
      <c r="W147" s="74"/>
      <c r="X147" s="74"/>
      <c r="Y147" s="74"/>
      <c r="Z147" s="71" t="s">
        <v>689</v>
      </c>
      <c r="AA147" s="71"/>
      <c r="AB147" s="71"/>
      <c r="AC147" s="71"/>
      <c r="AD147" s="71"/>
      <c r="AE147" s="74" t="s">
        <v>690</v>
      </c>
      <c r="AF147" s="74"/>
      <c r="AG147" s="74"/>
      <c r="AH147" s="74"/>
      <c r="AI147" s="74"/>
      <c r="AJ147" s="71" t="s">
        <v>691</v>
      </c>
      <c r="AK147" s="71"/>
      <c r="AL147" s="71"/>
      <c r="AM147" s="71"/>
      <c r="AN147" s="71"/>
      <c r="AO147" s="74" t="s">
        <v>681</v>
      </c>
      <c r="AP147" s="74"/>
      <c r="AQ147" s="74"/>
      <c r="AR147" s="74"/>
      <c r="AS147" s="74"/>
      <c r="AT147" s="71" t="s">
        <v>682</v>
      </c>
      <c r="AU147" s="71"/>
      <c r="AV147" s="71"/>
      <c r="AW147" s="71"/>
      <c r="AX147" s="71"/>
      <c r="AY147" s="74" t="s">
        <v>683</v>
      </c>
      <c r="AZ147" s="74"/>
      <c r="BA147" s="74"/>
      <c r="BB147" s="74"/>
      <c r="BC147" s="74"/>
      <c r="BD147" s="71" t="s">
        <v>684</v>
      </c>
      <c r="BE147" s="71"/>
      <c r="BF147" s="71"/>
      <c r="BG147" s="71"/>
      <c r="BH147" s="71"/>
      <c r="BI147" s="74" t="s">
        <v>685</v>
      </c>
      <c r="BJ147" s="74"/>
      <c r="BK147" s="74"/>
      <c r="BL147" s="74"/>
      <c r="BM147" s="74"/>
      <c r="BN147" s="71" t="s">
        <v>686</v>
      </c>
      <c r="BO147" s="71"/>
      <c r="BP147" s="71"/>
      <c r="BQ147" s="71"/>
      <c r="BR147" s="71"/>
      <c r="CA147" t="s">
        <v>651</v>
      </c>
    </row>
    <row r="148" spans="1:79" s="9" customFormat="1" ht="12.75" customHeight="1" x14ac:dyDescent="0.2">
      <c r="A148" s="139" t="s">
        <v>257</v>
      </c>
      <c r="B148" s="140"/>
      <c r="C148" s="140"/>
      <c r="D148" s="140"/>
      <c r="E148" s="140"/>
      <c r="F148" s="140"/>
      <c r="G148" s="140"/>
      <c r="H148" s="140"/>
      <c r="I148" s="140"/>
      <c r="J148" s="140"/>
      <c r="K148" s="140"/>
      <c r="L148" s="140"/>
      <c r="M148" s="140"/>
      <c r="N148" s="140"/>
      <c r="O148" s="140"/>
      <c r="P148" s="140"/>
      <c r="Q148" s="140"/>
      <c r="R148" s="140"/>
      <c r="S148" s="140"/>
      <c r="T148" s="163"/>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CA148" s="9" t="s">
        <v>652</v>
      </c>
    </row>
    <row r="149" spans="1:79" s="43" customFormat="1" ht="26.45" customHeight="1" x14ac:dyDescent="0.2">
      <c r="A149" s="61" t="s">
        <v>15</v>
      </c>
      <c r="B149" s="57"/>
      <c r="C149" s="57"/>
      <c r="D149" s="57"/>
      <c r="E149" s="57"/>
      <c r="F149" s="57"/>
      <c r="G149" s="57"/>
      <c r="H149" s="57"/>
      <c r="I149" s="57"/>
      <c r="J149" s="57"/>
      <c r="K149" s="57"/>
      <c r="L149" s="57"/>
      <c r="M149" s="57"/>
      <c r="N149" s="57"/>
      <c r="O149" s="57"/>
      <c r="P149" s="57"/>
      <c r="Q149" s="57"/>
      <c r="R149" s="57"/>
      <c r="S149" s="57"/>
      <c r="T149" s="58"/>
      <c r="U149" s="121" t="s">
        <v>472</v>
      </c>
      <c r="V149" s="121"/>
      <c r="W149" s="121"/>
      <c r="X149" s="121"/>
      <c r="Y149" s="121"/>
      <c r="Z149" s="121"/>
      <c r="AA149" s="121"/>
      <c r="AB149" s="121"/>
      <c r="AC149" s="121"/>
      <c r="AD149" s="121"/>
      <c r="AE149" s="121" t="s">
        <v>472</v>
      </c>
      <c r="AF149" s="121"/>
      <c r="AG149" s="121"/>
      <c r="AH149" s="121"/>
      <c r="AI149" s="121"/>
      <c r="AJ149" s="121"/>
      <c r="AK149" s="121"/>
      <c r="AL149" s="121"/>
      <c r="AM149" s="121"/>
      <c r="AN149" s="121"/>
      <c r="AO149" s="121" t="s">
        <v>472</v>
      </c>
      <c r="AP149" s="121"/>
      <c r="AQ149" s="121"/>
      <c r="AR149" s="121"/>
      <c r="AS149" s="121"/>
      <c r="AT149" s="121"/>
      <c r="AU149" s="121"/>
      <c r="AV149" s="121"/>
      <c r="AW149" s="121"/>
      <c r="AX149" s="121"/>
      <c r="AY149" s="121" t="s">
        <v>472</v>
      </c>
      <c r="AZ149" s="121"/>
      <c r="BA149" s="121"/>
      <c r="BB149" s="121"/>
      <c r="BC149" s="121"/>
      <c r="BD149" s="121"/>
      <c r="BE149" s="121"/>
      <c r="BF149" s="121"/>
      <c r="BG149" s="121"/>
      <c r="BH149" s="121"/>
      <c r="BI149" s="121" t="s">
        <v>472</v>
      </c>
      <c r="BJ149" s="121"/>
      <c r="BK149" s="121"/>
      <c r="BL149" s="121"/>
      <c r="BM149" s="121"/>
      <c r="BN149" s="121"/>
      <c r="BO149" s="121"/>
      <c r="BP149" s="121"/>
      <c r="BQ149" s="121"/>
      <c r="BR149" s="121"/>
    </row>
    <row r="152" spans="1:79" ht="14.25" customHeight="1" x14ac:dyDescent="0.2">
      <c r="A152" s="124" t="s">
        <v>234</v>
      </c>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row>
    <row r="153" spans="1:79" ht="15" customHeight="1" x14ac:dyDescent="0.2">
      <c r="A153" s="148" t="s">
        <v>611</v>
      </c>
      <c r="B153" s="149"/>
      <c r="C153" s="149"/>
      <c r="D153" s="148" t="s">
        <v>615</v>
      </c>
      <c r="E153" s="149"/>
      <c r="F153" s="149"/>
      <c r="G153" s="149"/>
      <c r="H153" s="149"/>
      <c r="I153" s="149"/>
      <c r="J153" s="149"/>
      <c r="K153" s="149"/>
      <c r="L153" s="149"/>
      <c r="M153" s="149"/>
      <c r="N153" s="149"/>
      <c r="O153" s="149"/>
      <c r="P153" s="149"/>
      <c r="Q153" s="149"/>
      <c r="R153" s="149"/>
      <c r="S153" s="149"/>
      <c r="T153" s="149"/>
      <c r="U153" s="149"/>
      <c r="V153" s="169"/>
      <c r="W153" s="72" t="s">
        <v>463</v>
      </c>
      <c r="X153" s="72"/>
      <c r="Y153" s="72"/>
      <c r="Z153" s="72"/>
      <c r="AA153" s="72"/>
      <c r="AB153" s="72"/>
      <c r="AC153" s="72"/>
      <c r="AD153" s="72"/>
      <c r="AE153" s="72"/>
      <c r="AF153" s="72"/>
      <c r="AG153" s="72"/>
      <c r="AH153" s="72"/>
      <c r="AI153" s="72" t="s">
        <v>27</v>
      </c>
      <c r="AJ153" s="72"/>
      <c r="AK153" s="72"/>
      <c r="AL153" s="72"/>
      <c r="AM153" s="72"/>
      <c r="AN153" s="72"/>
      <c r="AO153" s="72"/>
      <c r="AP153" s="72"/>
      <c r="AQ153" s="72"/>
      <c r="AR153" s="72"/>
      <c r="AS153" s="72"/>
      <c r="AT153" s="72"/>
      <c r="AU153" s="72" t="s">
        <v>37</v>
      </c>
      <c r="AV153" s="72"/>
      <c r="AW153" s="72"/>
      <c r="AX153" s="72"/>
      <c r="AY153" s="72"/>
      <c r="AZ153" s="72"/>
      <c r="BA153" s="72" t="s">
        <v>43</v>
      </c>
      <c r="BB153" s="72"/>
      <c r="BC153" s="72"/>
      <c r="BD153" s="72"/>
      <c r="BE153" s="72"/>
      <c r="BF153" s="72"/>
      <c r="BG153" s="72" t="s">
        <v>51</v>
      </c>
      <c r="BH153" s="72"/>
      <c r="BI153" s="72"/>
      <c r="BJ153" s="72"/>
      <c r="BK153" s="72"/>
      <c r="BL153" s="72"/>
    </row>
    <row r="154" spans="1:79" ht="15" customHeight="1" x14ac:dyDescent="0.2">
      <c r="A154" s="179"/>
      <c r="B154" s="180"/>
      <c r="C154" s="180"/>
      <c r="D154" s="179"/>
      <c r="E154" s="180"/>
      <c r="F154" s="180"/>
      <c r="G154" s="180"/>
      <c r="H154" s="180"/>
      <c r="I154" s="180"/>
      <c r="J154" s="180"/>
      <c r="K154" s="180"/>
      <c r="L154" s="180"/>
      <c r="M154" s="180"/>
      <c r="N154" s="180"/>
      <c r="O154" s="180"/>
      <c r="P154" s="180"/>
      <c r="Q154" s="180"/>
      <c r="R154" s="180"/>
      <c r="S154" s="180"/>
      <c r="T154" s="180"/>
      <c r="U154" s="180"/>
      <c r="V154" s="181"/>
      <c r="W154" s="72" t="s">
        <v>609</v>
      </c>
      <c r="X154" s="72"/>
      <c r="Y154" s="72"/>
      <c r="Z154" s="72"/>
      <c r="AA154" s="72"/>
      <c r="AB154" s="72"/>
      <c r="AC154" s="72" t="s">
        <v>608</v>
      </c>
      <c r="AD154" s="72"/>
      <c r="AE154" s="72"/>
      <c r="AF154" s="72"/>
      <c r="AG154" s="72"/>
      <c r="AH154" s="72"/>
      <c r="AI154" s="72" t="s">
        <v>609</v>
      </c>
      <c r="AJ154" s="72"/>
      <c r="AK154" s="72"/>
      <c r="AL154" s="72"/>
      <c r="AM154" s="72"/>
      <c r="AN154" s="72"/>
      <c r="AO154" s="72" t="s">
        <v>608</v>
      </c>
      <c r="AP154" s="72"/>
      <c r="AQ154" s="72"/>
      <c r="AR154" s="72"/>
      <c r="AS154" s="72"/>
      <c r="AT154" s="72"/>
      <c r="AU154" s="127" t="s">
        <v>609</v>
      </c>
      <c r="AV154" s="127"/>
      <c r="AW154" s="127"/>
      <c r="AX154" s="127" t="s">
        <v>608</v>
      </c>
      <c r="AY154" s="127"/>
      <c r="AZ154" s="127"/>
      <c r="BA154" s="127" t="s">
        <v>609</v>
      </c>
      <c r="BB154" s="127"/>
      <c r="BC154" s="127"/>
      <c r="BD154" s="127" t="s">
        <v>608</v>
      </c>
      <c r="BE154" s="127"/>
      <c r="BF154" s="127"/>
      <c r="BG154" s="127" t="s">
        <v>609</v>
      </c>
      <c r="BH154" s="127"/>
      <c r="BI154" s="127"/>
      <c r="BJ154" s="127" t="s">
        <v>608</v>
      </c>
      <c r="BK154" s="127"/>
      <c r="BL154" s="127"/>
    </row>
    <row r="155" spans="1:79" ht="57" customHeight="1" x14ac:dyDescent="0.2">
      <c r="A155" s="150"/>
      <c r="B155" s="151"/>
      <c r="C155" s="151"/>
      <c r="D155" s="150"/>
      <c r="E155" s="151"/>
      <c r="F155" s="151"/>
      <c r="G155" s="151"/>
      <c r="H155" s="151"/>
      <c r="I155" s="151"/>
      <c r="J155" s="151"/>
      <c r="K155" s="151"/>
      <c r="L155" s="151"/>
      <c r="M155" s="151"/>
      <c r="N155" s="151"/>
      <c r="O155" s="151"/>
      <c r="P155" s="151"/>
      <c r="Q155" s="151"/>
      <c r="R155" s="151"/>
      <c r="S155" s="151"/>
      <c r="T155" s="151"/>
      <c r="U155" s="151"/>
      <c r="V155" s="170"/>
      <c r="W155" s="72" t="s">
        <v>617</v>
      </c>
      <c r="X155" s="72"/>
      <c r="Y155" s="72"/>
      <c r="Z155" s="72" t="s">
        <v>616</v>
      </c>
      <c r="AA155" s="72"/>
      <c r="AB155" s="72"/>
      <c r="AC155" s="72" t="s">
        <v>617</v>
      </c>
      <c r="AD155" s="72"/>
      <c r="AE155" s="72"/>
      <c r="AF155" s="72" t="s">
        <v>616</v>
      </c>
      <c r="AG155" s="72"/>
      <c r="AH155" s="72"/>
      <c r="AI155" s="72" t="s">
        <v>617</v>
      </c>
      <c r="AJ155" s="72"/>
      <c r="AK155" s="72"/>
      <c r="AL155" s="72" t="s">
        <v>616</v>
      </c>
      <c r="AM155" s="72"/>
      <c r="AN155" s="72"/>
      <c r="AO155" s="72" t="s">
        <v>617</v>
      </c>
      <c r="AP155" s="72"/>
      <c r="AQ155" s="72"/>
      <c r="AR155" s="72" t="s">
        <v>616</v>
      </c>
      <c r="AS155" s="72"/>
      <c r="AT155" s="72"/>
      <c r="AU155" s="127"/>
      <c r="AV155" s="127"/>
      <c r="AW155" s="127"/>
      <c r="AX155" s="127"/>
      <c r="AY155" s="127"/>
      <c r="AZ155" s="127"/>
      <c r="BA155" s="127"/>
      <c r="BB155" s="127"/>
      <c r="BC155" s="127"/>
      <c r="BD155" s="127"/>
      <c r="BE155" s="127"/>
      <c r="BF155" s="127"/>
      <c r="BG155" s="127"/>
      <c r="BH155" s="127"/>
      <c r="BI155" s="127"/>
      <c r="BJ155" s="127"/>
      <c r="BK155" s="127"/>
      <c r="BL155" s="127"/>
    </row>
    <row r="156" spans="1:79" ht="15" customHeight="1" x14ac:dyDescent="0.2">
      <c r="A156" s="113">
        <v>1</v>
      </c>
      <c r="B156" s="114"/>
      <c r="C156" s="114"/>
      <c r="D156" s="113">
        <v>2</v>
      </c>
      <c r="E156" s="114"/>
      <c r="F156" s="114"/>
      <c r="G156" s="114"/>
      <c r="H156" s="114"/>
      <c r="I156" s="114"/>
      <c r="J156" s="114"/>
      <c r="K156" s="114"/>
      <c r="L156" s="114"/>
      <c r="M156" s="114"/>
      <c r="N156" s="114"/>
      <c r="O156" s="114"/>
      <c r="P156" s="114"/>
      <c r="Q156" s="114"/>
      <c r="R156" s="114"/>
      <c r="S156" s="114"/>
      <c r="T156" s="114"/>
      <c r="U156" s="114"/>
      <c r="V156" s="115"/>
      <c r="W156" s="72">
        <v>3</v>
      </c>
      <c r="X156" s="72"/>
      <c r="Y156" s="72"/>
      <c r="Z156" s="72">
        <v>4</v>
      </c>
      <c r="AA156" s="72"/>
      <c r="AB156" s="72"/>
      <c r="AC156" s="72">
        <v>5</v>
      </c>
      <c r="AD156" s="72"/>
      <c r="AE156" s="72"/>
      <c r="AF156" s="72">
        <v>6</v>
      </c>
      <c r="AG156" s="72"/>
      <c r="AH156" s="72"/>
      <c r="AI156" s="72">
        <v>7</v>
      </c>
      <c r="AJ156" s="72"/>
      <c r="AK156" s="72"/>
      <c r="AL156" s="72">
        <v>8</v>
      </c>
      <c r="AM156" s="72"/>
      <c r="AN156" s="72"/>
      <c r="AO156" s="72">
        <v>9</v>
      </c>
      <c r="AP156" s="72"/>
      <c r="AQ156" s="72"/>
      <c r="AR156" s="72">
        <v>10</v>
      </c>
      <c r="AS156" s="72"/>
      <c r="AT156" s="72"/>
      <c r="AU156" s="72">
        <v>11</v>
      </c>
      <c r="AV156" s="72"/>
      <c r="AW156" s="72"/>
      <c r="AX156" s="72">
        <v>12</v>
      </c>
      <c r="AY156" s="72"/>
      <c r="AZ156" s="72"/>
      <c r="BA156" s="72">
        <v>13</v>
      </c>
      <c r="BB156" s="72"/>
      <c r="BC156" s="72"/>
      <c r="BD156" s="72">
        <v>14</v>
      </c>
      <c r="BE156" s="72"/>
      <c r="BF156" s="72"/>
      <c r="BG156" s="72">
        <v>15</v>
      </c>
      <c r="BH156" s="72"/>
      <c r="BI156" s="72"/>
      <c r="BJ156" s="72">
        <v>16</v>
      </c>
      <c r="BK156" s="72"/>
      <c r="BL156" s="72"/>
    </row>
    <row r="157" spans="1:79" s="2" customFormat="1" ht="12.75" hidden="1" customHeight="1" x14ac:dyDescent="0.2">
      <c r="A157" s="107" t="s">
        <v>692</v>
      </c>
      <c r="B157" s="108"/>
      <c r="C157" s="108"/>
      <c r="D157" s="107" t="s">
        <v>680</v>
      </c>
      <c r="E157" s="108"/>
      <c r="F157" s="108"/>
      <c r="G157" s="108"/>
      <c r="H157" s="108"/>
      <c r="I157" s="108"/>
      <c r="J157" s="108"/>
      <c r="K157" s="108"/>
      <c r="L157" s="108"/>
      <c r="M157" s="108"/>
      <c r="N157" s="108"/>
      <c r="O157" s="108"/>
      <c r="P157" s="108"/>
      <c r="Q157" s="108"/>
      <c r="R157" s="108"/>
      <c r="S157" s="108"/>
      <c r="T157" s="108"/>
      <c r="U157" s="108"/>
      <c r="V157" s="109"/>
      <c r="W157" s="74" t="s">
        <v>695</v>
      </c>
      <c r="X157" s="74"/>
      <c r="Y157" s="74"/>
      <c r="Z157" s="74" t="s">
        <v>696</v>
      </c>
      <c r="AA157" s="74"/>
      <c r="AB157" s="74"/>
      <c r="AC157" s="71" t="s">
        <v>697</v>
      </c>
      <c r="AD157" s="71"/>
      <c r="AE157" s="71"/>
      <c r="AF157" s="71" t="s">
        <v>698</v>
      </c>
      <c r="AG157" s="71"/>
      <c r="AH157" s="71"/>
      <c r="AI157" s="74" t="s">
        <v>699</v>
      </c>
      <c r="AJ157" s="74"/>
      <c r="AK157" s="74"/>
      <c r="AL157" s="74" t="s">
        <v>700</v>
      </c>
      <c r="AM157" s="74"/>
      <c r="AN157" s="74"/>
      <c r="AO157" s="71" t="s">
        <v>729</v>
      </c>
      <c r="AP157" s="71"/>
      <c r="AQ157" s="71"/>
      <c r="AR157" s="71" t="s">
        <v>701</v>
      </c>
      <c r="AS157" s="71"/>
      <c r="AT157" s="71"/>
      <c r="AU157" s="74" t="s">
        <v>211</v>
      </c>
      <c r="AV157" s="74"/>
      <c r="AW157" s="74"/>
      <c r="AX157" s="71" t="s">
        <v>212</v>
      </c>
      <c r="AY157" s="71"/>
      <c r="AZ157" s="71"/>
      <c r="BA157" s="74" t="s">
        <v>213</v>
      </c>
      <c r="BB157" s="74"/>
      <c r="BC157" s="74"/>
      <c r="BD157" s="71" t="s">
        <v>214</v>
      </c>
      <c r="BE157" s="71"/>
      <c r="BF157" s="71"/>
      <c r="BG157" s="74" t="s">
        <v>215</v>
      </c>
      <c r="BH157" s="74"/>
      <c r="BI157" s="74"/>
      <c r="BJ157" s="71" t="s">
        <v>216</v>
      </c>
      <c r="BK157" s="71"/>
      <c r="BL157" s="71"/>
      <c r="CA157" s="2" t="s">
        <v>728</v>
      </c>
    </row>
    <row r="158" spans="1:79" s="9" customFormat="1" ht="13.15" customHeight="1" x14ac:dyDescent="0.2">
      <c r="A158" s="139">
        <v>1</v>
      </c>
      <c r="B158" s="140"/>
      <c r="C158" s="140"/>
      <c r="D158" s="69" t="s">
        <v>16</v>
      </c>
      <c r="E158" s="65"/>
      <c r="F158" s="65"/>
      <c r="G158" s="65"/>
      <c r="H158" s="65"/>
      <c r="I158" s="65"/>
      <c r="J158" s="65"/>
      <c r="K158" s="65"/>
      <c r="L158" s="65"/>
      <c r="M158" s="65"/>
      <c r="N158" s="65"/>
      <c r="O158" s="65"/>
      <c r="P158" s="65"/>
      <c r="Q158" s="65"/>
      <c r="R158" s="65"/>
      <c r="S158" s="65"/>
      <c r="T158" s="65"/>
      <c r="U158" s="65"/>
      <c r="V158" s="66"/>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135"/>
      <c r="BB158" s="135"/>
      <c r="BC158" s="135"/>
      <c r="BD158" s="135"/>
      <c r="BE158" s="135"/>
      <c r="BF158" s="135"/>
      <c r="BG158" s="135"/>
      <c r="BH158" s="135"/>
      <c r="BI158" s="135"/>
      <c r="BJ158" s="135"/>
      <c r="BK158" s="135"/>
      <c r="BL158" s="135"/>
      <c r="CA158" s="9" t="s">
        <v>653</v>
      </c>
    </row>
    <row r="159" spans="1:79" s="43" customFormat="1" ht="26.45" customHeight="1" x14ac:dyDescent="0.2">
      <c r="A159" s="137">
        <v>2</v>
      </c>
      <c r="B159" s="138"/>
      <c r="C159" s="138"/>
      <c r="D159" s="61" t="s">
        <v>17</v>
      </c>
      <c r="E159" s="57"/>
      <c r="F159" s="57"/>
      <c r="G159" s="57"/>
      <c r="H159" s="57"/>
      <c r="I159" s="57"/>
      <c r="J159" s="57"/>
      <c r="K159" s="57"/>
      <c r="L159" s="57"/>
      <c r="M159" s="57"/>
      <c r="N159" s="57"/>
      <c r="O159" s="57"/>
      <c r="P159" s="57"/>
      <c r="Q159" s="57"/>
      <c r="R159" s="57"/>
      <c r="S159" s="57"/>
      <c r="T159" s="57"/>
      <c r="U159" s="57"/>
      <c r="V159" s="58"/>
      <c r="W159" s="136" t="s">
        <v>472</v>
      </c>
      <c r="X159" s="136"/>
      <c r="Y159" s="136"/>
      <c r="Z159" s="136" t="s">
        <v>472</v>
      </c>
      <c r="AA159" s="136"/>
      <c r="AB159" s="136"/>
      <c r="AC159" s="136"/>
      <c r="AD159" s="136"/>
      <c r="AE159" s="136"/>
      <c r="AF159" s="136"/>
      <c r="AG159" s="136"/>
      <c r="AH159" s="136"/>
      <c r="AI159" s="136" t="s">
        <v>472</v>
      </c>
      <c r="AJ159" s="136"/>
      <c r="AK159" s="136"/>
      <c r="AL159" s="136" t="s">
        <v>472</v>
      </c>
      <c r="AM159" s="136"/>
      <c r="AN159" s="136"/>
      <c r="AO159" s="136"/>
      <c r="AP159" s="136"/>
      <c r="AQ159" s="136"/>
      <c r="AR159" s="136"/>
      <c r="AS159" s="136"/>
      <c r="AT159" s="136"/>
      <c r="AU159" s="136" t="s">
        <v>472</v>
      </c>
      <c r="AV159" s="136"/>
      <c r="AW159" s="136"/>
      <c r="AX159" s="136"/>
      <c r="AY159" s="136"/>
      <c r="AZ159" s="136"/>
      <c r="BA159" s="136" t="s">
        <v>472</v>
      </c>
      <c r="BB159" s="136"/>
      <c r="BC159" s="136"/>
      <c r="BD159" s="136"/>
      <c r="BE159" s="136"/>
      <c r="BF159" s="136"/>
      <c r="BG159" s="136" t="s">
        <v>472</v>
      </c>
      <c r="BH159" s="136"/>
      <c r="BI159" s="136"/>
      <c r="BJ159" s="136"/>
      <c r="BK159" s="136"/>
      <c r="BL159" s="136"/>
    </row>
    <row r="162" spans="1:79" ht="14.25" customHeight="1" x14ac:dyDescent="0.2">
      <c r="A162" s="124" t="s">
        <v>263</v>
      </c>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row>
    <row r="163" spans="1:79" ht="14.25" customHeight="1" x14ac:dyDescent="0.2">
      <c r="A163" s="124" t="s">
        <v>38</v>
      </c>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row>
    <row r="164" spans="1:79" ht="15" customHeight="1" x14ac:dyDescent="0.2">
      <c r="A164" s="98" t="s">
        <v>462</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row>
    <row r="165" spans="1:79" ht="15" customHeight="1" x14ac:dyDescent="0.2">
      <c r="A165" s="72" t="s">
        <v>611</v>
      </c>
      <c r="B165" s="72"/>
      <c r="C165" s="72"/>
      <c r="D165" s="72"/>
      <c r="E165" s="72"/>
      <c r="F165" s="72"/>
      <c r="G165" s="72" t="s">
        <v>235</v>
      </c>
      <c r="H165" s="72"/>
      <c r="I165" s="72"/>
      <c r="J165" s="72"/>
      <c r="K165" s="72"/>
      <c r="L165" s="72"/>
      <c r="M165" s="72"/>
      <c r="N165" s="72"/>
      <c r="O165" s="72"/>
      <c r="P165" s="72"/>
      <c r="Q165" s="72"/>
      <c r="R165" s="72"/>
      <c r="S165" s="72"/>
      <c r="T165" s="72" t="s">
        <v>618</v>
      </c>
      <c r="U165" s="72"/>
      <c r="V165" s="72"/>
      <c r="W165" s="72"/>
      <c r="X165" s="72"/>
      <c r="Y165" s="72"/>
      <c r="Z165" s="72"/>
      <c r="AA165" s="113" t="s">
        <v>463</v>
      </c>
      <c r="AB165" s="177"/>
      <c r="AC165" s="177"/>
      <c r="AD165" s="177"/>
      <c r="AE165" s="177"/>
      <c r="AF165" s="177"/>
      <c r="AG165" s="177"/>
      <c r="AH165" s="177"/>
      <c r="AI165" s="177"/>
      <c r="AJ165" s="177"/>
      <c r="AK165" s="177"/>
      <c r="AL165" s="177"/>
      <c r="AM165" s="177"/>
      <c r="AN165" s="177"/>
      <c r="AO165" s="178"/>
      <c r="AP165" s="113" t="s">
        <v>464</v>
      </c>
      <c r="AQ165" s="114"/>
      <c r="AR165" s="114"/>
      <c r="AS165" s="114"/>
      <c r="AT165" s="114"/>
      <c r="AU165" s="114"/>
      <c r="AV165" s="114"/>
      <c r="AW165" s="114"/>
      <c r="AX165" s="114"/>
      <c r="AY165" s="114"/>
      <c r="AZ165" s="114"/>
      <c r="BA165" s="114"/>
      <c r="BB165" s="114"/>
      <c r="BC165" s="114"/>
      <c r="BD165" s="115"/>
      <c r="BE165" s="113" t="s">
        <v>465</v>
      </c>
      <c r="BF165" s="114"/>
      <c r="BG165" s="114"/>
      <c r="BH165" s="114"/>
      <c r="BI165" s="114"/>
      <c r="BJ165" s="114"/>
      <c r="BK165" s="114"/>
      <c r="BL165" s="114"/>
      <c r="BM165" s="114"/>
      <c r="BN165" s="114"/>
      <c r="BO165" s="114"/>
      <c r="BP165" s="114"/>
      <c r="BQ165" s="114"/>
      <c r="BR165" s="114"/>
      <c r="BS165" s="115"/>
    </row>
    <row r="166" spans="1:79" ht="32.1" customHeight="1" x14ac:dyDescent="0.2">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t="s">
        <v>609</v>
      </c>
      <c r="AB166" s="72"/>
      <c r="AC166" s="72"/>
      <c r="AD166" s="72"/>
      <c r="AE166" s="72"/>
      <c r="AF166" s="72" t="s">
        <v>608</v>
      </c>
      <c r="AG166" s="72"/>
      <c r="AH166" s="72"/>
      <c r="AI166" s="72"/>
      <c r="AJ166" s="72"/>
      <c r="AK166" s="72" t="s">
        <v>713</v>
      </c>
      <c r="AL166" s="72"/>
      <c r="AM166" s="72"/>
      <c r="AN166" s="72"/>
      <c r="AO166" s="72"/>
      <c r="AP166" s="72" t="s">
        <v>609</v>
      </c>
      <c r="AQ166" s="72"/>
      <c r="AR166" s="72"/>
      <c r="AS166" s="72"/>
      <c r="AT166" s="72"/>
      <c r="AU166" s="72" t="s">
        <v>608</v>
      </c>
      <c r="AV166" s="72"/>
      <c r="AW166" s="72"/>
      <c r="AX166" s="72"/>
      <c r="AY166" s="72"/>
      <c r="AZ166" s="72" t="s">
        <v>720</v>
      </c>
      <c r="BA166" s="72"/>
      <c r="BB166" s="72"/>
      <c r="BC166" s="72"/>
      <c r="BD166" s="72"/>
      <c r="BE166" s="72" t="s">
        <v>609</v>
      </c>
      <c r="BF166" s="72"/>
      <c r="BG166" s="72"/>
      <c r="BH166" s="72"/>
      <c r="BI166" s="72"/>
      <c r="BJ166" s="72" t="s">
        <v>608</v>
      </c>
      <c r="BK166" s="72"/>
      <c r="BL166" s="72"/>
      <c r="BM166" s="72"/>
      <c r="BN166" s="72"/>
      <c r="BO166" s="72" t="s">
        <v>236</v>
      </c>
      <c r="BP166" s="72"/>
      <c r="BQ166" s="72"/>
      <c r="BR166" s="72"/>
      <c r="BS166" s="72"/>
    </row>
    <row r="167" spans="1:79" ht="15" customHeight="1" x14ac:dyDescent="0.2">
      <c r="A167" s="72">
        <v>1</v>
      </c>
      <c r="B167" s="72"/>
      <c r="C167" s="72"/>
      <c r="D167" s="72"/>
      <c r="E167" s="72"/>
      <c r="F167" s="72"/>
      <c r="G167" s="72">
        <v>2</v>
      </c>
      <c r="H167" s="72"/>
      <c r="I167" s="72"/>
      <c r="J167" s="72"/>
      <c r="K167" s="72"/>
      <c r="L167" s="72"/>
      <c r="M167" s="72"/>
      <c r="N167" s="72"/>
      <c r="O167" s="72"/>
      <c r="P167" s="72"/>
      <c r="Q167" s="72"/>
      <c r="R167" s="72"/>
      <c r="S167" s="72"/>
      <c r="T167" s="72">
        <v>3</v>
      </c>
      <c r="U167" s="72"/>
      <c r="V167" s="72"/>
      <c r="W167" s="72"/>
      <c r="X167" s="72"/>
      <c r="Y167" s="72"/>
      <c r="Z167" s="72"/>
      <c r="AA167" s="72">
        <v>4</v>
      </c>
      <c r="AB167" s="72"/>
      <c r="AC167" s="72"/>
      <c r="AD167" s="72"/>
      <c r="AE167" s="72"/>
      <c r="AF167" s="72">
        <v>5</v>
      </c>
      <c r="AG167" s="72"/>
      <c r="AH167" s="72"/>
      <c r="AI167" s="72"/>
      <c r="AJ167" s="72"/>
      <c r="AK167" s="72">
        <v>6</v>
      </c>
      <c r="AL167" s="72"/>
      <c r="AM167" s="72"/>
      <c r="AN167" s="72"/>
      <c r="AO167" s="72"/>
      <c r="AP167" s="72">
        <v>7</v>
      </c>
      <c r="AQ167" s="72"/>
      <c r="AR167" s="72"/>
      <c r="AS167" s="72"/>
      <c r="AT167" s="72"/>
      <c r="AU167" s="72">
        <v>8</v>
      </c>
      <c r="AV167" s="72"/>
      <c r="AW167" s="72"/>
      <c r="AX167" s="72"/>
      <c r="AY167" s="72"/>
      <c r="AZ167" s="72">
        <v>9</v>
      </c>
      <c r="BA167" s="72"/>
      <c r="BB167" s="72"/>
      <c r="BC167" s="72"/>
      <c r="BD167" s="72"/>
      <c r="BE167" s="72">
        <v>10</v>
      </c>
      <c r="BF167" s="72"/>
      <c r="BG167" s="72"/>
      <c r="BH167" s="72"/>
      <c r="BI167" s="72"/>
      <c r="BJ167" s="72">
        <v>11</v>
      </c>
      <c r="BK167" s="72"/>
      <c r="BL167" s="72"/>
      <c r="BM167" s="72"/>
      <c r="BN167" s="72"/>
      <c r="BO167" s="72">
        <v>12</v>
      </c>
      <c r="BP167" s="72"/>
      <c r="BQ167" s="72"/>
      <c r="BR167" s="72"/>
      <c r="BS167" s="72"/>
    </row>
    <row r="168" spans="1:79" s="2" customFormat="1" ht="15" hidden="1" customHeight="1" x14ac:dyDescent="0.2">
      <c r="A168" s="74" t="s">
        <v>692</v>
      </c>
      <c r="B168" s="74"/>
      <c r="C168" s="74"/>
      <c r="D168" s="74"/>
      <c r="E168" s="74"/>
      <c r="F168" s="74"/>
      <c r="G168" s="123" t="s">
        <v>680</v>
      </c>
      <c r="H168" s="123"/>
      <c r="I168" s="123"/>
      <c r="J168" s="123"/>
      <c r="K168" s="123"/>
      <c r="L168" s="123"/>
      <c r="M168" s="123"/>
      <c r="N168" s="123"/>
      <c r="O168" s="123"/>
      <c r="P168" s="123"/>
      <c r="Q168" s="123"/>
      <c r="R168" s="123"/>
      <c r="S168" s="123"/>
      <c r="T168" s="123" t="s">
        <v>702</v>
      </c>
      <c r="U168" s="123"/>
      <c r="V168" s="123"/>
      <c r="W168" s="123"/>
      <c r="X168" s="123"/>
      <c r="Y168" s="123"/>
      <c r="Z168" s="123"/>
      <c r="AA168" s="71" t="s">
        <v>688</v>
      </c>
      <c r="AB168" s="71"/>
      <c r="AC168" s="71"/>
      <c r="AD168" s="71"/>
      <c r="AE168" s="71"/>
      <c r="AF168" s="71" t="s">
        <v>689</v>
      </c>
      <c r="AG168" s="71"/>
      <c r="AH168" s="71"/>
      <c r="AI168" s="71"/>
      <c r="AJ168" s="71"/>
      <c r="AK168" s="128" t="s">
        <v>231</v>
      </c>
      <c r="AL168" s="128"/>
      <c r="AM168" s="128"/>
      <c r="AN168" s="128"/>
      <c r="AO168" s="128"/>
      <c r="AP168" s="71" t="s">
        <v>690</v>
      </c>
      <c r="AQ168" s="71"/>
      <c r="AR168" s="71"/>
      <c r="AS168" s="71"/>
      <c r="AT168" s="71"/>
      <c r="AU168" s="71" t="s">
        <v>691</v>
      </c>
      <c r="AV168" s="71"/>
      <c r="AW168" s="71"/>
      <c r="AX168" s="71"/>
      <c r="AY168" s="71"/>
      <c r="AZ168" s="128" t="s">
        <v>231</v>
      </c>
      <c r="BA168" s="128"/>
      <c r="BB168" s="128"/>
      <c r="BC168" s="128"/>
      <c r="BD168" s="128"/>
      <c r="BE168" s="71" t="s">
        <v>681</v>
      </c>
      <c r="BF168" s="71"/>
      <c r="BG168" s="71"/>
      <c r="BH168" s="71"/>
      <c r="BI168" s="71"/>
      <c r="BJ168" s="71" t="s">
        <v>682</v>
      </c>
      <c r="BK168" s="71"/>
      <c r="BL168" s="71"/>
      <c r="BM168" s="71"/>
      <c r="BN168" s="71"/>
      <c r="BO168" s="128" t="s">
        <v>231</v>
      </c>
      <c r="BP168" s="128"/>
      <c r="BQ168" s="128"/>
      <c r="BR168" s="128"/>
      <c r="BS168" s="128"/>
      <c r="CA168" s="2" t="s">
        <v>654</v>
      </c>
    </row>
    <row r="169" spans="1:79" s="43" customFormat="1" ht="92.45" customHeight="1" x14ac:dyDescent="0.2">
      <c r="A169" s="122">
        <v>1</v>
      </c>
      <c r="B169" s="122"/>
      <c r="C169" s="122"/>
      <c r="D169" s="122"/>
      <c r="E169" s="122"/>
      <c r="F169" s="122"/>
      <c r="G169" s="61" t="s">
        <v>75</v>
      </c>
      <c r="H169" s="57"/>
      <c r="I169" s="57"/>
      <c r="J169" s="57"/>
      <c r="K169" s="57"/>
      <c r="L169" s="57"/>
      <c r="M169" s="57"/>
      <c r="N169" s="57"/>
      <c r="O169" s="57"/>
      <c r="P169" s="57"/>
      <c r="Q169" s="57"/>
      <c r="R169" s="57"/>
      <c r="S169" s="58"/>
      <c r="T169" s="129" t="s">
        <v>436</v>
      </c>
      <c r="U169" s="130"/>
      <c r="V169" s="130"/>
      <c r="W169" s="130"/>
      <c r="X169" s="130"/>
      <c r="Y169" s="130"/>
      <c r="Z169" s="131"/>
      <c r="AA169" s="121">
        <v>15000</v>
      </c>
      <c r="AB169" s="121"/>
      <c r="AC169" s="121"/>
      <c r="AD169" s="121"/>
      <c r="AE169" s="121"/>
      <c r="AF169" s="121">
        <v>0</v>
      </c>
      <c r="AG169" s="121"/>
      <c r="AH169" s="121"/>
      <c r="AI169" s="121"/>
      <c r="AJ169" s="121"/>
      <c r="AK169" s="121">
        <f>IF(ISNUMBER(AA169),AA169,0)+IF(ISNUMBER(AF169),AF169,0)</f>
        <v>15000</v>
      </c>
      <c r="AL169" s="121"/>
      <c r="AM169" s="121"/>
      <c r="AN169" s="121"/>
      <c r="AO169" s="121"/>
      <c r="AP169" s="121">
        <v>20000</v>
      </c>
      <c r="AQ169" s="121"/>
      <c r="AR169" s="121"/>
      <c r="AS169" s="121"/>
      <c r="AT169" s="121"/>
      <c r="AU169" s="121">
        <v>0</v>
      </c>
      <c r="AV169" s="121"/>
      <c r="AW169" s="121"/>
      <c r="AX169" s="121"/>
      <c r="AY169" s="121"/>
      <c r="AZ169" s="121">
        <f>IF(ISNUMBER(AP169),AP169,0)+IF(ISNUMBER(AU169),AU169,0)</f>
        <v>20000</v>
      </c>
      <c r="BA169" s="121"/>
      <c r="BB169" s="121"/>
      <c r="BC169" s="121"/>
      <c r="BD169" s="121"/>
      <c r="BE169" s="121">
        <v>20000</v>
      </c>
      <c r="BF169" s="121"/>
      <c r="BG169" s="121"/>
      <c r="BH169" s="121"/>
      <c r="BI169" s="121"/>
      <c r="BJ169" s="121">
        <v>0</v>
      </c>
      <c r="BK169" s="121"/>
      <c r="BL169" s="121"/>
      <c r="BM169" s="121"/>
      <c r="BN169" s="121"/>
      <c r="BO169" s="121">
        <f>IF(ISNUMBER(BE169),BE169,0)+IF(ISNUMBER(BJ169),BJ169,0)</f>
        <v>20000</v>
      </c>
      <c r="BP169" s="121"/>
      <c r="BQ169" s="121"/>
      <c r="BR169" s="121"/>
      <c r="BS169" s="121"/>
      <c r="CA169" s="43" t="s">
        <v>655</v>
      </c>
    </row>
    <row r="170" spans="1:79" s="43" customFormat="1" ht="39.6" customHeight="1" x14ac:dyDescent="0.2">
      <c r="A170" s="122">
        <v>2</v>
      </c>
      <c r="B170" s="122"/>
      <c r="C170" s="122"/>
      <c r="D170" s="122"/>
      <c r="E170" s="122"/>
      <c r="F170" s="122"/>
      <c r="G170" s="61" t="s">
        <v>76</v>
      </c>
      <c r="H170" s="57"/>
      <c r="I170" s="57"/>
      <c r="J170" s="57"/>
      <c r="K170" s="57"/>
      <c r="L170" s="57"/>
      <c r="M170" s="57"/>
      <c r="N170" s="57"/>
      <c r="O170" s="57"/>
      <c r="P170" s="57"/>
      <c r="Q170" s="57"/>
      <c r="R170" s="57"/>
      <c r="S170" s="58"/>
      <c r="T170" s="129" t="s">
        <v>436</v>
      </c>
      <c r="U170" s="130"/>
      <c r="V170" s="130"/>
      <c r="W170" s="130"/>
      <c r="X170" s="130"/>
      <c r="Y170" s="130"/>
      <c r="Z170" s="131"/>
      <c r="AA170" s="121">
        <v>2400</v>
      </c>
      <c r="AB170" s="121"/>
      <c r="AC170" s="121"/>
      <c r="AD170" s="121"/>
      <c r="AE170" s="121"/>
      <c r="AF170" s="121">
        <v>0</v>
      </c>
      <c r="AG170" s="121"/>
      <c r="AH170" s="121"/>
      <c r="AI170" s="121"/>
      <c r="AJ170" s="121"/>
      <c r="AK170" s="121">
        <f>IF(ISNUMBER(AA170),AA170,0)+IF(ISNUMBER(AF170),AF170,0)</f>
        <v>2400</v>
      </c>
      <c r="AL170" s="121"/>
      <c r="AM170" s="121"/>
      <c r="AN170" s="121"/>
      <c r="AO170" s="121"/>
      <c r="AP170" s="121">
        <v>2000</v>
      </c>
      <c r="AQ170" s="121"/>
      <c r="AR170" s="121"/>
      <c r="AS170" s="121"/>
      <c r="AT170" s="121"/>
      <c r="AU170" s="121">
        <v>0</v>
      </c>
      <c r="AV170" s="121"/>
      <c r="AW170" s="121"/>
      <c r="AX170" s="121"/>
      <c r="AY170" s="121"/>
      <c r="AZ170" s="121">
        <f>IF(ISNUMBER(AP170),AP170,0)+IF(ISNUMBER(AU170),AU170,0)</f>
        <v>2000</v>
      </c>
      <c r="BA170" s="121"/>
      <c r="BB170" s="121"/>
      <c r="BC170" s="121"/>
      <c r="BD170" s="121"/>
      <c r="BE170" s="121">
        <v>2000</v>
      </c>
      <c r="BF170" s="121"/>
      <c r="BG170" s="121"/>
      <c r="BH170" s="121"/>
      <c r="BI170" s="121"/>
      <c r="BJ170" s="121">
        <v>0</v>
      </c>
      <c r="BK170" s="121"/>
      <c r="BL170" s="121"/>
      <c r="BM170" s="121"/>
      <c r="BN170" s="121"/>
      <c r="BO170" s="121">
        <f>IF(ISNUMBER(BE170),BE170,0)+IF(ISNUMBER(BJ170),BJ170,0)</f>
        <v>2000</v>
      </c>
      <c r="BP170" s="121"/>
      <c r="BQ170" s="121"/>
      <c r="BR170" s="121"/>
      <c r="BS170" s="121"/>
    </row>
    <row r="171" spans="1:79" s="43" customFormat="1" ht="39.6" customHeight="1" x14ac:dyDescent="0.2">
      <c r="A171" s="122">
        <v>3</v>
      </c>
      <c r="B171" s="122"/>
      <c r="C171" s="122"/>
      <c r="D171" s="122"/>
      <c r="E171" s="122"/>
      <c r="F171" s="122"/>
      <c r="G171" s="61" t="s">
        <v>77</v>
      </c>
      <c r="H171" s="57"/>
      <c r="I171" s="57"/>
      <c r="J171" s="57"/>
      <c r="K171" s="57"/>
      <c r="L171" s="57"/>
      <c r="M171" s="57"/>
      <c r="N171" s="57"/>
      <c r="O171" s="57"/>
      <c r="P171" s="57"/>
      <c r="Q171" s="57"/>
      <c r="R171" s="57"/>
      <c r="S171" s="58"/>
      <c r="T171" s="129" t="s">
        <v>436</v>
      </c>
      <c r="U171" s="130"/>
      <c r="V171" s="130"/>
      <c r="W171" s="130"/>
      <c r="X171" s="130"/>
      <c r="Y171" s="130"/>
      <c r="Z171" s="131"/>
      <c r="AA171" s="121">
        <v>25000</v>
      </c>
      <c r="AB171" s="121"/>
      <c r="AC171" s="121"/>
      <c r="AD171" s="121"/>
      <c r="AE171" s="121"/>
      <c r="AF171" s="121">
        <v>0</v>
      </c>
      <c r="AG171" s="121"/>
      <c r="AH171" s="121"/>
      <c r="AI171" s="121"/>
      <c r="AJ171" s="121"/>
      <c r="AK171" s="121">
        <f>IF(ISNUMBER(AA171),AA171,0)+IF(ISNUMBER(AF171),AF171,0)</f>
        <v>25000</v>
      </c>
      <c r="AL171" s="121"/>
      <c r="AM171" s="121"/>
      <c r="AN171" s="121"/>
      <c r="AO171" s="121"/>
      <c r="AP171" s="121">
        <v>0</v>
      </c>
      <c r="AQ171" s="121"/>
      <c r="AR171" s="121"/>
      <c r="AS171" s="121"/>
      <c r="AT171" s="121"/>
      <c r="AU171" s="121">
        <v>0</v>
      </c>
      <c r="AV171" s="121"/>
      <c r="AW171" s="121"/>
      <c r="AX171" s="121"/>
      <c r="AY171" s="121"/>
      <c r="AZ171" s="121">
        <f>IF(ISNUMBER(AP171),AP171,0)+IF(ISNUMBER(AU171),AU171,0)</f>
        <v>0</v>
      </c>
      <c r="BA171" s="121"/>
      <c r="BB171" s="121"/>
      <c r="BC171" s="121"/>
      <c r="BD171" s="121"/>
      <c r="BE171" s="121">
        <v>0</v>
      </c>
      <c r="BF171" s="121"/>
      <c r="BG171" s="121"/>
      <c r="BH171" s="121"/>
      <c r="BI171" s="121"/>
      <c r="BJ171" s="121">
        <v>0</v>
      </c>
      <c r="BK171" s="121"/>
      <c r="BL171" s="121"/>
      <c r="BM171" s="121"/>
      <c r="BN171" s="121"/>
      <c r="BO171" s="121">
        <f>IF(ISNUMBER(BE171),BE171,0)+IF(ISNUMBER(BJ171),BJ171,0)</f>
        <v>0</v>
      </c>
      <c r="BP171" s="121"/>
      <c r="BQ171" s="121"/>
      <c r="BR171" s="121"/>
      <c r="BS171" s="121"/>
    </row>
    <row r="172" spans="1:79" s="9" customFormat="1" ht="12.75" customHeight="1" x14ac:dyDescent="0.2">
      <c r="A172" s="125"/>
      <c r="B172" s="125"/>
      <c r="C172" s="125"/>
      <c r="D172" s="125"/>
      <c r="E172" s="125"/>
      <c r="F172" s="125"/>
      <c r="G172" s="69" t="s">
        <v>257</v>
      </c>
      <c r="H172" s="65"/>
      <c r="I172" s="65"/>
      <c r="J172" s="65"/>
      <c r="K172" s="65"/>
      <c r="L172" s="65"/>
      <c r="M172" s="65"/>
      <c r="N172" s="65"/>
      <c r="O172" s="65"/>
      <c r="P172" s="65"/>
      <c r="Q172" s="65"/>
      <c r="R172" s="65"/>
      <c r="S172" s="66"/>
      <c r="T172" s="132"/>
      <c r="U172" s="65"/>
      <c r="V172" s="65"/>
      <c r="W172" s="65"/>
      <c r="X172" s="65"/>
      <c r="Y172" s="65"/>
      <c r="Z172" s="66"/>
      <c r="AA172" s="120">
        <v>42400</v>
      </c>
      <c r="AB172" s="120"/>
      <c r="AC172" s="120"/>
      <c r="AD172" s="120"/>
      <c r="AE172" s="120"/>
      <c r="AF172" s="120">
        <v>0</v>
      </c>
      <c r="AG172" s="120"/>
      <c r="AH172" s="120"/>
      <c r="AI172" s="120"/>
      <c r="AJ172" s="120"/>
      <c r="AK172" s="120">
        <f>IF(ISNUMBER(AA172),AA172,0)+IF(ISNUMBER(AF172),AF172,0)</f>
        <v>42400</v>
      </c>
      <c r="AL172" s="120"/>
      <c r="AM172" s="120"/>
      <c r="AN172" s="120"/>
      <c r="AO172" s="120"/>
      <c r="AP172" s="120">
        <v>22000</v>
      </c>
      <c r="AQ172" s="120"/>
      <c r="AR172" s="120"/>
      <c r="AS172" s="120"/>
      <c r="AT172" s="120"/>
      <c r="AU172" s="120">
        <v>0</v>
      </c>
      <c r="AV172" s="120"/>
      <c r="AW172" s="120"/>
      <c r="AX172" s="120"/>
      <c r="AY172" s="120"/>
      <c r="AZ172" s="120">
        <f>IF(ISNUMBER(AP172),AP172,0)+IF(ISNUMBER(AU172),AU172,0)</f>
        <v>22000</v>
      </c>
      <c r="BA172" s="120"/>
      <c r="BB172" s="120"/>
      <c r="BC172" s="120"/>
      <c r="BD172" s="120"/>
      <c r="BE172" s="120">
        <v>22000</v>
      </c>
      <c r="BF172" s="120"/>
      <c r="BG172" s="120"/>
      <c r="BH172" s="120"/>
      <c r="BI172" s="120"/>
      <c r="BJ172" s="120">
        <v>0</v>
      </c>
      <c r="BK172" s="120"/>
      <c r="BL172" s="120"/>
      <c r="BM172" s="120"/>
      <c r="BN172" s="120"/>
      <c r="BO172" s="120">
        <f>IF(ISNUMBER(BE172),BE172,0)+IF(ISNUMBER(BJ172),BJ172,0)</f>
        <v>22000</v>
      </c>
      <c r="BP172" s="120"/>
      <c r="BQ172" s="120"/>
      <c r="BR172" s="120"/>
      <c r="BS172" s="120"/>
    </row>
    <row r="174" spans="1:79" ht="13.5" customHeight="1" x14ac:dyDescent="0.2">
      <c r="A174" s="124" t="s">
        <v>52</v>
      </c>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row>
    <row r="175" spans="1:79" ht="15" customHeight="1" x14ac:dyDescent="0.2">
      <c r="A175" s="168" t="s">
        <v>462</v>
      </c>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c r="AV175" s="168"/>
      <c r="AW175" s="168"/>
      <c r="AX175" s="168"/>
      <c r="AY175" s="168"/>
      <c r="AZ175" s="168"/>
      <c r="BA175" s="168"/>
      <c r="BB175" s="168"/>
      <c r="BC175" s="168"/>
      <c r="BD175" s="168"/>
    </row>
    <row r="176" spans="1:79" ht="15" customHeight="1" x14ac:dyDescent="0.2">
      <c r="A176" s="72" t="s">
        <v>611</v>
      </c>
      <c r="B176" s="72"/>
      <c r="C176" s="72"/>
      <c r="D176" s="72"/>
      <c r="E176" s="72"/>
      <c r="F176" s="72"/>
      <c r="G176" s="72" t="s">
        <v>235</v>
      </c>
      <c r="H176" s="72"/>
      <c r="I176" s="72"/>
      <c r="J176" s="72"/>
      <c r="K176" s="72"/>
      <c r="L176" s="72"/>
      <c r="M176" s="72"/>
      <c r="N176" s="72"/>
      <c r="O176" s="72"/>
      <c r="P176" s="72"/>
      <c r="Q176" s="72"/>
      <c r="R176" s="72"/>
      <c r="S176" s="72"/>
      <c r="T176" s="72" t="s">
        <v>618</v>
      </c>
      <c r="U176" s="72"/>
      <c r="V176" s="72"/>
      <c r="W176" s="72"/>
      <c r="X176" s="72"/>
      <c r="Y176" s="72"/>
      <c r="Z176" s="72"/>
      <c r="AA176" s="113" t="s">
        <v>466</v>
      </c>
      <c r="AB176" s="177"/>
      <c r="AC176" s="177"/>
      <c r="AD176" s="177"/>
      <c r="AE176" s="177"/>
      <c r="AF176" s="177"/>
      <c r="AG176" s="177"/>
      <c r="AH176" s="177"/>
      <c r="AI176" s="177"/>
      <c r="AJ176" s="177"/>
      <c r="AK176" s="177"/>
      <c r="AL176" s="177"/>
      <c r="AM176" s="177"/>
      <c r="AN176" s="177"/>
      <c r="AO176" s="178"/>
      <c r="AP176" s="113" t="s">
        <v>468</v>
      </c>
      <c r="AQ176" s="114"/>
      <c r="AR176" s="114"/>
      <c r="AS176" s="114"/>
      <c r="AT176" s="114"/>
      <c r="AU176" s="114"/>
      <c r="AV176" s="114"/>
      <c r="AW176" s="114"/>
      <c r="AX176" s="114"/>
      <c r="AY176" s="114"/>
      <c r="AZ176" s="114"/>
      <c r="BA176" s="114"/>
      <c r="BB176" s="114"/>
      <c r="BC176" s="114"/>
      <c r="BD176" s="115"/>
    </row>
    <row r="177" spans="1:79" ht="32.1" customHeight="1" x14ac:dyDescent="0.2">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t="s">
        <v>609</v>
      </c>
      <c r="AB177" s="72"/>
      <c r="AC177" s="72"/>
      <c r="AD177" s="72"/>
      <c r="AE177" s="72"/>
      <c r="AF177" s="72" t="s">
        <v>608</v>
      </c>
      <c r="AG177" s="72"/>
      <c r="AH177" s="72"/>
      <c r="AI177" s="72"/>
      <c r="AJ177" s="72"/>
      <c r="AK177" s="72" t="s">
        <v>713</v>
      </c>
      <c r="AL177" s="72"/>
      <c r="AM177" s="72"/>
      <c r="AN177" s="72"/>
      <c r="AO177" s="72"/>
      <c r="AP177" s="72" t="s">
        <v>609</v>
      </c>
      <c r="AQ177" s="72"/>
      <c r="AR177" s="72"/>
      <c r="AS177" s="72"/>
      <c r="AT177" s="72"/>
      <c r="AU177" s="72" t="s">
        <v>608</v>
      </c>
      <c r="AV177" s="72"/>
      <c r="AW177" s="72"/>
      <c r="AX177" s="72"/>
      <c r="AY177" s="72"/>
      <c r="AZ177" s="72" t="s">
        <v>720</v>
      </c>
      <c r="BA177" s="72"/>
      <c r="BB177" s="72"/>
      <c r="BC177" s="72"/>
      <c r="BD177" s="72"/>
    </row>
    <row r="178" spans="1:79" ht="15" customHeight="1" x14ac:dyDescent="0.2">
      <c r="A178" s="72">
        <v>1</v>
      </c>
      <c r="B178" s="72"/>
      <c r="C178" s="72"/>
      <c r="D178" s="72"/>
      <c r="E178" s="72"/>
      <c r="F178" s="72"/>
      <c r="G178" s="72">
        <v>2</v>
      </c>
      <c r="H178" s="72"/>
      <c r="I178" s="72"/>
      <c r="J178" s="72"/>
      <c r="K178" s="72"/>
      <c r="L178" s="72"/>
      <c r="M178" s="72"/>
      <c r="N178" s="72"/>
      <c r="O178" s="72"/>
      <c r="P178" s="72"/>
      <c r="Q178" s="72"/>
      <c r="R178" s="72"/>
      <c r="S178" s="72"/>
      <c r="T178" s="72">
        <v>3</v>
      </c>
      <c r="U178" s="72"/>
      <c r="V178" s="72"/>
      <c r="W178" s="72"/>
      <c r="X178" s="72"/>
      <c r="Y178" s="72"/>
      <c r="Z178" s="72"/>
      <c r="AA178" s="72">
        <v>4</v>
      </c>
      <c r="AB178" s="72"/>
      <c r="AC178" s="72"/>
      <c r="AD178" s="72"/>
      <c r="AE178" s="72"/>
      <c r="AF178" s="72">
        <v>5</v>
      </c>
      <c r="AG178" s="72"/>
      <c r="AH178" s="72"/>
      <c r="AI178" s="72"/>
      <c r="AJ178" s="72"/>
      <c r="AK178" s="72">
        <v>6</v>
      </c>
      <c r="AL178" s="72"/>
      <c r="AM178" s="72"/>
      <c r="AN178" s="72"/>
      <c r="AO178" s="72"/>
      <c r="AP178" s="72">
        <v>7</v>
      </c>
      <c r="AQ178" s="72"/>
      <c r="AR178" s="72"/>
      <c r="AS178" s="72"/>
      <c r="AT178" s="72"/>
      <c r="AU178" s="72">
        <v>8</v>
      </c>
      <c r="AV178" s="72"/>
      <c r="AW178" s="72"/>
      <c r="AX178" s="72"/>
      <c r="AY178" s="72"/>
      <c r="AZ178" s="72">
        <v>9</v>
      </c>
      <c r="BA178" s="72"/>
      <c r="BB178" s="72"/>
      <c r="BC178" s="72"/>
      <c r="BD178" s="72"/>
    </row>
    <row r="179" spans="1:79" s="2" customFormat="1" ht="12" hidden="1" customHeight="1" x14ac:dyDescent="0.2">
      <c r="A179" s="74" t="s">
        <v>692</v>
      </c>
      <c r="B179" s="74"/>
      <c r="C179" s="74"/>
      <c r="D179" s="74"/>
      <c r="E179" s="74"/>
      <c r="F179" s="74"/>
      <c r="G179" s="123" t="s">
        <v>680</v>
      </c>
      <c r="H179" s="123"/>
      <c r="I179" s="123"/>
      <c r="J179" s="123"/>
      <c r="K179" s="123"/>
      <c r="L179" s="123"/>
      <c r="M179" s="123"/>
      <c r="N179" s="123"/>
      <c r="O179" s="123"/>
      <c r="P179" s="123"/>
      <c r="Q179" s="123"/>
      <c r="R179" s="123"/>
      <c r="S179" s="123"/>
      <c r="T179" s="123" t="s">
        <v>702</v>
      </c>
      <c r="U179" s="123"/>
      <c r="V179" s="123"/>
      <c r="W179" s="123"/>
      <c r="X179" s="123"/>
      <c r="Y179" s="123"/>
      <c r="Z179" s="123"/>
      <c r="AA179" s="71" t="s">
        <v>683</v>
      </c>
      <c r="AB179" s="71"/>
      <c r="AC179" s="71"/>
      <c r="AD179" s="71"/>
      <c r="AE179" s="71"/>
      <c r="AF179" s="71" t="s">
        <v>684</v>
      </c>
      <c r="AG179" s="71"/>
      <c r="AH179" s="71"/>
      <c r="AI179" s="71"/>
      <c r="AJ179" s="71"/>
      <c r="AK179" s="128" t="s">
        <v>231</v>
      </c>
      <c r="AL179" s="128"/>
      <c r="AM179" s="128"/>
      <c r="AN179" s="128"/>
      <c r="AO179" s="128"/>
      <c r="AP179" s="71" t="s">
        <v>685</v>
      </c>
      <c r="AQ179" s="71"/>
      <c r="AR179" s="71"/>
      <c r="AS179" s="71"/>
      <c r="AT179" s="71"/>
      <c r="AU179" s="71" t="s">
        <v>686</v>
      </c>
      <c r="AV179" s="71"/>
      <c r="AW179" s="71"/>
      <c r="AX179" s="71"/>
      <c r="AY179" s="71"/>
      <c r="AZ179" s="128" t="s">
        <v>231</v>
      </c>
      <c r="BA179" s="128"/>
      <c r="BB179" s="128"/>
      <c r="BC179" s="128"/>
      <c r="BD179" s="128"/>
      <c r="CA179" s="2" t="s">
        <v>656</v>
      </c>
    </row>
    <row r="180" spans="1:79" s="43" customFormat="1" ht="92.45" customHeight="1" x14ac:dyDescent="0.2">
      <c r="A180" s="122">
        <v>1</v>
      </c>
      <c r="B180" s="122"/>
      <c r="C180" s="122"/>
      <c r="D180" s="122"/>
      <c r="E180" s="122"/>
      <c r="F180" s="122"/>
      <c r="G180" s="81" t="s">
        <v>959</v>
      </c>
      <c r="H180" s="57"/>
      <c r="I180" s="57"/>
      <c r="J180" s="57"/>
      <c r="K180" s="57"/>
      <c r="L180" s="57"/>
      <c r="M180" s="57"/>
      <c r="N180" s="57"/>
      <c r="O180" s="57"/>
      <c r="P180" s="57"/>
      <c r="Q180" s="57"/>
      <c r="R180" s="57"/>
      <c r="S180" s="58"/>
      <c r="T180" s="129" t="s">
        <v>436</v>
      </c>
      <c r="U180" s="130"/>
      <c r="V180" s="130"/>
      <c r="W180" s="130"/>
      <c r="X180" s="130"/>
      <c r="Y180" s="130"/>
      <c r="Z180" s="131"/>
      <c r="AA180" s="121">
        <v>27500</v>
      </c>
      <c r="AB180" s="121"/>
      <c r="AC180" s="121"/>
      <c r="AD180" s="121"/>
      <c r="AE180" s="121"/>
      <c r="AF180" s="121">
        <v>0</v>
      </c>
      <c r="AG180" s="121"/>
      <c r="AH180" s="121"/>
      <c r="AI180" s="121"/>
      <c r="AJ180" s="121"/>
      <c r="AK180" s="121">
        <f>IF(ISNUMBER(AA180),AA180,0)+IF(ISNUMBER(AF180),AF180,0)</f>
        <v>27500</v>
      </c>
      <c r="AL180" s="121"/>
      <c r="AM180" s="121"/>
      <c r="AN180" s="121"/>
      <c r="AO180" s="121"/>
      <c r="AP180" s="121">
        <v>30000</v>
      </c>
      <c r="AQ180" s="121"/>
      <c r="AR180" s="121"/>
      <c r="AS180" s="121"/>
      <c r="AT180" s="121"/>
      <c r="AU180" s="121">
        <v>0</v>
      </c>
      <c r="AV180" s="121"/>
      <c r="AW180" s="121"/>
      <c r="AX180" s="121"/>
      <c r="AY180" s="121"/>
      <c r="AZ180" s="121">
        <f>IF(ISNUMBER(AP180),AP180,0)+IF(ISNUMBER(AU180),AU180,0)</f>
        <v>30000</v>
      </c>
      <c r="BA180" s="121"/>
      <c r="BB180" s="121"/>
      <c r="BC180" s="121"/>
      <c r="BD180" s="121"/>
      <c r="CA180" s="43" t="s">
        <v>657</v>
      </c>
    </row>
    <row r="181" spans="1:79" s="43" customFormat="1" ht="39.6" customHeight="1" x14ac:dyDescent="0.2">
      <c r="A181" s="122">
        <v>2</v>
      </c>
      <c r="B181" s="122"/>
      <c r="C181" s="122"/>
      <c r="D181" s="122"/>
      <c r="E181" s="122"/>
      <c r="F181" s="122"/>
      <c r="G181" s="81" t="s">
        <v>958</v>
      </c>
      <c r="H181" s="57"/>
      <c r="I181" s="57"/>
      <c r="J181" s="57"/>
      <c r="K181" s="57"/>
      <c r="L181" s="57"/>
      <c r="M181" s="57"/>
      <c r="N181" s="57"/>
      <c r="O181" s="57"/>
      <c r="P181" s="57"/>
      <c r="Q181" s="57"/>
      <c r="R181" s="57"/>
      <c r="S181" s="58"/>
      <c r="T181" s="129" t="s">
        <v>436</v>
      </c>
      <c r="U181" s="130"/>
      <c r="V181" s="130"/>
      <c r="W181" s="130"/>
      <c r="X181" s="130"/>
      <c r="Y181" s="130"/>
      <c r="Z181" s="131"/>
      <c r="AA181" s="121">
        <v>12000</v>
      </c>
      <c r="AB181" s="121"/>
      <c r="AC181" s="121"/>
      <c r="AD181" s="121"/>
      <c r="AE181" s="121"/>
      <c r="AF181" s="121">
        <v>0</v>
      </c>
      <c r="AG181" s="121"/>
      <c r="AH181" s="121"/>
      <c r="AI181" s="121"/>
      <c r="AJ181" s="121"/>
      <c r="AK181" s="121">
        <f>IF(ISNUMBER(AA181),AA181,0)+IF(ISNUMBER(AF181),AF181,0)</f>
        <v>12000</v>
      </c>
      <c r="AL181" s="121"/>
      <c r="AM181" s="121"/>
      <c r="AN181" s="121"/>
      <c r="AO181" s="121"/>
      <c r="AP181" s="121">
        <v>15000</v>
      </c>
      <c r="AQ181" s="121"/>
      <c r="AR181" s="121"/>
      <c r="AS181" s="121"/>
      <c r="AT181" s="121"/>
      <c r="AU181" s="121">
        <v>0</v>
      </c>
      <c r="AV181" s="121"/>
      <c r="AW181" s="121"/>
      <c r="AX181" s="121"/>
      <c r="AY181" s="121"/>
      <c r="AZ181" s="121">
        <f>IF(ISNUMBER(AP181),AP181,0)+IF(ISNUMBER(AU181),AU181,0)</f>
        <v>15000</v>
      </c>
      <c r="BA181" s="121"/>
      <c r="BB181" s="121"/>
      <c r="BC181" s="121"/>
      <c r="BD181" s="121"/>
    </row>
    <row r="182" spans="1:79" s="9" customFormat="1" x14ac:dyDescent="0.2">
      <c r="A182" s="125"/>
      <c r="B182" s="125"/>
      <c r="C182" s="125"/>
      <c r="D182" s="125"/>
      <c r="E182" s="125"/>
      <c r="F182" s="125"/>
      <c r="G182" s="69" t="s">
        <v>257</v>
      </c>
      <c r="H182" s="65"/>
      <c r="I182" s="65"/>
      <c r="J182" s="65"/>
      <c r="K182" s="65"/>
      <c r="L182" s="65"/>
      <c r="M182" s="65"/>
      <c r="N182" s="65"/>
      <c r="O182" s="65"/>
      <c r="P182" s="65"/>
      <c r="Q182" s="65"/>
      <c r="R182" s="65"/>
      <c r="S182" s="66"/>
      <c r="T182" s="132"/>
      <c r="U182" s="65"/>
      <c r="V182" s="65"/>
      <c r="W182" s="65"/>
      <c r="X182" s="65"/>
      <c r="Y182" s="65"/>
      <c r="Z182" s="66"/>
      <c r="AA182" s="120">
        <v>39500</v>
      </c>
      <c r="AB182" s="120"/>
      <c r="AC182" s="120"/>
      <c r="AD182" s="120"/>
      <c r="AE182" s="120"/>
      <c r="AF182" s="120">
        <v>0</v>
      </c>
      <c r="AG182" s="120"/>
      <c r="AH182" s="120"/>
      <c r="AI182" s="120"/>
      <c r="AJ182" s="120"/>
      <c r="AK182" s="120">
        <f>IF(ISNUMBER(AA182),AA182,0)+IF(ISNUMBER(AF182),AF182,0)</f>
        <v>39500</v>
      </c>
      <c r="AL182" s="120"/>
      <c r="AM182" s="120"/>
      <c r="AN182" s="120"/>
      <c r="AO182" s="120"/>
      <c r="AP182" s="120">
        <v>45000</v>
      </c>
      <c r="AQ182" s="120"/>
      <c r="AR182" s="120"/>
      <c r="AS182" s="120"/>
      <c r="AT182" s="120"/>
      <c r="AU182" s="120">
        <v>0</v>
      </c>
      <c r="AV182" s="120"/>
      <c r="AW182" s="120"/>
      <c r="AX182" s="120"/>
      <c r="AY182" s="120"/>
      <c r="AZ182" s="120">
        <f>IF(ISNUMBER(AP182),AP182,0)+IF(ISNUMBER(AU182),AU182,0)</f>
        <v>45000</v>
      </c>
      <c r="BA182" s="120"/>
      <c r="BB182" s="120"/>
      <c r="BC182" s="120"/>
      <c r="BD182" s="120"/>
    </row>
    <row r="185" spans="1:79" ht="14.25" customHeight="1" x14ac:dyDescent="0.2">
      <c r="A185" s="124" t="s">
        <v>53</v>
      </c>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row>
    <row r="186" spans="1:79" ht="15" customHeight="1" x14ac:dyDescent="0.2">
      <c r="A186" s="168" t="s">
        <v>462</v>
      </c>
      <c r="B186" s="168"/>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c r="AA186" s="176"/>
      <c r="AB186" s="176"/>
      <c r="AC186" s="176"/>
      <c r="AD186" s="176"/>
      <c r="AE186" s="176"/>
      <c r="AF186" s="176"/>
      <c r="AG186" s="176"/>
      <c r="AH186" s="176"/>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row>
    <row r="187" spans="1:79" ht="23.1" customHeight="1" x14ac:dyDescent="0.2">
      <c r="A187" s="72" t="s">
        <v>237</v>
      </c>
      <c r="B187" s="72"/>
      <c r="C187" s="72"/>
      <c r="D187" s="72"/>
      <c r="E187" s="72"/>
      <c r="F187" s="72"/>
      <c r="G187" s="72"/>
      <c r="H187" s="72"/>
      <c r="I187" s="72"/>
      <c r="J187" s="72"/>
      <c r="K187" s="72"/>
      <c r="L187" s="72"/>
      <c r="M187" s="72"/>
      <c r="N187" s="148" t="s">
        <v>238</v>
      </c>
      <c r="O187" s="149"/>
      <c r="P187" s="149"/>
      <c r="Q187" s="149"/>
      <c r="R187" s="149"/>
      <c r="S187" s="149"/>
      <c r="T187" s="149"/>
      <c r="U187" s="169"/>
      <c r="V187" s="148" t="s">
        <v>239</v>
      </c>
      <c r="W187" s="149"/>
      <c r="X187" s="149"/>
      <c r="Y187" s="149"/>
      <c r="Z187" s="169"/>
      <c r="AA187" s="72" t="s">
        <v>463</v>
      </c>
      <c r="AB187" s="72"/>
      <c r="AC187" s="72"/>
      <c r="AD187" s="72"/>
      <c r="AE187" s="72"/>
      <c r="AF187" s="72"/>
      <c r="AG187" s="72"/>
      <c r="AH187" s="72"/>
      <c r="AI187" s="72"/>
      <c r="AJ187" s="72" t="s">
        <v>464</v>
      </c>
      <c r="AK187" s="72"/>
      <c r="AL187" s="72"/>
      <c r="AM187" s="72"/>
      <c r="AN187" s="72"/>
      <c r="AO187" s="72"/>
      <c r="AP187" s="72"/>
      <c r="AQ187" s="72"/>
      <c r="AR187" s="72"/>
      <c r="AS187" s="72" t="s">
        <v>465</v>
      </c>
      <c r="AT187" s="72"/>
      <c r="AU187" s="72"/>
      <c r="AV187" s="72"/>
      <c r="AW187" s="72"/>
      <c r="AX187" s="72"/>
      <c r="AY187" s="72"/>
      <c r="AZ187" s="72"/>
      <c r="BA187" s="72"/>
      <c r="BB187" s="72" t="s">
        <v>466</v>
      </c>
      <c r="BC187" s="72"/>
      <c r="BD187" s="72"/>
      <c r="BE187" s="72"/>
      <c r="BF187" s="72"/>
      <c r="BG187" s="72"/>
      <c r="BH187" s="72"/>
      <c r="BI187" s="72"/>
      <c r="BJ187" s="72"/>
      <c r="BK187" s="72" t="s">
        <v>468</v>
      </c>
      <c r="BL187" s="72"/>
      <c r="BM187" s="72"/>
      <c r="BN187" s="72"/>
      <c r="BO187" s="72"/>
      <c r="BP187" s="72"/>
      <c r="BQ187" s="72"/>
      <c r="BR187" s="72"/>
      <c r="BS187" s="72"/>
    </row>
    <row r="188" spans="1:79" ht="95.25" customHeight="1" x14ac:dyDescent="0.2">
      <c r="A188" s="72"/>
      <c r="B188" s="72"/>
      <c r="C188" s="72"/>
      <c r="D188" s="72"/>
      <c r="E188" s="72"/>
      <c r="F188" s="72"/>
      <c r="G188" s="72"/>
      <c r="H188" s="72"/>
      <c r="I188" s="72"/>
      <c r="J188" s="72"/>
      <c r="K188" s="72"/>
      <c r="L188" s="72"/>
      <c r="M188" s="72"/>
      <c r="N188" s="150"/>
      <c r="O188" s="151"/>
      <c r="P188" s="151"/>
      <c r="Q188" s="151"/>
      <c r="R188" s="151"/>
      <c r="S188" s="151"/>
      <c r="T188" s="151"/>
      <c r="U188" s="170"/>
      <c r="V188" s="150"/>
      <c r="W188" s="151"/>
      <c r="X188" s="151"/>
      <c r="Y188" s="151"/>
      <c r="Z188" s="170"/>
      <c r="AA188" s="127" t="s">
        <v>242</v>
      </c>
      <c r="AB188" s="127"/>
      <c r="AC188" s="127"/>
      <c r="AD188" s="127"/>
      <c r="AE188" s="127"/>
      <c r="AF188" s="127" t="s">
        <v>243</v>
      </c>
      <c r="AG188" s="127"/>
      <c r="AH188" s="127"/>
      <c r="AI188" s="127"/>
      <c r="AJ188" s="127" t="s">
        <v>242</v>
      </c>
      <c r="AK188" s="127"/>
      <c r="AL188" s="127"/>
      <c r="AM188" s="127"/>
      <c r="AN188" s="127"/>
      <c r="AO188" s="127" t="s">
        <v>243</v>
      </c>
      <c r="AP188" s="127"/>
      <c r="AQ188" s="127"/>
      <c r="AR188" s="127"/>
      <c r="AS188" s="127" t="s">
        <v>242</v>
      </c>
      <c r="AT188" s="127"/>
      <c r="AU188" s="127"/>
      <c r="AV188" s="127"/>
      <c r="AW188" s="127"/>
      <c r="AX188" s="127" t="s">
        <v>243</v>
      </c>
      <c r="AY188" s="127"/>
      <c r="AZ188" s="127"/>
      <c r="BA188" s="127"/>
      <c r="BB188" s="127" t="s">
        <v>242</v>
      </c>
      <c r="BC188" s="127"/>
      <c r="BD188" s="127"/>
      <c r="BE188" s="127"/>
      <c r="BF188" s="127"/>
      <c r="BG188" s="127" t="s">
        <v>243</v>
      </c>
      <c r="BH188" s="127"/>
      <c r="BI188" s="127"/>
      <c r="BJ188" s="127"/>
      <c r="BK188" s="127" t="s">
        <v>242</v>
      </c>
      <c r="BL188" s="127"/>
      <c r="BM188" s="127"/>
      <c r="BN188" s="127"/>
      <c r="BO188" s="127"/>
      <c r="BP188" s="127" t="s">
        <v>243</v>
      </c>
      <c r="BQ188" s="127"/>
      <c r="BR188" s="127"/>
      <c r="BS188" s="127"/>
    </row>
    <row r="189" spans="1:79" ht="15" customHeight="1" x14ac:dyDescent="0.2">
      <c r="A189" s="72">
        <v>1</v>
      </c>
      <c r="B189" s="72"/>
      <c r="C189" s="72"/>
      <c r="D189" s="72"/>
      <c r="E189" s="72"/>
      <c r="F189" s="72"/>
      <c r="G189" s="72"/>
      <c r="H189" s="72"/>
      <c r="I189" s="72"/>
      <c r="J189" s="72"/>
      <c r="K189" s="72"/>
      <c r="L189" s="72"/>
      <c r="M189" s="72"/>
      <c r="N189" s="113">
        <v>2</v>
      </c>
      <c r="O189" s="114"/>
      <c r="P189" s="114"/>
      <c r="Q189" s="114"/>
      <c r="R189" s="114"/>
      <c r="S189" s="114"/>
      <c r="T189" s="114"/>
      <c r="U189" s="115"/>
      <c r="V189" s="72">
        <v>3</v>
      </c>
      <c r="W189" s="72"/>
      <c r="X189" s="72"/>
      <c r="Y189" s="72"/>
      <c r="Z189" s="72"/>
      <c r="AA189" s="72">
        <v>4</v>
      </c>
      <c r="AB189" s="72"/>
      <c r="AC189" s="72"/>
      <c r="AD189" s="72"/>
      <c r="AE189" s="72"/>
      <c r="AF189" s="72">
        <v>5</v>
      </c>
      <c r="AG189" s="72"/>
      <c r="AH189" s="72"/>
      <c r="AI189" s="72"/>
      <c r="AJ189" s="72">
        <v>6</v>
      </c>
      <c r="AK189" s="72"/>
      <c r="AL189" s="72"/>
      <c r="AM189" s="72"/>
      <c r="AN189" s="72"/>
      <c r="AO189" s="72">
        <v>7</v>
      </c>
      <c r="AP189" s="72"/>
      <c r="AQ189" s="72"/>
      <c r="AR189" s="72"/>
      <c r="AS189" s="72">
        <v>8</v>
      </c>
      <c r="AT189" s="72"/>
      <c r="AU189" s="72"/>
      <c r="AV189" s="72"/>
      <c r="AW189" s="72"/>
      <c r="AX189" s="72">
        <v>9</v>
      </c>
      <c r="AY189" s="72"/>
      <c r="AZ189" s="72"/>
      <c r="BA189" s="72"/>
      <c r="BB189" s="72">
        <v>10</v>
      </c>
      <c r="BC189" s="72"/>
      <c r="BD189" s="72"/>
      <c r="BE189" s="72"/>
      <c r="BF189" s="72"/>
      <c r="BG189" s="72">
        <v>11</v>
      </c>
      <c r="BH189" s="72"/>
      <c r="BI189" s="72"/>
      <c r="BJ189" s="72"/>
      <c r="BK189" s="72">
        <v>12</v>
      </c>
      <c r="BL189" s="72"/>
      <c r="BM189" s="72"/>
      <c r="BN189" s="72"/>
      <c r="BO189" s="72"/>
      <c r="BP189" s="72">
        <v>13</v>
      </c>
      <c r="BQ189" s="72"/>
      <c r="BR189" s="72"/>
      <c r="BS189" s="72"/>
    </row>
    <row r="190" spans="1:79" s="2" customFormat="1" ht="12" hidden="1" customHeight="1" x14ac:dyDescent="0.2">
      <c r="A190" s="123" t="s">
        <v>255</v>
      </c>
      <c r="B190" s="123"/>
      <c r="C190" s="123"/>
      <c r="D190" s="123"/>
      <c r="E190" s="123"/>
      <c r="F190" s="123"/>
      <c r="G190" s="123"/>
      <c r="H190" s="123"/>
      <c r="I190" s="123"/>
      <c r="J190" s="123"/>
      <c r="K190" s="123"/>
      <c r="L190" s="123"/>
      <c r="M190" s="123"/>
      <c r="N190" s="74" t="s">
        <v>240</v>
      </c>
      <c r="O190" s="74"/>
      <c r="P190" s="74"/>
      <c r="Q190" s="74"/>
      <c r="R190" s="74"/>
      <c r="S190" s="74"/>
      <c r="T190" s="74"/>
      <c r="U190" s="74"/>
      <c r="V190" s="74" t="s">
        <v>241</v>
      </c>
      <c r="W190" s="74"/>
      <c r="X190" s="74"/>
      <c r="Y190" s="74"/>
      <c r="Z190" s="74"/>
      <c r="AA190" s="71" t="s">
        <v>688</v>
      </c>
      <c r="AB190" s="71"/>
      <c r="AC190" s="71"/>
      <c r="AD190" s="71"/>
      <c r="AE190" s="71"/>
      <c r="AF190" s="71" t="s">
        <v>689</v>
      </c>
      <c r="AG190" s="71"/>
      <c r="AH190" s="71"/>
      <c r="AI190" s="71"/>
      <c r="AJ190" s="71" t="s">
        <v>690</v>
      </c>
      <c r="AK190" s="71"/>
      <c r="AL190" s="71"/>
      <c r="AM190" s="71"/>
      <c r="AN190" s="71"/>
      <c r="AO190" s="71" t="s">
        <v>691</v>
      </c>
      <c r="AP190" s="71"/>
      <c r="AQ190" s="71"/>
      <c r="AR190" s="71"/>
      <c r="AS190" s="71" t="s">
        <v>681</v>
      </c>
      <c r="AT190" s="71"/>
      <c r="AU190" s="71"/>
      <c r="AV190" s="71"/>
      <c r="AW190" s="71"/>
      <c r="AX190" s="71" t="s">
        <v>682</v>
      </c>
      <c r="AY190" s="71"/>
      <c r="AZ190" s="71"/>
      <c r="BA190" s="71"/>
      <c r="BB190" s="71" t="s">
        <v>683</v>
      </c>
      <c r="BC190" s="71"/>
      <c r="BD190" s="71"/>
      <c r="BE190" s="71"/>
      <c r="BF190" s="71"/>
      <c r="BG190" s="71" t="s">
        <v>684</v>
      </c>
      <c r="BH190" s="71"/>
      <c r="BI190" s="71"/>
      <c r="BJ190" s="71"/>
      <c r="BK190" s="71" t="s">
        <v>685</v>
      </c>
      <c r="BL190" s="71"/>
      <c r="BM190" s="71"/>
      <c r="BN190" s="71"/>
      <c r="BO190" s="71"/>
      <c r="BP190" s="71" t="s">
        <v>686</v>
      </c>
      <c r="BQ190" s="71"/>
      <c r="BR190" s="71"/>
      <c r="BS190" s="71"/>
      <c r="CA190" s="2" t="s">
        <v>658</v>
      </c>
    </row>
    <row r="191" spans="1:79" s="9" customFormat="1" ht="12.75" customHeight="1" x14ac:dyDescent="0.2">
      <c r="A191" s="119" t="s">
        <v>257</v>
      </c>
      <c r="B191" s="119"/>
      <c r="C191" s="119"/>
      <c r="D191" s="119"/>
      <c r="E191" s="119"/>
      <c r="F191" s="119"/>
      <c r="G191" s="119"/>
      <c r="H191" s="119"/>
      <c r="I191" s="119"/>
      <c r="J191" s="119"/>
      <c r="K191" s="119"/>
      <c r="L191" s="119"/>
      <c r="M191" s="119"/>
      <c r="N191" s="139"/>
      <c r="O191" s="140"/>
      <c r="P191" s="140"/>
      <c r="Q191" s="140"/>
      <c r="R191" s="140"/>
      <c r="S191" s="140"/>
      <c r="T191" s="140"/>
      <c r="U191" s="163"/>
      <c r="V191" s="172"/>
      <c r="W191" s="172"/>
      <c r="X191" s="172"/>
      <c r="Y191" s="172"/>
      <c r="Z191" s="172"/>
      <c r="AA191" s="172"/>
      <c r="AB191" s="172"/>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c r="BE191" s="172"/>
      <c r="BF191" s="172"/>
      <c r="BG191" s="172"/>
      <c r="BH191" s="172"/>
      <c r="BI191" s="172"/>
      <c r="BJ191" s="172"/>
      <c r="BK191" s="172"/>
      <c r="BL191" s="172"/>
      <c r="BM191" s="172"/>
      <c r="BN191" s="172"/>
      <c r="BO191" s="172"/>
      <c r="BP191" s="173"/>
      <c r="BQ191" s="174"/>
      <c r="BR191" s="174"/>
      <c r="BS191" s="175"/>
      <c r="CA191" s="9" t="s">
        <v>659</v>
      </c>
    </row>
    <row r="194" spans="1:79" ht="35.25" customHeight="1" x14ac:dyDescent="0.2">
      <c r="A194" s="124" t="s">
        <v>54</v>
      </c>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row>
    <row r="195" spans="1:79" ht="41.45" customHeight="1" x14ac:dyDescent="0.2">
      <c r="A195" s="101" t="s">
        <v>985</v>
      </c>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row>
    <row r="196" spans="1:79" ht="15"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8" spans="1:79" ht="28.5" customHeight="1" x14ac:dyDescent="0.2">
      <c r="A198" s="104" t="s">
        <v>39</v>
      </c>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row>
    <row r="199" spans="1:79" ht="14.25" customHeight="1" x14ac:dyDescent="0.2">
      <c r="A199" s="124" t="s">
        <v>25</v>
      </c>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row>
    <row r="200" spans="1:79" ht="15" customHeight="1" x14ac:dyDescent="0.2">
      <c r="A200" s="98" t="s">
        <v>462</v>
      </c>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row>
    <row r="201" spans="1:79" ht="42.95" customHeight="1" x14ac:dyDescent="0.2">
      <c r="A201" s="127" t="s">
        <v>244</v>
      </c>
      <c r="B201" s="127"/>
      <c r="C201" s="127"/>
      <c r="D201" s="127"/>
      <c r="E201" s="127"/>
      <c r="F201" s="127"/>
      <c r="G201" s="72" t="s">
        <v>624</v>
      </c>
      <c r="H201" s="72"/>
      <c r="I201" s="72"/>
      <c r="J201" s="72"/>
      <c r="K201" s="72"/>
      <c r="L201" s="72"/>
      <c r="M201" s="72"/>
      <c r="N201" s="72"/>
      <c r="O201" s="72"/>
      <c r="P201" s="72"/>
      <c r="Q201" s="72"/>
      <c r="R201" s="72"/>
      <c r="S201" s="72"/>
      <c r="T201" s="72" t="s">
        <v>620</v>
      </c>
      <c r="U201" s="72"/>
      <c r="V201" s="72"/>
      <c r="W201" s="72"/>
      <c r="X201" s="72"/>
      <c r="Y201" s="72"/>
      <c r="Z201" s="72" t="s">
        <v>619</v>
      </c>
      <c r="AA201" s="72"/>
      <c r="AB201" s="72"/>
      <c r="AC201" s="72"/>
      <c r="AD201" s="72"/>
      <c r="AE201" s="72" t="s">
        <v>245</v>
      </c>
      <c r="AF201" s="72"/>
      <c r="AG201" s="72"/>
      <c r="AH201" s="72"/>
      <c r="AI201" s="72"/>
      <c r="AJ201" s="72"/>
      <c r="AK201" s="72" t="s">
        <v>246</v>
      </c>
      <c r="AL201" s="72"/>
      <c r="AM201" s="72"/>
      <c r="AN201" s="72"/>
      <c r="AO201" s="72"/>
      <c r="AP201" s="72"/>
      <c r="AQ201" s="72" t="s">
        <v>247</v>
      </c>
      <c r="AR201" s="72"/>
      <c r="AS201" s="72"/>
      <c r="AT201" s="72"/>
      <c r="AU201" s="72"/>
      <c r="AV201" s="72"/>
      <c r="AW201" s="72" t="s">
        <v>722</v>
      </c>
      <c r="AX201" s="72"/>
      <c r="AY201" s="72"/>
      <c r="AZ201" s="72"/>
      <c r="BA201" s="72"/>
      <c r="BB201" s="72"/>
      <c r="BC201" s="72"/>
      <c r="BD201" s="72"/>
      <c r="BE201" s="72"/>
      <c r="BF201" s="72"/>
      <c r="BG201" s="72" t="s">
        <v>248</v>
      </c>
      <c r="BH201" s="72"/>
      <c r="BI201" s="72"/>
      <c r="BJ201" s="72"/>
      <c r="BK201" s="72"/>
      <c r="BL201" s="72"/>
    </row>
    <row r="202" spans="1:79" ht="39.950000000000003" customHeight="1" x14ac:dyDescent="0.2">
      <c r="A202" s="127"/>
      <c r="B202" s="127"/>
      <c r="C202" s="127"/>
      <c r="D202" s="127"/>
      <c r="E202" s="127"/>
      <c r="F202" s="127"/>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t="s">
        <v>622</v>
      </c>
      <c r="AX202" s="72"/>
      <c r="AY202" s="72"/>
      <c r="AZ202" s="72"/>
      <c r="BA202" s="72"/>
      <c r="BB202" s="72" t="s">
        <v>621</v>
      </c>
      <c r="BC202" s="72"/>
      <c r="BD202" s="72"/>
      <c r="BE202" s="72"/>
      <c r="BF202" s="72"/>
      <c r="BG202" s="72"/>
      <c r="BH202" s="72"/>
      <c r="BI202" s="72"/>
      <c r="BJ202" s="72"/>
      <c r="BK202" s="72"/>
      <c r="BL202" s="72"/>
    </row>
    <row r="203" spans="1:79" ht="15" customHeight="1" x14ac:dyDescent="0.2">
      <c r="A203" s="72">
        <v>1</v>
      </c>
      <c r="B203" s="72"/>
      <c r="C203" s="72"/>
      <c r="D203" s="72"/>
      <c r="E203" s="72"/>
      <c r="F203" s="72"/>
      <c r="G203" s="72">
        <v>2</v>
      </c>
      <c r="H203" s="72"/>
      <c r="I203" s="72"/>
      <c r="J203" s="72"/>
      <c r="K203" s="72"/>
      <c r="L203" s="72"/>
      <c r="M203" s="72"/>
      <c r="N203" s="72"/>
      <c r="O203" s="72"/>
      <c r="P203" s="72"/>
      <c r="Q203" s="72"/>
      <c r="R203" s="72"/>
      <c r="S203" s="72"/>
      <c r="T203" s="72">
        <v>3</v>
      </c>
      <c r="U203" s="72"/>
      <c r="V203" s="72"/>
      <c r="W203" s="72"/>
      <c r="X203" s="72"/>
      <c r="Y203" s="72"/>
      <c r="Z203" s="72">
        <v>4</v>
      </c>
      <c r="AA203" s="72"/>
      <c r="AB203" s="72"/>
      <c r="AC203" s="72"/>
      <c r="AD203" s="72"/>
      <c r="AE203" s="72">
        <v>5</v>
      </c>
      <c r="AF203" s="72"/>
      <c r="AG203" s="72"/>
      <c r="AH203" s="72"/>
      <c r="AI203" s="72"/>
      <c r="AJ203" s="72"/>
      <c r="AK203" s="72">
        <v>6</v>
      </c>
      <c r="AL203" s="72"/>
      <c r="AM203" s="72"/>
      <c r="AN203" s="72"/>
      <c r="AO203" s="72"/>
      <c r="AP203" s="72"/>
      <c r="AQ203" s="72">
        <v>7</v>
      </c>
      <c r="AR203" s="72"/>
      <c r="AS203" s="72"/>
      <c r="AT203" s="72"/>
      <c r="AU203" s="72"/>
      <c r="AV203" s="72"/>
      <c r="AW203" s="72">
        <v>8</v>
      </c>
      <c r="AX203" s="72"/>
      <c r="AY203" s="72"/>
      <c r="AZ203" s="72"/>
      <c r="BA203" s="72"/>
      <c r="BB203" s="72">
        <v>9</v>
      </c>
      <c r="BC203" s="72"/>
      <c r="BD203" s="72"/>
      <c r="BE203" s="72"/>
      <c r="BF203" s="72"/>
      <c r="BG203" s="72">
        <v>10</v>
      </c>
      <c r="BH203" s="72"/>
      <c r="BI203" s="72"/>
      <c r="BJ203" s="72"/>
      <c r="BK203" s="72"/>
      <c r="BL203" s="72"/>
    </row>
    <row r="204" spans="1:79" s="2" customFormat="1" ht="12" hidden="1" customHeight="1" x14ac:dyDescent="0.2">
      <c r="A204" s="74" t="s">
        <v>687</v>
      </c>
      <c r="B204" s="74"/>
      <c r="C204" s="74"/>
      <c r="D204" s="74"/>
      <c r="E204" s="74"/>
      <c r="F204" s="74"/>
      <c r="G204" s="123" t="s">
        <v>680</v>
      </c>
      <c r="H204" s="123"/>
      <c r="I204" s="123"/>
      <c r="J204" s="123"/>
      <c r="K204" s="123"/>
      <c r="L204" s="123"/>
      <c r="M204" s="123"/>
      <c r="N204" s="123"/>
      <c r="O204" s="123"/>
      <c r="P204" s="123"/>
      <c r="Q204" s="123"/>
      <c r="R204" s="123"/>
      <c r="S204" s="123"/>
      <c r="T204" s="71" t="s">
        <v>703</v>
      </c>
      <c r="U204" s="71"/>
      <c r="V204" s="71"/>
      <c r="W204" s="71"/>
      <c r="X204" s="71"/>
      <c r="Y204" s="71"/>
      <c r="Z204" s="71" t="s">
        <v>704</v>
      </c>
      <c r="AA204" s="71"/>
      <c r="AB204" s="71"/>
      <c r="AC204" s="71"/>
      <c r="AD204" s="71"/>
      <c r="AE204" s="71" t="s">
        <v>705</v>
      </c>
      <c r="AF204" s="71"/>
      <c r="AG204" s="71"/>
      <c r="AH204" s="71"/>
      <c r="AI204" s="71"/>
      <c r="AJ204" s="71"/>
      <c r="AK204" s="71" t="s">
        <v>706</v>
      </c>
      <c r="AL204" s="71"/>
      <c r="AM204" s="71"/>
      <c r="AN204" s="71"/>
      <c r="AO204" s="71"/>
      <c r="AP204" s="71"/>
      <c r="AQ204" s="126" t="s">
        <v>724</v>
      </c>
      <c r="AR204" s="71"/>
      <c r="AS204" s="71"/>
      <c r="AT204" s="71"/>
      <c r="AU204" s="71"/>
      <c r="AV204" s="71"/>
      <c r="AW204" s="71" t="s">
        <v>707</v>
      </c>
      <c r="AX204" s="71"/>
      <c r="AY204" s="71"/>
      <c r="AZ204" s="71"/>
      <c r="BA204" s="71"/>
      <c r="BB204" s="71" t="s">
        <v>708</v>
      </c>
      <c r="BC204" s="71"/>
      <c r="BD204" s="71"/>
      <c r="BE204" s="71"/>
      <c r="BF204" s="71"/>
      <c r="BG204" s="126" t="s">
        <v>725</v>
      </c>
      <c r="BH204" s="71"/>
      <c r="BI204" s="71"/>
      <c r="BJ204" s="71"/>
      <c r="BK204" s="71"/>
      <c r="BL204" s="71"/>
      <c r="CA204" s="2" t="s">
        <v>660</v>
      </c>
    </row>
    <row r="205" spans="1:79" s="43" customFormat="1" ht="26.45" customHeight="1" x14ac:dyDescent="0.2">
      <c r="A205" s="122">
        <v>2210</v>
      </c>
      <c r="B205" s="122"/>
      <c r="C205" s="122"/>
      <c r="D205" s="122"/>
      <c r="E205" s="122"/>
      <c r="F205" s="122"/>
      <c r="G205" s="61" t="s">
        <v>475</v>
      </c>
      <c r="H205" s="57"/>
      <c r="I205" s="57"/>
      <c r="J205" s="57"/>
      <c r="K205" s="57"/>
      <c r="L205" s="57"/>
      <c r="M205" s="57"/>
      <c r="N205" s="57"/>
      <c r="O205" s="57"/>
      <c r="P205" s="57"/>
      <c r="Q205" s="57"/>
      <c r="R205" s="57"/>
      <c r="S205" s="58"/>
      <c r="T205" s="121">
        <v>7000</v>
      </c>
      <c r="U205" s="121"/>
      <c r="V205" s="121"/>
      <c r="W205" s="121"/>
      <c r="X205" s="121"/>
      <c r="Y205" s="121"/>
      <c r="Z205" s="121">
        <v>7000</v>
      </c>
      <c r="AA205" s="121"/>
      <c r="AB205" s="121"/>
      <c r="AC205" s="121"/>
      <c r="AD205" s="121"/>
      <c r="AE205" s="121">
        <v>0</v>
      </c>
      <c r="AF205" s="121"/>
      <c r="AG205" s="121"/>
      <c r="AH205" s="121"/>
      <c r="AI205" s="121"/>
      <c r="AJ205" s="121"/>
      <c r="AK205" s="121">
        <v>0</v>
      </c>
      <c r="AL205" s="121"/>
      <c r="AM205" s="121"/>
      <c r="AN205" s="121"/>
      <c r="AO205" s="121"/>
      <c r="AP205" s="121"/>
      <c r="AQ205" s="121">
        <f>IF(ISNUMBER(AK205),AK205,0)-IF(ISNUMBER(AE205),AE205,0)</f>
        <v>0</v>
      </c>
      <c r="AR205" s="121"/>
      <c r="AS205" s="121"/>
      <c r="AT205" s="121"/>
      <c r="AU205" s="121"/>
      <c r="AV205" s="121"/>
      <c r="AW205" s="121">
        <v>0</v>
      </c>
      <c r="AX205" s="121"/>
      <c r="AY205" s="121"/>
      <c r="AZ205" s="121"/>
      <c r="BA205" s="121"/>
      <c r="BB205" s="121">
        <v>0</v>
      </c>
      <c r="BC205" s="121"/>
      <c r="BD205" s="121"/>
      <c r="BE205" s="121"/>
      <c r="BF205" s="121"/>
      <c r="BG205" s="121">
        <f>IF(ISNUMBER(Z205),Z205,0)+IF(ISNUMBER(AK205),AK205,0)</f>
        <v>7000</v>
      </c>
      <c r="BH205" s="121"/>
      <c r="BI205" s="121"/>
      <c r="BJ205" s="121"/>
      <c r="BK205" s="121"/>
      <c r="BL205" s="121"/>
      <c r="CA205" s="43" t="s">
        <v>661</v>
      </c>
    </row>
    <row r="206" spans="1:79" s="43" customFormat="1" ht="13.15" customHeight="1" x14ac:dyDescent="0.2">
      <c r="A206" s="122">
        <v>2240</v>
      </c>
      <c r="B206" s="122"/>
      <c r="C206" s="122"/>
      <c r="D206" s="122"/>
      <c r="E206" s="122"/>
      <c r="F206" s="122"/>
      <c r="G206" s="61" t="s">
        <v>476</v>
      </c>
      <c r="H206" s="57"/>
      <c r="I206" s="57"/>
      <c r="J206" s="57"/>
      <c r="K206" s="57"/>
      <c r="L206" s="57"/>
      <c r="M206" s="57"/>
      <c r="N206" s="57"/>
      <c r="O206" s="57"/>
      <c r="P206" s="57"/>
      <c r="Q206" s="57"/>
      <c r="R206" s="57"/>
      <c r="S206" s="58"/>
      <c r="T206" s="121">
        <v>37000</v>
      </c>
      <c r="U206" s="121"/>
      <c r="V206" s="121"/>
      <c r="W206" s="121"/>
      <c r="X206" s="121"/>
      <c r="Y206" s="121"/>
      <c r="Z206" s="121">
        <v>35400</v>
      </c>
      <c r="AA206" s="121"/>
      <c r="AB206" s="121"/>
      <c r="AC206" s="121"/>
      <c r="AD206" s="121"/>
      <c r="AE206" s="121">
        <v>0</v>
      </c>
      <c r="AF206" s="121"/>
      <c r="AG206" s="121"/>
      <c r="AH206" s="121"/>
      <c r="AI206" s="121"/>
      <c r="AJ206" s="121"/>
      <c r="AK206" s="121">
        <v>0</v>
      </c>
      <c r="AL206" s="121"/>
      <c r="AM206" s="121"/>
      <c r="AN206" s="121"/>
      <c r="AO206" s="121"/>
      <c r="AP206" s="121"/>
      <c r="AQ206" s="121">
        <f>IF(ISNUMBER(AK206),AK206,0)-IF(ISNUMBER(AE206),AE206,0)</f>
        <v>0</v>
      </c>
      <c r="AR206" s="121"/>
      <c r="AS206" s="121"/>
      <c r="AT206" s="121"/>
      <c r="AU206" s="121"/>
      <c r="AV206" s="121"/>
      <c r="AW206" s="121">
        <v>0</v>
      </c>
      <c r="AX206" s="121"/>
      <c r="AY206" s="121"/>
      <c r="AZ206" s="121"/>
      <c r="BA206" s="121"/>
      <c r="BB206" s="121">
        <v>0</v>
      </c>
      <c r="BC206" s="121"/>
      <c r="BD206" s="121"/>
      <c r="BE206" s="121"/>
      <c r="BF206" s="121"/>
      <c r="BG206" s="121">
        <f>IF(ISNUMBER(Z206),Z206,0)+IF(ISNUMBER(AK206),AK206,0)</f>
        <v>35400</v>
      </c>
      <c r="BH206" s="121"/>
      <c r="BI206" s="121"/>
      <c r="BJ206" s="121"/>
      <c r="BK206" s="121"/>
      <c r="BL206" s="121"/>
    </row>
    <row r="207" spans="1:79" s="9" customFormat="1" ht="12.75" customHeight="1" x14ac:dyDescent="0.2">
      <c r="A207" s="125"/>
      <c r="B207" s="125"/>
      <c r="C207" s="125"/>
      <c r="D207" s="125"/>
      <c r="E207" s="125"/>
      <c r="F207" s="125"/>
      <c r="G207" s="69" t="s">
        <v>257</v>
      </c>
      <c r="H207" s="65"/>
      <c r="I207" s="65"/>
      <c r="J207" s="65"/>
      <c r="K207" s="65"/>
      <c r="L207" s="65"/>
      <c r="M207" s="65"/>
      <c r="N207" s="65"/>
      <c r="O207" s="65"/>
      <c r="P207" s="65"/>
      <c r="Q207" s="65"/>
      <c r="R207" s="65"/>
      <c r="S207" s="66"/>
      <c r="T207" s="120">
        <v>44000</v>
      </c>
      <c r="U207" s="120"/>
      <c r="V207" s="120"/>
      <c r="W207" s="120"/>
      <c r="X207" s="120"/>
      <c r="Y207" s="120"/>
      <c r="Z207" s="120">
        <v>42400</v>
      </c>
      <c r="AA207" s="120"/>
      <c r="AB207" s="120"/>
      <c r="AC207" s="120"/>
      <c r="AD207" s="120"/>
      <c r="AE207" s="120">
        <v>0</v>
      </c>
      <c r="AF207" s="120"/>
      <c r="AG207" s="120"/>
      <c r="AH207" s="120"/>
      <c r="AI207" s="120"/>
      <c r="AJ207" s="120"/>
      <c r="AK207" s="120">
        <v>0</v>
      </c>
      <c r="AL207" s="120"/>
      <c r="AM207" s="120"/>
      <c r="AN207" s="120"/>
      <c r="AO207" s="120"/>
      <c r="AP207" s="120"/>
      <c r="AQ207" s="120">
        <f>IF(ISNUMBER(AK207),AK207,0)-IF(ISNUMBER(AE207),AE207,0)</f>
        <v>0</v>
      </c>
      <c r="AR207" s="120"/>
      <c r="AS207" s="120"/>
      <c r="AT207" s="120"/>
      <c r="AU207" s="120"/>
      <c r="AV207" s="120"/>
      <c r="AW207" s="120">
        <v>0</v>
      </c>
      <c r="AX207" s="120"/>
      <c r="AY207" s="120"/>
      <c r="AZ207" s="120"/>
      <c r="BA207" s="120"/>
      <c r="BB207" s="120">
        <v>0</v>
      </c>
      <c r="BC207" s="120"/>
      <c r="BD207" s="120"/>
      <c r="BE207" s="120"/>
      <c r="BF207" s="120"/>
      <c r="BG207" s="120">
        <f>IF(ISNUMBER(Z207),Z207,0)+IF(ISNUMBER(AK207),AK207,0)</f>
        <v>42400</v>
      </c>
      <c r="BH207" s="120"/>
      <c r="BI207" s="120"/>
      <c r="BJ207" s="120"/>
      <c r="BK207" s="120"/>
      <c r="BL207" s="120"/>
    </row>
    <row r="209" spans="1:79" ht="14.25" customHeight="1" x14ac:dyDescent="0.2">
      <c r="A209" s="124" t="s">
        <v>40</v>
      </c>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row>
    <row r="210" spans="1:79" ht="15" customHeight="1" x14ac:dyDescent="0.2">
      <c r="A210" s="98" t="s">
        <v>462</v>
      </c>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row>
    <row r="211" spans="1:79" ht="18" customHeight="1" x14ac:dyDescent="0.2">
      <c r="A211" s="72" t="s">
        <v>244</v>
      </c>
      <c r="B211" s="72"/>
      <c r="C211" s="72"/>
      <c r="D211" s="72"/>
      <c r="E211" s="72"/>
      <c r="F211" s="72"/>
      <c r="G211" s="72" t="s">
        <v>624</v>
      </c>
      <c r="H211" s="72"/>
      <c r="I211" s="72"/>
      <c r="J211" s="72"/>
      <c r="K211" s="72"/>
      <c r="L211" s="72"/>
      <c r="M211" s="72"/>
      <c r="N211" s="72"/>
      <c r="O211" s="72"/>
      <c r="P211" s="72"/>
      <c r="Q211" s="72" t="s">
        <v>28</v>
      </c>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t="s">
        <v>37</v>
      </c>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row>
    <row r="212" spans="1:79" ht="42.95" customHeight="1" x14ac:dyDescent="0.2">
      <c r="A212" s="72"/>
      <c r="B212" s="72"/>
      <c r="C212" s="72"/>
      <c r="D212" s="72"/>
      <c r="E212" s="72"/>
      <c r="F212" s="72"/>
      <c r="G212" s="72"/>
      <c r="H212" s="72"/>
      <c r="I212" s="72"/>
      <c r="J212" s="72"/>
      <c r="K212" s="72"/>
      <c r="L212" s="72"/>
      <c r="M212" s="72"/>
      <c r="N212" s="72"/>
      <c r="O212" s="72"/>
      <c r="P212" s="72"/>
      <c r="Q212" s="72" t="s">
        <v>249</v>
      </c>
      <c r="R212" s="72"/>
      <c r="S212" s="72"/>
      <c r="T212" s="72"/>
      <c r="U212" s="72"/>
      <c r="V212" s="127" t="s">
        <v>250</v>
      </c>
      <c r="W212" s="127"/>
      <c r="X212" s="127"/>
      <c r="Y212" s="127"/>
      <c r="Z212" s="72" t="s">
        <v>251</v>
      </c>
      <c r="AA212" s="72"/>
      <c r="AB212" s="72"/>
      <c r="AC212" s="72"/>
      <c r="AD212" s="72"/>
      <c r="AE212" s="72"/>
      <c r="AF212" s="72"/>
      <c r="AG212" s="72"/>
      <c r="AH212" s="72"/>
      <c r="AI212" s="72"/>
      <c r="AJ212" s="72" t="s">
        <v>252</v>
      </c>
      <c r="AK212" s="72"/>
      <c r="AL212" s="72"/>
      <c r="AM212" s="72"/>
      <c r="AN212" s="72"/>
      <c r="AO212" s="72" t="s">
        <v>625</v>
      </c>
      <c r="AP212" s="72"/>
      <c r="AQ212" s="72"/>
      <c r="AR212" s="72"/>
      <c r="AS212" s="72"/>
      <c r="AT212" s="127" t="s">
        <v>253</v>
      </c>
      <c r="AU212" s="127"/>
      <c r="AV212" s="127"/>
      <c r="AW212" s="127"/>
      <c r="AX212" s="72" t="s">
        <v>251</v>
      </c>
      <c r="AY212" s="72"/>
      <c r="AZ212" s="72"/>
      <c r="BA212" s="72"/>
      <c r="BB212" s="72"/>
      <c r="BC212" s="72"/>
      <c r="BD212" s="72"/>
      <c r="BE212" s="72"/>
      <c r="BF212" s="72"/>
      <c r="BG212" s="72"/>
      <c r="BH212" s="72" t="s">
        <v>254</v>
      </c>
      <c r="BI212" s="72"/>
      <c r="BJ212" s="72"/>
      <c r="BK212" s="72"/>
      <c r="BL212" s="72"/>
    </row>
    <row r="213" spans="1:79" ht="63" customHeight="1" x14ac:dyDescent="0.2">
      <c r="A213" s="72"/>
      <c r="B213" s="72"/>
      <c r="C213" s="72"/>
      <c r="D213" s="72"/>
      <c r="E213" s="72"/>
      <c r="F213" s="72"/>
      <c r="G213" s="72"/>
      <c r="H213" s="72"/>
      <c r="I213" s="72"/>
      <c r="J213" s="72"/>
      <c r="K213" s="72"/>
      <c r="L213" s="72"/>
      <c r="M213" s="72"/>
      <c r="N213" s="72"/>
      <c r="O213" s="72"/>
      <c r="P213" s="72"/>
      <c r="Q213" s="72"/>
      <c r="R213" s="72"/>
      <c r="S213" s="72"/>
      <c r="T213" s="72"/>
      <c r="U213" s="72"/>
      <c r="V213" s="127"/>
      <c r="W213" s="127"/>
      <c r="X213" s="127"/>
      <c r="Y213" s="127"/>
      <c r="Z213" s="72" t="s">
        <v>622</v>
      </c>
      <c r="AA213" s="72"/>
      <c r="AB213" s="72"/>
      <c r="AC213" s="72"/>
      <c r="AD213" s="72"/>
      <c r="AE213" s="72" t="s">
        <v>621</v>
      </c>
      <c r="AF213" s="72"/>
      <c r="AG213" s="72"/>
      <c r="AH213" s="72"/>
      <c r="AI213" s="72"/>
      <c r="AJ213" s="72"/>
      <c r="AK213" s="72"/>
      <c r="AL213" s="72"/>
      <c r="AM213" s="72"/>
      <c r="AN213" s="72"/>
      <c r="AO213" s="72"/>
      <c r="AP213" s="72"/>
      <c r="AQ213" s="72"/>
      <c r="AR213" s="72"/>
      <c r="AS213" s="72"/>
      <c r="AT213" s="127"/>
      <c r="AU213" s="127"/>
      <c r="AV213" s="127"/>
      <c r="AW213" s="127"/>
      <c r="AX213" s="72" t="s">
        <v>622</v>
      </c>
      <c r="AY213" s="72"/>
      <c r="AZ213" s="72"/>
      <c r="BA213" s="72"/>
      <c r="BB213" s="72"/>
      <c r="BC213" s="72" t="s">
        <v>621</v>
      </c>
      <c r="BD213" s="72"/>
      <c r="BE213" s="72"/>
      <c r="BF213" s="72"/>
      <c r="BG213" s="72"/>
      <c r="BH213" s="72"/>
      <c r="BI213" s="72"/>
      <c r="BJ213" s="72"/>
      <c r="BK213" s="72"/>
      <c r="BL213" s="72"/>
    </row>
    <row r="214" spans="1:79" ht="15" customHeight="1" x14ac:dyDescent="0.2">
      <c r="A214" s="72">
        <v>1</v>
      </c>
      <c r="B214" s="72"/>
      <c r="C214" s="72"/>
      <c r="D214" s="72"/>
      <c r="E214" s="72"/>
      <c r="F214" s="72"/>
      <c r="G214" s="72">
        <v>2</v>
      </c>
      <c r="H214" s="72"/>
      <c r="I214" s="72"/>
      <c r="J214" s="72"/>
      <c r="K214" s="72"/>
      <c r="L214" s="72"/>
      <c r="M214" s="72"/>
      <c r="N214" s="72"/>
      <c r="O214" s="72"/>
      <c r="P214" s="72"/>
      <c r="Q214" s="72">
        <v>3</v>
      </c>
      <c r="R214" s="72"/>
      <c r="S214" s="72"/>
      <c r="T214" s="72"/>
      <c r="U214" s="72"/>
      <c r="V214" s="72">
        <v>4</v>
      </c>
      <c r="W214" s="72"/>
      <c r="X214" s="72"/>
      <c r="Y214" s="72"/>
      <c r="Z214" s="72">
        <v>5</v>
      </c>
      <c r="AA214" s="72"/>
      <c r="AB214" s="72"/>
      <c r="AC214" s="72"/>
      <c r="AD214" s="72"/>
      <c r="AE214" s="72">
        <v>6</v>
      </c>
      <c r="AF214" s="72"/>
      <c r="AG214" s="72"/>
      <c r="AH214" s="72"/>
      <c r="AI214" s="72"/>
      <c r="AJ214" s="72">
        <v>7</v>
      </c>
      <c r="AK214" s="72"/>
      <c r="AL214" s="72"/>
      <c r="AM214" s="72"/>
      <c r="AN214" s="72"/>
      <c r="AO214" s="72">
        <v>8</v>
      </c>
      <c r="AP214" s="72"/>
      <c r="AQ214" s="72"/>
      <c r="AR214" s="72"/>
      <c r="AS214" s="72"/>
      <c r="AT214" s="72">
        <v>9</v>
      </c>
      <c r="AU214" s="72"/>
      <c r="AV214" s="72"/>
      <c r="AW214" s="72"/>
      <c r="AX214" s="72">
        <v>10</v>
      </c>
      <c r="AY214" s="72"/>
      <c r="AZ214" s="72"/>
      <c r="BA214" s="72"/>
      <c r="BB214" s="72"/>
      <c r="BC214" s="72">
        <v>11</v>
      </c>
      <c r="BD214" s="72"/>
      <c r="BE214" s="72"/>
      <c r="BF214" s="72"/>
      <c r="BG214" s="72"/>
      <c r="BH214" s="72">
        <v>12</v>
      </c>
      <c r="BI214" s="72"/>
      <c r="BJ214" s="72"/>
      <c r="BK214" s="72"/>
      <c r="BL214" s="72"/>
    </row>
    <row r="215" spans="1:79" s="2" customFormat="1" ht="12" hidden="1" customHeight="1" x14ac:dyDescent="0.2">
      <c r="A215" s="74" t="s">
        <v>687</v>
      </c>
      <c r="B215" s="74"/>
      <c r="C215" s="74"/>
      <c r="D215" s="74"/>
      <c r="E215" s="74"/>
      <c r="F215" s="74"/>
      <c r="G215" s="123" t="s">
        <v>680</v>
      </c>
      <c r="H215" s="123"/>
      <c r="I215" s="123"/>
      <c r="J215" s="123"/>
      <c r="K215" s="123"/>
      <c r="L215" s="123"/>
      <c r="M215" s="123"/>
      <c r="N215" s="123"/>
      <c r="O215" s="123"/>
      <c r="P215" s="123"/>
      <c r="Q215" s="71" t="s">
        <v>703</v>
      </c>
      <c r="R215" s="71"/>
      <c r="S215" s="71"/>
      <c r="T215" s="71"/>
      <c r="U215" s="71"/>
      <c r="V215" s="71" t="s">
        <v>704</v>
      </c>
      <c r="W215" s="71"/>
      <c r="X215" s="71"/>
      <c r="Y215" s="71"/>
      <c r="Z215" s="71" t="s">
        <v>705</v>
      </c>
      <c r="AA215" s="71"/>
      <c r="AB215" s="71"/>
      <c r="AC215" s="71"/>
      <c r="AD215" s="71"/>
      <c r="AE215" s="71" t="s">
        <v>706</v>
      </c>
      <c r="AF215" s="71"/>
      <c r="AG215" s="71"/>
      <c r="AH215" s="71"/>
      <c r="AI215" s="71"/>
      <c r="AJ215" s="126" t="s">
        <v>726</v>
      </c>
      <c r="AK215" s="71"/>
      <c r="AL215" s="71"/>
      <c r="AM215" s="71"/>
      <c r="AN215" s="71"/>
      <c r="AO215" s="71" t="s">
        <v>707</v>
      </c>
      <c r="AP215" s="71"/>
      <c r="AQ215" s="71"/>
      <c r="AR215" s="71"/>
      <c r="AS215" s="71"/>
      <c r="AT215" s="126" t="s">
        <v>727</v>
      </c>
      <c r="AU215" s="71"/>
      <c r="AV215" s="71"/>
      <c r="AW215" s="71"/>
      <c r="AX215" s="71" t="s">
        <v>708</v>
      </c>
      <c r="AY215" s="71"/>
      <c r="AZ215" s="71"/>
      <c r="BA215" s="71"/>
      <c r="BB215" s="71"/>
      <c r="BC215" s="71" t="s">
        <v>709</v>
      </c>
      <c r="BD215" s="71"/>
      <c r="BE215" s="71"/>
      <c r="BF215" s="71"/>
      <c r="BG215" s="71"/>
      <c r="BH215" s="126" t="s">
        <v>726</v>
      </c>
      <c r="BI215" s="71"/>
      <c r="BJ215" s="71"/>
      <c r="BK215" s="71"/>
      <c r="BL215" s="71"/>
      <c r="CA215" s="2" t="s">
        <v>662</v>
      </c>
    </row>
    <row r="216" spans="1:79" s="43" customFormat="1" ht="26.45" customHeight="1" x14ac:dyDescent="0.2">
      <c r="A216" s="122">
        <v>2210</v>
      </c>
      <c r="B216" s="122"/>
      <c r="C216" s="122"/>
      <c r="D216" s="122"/>
      <c r="E216" s="122"/>
      <c r="F216" s="122"/>
      <c r="G216" s="61" t="s">
        <v>475</v>
      </c>
      <c r="H216" s="57"/>
      <c r="I216" s="57"/>
      <c r="J216" s="57"/>
      <c r="K216" s="57"/>
      <c r="L216" s="57"/>
      <c r="M216" s="57"/>
      <c r="N216" s="57"/>
      <c r="O216" s="57"/>
      <c r="P216" s="58"/>
      <c r="Q216" s="121">
        <v>10000</v>
      </c>
      <c r="R216" s="121"/>
      <c r="S216" s="121"/>
      <c r="T216" s="121"/>
      <c r="U216" s="121"/>
      <c r="V216" s="121">
        <v>0</v>
      </c>
      <c r="W216" s="121"/>
      <c r="X216" s="121"/>
      <c r="Y216" s="121"/>
      <c r="Z216" s="121">
        <v>0</v>
      </c>
      <c r="AA216" s="121"/>
      <c r="AB216" s="121"/>
      <c r="AC216" s="121"/>
      <c r="AD216" s="121"/>
      <c r="AE216" s="121">
        <v>0</v>
      </c>
      <c r="AF216" s="121"/>
      <c r="AG216" s="121"/>
      <c r="AH216" s="121"/>
      <c r="AI216" s="121"/>
      <c r="AJ216" s="121">
        <f>IF(ISNUMBER(Q216),Q216,0)-IF(ISNUMBER(Z216),Z216,0)</f>
        <v>10000</v>
      </c>
      <c r="AK216" s="121"/>
      <c r="AL216" s="121"/>
      <c r="AM216" s="121"/>
      <c r="AN216" s="121"/>
      <c r="AO216" s="121">
        <v>20000</v>
      </c>
      <c r="AP216" s="121"/>
      <c r="AQ216" s="121"/>
      <c r="AR216" s="121"/>
      <c r="AS216" s="121"/>
      <c r="AT216" s="121">
        <f>IF(ISNUMBER(V216),V216,0)-IF(ISNUMBER(Z216),Z216,0)-IF(ISNUMBER(AE216),AE216,0)</f>
        <v>0</v>
      </c>
      <c r="AU216" s="121"/>
      <c r="AV216" s="121"/>
      <c r="AW216" s="121"/>
      <c r="AX216" s="121">
        <v>0</v>
      </c>
      <c r="AY216" s="121"/>
      <c r="AZ216" s="121"/>
      <c r="BA216" s="121"/>
      <c r="BB216" s="121"/>
      <c r="BC216" s="121">
        <v>0</v>
      </c>
      <c r="BD216" s="121"/>
      <c r="BE216" s="121"/>
      <c r="BF216" s="121"/>
      <c r="BG216" s="121"/>
      <c r="BH216" s="121">
        <f>IF(ISNUMBER(AO216),AO216,0)-IF(ISNUMBER(AX216),AX216,0)</f>
        <v>20000</v>
      </c>
      <c r="BI216" s="121"/>
      <c r="BJ216" s="121"/>
      <c r="BK216" s="121"/>
      <c r="BL216" s="121"/>
      <c r="CA216" s="43" t="s">
        <v>663</v>
      </c>
    </row>
    <row r="217" spans="1:79" s="43" customFormat="1" ht="26.45" customHeight="1" x14ac:dyDescent="0.2">
      <c r="A217" s="122">
        <v>2240</v>
      </c>
      <c r="B217" s="122"/>
      <c r="C217" s="122"/>
      <c r="D217" s="122"/>
      <c r="E217" s="122"/>
      <c r="F217" s="122"/>
      <c r="G217" s="61" t="s">
        <v>476</v>
      </c>
      <c r="H217" s="57"/>
      <c r="I217" s="57"/>
      <c r="J217" s="57"/>
      <c r="K217" s="57"/>
      <c r="L217" s="57"/>
      <c r="M217" s="57"/>
      <c r="N217" s="57"/>
      <c r="O217" s="57"/>
      <c r="P217" s="58"/>
      <c r="Q217" s="121">
        <v>12000</v>
      </c>
      <c r="R217" s="121"/>
      <c r="S217" s="121"/>
      <c r="T217" s="121"/>
      <c r="U217" s="121"/>
      <c r="V217" s="121">
        <v>0</v>
      </c>
      <c r="W217" s="121"/>
      <c r="X217" s="121"/>
      <c r="Y217" s="121"/>
      <c r="Z217" s="121">
        <v>0</v>
      </c>
      <c r="AA217" s="121"/>
      <c r="AB217" s="121"/>
      <c r="AC217" s="121"/>
      <c r="AD217" s="121"/>
      <c r="AE217" s="121">
        <v>0</v>
      </c>
      <c r="AF217" s="121"/>
      <c r="AG217" s="121"/>
      <c r="AH217" s="121"/>
      <c r="AI217" s="121"/>
      <c r="AJ217" s="121">
        <f>IF(ISNUMBER(Q217),Q217,0)-IF(ISNUMBER(Z217),Z217,0)</f>
        <v>12000</v>
      </c>
      <c r="AK217" s="121"/>
      <c r="AL217" s="121"/>
      <c r="AM217" s="121"/>
      <c r="AN217" s="121"/>
      <c r="AO217" s="121">
        <v>2000</v>
      </c>
      <c r="AP217" s="121"/>
      <c r="AQ217" s="121"/>
      <c r="AR217" s="121"/>
      <c r="AS217" s="121"/>
      <c r="AT217" s="121">
        <f>IF(ISNUMBER(V217),V217,0)-IF(ISNUMBER(Z217),Z217,0)-IF(ISNUMBER(AE217),AE217,0)</f>
        <v>0</v>
      </c>
      <c r="AU217" s="121"/>
      <c r="AV217" s="121"/>
      <c r="AW217" s="121"/>
      <c r="AX217" s="121">
        <v>0</v>
      </c>
      <c r="AY217" s="121"/>
      <c r="AZ217" s="121"/>
      <c r="BA217" s="121"/>
      <c r="BB217" s="121"/>
      <c r="BC217" s="121">
        <v>0</v>
      </c>
      <c r="BD217" s="121"/>
      <c r="BE217" s="121"/>
      <c r="BF217" s="121"/>
      <c r="BG217" s="121"/>
      <c r="BH217" s="121">
        <f>IF(ISNUMBER(AO217),AO217,0)-IF(ISNUMBER(AX217),AX217,0)</f>
        <v>2000</v>
      </c>
      <c r="BI217" s="121"/>
      <c r="BJ217" s="121"/>
      <c r="BK217" s="121"/>
      <c r="BL217" s="121"/>
    </row>
    <row r="218" spans="1:79" s="9" customFormat="1" ht="12.75" customHeight="1" x14ac:dyDescent="0.2">
      <c r="A218" s="125"/>
      <c r="B218" s="125"/>
      <c r="C218" s="125"/>
      <c r="D218" s="125"/>
      <c r="E218" s="125"/>
      <c r="F218" s="125"/>
      <c r="G218" s="69" t="s">
        <v>257</v>
      </c>
      <c r="H218" s="65"/>
      <c r="I218" s="65"/>
      <c r="J218" s="65"/>
      <c r="K218" s="65"/>
      <c r="L218" s="65"/>
      <c r="M218" s="65"/>
      <c r="N218" s="65"/>
      <c r="O218" s="65"/>
      <c r="P218" s="66"/>
      <c r="Q218" s="120">
        <v>22000</v>
      </c>
      <c r="R218" s="120"/>
      <c r="S218" s="120"/>
      <c r="T218" s="120"/>
      <c r="U218" s="120"/>
      <c r="V218" s="120">
        <v>0</v>
      </c>
      <c r="W218" s="120"/>
      <c r="X218" s="120"/>
      <c r="Y218" s="120"/>
      <c r="Z218" s="120">
        <v>0</v>
      </c>
      <c r="AA218" s="120"/>
      <c r="AB218" s="120"/>
      <c r="AC218" s="120"/>
      <c r="AD218" s="120"/>
      <c r="AE218" s="120">
        <v>0</v>
      </c>
      <c r="AF218" s="120"/>
      <c r="AG218" s="120"/>
      <c r="AH218" s="120"/>
      <c r="AI218" s="120"/>
      <c r="AJ218" s="120">
        <f>IF(ISNUMBER(Q218),Q218,0)-IF(ISNUMBER(Z218),Z218,0)</f>
        <v>22000</v>
      </c>
      <c r="AK218" s="120"/>
      <c r="AL218" s="120"/>
      <c r="AM218" s="120"/>
      <c r="AN218" s="120"/>
      <c r="AO218" s="120">
        <v>22000</v>
      </c>
      <c r="AP218" s="120"/>
      <c r="AQ218" s="120"/>
      <c r="AR218" s="120"/>
      <c r="AS218" s="120"/>
      <c r="AT218" s="120">
        <f>IF(ISNUMBER(V218),V218,0)-IF(ISNUMBER(Z218),Z218,0)-IF(ISNUMBER(AE218),AE218,0)</f>
        <v>0</v>
      </c>
      <c r="AU218" s="120"/>
      <c r="AV218" s="120"/>
      <c r="AW218" s="120"/>
      <c r="AX218" s="120">
        <v>0</v>
      </c>
      <c r="AY218" s="120"/>
      <c r="AZ218" s="120"/>
      <c r="BA218" s="120"/>
      <c r="BB218" s="120"/>
      <c r="BC218" s="120">
        <v>0</v>
      </c>
      <c r="BD218" s="120"/>
      <c r="BE218" s="120"/>
      <c r="BF218" s="120"/>
      <c r="BG218" s="120"/>
      <c r="BH218" s="120">
        <f>IF(ISNUMBER(AO218),AO218,0)-IF(ISNUMBER(AX218),AX218,0)</f>
        <v>22000</v>
      </c>
      <c r="BI218" s="120"/>
      <c r="BJ218" s="120"/>
      <c r="BK218" s="120"/>
      <c r="BL218" s="120"/>
    </row>
    <row r="220" spans="1:79" ht="14.25" customHeight="1" x14ac:dyDescent="0.2">
      <c r="A220" s="124" t="s">
        <v>29</v>
      </c>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row>
    <row r="221" spans="1:79" ht="15" customHeight="1" x14ac:dyDescent="0.2">
      <c r="A221" s="98" t="s">
        <v>462</v>
      </c>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row>
    <row r="222" spans="1:79" ht="42.95" customHeight="1" x14ac:dyDescent="0.2">
      <c r="A222" s="127" t="s">
        <v>244</v>
      </c>
      <c r="B222" s="127"/>
      <c r="C222" s="127"/>
      <c r="D222" s="127"/>
      <c r="E222" s="127"/>
      <c r="F222" s="127"/>
      <c r="G222" s="72" t="s">
        <v>624</v>
      </c>
      <c r="H222" s="72"/>
      <c r="I222" s="72"/>
      <c r="J222" s="72"/>
      <c r="K222" s="72"/>
      <c r="L222" s="72"/>
      <c r="M222" s="72"/>
      <c r="N222" s="72"/>
      <c r="O222" s="72"/>
      <c r="P222" s="72"/>
      <c r="Q222" s="72"/>
      <c r="R222" s="72"/>
      <c r="S222" s="72"/>
      <c r="T222" s="72" t="s">
        <v>620</v>
      </c>
      <c r="U222" s="72"/>
      <c r="V222" s="72"/>
      <c r="W222" s="72"/>
      <c r="X222" s="72"/>
      <c r="Y222" s="72"/>
      <c r="Z222" s="72" t="s">
        <v>619</v>
      </c>
      <c r="AA222" s="72"/>
      <c r="AB222" s="72"/>
      <c r="AC222" s="72"/>
      <c r="AD222" s="72"/>
      <c r="AE222" s="72" t="s">
        <v>26</v>
      </c>
      <c r="AF222" s="72"/>
      <c r="AG222" s="72"/>
      <c r="AH222" s="72"/>
      <c r="AI222" s="72"/>
      <c r="AJ222" s="72"/>
      <c r="AK222" s="72" t="s">
        <v>30</v>
      </c>
      <c r="AL222" s="72"/>
      <c r="AM222" s="72"/>
      <c r="AN222" s="72"/>
      <c r="AO222" s="72"/>
      <c r="AP222" s="72"/>
      <c r="AQ222" s="72" t="s">
        <v>41</v>
      </c>
      <c r="AR222" s="72"/>
      <c r="AS222" s="72"/>
      <c r="AT222" s="72"/>
      <c r="AU222" s="72"/>
      <c r="AV222" s="72"/>
      <c r="AW222" s="72" t="s">
        <v>623</v>
      </c>
      <c r="AX222" s="72"/>
      <c r="AY222" s="72"/>
      <c r="AZ222" s="72"/>
      <c r="BA222" s="72"/>
      <c r="BB222" s="72"/>
      <c r="BC222" s="72"/>
      <c r="BD222" s="72"/>
      <c r="BE222" s="72" t="s">
        <v>268</v>
      </c>
      <c r="BF222" s="72"/>
      <c r="BG222" s="72"/>
      <c r="BH222" s="72"/>
      <c r="BI222" s="72"/>
      <c r="BJ222" s="72"/>
      <c r="BK222" s="72"/>
      <c r="BL222" s="72"/>
    </row>
    <row r="223" spans="1:79" ht="21.75" customHeight="1" x14ac:dyDescent="0.2">
      <c r="A223" s="127"/>
      <c r="B223" s="127"/>
      <c r="C223" s="127"/>
      <c r="D223" s="127"/>
      <c r="E223" s="127"/>
      <c r="F223" s="127"/>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row>
    <row r="224" spans="1:79" ht="15" customHeight="1" x14ac:dyDescent="0.2">
      <c r="A224" s="72">
        <v>1</v>
      </c>
      <c r="B224" s="72"/>
      <c r="C224" s="72"/>
      <c r="D224" s="72"/>
      <c r="E224" s="72"/>
      <c r="F224" s="72"/>
      <c r="G224" s="72">
        <v>2</v>
      </c>
      <c r="H224" s="72"/>
      <c r="I224" s="72"/>
      <c r="J224" s="72"/>
      <c r="K224" s="72"/>
      <c r="L224" s="72"/>
      <c r="M224" s="72"/>
      <c r="N224" s="72"/>
      <c r="O224" s="72"/>
      <c r="P224" s="72"/>
      <c r="Q224" s="72"/>
      <c r="R224" s="72"/>
      <c r="S224" s="72"/>
      <c r="T224" s="72">
        <v>3</v>
      </c>
      <c r="U224" s="72"/>
      <c r="V224" s="72"/>
      <c r="W224" s="72"/>
      <c r="X224" s="72"/>
      <c r="Y224" s="72"/>
      <c r="Z224" s="72">
        <v>4</v>
      </c>
      <c r="AA224" s="72"/>
      <c r="AB224" s="72"/>
      <c r="AC224" s="72"/>
      <c r="AD224" s="72"/>
      <c r="AE224" s="72">
        <v>5</v>
      </c>
      <c r="AF224" s="72"/>
      <c r="AG224" s="72"/>
      <c r="AH224" s="72"/>
      <c r="AI224" s="72"/>
      <c r="AJ224" s="72"/>
      <c r="AK224" s="72">
        <v>6</v>
      </c>
      <c r="AL224" s="72"/>
      <c r="AM224" s="72"/>
      <c r="AN224" s="72"/>
      <c r="AO224" s="72"/>
      <c r="AP224" s="72"/>
      <c r="AQ224" s="72">
        <v>7</v>
      </c>
      <c r="AR224" s="72"/>
      <c r="AS224" s="72"/>
      <c r="AT224" s="72"/>
      <c r="AU224" s="72"/>
      <c r="AV224" s="72"/>
      <c r="AW224" s="74">
        <v>8</v>
      </c>
      <c r="AX224" s="74"/>
      <c r="AY224" s="74"/>
      <c r="AZ224" s="74"/>
      <c r="BA224" s="74"/>
      <c r="BB224" s="74"/>
      <c r="BC224" s="74"/>
      <c r="BD224" s="74"/>
      <c r="BE224" s="74">
        <v>9</v>
      </c>
      <c r="BF224" s="74"/>
      <c r="BG224" s="74"/>
      <c r="BH224" s="74"/>
      <c r="BI224" s="74"/>
      <c r="BJ224" s="74"/>
      <c r="BK224" s="74"/>
      <c r="BL224" s="74"/>
    </row>
    <row r="225" spans="1:79" s="2" customFormat="1" ht="18.75" hidden="1" customHeight="1" x14ac:dyDescent="0.2">
      <c r="A225" s="74" t="s">
        <v>687</v>
      </c>
      <c r="B225" s="74"/>
      <c r="C225" s="74"/>
      <c r="D225" s="74"/>
      <c r="E225" s="74"/>
      <c r="F225" s="74"/>
      <c r="G225" s="123" t="s">
        <v>680</v>
      </c>
      <c r="H225" s="123"/>
      <c r="I225" s="123"/>
      <c r="J225" s="123"/>
      <c r="K225" s="123"/>
      <c r="L225" s="123"/>
      <c r="M225" s="123"/>
      <c r="N225" s="123"/>
      <c r="O225" s="123"/>
      <c r="P225" s="123"/>
      <c r="Q225" s="123"/>
      <c r="R225" s="123"/>
      <c r="S225" s="123"/>
      <c r="T225" s="71" t="s">
        <v>703</v>
      </c>
      <c r="U225" s="71"/>
      <c r="V225" s="71"/>
      <c r="W225" s="71"/>
      <c r="X225" s="71"/>
      <c r="Y225" s="71"/>
      <c r="Z225" s="71" t="s">
        <v>704</v>
      </c>
      <c r="AA225" s="71"/>
      <c r="AB225" s="71"/>
      <c r="AC225" s="71"/>
      <c r="AD225" s="71"/>
      <c r="AE225" s="71" t="s">
        <v>705</v>
      </c>
      <c r="AF225" s="71"/>
      <c r="AG225" s="71"/>
      <c r="AH225" s="71"/>
      <c r="AI225" s="71"/>
      <c r="AJ225" s="71"/>
      <c r="AK225" s="71" t="s">
        <v>706</v>
      </c>
      <c r="AL225" s="71"/>
      <c r="AM225" s="71"/>
      <c r="AN225" s="71"/>
      <c r="AO225" s="71"/>
      <c r="AP225" s="71"/>
      <c r="AQ225" s="71" t="s">
        <v>707</v>
      </c>
      <c r="AR225" s="71"/>
      <c r="AS225" s="71"/>
      <c r="AT225" s="71"/>
      <c r="AU225" s="71"/>
      <c r="AV225" s="71"/>
      <c r="AW225" s="123" t="s">
        <v>710</v>
      </c>
      <c r="AX225" s="123"/>
      <c r="AY225" s="123"/>
      <c r="AZ225" s="123"/>
      <c r="BA225" s="123"/>
      <c r="BB225" s="123"/>
      <c r="BC225" s="123"/>
      <c r="BD225" s="123"/>
      <c r="BE225" s="123" t="s">
        <v>711</v>
      </c>
      <c r="BF225" s="123"/>
      <c r="BG225" s="123"/>
      <c r="BH225" s="123"/>
      <c r="BI225" s="123"/>
      <c r="BJ225" s="123"/>
      <c r="BK225" s="123"/>
      <c r="BL225" s="123"/>
      <c r="CA225" s="2" t="s">
        <v>664</v>
      </c>
    </row>
    <row r="226" spans="1:79" s="43" customFormat="1" ht="26.45" customHeight="1" x14ac:dyDescent="0.2">
      <c r="A226" s="122">
        <v>2210</v>
      </c>
      <c r="B226" s="122"/>
      <c r="C226" s="122"/>
      <c r="D226" s="122"/>
      <c r="E226" s="122"/>
      <c r="F226" s="122"/>
      <c r="G226" s="61" t="s">
        <v>475</v>
      </c>
      <c r="H226" s="57"/>
      <c r="I226" s="57"/>
      <c r="J226" s="57"/>
      <c r="K226" s="57"/>
      <c r="L226" s="57"/>
      <c r="M226" s="57"/>
      <c r="N226" s="57"/>
      <c r="O226" s="57"/>
      <c r="P226" s="57"/>
      <c r="Q226" s="57"/>
      <c r="R226" s="57"/>
      <c r="S226" s="58"/>
      <c r="T226" s="121">
        <v>7000</v>
      </c>
      <c r="U226" s="121"/>
      <c r="V226" s="121"/>
      <c r="W226" s="121"/>
      <c r="X226" s="121"/>
      <c r="Y226" s="121"/>
      <c r="Z226" s="121">
        <v>7000</v>
      </c>
      <c r="AA226" s="121"/>
      <c r="AB226" s="121"/>
      <c r="AC226" s="121"/>
      <c r="AD226" s="121"/>
      <c r="AE226" s="121">
        <v>0</v>
      </c>
      <c r="AF226" s="121"/>
      <c r="AG226" s="121"/>
      <c r="AH226" s="121"/>
      <c r="AI226" s="121"/>
      <c r="AJ226" s="121"/>
      <c r="AK226" s="121">
        <v>0</v>
      </c>
      <c r="AL226" s="121"/>
      <c r="AM226" s="121"/>
      <c r="AN226" s="121"/>
      <c r="AO226" s="121"/>
      <c r="AP226" s="121"/>
      <c r="AQ226" s="121">
        <v>0</v>
      </c>
      <c r="AR226" s="121"/>
      <c r="AS226" s="121"/>
      <c r="AT226" s="121"/>
      <c r="AU226" s="121"/>
      <c r="AV226" s="121"/>
      <c r="AW226" s="118"/>
      <c r="AX226" s="118"/>
      <c r="AY226" s="118"/>
      <c r="AZ226" s="118"/>
      <c r="BA226" s="118"/>
      <c r="BB226" s="118"/>
      <c r="BC226" s="118"/>
      <c r="BD226" s="118"/>
      <c r="BE226" s="118"/>
      <c r="BF226" s="118"/>
      <c r="BG226" s="118"/>
      <c r="BH226" s="118"/>
      <c r="BI226" s="118"/>
      <c r="BJ226" s="118"/>
      <c r="BK226" s="118"/>
      <c r="BL226" s="118"/>
      <c r="CA226" s="43" t="s">
        <v>665</v>
      </c>
    </row>
    <row r="227" spans="1:79" s="43" customFormat="1" ht="13.15" customHeight="1" x14ac:dyDescent="0.2">
      <c r="A227" s="122">
        <v>2240</v>
      </c>
      <c r="B227" s="122"/>
      <c r="C227" s="122"/>
      <c r="D227" s="122"/>
      <c r="E227" s="122"/>
      <c r="F227" s="122"/>
      <c r="G227" s="61" t="s">
        <v>476</v>
      </c>
      <c r="H227" s="57"/>
      <c r="I227" s="57"/>
      <c r="J227" s="57"/>
      <c r="K227" s="57"/>
      <c r="L227" s="57"/>
      <c r="M227" s="57"/>
      <c r="N227" s="57"/>
      <c r="O227" s="57"/>
      <c r="P227" s="57"/>
      <c r="Q227" s="57"/>
      <c r="R227" s="57"/>
      <c r="S227" s="58"/>
      <c r="T227" s="121">
        <v>37000</v>
      </c>
      <c r="U227" s="121"/>
      <c r="V227" s="121"/>
      <c r="W227" s="121"/>
      <c r="X227" s="121"/>
      <c r="Y227" s="121"/>
      <c r="Z227" s="121">
        <v>35400</v>
      </c>
      <c r="AA227" s="121"/>
      <c r="AB227" s="121"/>
      <c r="AC227" s="121"/>
      <c r="AD227" s="121"/>
      <c r="AE227" s="121">
        <v>0</v>
      </c>
      <c r="AF227" s="121"/>
      <c r="AG227" s="121"/>
      <c r="AH227" s="121"/>
      <c r="AI227" s="121"/>
      <c r="AJ227" s="121"/>
      <c r="AK227" s="121">
        <v>0</v>
      </c>
      <c r="AL227" s="121"/>
      <c r="AM227" s="121"/>
      <c r="AN227" s="121"/>
      <c r="AO227" s="121"/>
      <c r="AP227" s="121"/>
      <c r="AQ227" s="121">
        <v>0</v>
      </c>
      <c r="AR227" s="121"/>
      <c r="AS227" s="121"/>
      <c r="AT227" s="121"/>
      <c r="AU227" s="121"/>
      <c r="AV227" s="121"/>
      <c r="AW227" s="118"/>
      <c r="AX227" s="118"/>
      <c r="AY227" s="118"/>
      <c r="AZ227" s="118"/>
      <c r="BA227" s="118"/>
      <c r="BB227" s="118"/>
      <c r="BC227" s="118"/>
      <c r="BD227" s="118"/>
      <c r="BE227" s="118"/>
      <c r="BF227" s="118"/>
      <c r="BG227" s="118"/>
      <c r="BH227" s="118"/>
      <c r="BI227" s="118"/>
      <c r="BJ227" s="118"/>
      <c r="BK227" s="118"/>
      <c r="BL227" s="118"/>
    </row>
    <row r="228" spans="1:79" s="9" customFormat="1" ht="12.75" customHeight="1" x14ac:dyDescent="0.2">
      <c r="A228" s="125"/>
      <c r="B228" s="125"/>
      <c r="C228" s="125"/>
      <c r="D228" s="125"/>
      <c r="E228" s="125"/>
      <c r="F228" s="125"/>
      <c r="G228" s="69" t="s">
        <v>257</v>
      </c>
      <c r="H228" s="65"/>
      <c r="I228" s="65"/>
      <c r="J228" s="65"/>
      <c r="K228" s="65"/>
      <c r="L228" s="65"/>
      <c r="M228" s="65"/>
      <c r="N228" s="65"/>
      <c r="O228" s="65"/>
      <c r="P228" s="65"/>
      <c r="Q228" s="65"/>
      <c r="R228" s="65"/>
      <c r="S228" s="66"/>
      <c r="T228" s="120">
        <v>44000</v>
      </c>
      <c r="U228" s="120"/>
      <c r="V228" s="120"/>
      <c r="W228" s="120"/>
      <c r="X228" s="120"/>
      <c r="Y228" s="120"/>
      <c r="Z228" s="120">
        <v>42400</v>
      </c>
      <c r="AA228" s="120"/>
      <c r="AB228" s="120"/>
      <c r="AC228" s="120"/>
      <c r="AD228" s="120"/>
      <c r="AE228" s="120">
        <v>0</v>
      </c>
      <c r="AF228" s="120"/>
      <c r="AG228" s="120"/>
      <c r="AH228" s="120"/>
      <c r="AI228" s="120"/>
      <c r="AJ228" s="120"/>
      <c r="AK228" s="120">
        <v>0</v>
      </c>
      <c r="AL228" s="120"/>
      <c r="AM228" s="120"/>
      <c r="AN228" s="120"/>
      <c r="AO228" s="120"/>
      <c r="AP228" s="120"/>
      <c r="AQ228" s="120">
        <v>0</v>
      </c>
      <c r="AR228" s="120"/>
      <c r="AS228" s="120"/>
      <c r="AT228" s="120"/>
      <c r="AU228" s="120"/>
      <c r="AV228" s="120"/>
      <c r="AW228" s="119"/>
      <c r="AX228" s="119"/>
      <c r="AY228" s="119"/>
      <c r="AZ228" s="119"/>
      <c r="BA228" s="119"/>
      <c r="BB228" s="119"/>
      <c r="BC228" s="119"/>
      <c r="BD228" s="119"/>
      <c r="BE228" s="119"/>
      <c r="BF228" s="119"/>
      <c r="BG228" s="119"/>
      <c r="BH228" s="119"/>
      <c r="BI228" s="119"/>
      <c r="BJ228" s="119"/>
      <c r="BK228" s="119"/>
      <c r="BL228" s="119"/>
    </row>
    <row r="230" spans="1:79" ht="14.25" customHeight="1" x14ac:dyDescent="0.2">
      <c r="A230" s="124" t="s">
        <v>42</v>
      </c>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row>
    <row r="231" spans="1:79" ht="27.6" customHeight="1" x14ac:dyDescent="0.2">
      <c r="A231" s="101" t="s">
        <v>24</v>
      </c>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row>
    <row r="232" spans="1:79"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4.25" x14ac:dyDescent="0.2">
      <c r="A234" s="124" t="s">
        <v>55</v>
      </c>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row>
    <row r="235" spans="1:79" ht="14.25" x14ac:dyDescent="0.2">
      <c r="A235" s="124" t="s">
        <v>31</v>
      </c>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row>
    <row r="236" spans="1:79" ht="15" customHeight="1" x14ac:dyDescent="0.2">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1"/>
      <c r="BD236" s="171"/>
      <c r="BE236" s="171"/>
      <c r="BF236" s="171"/>
      <c r="BG236" s="171"/>
      <c r="BH236" s="171"/>
      <c r="BI236" s="171"/>
      <c r="BJ236" s="171"/>
      <c r="BK236" s="171"/>
      <c r="BL236" s="171"/>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95" customHeight="1" x14ac:dyDescent="0.2">
      <c r="A240" s="94" t="s">
        <v>955</v>
      </c>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40"/>
      <c r="AC240" s="40"/>
      <c r="AD240" s="40"/>
      <c r="AE240" s="40"/>
      <c r="AF240" s="40"/>
      <c r="AG240" s="40"/>
      <c r="AH240" s="116"/>
      <c r="AI240" s="116"/>
      <c r="AJ240" s="116"/>
      <c r="AK240" s="116"/>
      <c r="AL240" s="116"/>
      <c r="AM240" s="116"/>
      <c r="AN240" s="116"/>
      <c r="AO240" s="116"/>
      <c r="AP240" s="116"/>
      <c r="AQ240" s="40"/>
      <c r="AR240" s="40"/>
      <c r="AS240" s="40"/>
      <c r="AT240" s="40"/>
      <c r="AU240" s="95" t="s">
        <v>954</v>
      </c>
      <c r="AV240" s="95"/>
      <c r="AW240" s="95"/>
      <c r="AX240" s="95"/>
      <c r="AY240" s="95"/>
      <c r="AZ240" s="95"/>
      <c r="BA240" s="95"/>
      <c r="BB240" s="95"/>
      <c r="BC240" s="95"/>
      <c r="BD240" s="95"/>
      <c r="BE240" s="95"/>
      <c r="BF240" s="95"/>
    </row>
    <row r="241" spans="1:58" ht="12.75" customHeight="1" x14ac:dyDescent="0.2">
      <c r="AB241" s="41"/>
      <c r="AC241" s="41"/>
      <c r="AD241" s="41"/>
      <c r="AE241" s="41"/>
      <c r="AF241" s="41"/>
      <c r="AG241" s="41"/>
      <c r="AH241" s="92" t="s">
        <v>606</v>
      </c>
      <c r="AI241" s="92"/>
      <c r="AJ241" s="92"/>
      <c r="AK241" s="92"/>
      <c r="AL241" s="92"/>
      <c r="AM241" s="92"/>
      <c r="AN241" s="92"/>
      <c r="AO241" s="92"/>
      <c r="AP241" s="92"/>
      <c r="AQ241" s="41"/>
      <c r="AR241" s="41"/>
      <c r="AS241" s="41"/>
      <c r="AT241" s="41"/>
      <c r="AU241" s="92" t="s">
        <v>283</v>
      </c>
      <c r="AV241" s="92"/>
      <c r="AW241" s="92"/>
      <c r="AX241" s="92"/>
      <c r="AY241" s="92"/>
      <c r="AZ241" s="92"/>
      <c r="BA241" s="92"/>
      <c r="BB241" s="92"/>
      <c r="BC241" s="92"/>
      <c r="BD241" s="92"/>
      <c r="BE241" s="92"/>
      <c r="BF241" s="92"/>
    </row>
    <row r="242" spans="1:58" ht="15" x14ac:dyDescent="0.2">
      <c r="AB242" s="41"/>
      <c r="AC242" s="41"/>
      <c r="AD242" s="41"/>
      <c r="AE242" s="41"/>
      <c r="AF242" s="41"/>
      <c r="AG242" s="41"/>
      <c r="AH242" s="42"/>
      <c r="AI242" s="42"/>
      <c r="AJ242" s="42"/>
      <c r="AK242" s="42"/>
      <c r="AL242" s="42"/>
      <c r="AM242" s="42"/>
      <c r="AN242" s="42"/>
      <c r="AO242" s="42"/>
      <c r="AP242" s="42"/>
      <c r="AQ242" s="41"/>
      <c r="AR242" s="41"/>
      <c r="AS242" s="41"/>
      <c r="AT242" s="41"/>
      <c r="AU242" s="42"/>
      <c r="AV242" s="42"/>
      <c r="AW242" s="42"/>
      <c r="AX242" s="42"/>
      <c r="AY242" s="42"/>
      <c r="AZ242" s="42"/>
      <c r="BA242" s="42"/>
      <c r="BB242" s="42"/>
      <c r="BC242" s="42"/>
      <c r="BD242" s="42"/>
      <c r="BE242" s="42"/>
      <c r="BF242" s="42"/>
    </row>
    <row r="243" spans="1:58" ht="18" customHeight="1" x14ac:dyDescent="0.2">
      <c r="A243" s="94" t="s">
        <v>957</v>
      </c>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41"/>
      <c r="AC243" s="41"/>
      <c r="AD243" s="41"/>
      <c r="AE243" s="41"/>
      <c r="AF243" s="41"/>
      <c r="AG243" s="41"/>
      <c r="AH243" s="116"/>
      <c r="AI243" s="116"/>
      <c r="AJ243" s="116"/>
      <c r="AK243" s="116"/>
      <c r="AL243" s="116"/>
      <c r="AM243" s="116"/>
      <c r="AN243" s="116"/>
      <c r="AO243" s="116"/>
      <c r="AP243" s="116"/>
      <c r="AQ243" s="41"/>
      <c r="AR243" s="41"/>
      <c r="AS243" s="41"/>
      <c r="AT243" s="41"/>
      <c r="AU243" s="93" t="s">
        <v>956</v>
      </c>
      <c r="AV243" s="93"/>
      <c r="AW243" s="93"/>
      <c r="AX243" s="93"/>
      <c r="AY243" s="93"/>
      <c r="AZ243" s="93"/>
      <c r="BA243" s="93"/>
      <c r="BB243" s="93"/>
      <c r="BC243" s="93"/>
      <c r="BD243" s="93"/>
      <c r="BE243" s="93"/>
      <c r="BF243" s="93"/>
    </row>
    <row r="244" spans="1:58" ht="12" customHeight="1" x14ac:dyDescent="0.2">
      <c r="AB244" s="41"/>
      <c r="AC244" s="41"/>
      <c r="AD244" s="41"/>
      <c r="AE244" s="41"/>
      <c r="AF244" s="41"/>
      <c r="AG244" s="41"/>
      <c r="AH244" s="92" t="s">
        <v>606</v>
      </c>
      <c r="AI244" s="92"/>
      <c r="AJ244" s="92"/>
      <c r="AK244" s="92"/>
      <c r="AL244" s="92"/>
      <c r="AM244" s="92"/>
      <c r="AN244" s="92"/>
      <c r="AO244" s="92"/>
      <c r="AP244" s="92"/>
      <c r="AQ244" s="41"/>
      <c r="AR244" s="41"/>
      <c r="AS244" s="41"/>
      <c r="AT244" s="41"/>
      <c r="AU244" s="92" t="s">
        <v>283</v>
      </c>
      <c r="AV244" s="92"/>
      <c r="AW244" s="92"/>
      <c r="AX244" s="92"/>
      <c r="AY244" s="92"/>
      <c r="AZ244" s="92"/>
      <c r="BA244" s="92"/>
      <c r="BB244" s="92"/>
      <c r="BC244" s="92"/>
      <c r="BD244" s="92"/>
      <c r="BE244" s="92"/>
      <c r="BF244" s="92"/>
    </row>
  </sheetData>
  <mergeCells count="1525">
    <mergeCell ref="A5:AF5"/>
    <mergeCell ref="AH5:AR5"/>
    <mergeCell ref="AT5:BA5"/>
    <mergeCell ref="BN1:BZ1"/>
    <mergeCell ref="A2:BZ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20:BY20"/>
    <mergeCell ref="BB27:BF27"/>
    <mergeCell ref="A21:BY21"/>
    <mergeCell ref="A23:BY23"/>
    <mergeCell ref="A24:BY24"/>
    <mergeCell ref="AE27:AH27"/>
    <mergeCell ref="E26:T27"/>
    <mergeCell ref="U26:AM26"/>
    <mergeCell ref="AI27:AM27"/>
    <mergeCell ref="BG27:BK27"/>
    <mergeCell ref="A25:BY25"/>
    <mergeCell ref="BG26:BY26"/>
    <mergeCell ref="BU27:BY27"/>
    <mergeCell ref="U27:Y27"/>
    <mergeCell ref="AN27:AR27"/>
    <mergeCell ref="A13:BY13"/>
    <mergeCell ref="A14:BY14"/>
    <mergeCell ref="A15:BY15"/>
    <mergeCell ref="A17:BY17"/>
    <mergeCell ref="A18:BY18"/>
    <mergeCell ref="BQ27:BT27"/>
    <mergeCell ref="AS28:AW28"/>
    <mergeCell ref="A26:D27"/>
    <mergeCell ref="AN26:BF26"/>
    <mergeCell ref="AE28:AH28"/>
    <mergeCell ref="Z27:AD27"/>
    <mergeCell ref="AI28:AM28"/>
    <mergeCell ref="BL27:BP27"/>
    <mergeCell ref="BG29:BK29"/>
    <mergeCell ref="BL29:BP29"/>
    <mergeCell ref="BL28:BP28"/>
    <mergeCell ref="BQ28:BT28"/>
    <mergeCell ref="AX27:BA27"/>
    <mergeCell ref="AI29:AM29"/>
    <mergeCell ref="AN29:AR29"/>
    <mergeCell ref="AS29:AW29"/>
    <mergeCell ref="AX29:BA29"/>
    <mergeCell ref="AN28:AR28"/>
    <mergeCell ref="AS27:AW27"/>
    <mergeCell ref="BU28:BY28"/>
    <mergeCell ref="A29:D29"/>
    <mergeCell ref="E29:T29"/>
    <mergeCell ref="U29:Y29"/>
    <mergeCell ref="Z29:AD29"/>
    <mergeCell ref="AE29:AH29"/>
    <mergeCell ref="A28:D28"/>
    <mergeCell ref="E28:T28"/>
    <mergeCell ref="AX28:BA28"/>
    <mergeCell ref="U28:Y28"/>
    <mergeCell ref="Z28:AD28"/>
    <mergeCell ref="BL30:BP30"/>
    <mergeCell ref="BQ30:BT30"/>
    <mergeCell ref="AI30:AM30"/>
    <mergeCell ref="AN30:AR30"/>
    <mergeCell ref="BQ29:BT29"/>
    <mergeCell ref="BB28:BF28"/>
    <mergeCell ref="BG28:BK28"/>
    <mergeCell ref="BB29:BF29"/>
    <mergeCell ref="BU29:BY29"/>
    <mergeCell ref="A30:D30"/>
    <mergeCell ref="E30:T30"/>
    <mergeCell ref="U30:Y30"/>
    <mergeCell ref="Z30:AD30"/>
    <mergeCell ref="AE30:AH30"/>
    <mergeCell ref="BB30:BF30"/>
    <mergeCell ref="BG30:BK30"/>
    <mergeCell ref="AS30:AW30"/>
    <mergeCell ref="AX30:BA30"/>
    <mergeCell ref="BB36:BF36"/>
    <mergeCell ref="AC36:AG36"/>
    <mergeCell ref="AH36:AL36"/>
    <mergeCell ref="BU30:BY30"/>
    <mergeCell ref="A33:BL33"/>
    <mergeCell ref="AI31:AM31"/>
    <mergeCell ref="AN31:AR31"/>
    <mergeCell ref="AS31:AW31"/>
    <mergeCell ref="AX31:BA31"/>
    <mergeCell ref="A34:BK34"/>
    <mergeCell ref="A35:D36"/>
    <mergeCell ref="E35:W36"/>
    <mergeCell ref="X35:AQ35"/>
    <mergeCell ref="AR35:BK35"/>
    <mergeCell ref="X36:AB36"/>
    <mergeCell ref="AM36:AQ36"/>
    <mergeCell ref="AR36:AV36"/>
    <mergeCell ref="BG36:BK36"/>
    <mergeCell ref="AW36:BA36"/>
    <mergeCell ref="A37:D37"/>
    <mergeCell ref="E37:W37"/>
    <mergeCell ref="X37:AB37"/>
    <mergeCell ref="AC37:AG37"/>
    <mergeCell ref="AH37:AL37"/>
    <mergeCell ref="AM37:AQ37"/>
    <mergeCell ref="AR37:AV37"/>
    <mergeCell ref="AW37:BA37"/>
    <mergeCell ref="BB37:BF37"/>
    <mergeCell ref="BG37:BK37"/>
    <mergeCell ref="A38:D38"/>
    <mergeCell ref="E38:W38"/>
    <mergeCell ref="X38:AB38"/>
    <mergeCell ref="AC38:AG38"/>
    <mergeCell ref="AH38:AL38"/>
    <mergeCell ref="AM38:AQ38"/>
    <mergeCell ref="AR38:AV38"/>
    <mergeCell ref="AW38:BA38"/>
    <mergeCell ref="BB38:BF38"/>
    <mergeCell ref="BG38:BK38"/>
    <mergeCell ref="A39:D39"/>
    <mergeCell ref="E39:W39"/>
    <mergeCell ref="X39:AB39"/>
    <mergeCell ref="AC39:AG39"/>
    <mergeCell ref="AH39:AL39"/>
    <mergeCell ref="AM39:AQ39"/>
    <mergeCell ref="AR39:AV39"/>
    <mergeCell ref="AW39:BA39"/>
    <mergeCell ref="BB39:BF39"/>
    <mergeCell ref="BG39:BK39"/>
    <mergeCell ref="A43:BY43"/>
    <mergeCell ref="AW40:BA40"/>
    <mergeCell ref="BB40:BF40"/>
    <mergeCell ref="BG40:BK40"/>
    <mergeCell ref="AH40:AL40"/>
    <mergeCell ref="AM40:AQ40"/>
    <mergeCell ref="AC40:AG40"/>
    <mergeCell ref="BL47:BP47"/>
    <mergeCell ref="BQ47:BT47"/>
    <mergeCell ref="A46:D47"/>
    <mergeCell ref="E46:T47"/>
    <mergeCell ref="U46:AM46"/>
    <mergeCell ref="AN46:BF46"/>
    <mergeCell ref="BG46:BY46"/>
    <mergeCell ref="U47:Y47"/>
    <mergeCell ref="Z47:AD47"/>
    <mergeCell ref="AE47:AH47"/>
    <mergeCell ref="BU47:BY47"/>
    <mergeCell ref="A48:D48"/>
    <mergeCell ref="E48:T48"/>
    <mergeCell ref="U48:Y48"/>
    <mergeCell ref="Z48:AD48"/>
    <mergeCell ref="AE48:AH48"/>
    <mergeCell ref="AI48:AM48"/>
    <mergeCell ref="AN48:AR48"/>
    <mergeCell ref="AS48:AW48"/>
    <mergeCell ref="AX48:BA48"/>
    <mergeCell ref="BU48:BY48"/>
    <mergeCell ref="A49:D49"/>
    <mergeCell ref="E49:T49"/>
    <mergeCell ref="U49:Y49"/>
    <mergeCell ref="Z49:AD49"/>
    <mergeCell ref="AE49:AH49"/>
    <mergeCell ref="BB48:BF48"/>
    <mergeCell ref="BG48:BK48"/>
    <mergeCell ref="BL48:BP48"/>
    <mergeCell ref="BQ48:BT48"/>
    <mergeCell ref="BU49:BY49"/>
    <mergeCell ref="A50:D50"/>
    <mergeCell ref="E50:T50"/>
    <mergeCell ref="U50:Y50"/>
    <mergeCell ref="Z50:AD50"/>
    <mergeCell ref="AE50:AH50"/>
    <mergeCell ref="AI50:AM50"/>
    <mergeCell ref="AN50:AR50"/>
    <mergeCell ref="AI49:AM49"/>
    <mergeCell ref="BQ50:BT50"/>
    <mergeCell ref="BL49:BP49"/>
    <mergeCell ref="BQ49:BT49"/>
    <mergeCell ref="AX49:BA49"/>
    <mergeCell ref="BB49:BF49"/>
    <mergeCell ref="BG49:BK49"/>
    <mergeCell ref="AX50:BA50"/>
    <mergeCell ref="BB50:BF50"/>
    <mergeCell ref="BG50:BK50"/>
    <mergeCell ref="BL50:BP50"/>
    <mergeCell ref="BU50:BY50"/>
    <mergeCell ref="A54:BL54"/>
    <mergeCell ref="A55:BY55"/>
    <mergeCell ref="A56:E57"/>
    <mergeCell ref="F56:T57"/>
    <mergeCell ref="U56:AM56"/>
    <mergeCell ref="AN56:BF56"/>
    <mergeCell ref="BG56:BY56"/>
    <mergeCell ref="U57:Y57"/>
    <mergeCell ref="Z57:AD57"/>
    <mergeCell ref="AE57:AH57"/>
    <mergeCell ref="AI57:AM57"/>
    <mergeCell ref="AN57:AR57"/>
    <mergeCell ref="AS57:AW57"/>
    <mergeCell ref="AX57:BA57"/>
    <mergeCell ref="BB57:BF57"/>
    <mergeCell ref="BG57:BK57"/>
    <mergeCell ref="BL57:BP57"/>
    <mergeCell ref="BQ57:BT57"/>
    <mergeCell ref="BU57:BY57"/>
    <mergeCell ref="A58:E58"/>
    <mergeCell ref="F58:T58"/>
    <mergeCell ref="U58:Y58"/>
    <mergeCell ref="Z58:AD58"/>
    <mergeCell ref="AE58:AH58"/>
    <mergeCell ref="AI58:AM58"/>
    <mergeCell ref="AN58:AR58"/>
    <mergeCell ref="AS58:AW58"/>
    <mergeCell ref="AX58:BA58"/>
    <mergeCell ref="BB58:BF58"/>
    <mergeCell ref="BG58:BK58"/>
    <mergeCell ref="BL58:BP58"/>
    <mergeCell ref="BQ59:BT59"/>
    <mergeCell ref="BU59:BY59"/>
    <mergeCell ref="BQ58:BT58"/>
    <mergeCell ref="BU58:BY58"/>
    <mergeCell ref="A59:E59"/>
    <mergeCell ref="F59:T59"/>
    <mergeCell ref="U59:Y59"/>
    <mergeCell ref="Z59:AD59"/>
    <mergeCell ref="AE59:AH59"/>
    <mergeCell ref="AI59:AM59"/>
    <mergeCell ref="AM65:AQ65"/>
    <mergeCell ref="A64:D65"/>
    <mergeCell ref="AX59:BA59"/>
    <mergeCell ref="BB59:BF59"/>
    <mergeCell ref="BG59:BK59"/>
    <mergeCell ref="BG60:BK60"/>
    <mergeCell ref="AX60:BA60"/>
    <mergeCell ref="BB60:BF60"/>
    <mergeCell ref="BL59:BP59"/>
    <mergeCell ref="AN59:AR59"/>
    <mergeCell ref="AS59:AW59"/>
    <mergeCell ref="AH65:AL65"/>
    <mergeCell ref="BB65:BF65"/>
    <mergeCell ref="F60:T60"/>
    <mergeCell ref="U60:Y60"/>
    <mergeCell ref="Z60:AD60"/>
    <mergeCell ref="AE60:AH60"/>
    <mergeCell ref="AI60:AM60"/>
    <mergeCell ref="BL60:BP60"/>
    <mergeCell ref="E64:W65"/>
    <mergeCell ref="X64:AQ64"/>
    <mergeCell ref="AR64:BK64"/>
    <mergeCell ref="X65:AB65"/>
    <mergeCell ref="AC65:AG65"/>
    <mergeCell ref="AR65:AV65"/>
    <mergeCell ref="AW65:BA65"/>
    <mergeCell ref="BG65:BK65"/>
    <mergeCell ref="A60:E60"/>
    <mergeCell ref="AC67:AG67"/>
    <mergeCell ref="AH67:AL67"/>
    <mergeCell ref="AM67:AQ67"/>
    <mergeCell ref="A66:D66"/>
    <mergeCell ref="E66:W66"/>
    <mergeCell ref="X66:AB66"/>
    <mergeCell ref="AC66:AG66"/>
    <mergeCell ref="AR69:AV69"/>
    <mergeCell ref="AW69:BA69"/>
    <mergeCell ref="A68:D68"/>
    <mergeCell ref="E68:W68"/>
    <mergeCell ref="X68:AB68"/>
    <mergeCell ref="AC68:AG68"/>
    <mergeCell ref="AH68:AL68"/>
    <mergeCell ref="AM68:AQ68"/>
    <mergeCell ref="E69:W69"/>
    <mergeCell ref="X69:AB69"/>
    <mergeCell ref="AH75:AL75"/>
    <mergeCell ref="AM75:AQ75"/>
    <mergeCell ref="A67:D67"/>
    <mergeCell ref="E67:W67"/>
    <mergeCell ref="A72:BL72"/>
    <mergeCell ref="A73:BK73"/>
    <mergeCell ref="BG69:BK69"/>
    <mergeCell ref="A70:D70"/>
    <mergeCell ref="E70:W70"/>
    <mergeCell ref="X70:AB70"/>
    <mergeCell ref="AM76:AQ76"/>
    <mergeCell ref="AW76:BA76"/>
    <mergeCell ref="BB69:BF69"/>
    <mergeCell ref="A69:D69"/>
    <mergeCell ref="A74:E75"/>
    <mergeCell ref="F74:W75"/>
    <mergeCell ref="X74:AQ74"/>
    <mergeCell ref="AR74:BK74"/>
    <mergeCell ref="X75:AB75"/>
    <mergeCell ref="AC75:AG75"/>
    <mergeCell ref="AM77:AQ77"/>
    <mergeCell ref="AW77:BA77"/>
    <mergeCell ref="AW75:BA75"/>
    <mergeCell ref="BB75:BF75"/>
    <mergeCell ref="BG75:BK75"/>
    <mergeCell ref="A76:E76"/>
    <mergeCell ref="F76:W76"/>
    <mergeCell ref="X76:AB76"/>
    <mergeCell ref="AC76:AG76"/>
    <mergeCell ref="AH76:AL76"/>
    <mergeCell ref="BB78:BF78"/>
    <mergeCell ref="BG78:BK78"/>
    <mergeCell ref="A81:BL81"/>
    <mergeCell ref="BB76:BF76"/>
    <mergeCell ref="BG76:BK76"/>
    <mergeCell ref="A77:E77"/>
    <mergeCell ref="F77:W77"/>
    <mergeCell ref="X77:AB77"/>
    <mergeCell ref="AC77:AG77"/>
    <mergeCell ref="AH77:AL77"/>
    <mergeCell ref="X78:AB78"/>
    <mergeCell ref="AC78:AG78"/>
    <mergeCell ref="AH78:AL78"/>
    <mergeCell ref="AN84:BF84"/>
    <mergeCell ref="BG84:BY84"/>
    <mergeCell ref="BB77:BF77"/>
    <mergeCell ref="BG77:BK77"/>
    <mergeCell ref="AM78:AQ78"/>
    <mergeCell ref="AR78:AV78"/>
    <mergeCell ref="AW78:BA78"/>
    <mergeCell ref="U87:Y87"/>
    <mergeCell ref="BQ85:BT85"/>
    <mergeCell ref="BU85:BY85"/>
    <mergeCell ref="U85:Y85"/>
    <mergeCell ref="Z85:AD85"/>
    <mergeCell ref="AE85:AH85"/>
    <mergeCell ref="AI85:AM85"/>
    <mergeCell ref="AN85:AR85"/>
    <mergeCell ref="BL85:BP85"/>
    <mergeCell ref="BL86:BP86"/>
    <mergeCell ref="A86:C86"/>
    <mergeCell ref="D86:T86"/>
    <mergeCell ref="U86:Y86"/>
    <mergeCell ref="Z86:AD86"/>
    <mergeCell ref="AE86:AH86"/>
    <mergeCell ref="AS86:AW86"/>
    <mergeCell ref="AX86:BA86"/>
    <mergeCell ref="BL87:BP87"/>
    <mergeCell ref="AX85:BA85"/>
    <mergeCell ref="BB85:BF85"/>
    <mergeCell ref="BQ86:BT86"/>
    <mergeCell ref="BU86:BY86"/>
    <mergeCell ref="BB86:BF86"/>
    <mergeCell ref="BG86:BK86"/>
    <mergeCell ref="Z87:AD87"/>
    <mergeCell ref="AS87:AW87"/>
    <mergeCell ref="BQ87:BT87"/>
    <mergeCell ref="BU87:BY87"/>
    <mergeCell ref="AX87:BA87"/>
    <mergeCell ref="BB87:BF87"/>
    <mergeCell ref="AY96:BC96"/>
    <mergeCell ref="AO95:BH95"/>
    <mergeCell ref="AO96:AS96"/>
    <mergeCell ref="AE96:AI96"/>
    <mergeCell ref="AJ96:AN96"/>
    <mergeCell ref="AT96:AX96"/>
    <mergeCell ref="BD96:BH96"/>
    <mergeCell ref="Z96:AD96"/>
    <mergeCell ref="A89:C89"/>
    <mergeCell ref="D89:T89"/>
    <mergeCell ref="U89:Y89"/>
    <mergeCell ref="Z89:AD89"/>
    <mergeCell ref="D90:T90"/>
    <mergeCell ref="A91:C91"/>
    <mergeCell ref="D91:T91"/>
    <mergeCell ref="U91:Y91"/>
    <mergeCell ref="Z91:AD91"/>
    <mergeCell ref="BL89:BP89"/>
    <mergeCell ref="AN90:AR90"/>
    <mergeCell ref="AS89:AW89"/>
    <mergeCell ref="BQ88:BT88"/>
    <mergeCell ref="AX89:BA89"/>
    <mergeCell ref="BQ89:BT89"/>
    <mergeCell ref="AX88:BA88"/>
    <mergeCell ref="BB88:BF88"/>
    <mergeCell ref="A90:C90"/>
    <mergeCell ref="AI89:AM89"/>
    <mergeCell ref="BL90:BP90"/>
    <mergeCell ref="D88:T88"/>
    <mergeCell ref="U88:Y88"/>
    <mergeCell ref="Z88:AD88"/>
    <mergeCell ref="U90:Y90"/>
    <mergeCell ref="BB89:BF89"/>
    <mergeCell ref="AE90:AH90"/>
    <mergeCell ref="Z90:AD90"/>
    <mergeCell ref="A97:C97"/>
    <mergeCell ref="D97:T97"/>
    <mergeCell ref="U97:Y97"/>
    <mergeCell ref="Z97:AD97"/>
    <mergeCell ref="AO97:AS97"/>
    <mergeCell ref="AT97:AX97"/>
    <mergeCell ref="A98:C98"/>
    <mergeCell ref="AY99:BC99"/>
    <mergeCell ref="AY97:BC97"/>
    <mergeCell ref="BD97:BH97"/>
    <mergeCell ref="U98:Y98"/>
    <mergeCell ref="Z98:AD98"/>
    <mergeCell ref="AE98:AI98"/>
    <mergeCell ref="AJ98:AN98"/>
    <mergeCell ref="AE97:AI97"/>
    <mergeCell ref="AJ97:AN97"/>
    <mergeCell ref="A99:C99"/>
    <mergeCell ref="D99:T99"/>
    <mergeCell ref="U99:Y99"/>
    <mergeCell ref="Z99:AD99"/>
    <mergeCell ref="AE99:AI99"/>
    <mergeCell ref="AJ99:AN99"/>
    <mergeCell ref="AY98:BC98"/>
    <mergeCell ref="BD98:BH98"/>
    <mergeCell ref="AO98:AS98"/>
    <mergeCell ref="AT98:AX98"/>
    <mergeCell ref="AF108:AJ108"/>
    <mergeCell ref="AK108:AO108"/>
    <mergeCell ref="A105:BL105"/>
    <mergeCell ref="A106:BL106"/>
    <mergeCell ref="BJ107:BX107"/>
    <mergeCell ref="A107:C108"/>
    <mergeCell ref="D107:P108"/>
    <mergeCell ref="A109:C109"/>
    <mergeCell ref="D109:P109"/>
    <mergeCell ref="Q107:U108"/>
    <mergeCell ref="V107:AE108"/>
    <mergeCell ref="AZ108:BD108"/>
    <mergeCell ref="AK109:AO109"/>
    <mergeCell ref="AP108:AT108"/>
    <mergeCell ref="AU108:AY108"/>
    <mergeCell ref="AU109:AY109"/>
    <mergeCell ref="AU107:BI107"/>
    <mergeCell ref="BE108:BI108"/>
    <mergeCell ref="BT108:BX108"/>
    <mergeCell ref="BE109:BI109"/>
    <mergeCell ref="BJ109:BN109"/>
    <mergeCell ref="BO109:BS109"/>
    <mergeCell ref="BT109:BX109"/>
    <mergeCell ref="Q109:U109"/>
    <mergeCell ref="V109:AE109"/>
    <mergeCell ref="BJ108:BN108"/>
    <mergeCell ref="BO108:BS108"/>
    <mergeCell ref="AF109:AJ109"/>
    <mergeCell ref="BO110:BS110"/>
    <mergeCell ref="AU110:AY110"/>
    <mergeCell ref="AZ109:BD109"/>
    <mergeCell ref="A110:C110"/>
    <mergeCell ref="D110:P110"/>
    <mergeCell ref="Q110:U110"/>
    <mergeCell ref="V110:AE110"/>
    <mergeCell ref="BJ112:BN112"/>
    <mergeCell ref="BT110:BX110"/>
    <mergeCell ref="A111:C111"/>
    <mergeCell ref="D111:P111"/>
    <mergeCell ref="Q111:U111"/>
    <mergeCell ref="V111:AE111"/>
    <mergeCell ref="AF111:AJ111"/>
    <mergeCell ref="BO111:BS111"/>
    <mergeCell ref="BE110:BI110"/>
    <mergeCell ref="BJ110:BN110"/>
    <mergeCell ref="AF126:AJ126"/>
    <mergeCell ref="BJ111:BN111"/>
    <mergeCell ref="AK111:AO111"/>
    <mergeCell ref="AP112:AT112"/>
    <mergeCell ref="AU112:AY112"/>
    <mergeCell ref="AZ112:BD112"/>
    <mergeCell ref="AU111:AY111"/>
    <mergeCell ref="AZ111:BD111"/>
    <mergeCell ref="BE111:BI111"/>
    <mergeCell ref="BE112:BI112"/>
    <mergeCell ref="AU126:AY126"/>
    <mergeCell ref="AZ110:BD110"/>
    <mergeCell ref="BT111:BX111"/>
    <mergeCell ref="A124:BL124"/>
    <mergeCell ref="A125:C126"/>
    <mergeCell ref="D125:P126"/>
    <mergeCell ref="Q125:U126"/>
    <mergeCell ref="V125:AE126"/>
    <mergeCell ref="AF125:AT125"/>
    <mergeCell ref="AU125:BI125"/>
    <mergeCell ref="A112:C112"/>
    <mergeCell ref="D112:P112"/>
    <mergeCell ref="AZ126:BD126"/>
    <mergeCell ref="BE126:BI126"/>
    <mergeCell ref="A127:C127"/>
    <mergeCell ref="D127:P127"/>
    <mergeCell ref="Q127:U127"/>
    <mergeCell ref="V127:AE127"/>
    <mergeCell ref="AF127:AJ127"/>
    <mergeCell ref="AK127:AO127"/>
    <mergeCell ref="AP126:AT126"/>
    <mergeCell ref="AK126:AO126"/>
    <mergeCell ref="A129:C129"/>
    <mergeCell ref="D129:P129"/>
    <mergeCell ref="Q129:U129"/>
    <mergeCell ref="A128:C128"/>
    <mergeCell ref="D128:P128"/>
    <mergeCell ref="AZ130:BD130"/>
    <mergeCell ref="BE131:BI131"/>
    <mergeCell ref="A132:C132"/>
    <mergeCell ref="AP127:AT127"/>
    <mergeCell ref="AU127:AY127"/>
    <mergeCell ref="AF128:AJ128"/>
    <mergeCell ref="AK128:AO128"/>
    <mergeCell ref="AF139:AJ139"/>
    <mergeCell ref="AK139:AO139"/>
    <mergeCell ref="AP139:AT139"/>
    <mergeCell ref="Q128:U128"/>
    <mergeCell ref="A130:C130"/>
    <mergeCell ref="A143:BR143"/>
    <mergeCell ref="BE130:BI130"/>
    <mergeCell ref="A131:C131"/>
    <mergeCell ref="D131:P131"/>
    <mergeCell ref="Q131:U131"/>
    <mergeCell ref="AY144:BH144"/>
    <mergeCell ref="BI144:BR144"/>
    <mergeCell ref="Z145:AD145"/>
    <mergeCell ref="AE145:AI145"/>
    <mergeCell ref="AO145:AS145"/>
    <mergeCell ref="AP130:AT130"/>
    <mergeCell ref="AU130:AY130"/>
    <mergeCell ref="AJ145:AN145"/>
    <mergeCell ref="AT145:AX145"/>
    <mergeCell ref="AU131:AY131"/>
    <mergeCell ref="AJ146:AN146"/>
    <mergeCell ref="A147:T147"/>
    <mergeCell ref="U147:Y147"/>
    <mergeCell ref="Z147:AD147"/>
    <mergeCell ref="AE147:AI147"/>
    <mergeCell ref="BN145:BR145"/>
    <mergeCell ref="A144:T145"/>
    <mergeCell ref="U144:AD144"/>
    <mergeCell ref="AE144:AN144"/>
    <mergeCell ref="AO144:AX144"/>
    <mergeCell ref="BN147:BR147"/>
    <mergeCell ref="AT146:AX146"/>
    <mergeCell ref="AY146:BC146"/>
    <mergeCell ref="BD146:BH146"/>
    <mergeCell ref="BI146:BM146"/>
    <mergeCell ref="BN146:BR146"/>
    <mergeCell ref="AT147:AX147"/>
    <mergeCell ref="BN148:BR148"/>
    <mergeCell ref="A152:BL152"/>
    <mergeCell ref="BI149:BM149"/>
    <mergeCell ref="BN149:BR149"/>
    <mergeCell ref="A148:T148"/>
    <mergeCell ref="U148:Y148"/>
    <mergeCell ref="AJ148:AN148"/>
    <mergeCell ref="AO148:AS148"/>
    <mergeCell ref="AJ149:AN149"/>
    <mergeCell ref="A149:T149"/>
    <mergeCell ref="AU153:AZ153"/>
    <mergeCell ref="BA153:BF153"/>
    <mergeCell ref="AO147:AS147"/>
    <mergeCell ref="AO149:AS149"/>
    <mergeCell ref="AE148:AI148"/>
    <mergeCell ref="AJ147:AN147"/>
    <mergeCell ref="BD147:BH147"/>
    <mergeCell ref="BG153:BL153"/>
    <mergeCell ref="AY148:BC148"/>
    <mergeCell ref="AU154:AW155"/>
    <mergeCell ref="AX154:AZ155"/>
    <mergeCell ref="BA154:BC155"/>
    <mergeCell ref="BD154:BF155"/>
    <mergeCell ref="BD149:BH149"/>
    <mergeCell ref="AT149:AX149"/>
    <mergeCell ref="AY149:BC149"/>
    <mergeCell ref="AI153:AT153"/>
    <mergeCell ref="AI154:AN154"/>
    <mergeCell ref="AO154:AT154"/>
    <mergeCell ref="BG154:BI155"/>
    <mergeCell ref="BJ154:BL155"/>
    <mergeCell ref="W155:Y155"/>
    <mergeCell ref="Z155:AB155"/>
    <mergeCell ref="AC155:AE155"/>
    <mergeCell ref="AF155:AH155"/>
    <mergeCell ref="AI155:AK155"/>
    <mergeCell ref="AL155:AN155"/>
    <mergeCell ref="AO155:AQ155"/>
    <mergeCell ref="AR155:AT155"/>
    <mergeCell ref="AX156:AZ156"/>
    <mergeCell ref="A156:C156"/>
    <mergeCell ref="D156:V156"/>
    <mergeCell ref="W156:Y156"/>
    <mergeCell ref="Z156:AB156"/>
    <mergeCell ref="AI156:AK156"/>
    <mergeCell ref="BG156:BI156"/>
    <mergeCell ref="BJ156:BL156"/>
    <mergeCell ref="Z157:AB157"/>
    <mergeCell ref="AC157:AE157"/>
    <mergeCell ref="AF157:AH157"/>
    <mergeCell ref="AL156:AN156"/>
    <mergeCell ref="AC156:AE156"/>
    <mergeCell ref="AF156:AH156"/>
    <mergeCell ref="AO156:AQ156"/>
    <mergeCell ref="AR156:AT156"/>
    <mergeCell ref="BJ157:BL157"/>
    <mergeCell ref="A158:C158"/>
    <mergeCell ref="D158:V158"/>
    <mergeCell ref="W158:Y158"/>
    <mergeCell ref="Z158:AB158"/>
    <mergeCell ref="AC158:AE158"/>
    <mergeCell ref="AF158:AH158"/>
    <mergeCell ref="AI157:AK157"/>
    <mergeCell ref="AL157:AN157"/>
    <mergeCell ref="BD157:BF157"/>
    <mergeCell ref="AO157:AQ157"/>
    <mergeCell ref="AR157:AT157"/>
    <mergeCell ref="AU157:AW157"/>
    <mergeCell ref="AX157:AZ157"/>
    <mergeCell ref="BG157:BI157"/>
    <mergeCell ref="AZ166:BD166"/>
    <mergeCell ref="BE166:BI166"/>
    <mergeCell ref="BG158:BI158"/>
    <mergeCell ref="BE165:BS165"/>
    <mergeCell ref="BJ159:BL159"/>
    <mergeCell ref="BJ158:BL158"/>
    <mergeCell ref="A162:BL162"/>
    <mergeCell ref="A163:BS163"/>
    <mergeCell ref="AL159:AN159"/>
    <mergeCell ref="AO159:AQ159"/>
    <mergeCell ref="AR159:AT159"/>
    <mergeCell ref="AU159:AW159"/>
    <mergeCell ref="BG159:BI159"/>
    <mergeCell ref="AC159:AE159"/>
    <mergeCell ref="AF159:AH159"/>
    <mergeCell ref="AA166:AE166"/>
    <mergeCell ref="AF166:AJ166"/>
    <mergeCell ref="AK166:AO166"/>
    <mergeCell ref="BA158:BC158"/>
    <mergeCell ref="BD158:BF158"/>
    <mergeCell ref="AU158:AW158"/>
    <mergeCell ref="AX158:AZ158"/>
    <mergeCell ref="AP166:AT166"/>
    <mergeCell ref="AU166:AY166"/>
    <mergeCell ref="Z159:AB159"/>
    <mergeCell ref="AP167:AT167"/>
    <mergeCell ref="AU167:AY167"/>
    <mergeCell ref="BJ166:BN166"/>
    <mergeCell ref="BO166:BS166"/>
    <mergeCell ref="A164:BS164"/>
    <mergeCell ref="A165:F166"/>
    <mergeCell ref="G165:S166"/>
    <mergeCell ref="T165:Z166"/>
    <mergeCell ref="AA165:AO165"/>
    <mergeCell ref="AP165:BD165"/>
    <mergeCell ref="A167:F167"/>
    <mergeCell ref="G167:S167"/>
    <mergeCell ref="T167:Z167"/>
    <mergeCell ref="AA167:AE167"/>
    <mergeCell ref="AF167:AJ167"/>
    <mergeCell ref="AK167:AO167"/>
    <mergeCell ref="BE167:BI167"/>
    <mergeCell ref="BJ168:BN168"/>
    <mergeCell ref="BO168:BS168"/>
    <mergeCell ref="AZ168:BD168"/>
    <mergeCell ref="BE168:BI168"/>
    <mergeCell ref="BJ167:BN167"/>
    <mergeCell ref="BO167:BS167"/>
    <mergeCell ref="BE169:BI169"/>
    <mergeCell ref="AK168:AO168"/>
    <mergeCell ref="AP168:AT168"/>
    <mergeCell ref="AU168:AY168"/>
    <mergeCell ref="A168:F168"/>
    <mergeCell ref="G168:S168"/>
    <mergeCell ref="T168:Z168"/>
    <mergeCell ref="AA168:AE168"/>
    <mergeCell ref="AF168:AJ168"/>
    <mergeCell ref="AK172:AO172"/>
    <mergeCell ref="BO169:BS169"/>
    <mergeCell ref="A169:F169"/>
    <mergeCell ref="G169:S169"/>
    <mergeCell ref="T169:Z169"/>
    <mergeCell ref="AA169:AE169"/>
    <mergeCell ref="AF169:AJ169"/>
    <mergeCell ref="AK169:AO169"/>
    <mergeCell ref="AU169:AY169"/>
    <mergeCell ref="AZ169:BD169"/>
    <mergeCell ref="T176:Z177"/>
    <mergeCell ref="AA176:AO176"/>
    <mergeCell ref="AP176:BD176"/>
    <mergeCell ref="A178:F178"/>
    <mergeCell ref="G178:S178"/>
    <mergeCell ref="BJ169:BN169"/>
    <mergeCell ref="AA177:AE177"/>
    <mergeCell ref="AF177:AJ177"/>
    <mergeCell ref="AK177:AO177"/>
    <mergeCell ref="AP169:AT169"/>
    <mergeCell ref="A179:F179"/>
    <mergeCell ref="G179:S179"/>
    <mergeCell ref="T179:Z179"/>
    <mergeCell ref="AA179:AE179"/>
    <mergeCell ref="AF179:AJ179"/>
    <mergeCell ref="AK179:AO179"/>
    <mergeCell ref="T180:Z180"/>
    <mergeCell ref="AA180:AE180"/>
    <mergeCell ref="AF180:AJ180"/>
    <mergeCell ref="AK180:AO180"/>
    <mergeCell ref="AU181:AY181"/>
    <mergeCell ref="T178:Z178"/>
    <mergeCell ref="AA178:AE178"/>
    <mergeCell ref="AF178:AJ178"/>
    <mergeCell ref="AK178:AO178"/>
    <mergeCell ref="AP178:AT178"/>
    <mergeCell ref="A185:BL185"/>
    <mergeCell ref="A186:BM186"/>
    <mergeCell ref="A187:M188"/>
    <mergeCell ref="N187:U188"/>
    <mergeCell ref="V187:Z188"/>
    <mergeCell ref="AA187:AI187"/>
    <mergeCell ref="AJ187:AR187"/>
    <mergeCell ref="AS187:BA187"/>
    <mergeCell ref="BB187:BJ187"/>
    <mergeCell ref="BK187:BS187"/>
    <mergeCell ref="AA188:AE188"/>
    <mergeCell ref="AF188:AI188"/>
    <mergeCell ref="AJ188:AN188"/>
    <mergeCell ref="AO188:AR188"/>
    <mergeCell ref="AS188:AW188"/>
    <mergeCell ref="AX188:BA188"/>
    <mergeCell ref="BB188:BF188"/>
    <mergeCell ref="BG188:BJ188"/>
    <mergeCell ref="BK188:BO188"/>
    <mergeCell ref="BP188:BS188"/>
    <mergeCell ref="A189:M189"/>
    <mergeCell ref="N189:U189"/>
    <mergeCell ref="V189:Z189"/>
    <mergeCell ref="AA189:AE189"/>
    <mergeCell ref="AF189:AI189"/>
    <mergeCell ref="AJ189:AN189"/>
    <mergeCell ref="AO189:AR189"/>
    <mergeCell ref="AS189:AW189"/>
    <mergeCell ref="AX189:BA189"/>
    <mergeCell ref="BB189:BF189"/>
    <mergeCell ref="BG189:BJ189"/>
    <mergeCell ref="BK189:BO189"/>
    <mergeCell ref="BP189:BS189"/>
    <mergeCell ref="A190:M190"/>
    <mergeCell ref="N190:U190"/>
    <mergeCell ref="V190:Z190"/>
    <mergeCell ref="AA190:AE190"/>
    <mergeCell ref="AF190:AI190"/>
    <mergeCell ref="AJ190:AN190"/>
    <mergeCell ref="AO190:AR190"/>
    <mergeCell ref="AS190:AW190"/>
    <mergeCell ref="AX190:BA190"/>
    <mergeCell ref="A195:BL195"/>
    <mergeCell ref="AO191:AR191"/>
    <mergeCell ref="AS191:AW191"/>
    <mergeCell ref="BP190:BS190"/>
    <mergeCell ref="BP191:BS191"/>
    <mergeCell ref="A191:M191"/>
    <mergeCell ref="N191:U191"/>
    <mergeCell ref="V191:Z191"/>
    <mergeCell ref="AA191:AE191"/>
    <mergeCell ref="AF191:AI191"/>
    <mergeCell ref="BB190:BF190"/>
    <mergeCell ref="BG190:BJ190"/>
    <mergeCell ref="BK190:BO190"/>
    <mergeCell ref="BG191:BJ191"/>
    <mergeCell ref="BK191:BO191"/>
    <mergeCell ref="A194:BL194"/>
    <mergeCell ref="AJ191:AN191"/>
    <mergeCell ref="AX191:BA191"/>
    <mergeCell ref="BB191:BF191"/>
    <mergeCell ref="BG201:BL202"/>
    <mergeCell ref="AW202:BA202"/>
    <mergeCell ref="BB202:BF202"/>
    <mergeCell ref="A200:BL200"/>
    <mergeCell ref="A201:F202"/>
    <mergeCell ref="A198:BL198"/>
    <mergeCell ref="Z203:AD203"/>
    <mergeCell ref="A205:F205"/>
    <mergeCell ref="G205:S205"/>
    <mergeCell ref="T205:Y205"/>
    <mergeCell ref="Z205:AD205"/>
    <mergeCell ref="A199:BL199"/>
    <mergeCell ref="T201:Y202"/>
    <mergeCell ref="Z201:AD202"/>
    <mergeCell ref="AE201:AJ202"/>
    <mergeCell ref="AK201:AP202"/>
    <mergeCell ref="AW204:BA204"/>
    <mergeCell ref="AE203:AJ203"/>
    <mergeCell ref="G201:S202"/>
    <mergeCell ref="A204:F204"/>
    <mergeCell ref="G204:S204"/>
    <mergeCell ref="T204:Y204"/>
    <mergeCell ref="Z204:AD204"/>
    <mergeCell ref="A203:F203"/>
    <mergeCell ref="G203:S203"/>
    <mergeCell ref="T203:Y203"/>
    <mergeCell ref="AQ206:AV206"/>
    <mergeCell ref="AE205:AJ205"/>
    <mergeCell ref="BB205:BF205"/>
    <mergeCell ref="AK203:AP203"/>
    <mergeCell ref="AQ203:AV203"/>
    <mergeCell ref="AW203:BA203"/>
    <mergeCell ref="AK205:AP205"/>
    <mergeCell ref="AQ205:AV205"/>
    <mergeCell ref="AE204:AJ204"/>
    <mergeCell ref="AK204:AP204"/>
    <mergeCell ref="A206:F206"/>
    <mergeCell ref="G206:S206"/>
    <mergeCell ref="T206:Y206"/>
    <mergeCell ref="Z206:AD206"/>
    <mergeCell ref="AE206:AJ206"/>
    <mergeCell ref="AK206:AP206"/>
    <mergeCell ref="BH214:BL214"/>
    <mergeCell ref="AX214:BB214"/>
    <mergeCell ref="AO211:BL211"/>
    <mergeCell ref="Q212:U213"/>
    <mergeCell ref="V212:Y213"/>
    <mergeCell ref="Z212:AI212"/>
    <mergeCell ref="AJ212:AN213"/>
    <mergeCell ref="AO212:AS213"/>
    <mergeCell ref="AX212:BG212"/>
    <mergeCell ref="BH212:BL213"/>
    <mergeCell ref="BC213:BG213"/>
    <mergeCell ref="BC214:BG214"/>
    <mergeCell ref="Z213:AD213"/>
    <mergeCell ref="AE213:AI213"/>
    <mergeCell ref="Z214:AD214"/>
    <mergeCell ref="AE214:AI214"/>
    <mergeCell ref="AT214:AW214"/>
    <mergeCell ref="Z215:AD215"/>
    <mergeCell ref="AE215:AI215"/>
    <mergeCell ref="AT215:AW215"/>
    <mergeCell ref="AJ215:AN215"/>
    <mergeCell ref="AO215:AS215"/>
    <mergeCell ref="A214:F214"/>
    <mergeCell ref="G214:P214"/>
    <mergeCell ref="Q214:U214"/>
    <mergeCell ref="V214:Y214"/>
    <mergeCell ref="AJ216:AN216"/>
    <mergeCell ref="AO216:AS216"/>
    <mergeCell ref="A215:F215"/>
    <mergeCell ref="G215:P215"/>
    <mergeCell ref="Q215:U215"/>
    <mergeCell ref="V215:Y215"/>
    <mergeCell ref="A216:F216"/>
    <mergeCell ref="G216:P216"/>
    <mergeCell ref="Q216:U216"/>
    <mergeCell ref="V216:Y216"/>
    <mergeCell ref="A226:F226"/>
    <mergeCell ref="G226:S226"/>
    <mergeCell ref="T226:Y226"/>
    <mergeCell ref="Z216:AD216"/>
    <mergeCell ref="AE216:AI216"/>
    <mergeCell ref="G222:S223"/>
    <mergeCell ref="T222:Y223"/>
    <mergeCell ref="Z222:AD223"/>
    <mergeCell ref="A220:BL220"/>
    <mergeCell ref="A221:BL221"/>
    <mergeCell ref="BE224:BL224"/>
    <mergeCell ref="AE222:AJ223"/>
    <mergeCell ref="AK222:AP223"/>
    <mergeCell ref="AQ222:AV223"/>
    <mergeCell ref="AW222:BD223"/>
    <mergeCell ref="BE225:BL225"/>
    <mergeCell ref="AE225:AJ225"/>
    <mergeCell ref="AK225:AP225"/>
    <mergeCell ref="A227:F227"/>
    <mergeCell ref="G227:S227"/>
    <mergeCell ref="T227:Y227"/>
    <mergeCell ref="A228:F228"/>
    <mergeCell ref="T228:Y228"/>
    <mergeCell ref="BE222:BL223"/>
    <mergeCell ref="AE224:AJ224"/>
    <mergeCell ref="AK224:AP224"/>
    <mergeCell ref="AQ224:AV224"/>
    <mergeCell ref="AW224:BD224"/>
    <mergeCell ref="AH244:AP244"/>
    <mergeCell ref="AU244:BF244"/>
    <mergeCell ref="A31:D31"/>
    <mergeCell ref="E31:T31"/>
    <mergeCell ref="U31:Y31"/>
    <mergeCell ref="Z31:AD31"/>
    <mergeCell ref="AE31:AH31"/>
    <mergeCell ref="AE226:AJ226"/>
    <mergeCell ref="A240:AA240"/>
    <mergeCell ref="AH240:AP240"/>
    <mergeCell ref="A234:BL234"/>
    <mergeCell ref="A235:BL235"/>
    <mergeCell ref="A243:AA243"/>
    <mergeCell ref="AH243:AP243"/>
    <mergeCell ref="AU243:BF243"/>
    <mergeCell ref="AU240:BF240"/>
    <mergeCell ref="AH241:AP241"/>
    <mergeCell ref="AU241:BF241"/>
    <mergeCell ref="BU88:BY88"/>
    <mergeCell ref="AS88:AW88"/>
    <mergeCell ref="A236:BL236"/>
    <mergeCell ref="BL31:BP31"/>
    <mergeCell ref="BQ31:BT31"/>
    <mergeCell ref="BU31:BY31"/>
    <mergeCell ref="G228:S228"/>
    <mergeCell ref="BE226:BL226"/>
    <mergeCell ref="A230:BL230"/>
    <mergeCell ref="A231:BL231"/>
    <mergeCell ref="A88:C88"/>
    <mergeCell ref="AE88:AH88"/>
    <mergeCell ref="BL88:BP88"/>
    <mergeCell ref="AE87:AH87"/>
    <mergeCell ref="AI87:AM87"/>
    <mergeCell ref="AN87:AR87"/>
    <mergeCell ref="BG88:BK88"/>
    <mergeCell ref="BG87:BK87"/>
    <mergeCell ref="A87:C87"/>
    <mergeCell ref="D87:T87"/>
    <mergeCell ref="A40:D40"/>
    <mergeCell ref="E40:W40"/>
    <mergeCell ref="X40:AB40"/>
    <mergeCell ref="AS47:AW47"/>
    <mergeCell ref="BB31:BF31"/>
    <mergeCell ref="BB68:BF68"/>
    <mergeCell ref="AR66:AV66"/>
    <mergeCell ref="AW66:BA66"/>
    <mergeCell ref="AH66:AL66"/>
    <mergeCell ref="AM66:AQ66"/>
    <mergeCell ref="A51:D51"/>
    <mergeCell ref="E51:T51"/>
    <mergeCell ref="U51:Y51"/>
    <mergeCell ref="Z51:AD51"/>
    <mergeCell ref="BG31:BK31"/>
    <mergeCell ref="AX47:BA47"/>
    <mergeCell ref="BB47:BF47"/>
    <mergeCell ref="BG47:BK47"/>
    <mergeCell ref="A44:BY44"/>
    <mergeCell ref="A45:BY45"/>
    <mergeCell ref="AS51:AW51"/>
    <mergeCell ref="AE51:AH51"/>
    <mergeCell ref="AI51:AM51"/>
    <mergeCell ref="AN51:AR51"/>
    <mergeCell ref="AR40:AV40"/>
    <mergeCell ref="AS50:AW50"/>
    <mergeCell ref="AS49:AW49"/>
    <mergeCell ref="AN47:AR47"/>
    <mergeCell ref="AI47:AM47"/>
    <mergeCell ref="AN49:AR49"/>
    <mergeCell ref="BU51:BY51"/>
    <mergeCell ref="AX51:BA51"/>
    <mergeCell ref="BB51:BF51"/>
    <mergeCell ref="BG51:BK51"/>
    <mergeCell ref="BL51:BP51"/>
    <mergeCell ref="BQ51:BT51"/>
    <mergeCell ref="BQ52:BT52"/>
    <mergeCell ref="BU52:BY52"/>
    <mergeCell ref="AW67:BA67"/>
    <mergeCell ref="BB66:BF66"/>
    <mergeCell ref="BG66:BK66"/>
    <mergeCell ref="BB67:BF67"/>
    <mergeCell ref="BG67:BK67"/>
    <mergeCell ref="BQ60:BT60"/>
    <mergeCell ref="BU60:BY60"/>
    <mergeCell ref="A62:BL62"/>
    <mergeCell ref="BG52:BK52"/>
    <mergeCell ref="BL52:BP52"/>
    <mergeCell ref="AS52:AW52"/>
    <mergeCell ref="AX52:BA52"/>
    <mergeCell ref="BG68:BK68"/>
    <mergeCell ref="AR67:AV67"/>
    <mergeCell ref="AN52:AR52"/>
    <mergeCell ref="A63:BK63"/>
    <mergeCell ref="AN60:AR60"/>
    <mergeCell ref="AS60:AW60"/>
    <mergeCell ref="BB52:BF52"/>
    <mergeCell ref="AR68:AV68"/>
    <mergeCell ref="AW68:BA68"/>
    <mergeCell ref="A52:D52"/>
    <mergeCell ref="E52:T52"/>
    <mergeCell ref="U52:Y52"/>
    <mergeCell ref="Z52:AD52"/>
    <mergeCell ref="AE52:AH52"/>
    <mergeCell ref="AI52:AM52"/>
    <mergeCell ref="X67:AB67"/>
    <mergeCell ref="AR75:AV75"/>
    <mergeCell ref="A84:C85"/>
    <mergeCell ref="D84:T85"/>
    <mergeCell ref="U84:AM84"/>
    <mergeCell ref="AS85:AW85"/>
    <mergeCell ref="A82:BL82"/>
    <mergeCell ref="A78:E78"/>
    <mergeCell ref="F78:W78"/>
    <mergeCell ref="A83:BY83"/>
    <mergeCell ref="BG85:BK85"/>
    <mergeCell ref="AC69:AG69"/>
    <mergeCell ref="AH69:AL69"/>
    <mergeCell ref="AM69:AQ69"/>
    <mergeCell ref="AN89:AR89"/>
    <mergeCell ref="AN88:AR88"/>
    <mergeCell ref="AI88:AM88"/>
    <mergeCell ref="AN86:AR86"/>
    <mergeCell ref="AI86:AM86"/>
    <mergeCell ref="AR77:AV77"/>
    <mergeCell ref="AR76:AV76"/>
    <mergeCell ref="BG70:BK70"/>
    <mergeCell ref="AC70:AG70"/>
    <mergeCell ref="AH70:AL70"/>
    <mergeCell ref="AM70:AQ70"/>
    <mergeCell ref="AR70:AV70"/>
    <mergeCell ref="AW70:BA70"/>
    <mergeCell ref="BB70:BF70"/>
    <mergeCell ref="AI90:AM90"/>
    <mergeCell ref="AE89:AH89"/>
    <mergeCell ref="BU89:BY89"/>
    <mergeCell ref="AS90:AW90"/>
    <mergeCell ref="AX90:BA90"/>
    <mergeCell ref="BB90:BF90"/>
    <mergeCell ref="BG90:BK90"/>
    <mergeCell ref="BU90:BY90"/>
    <mergeCell ref="BQ90:BT90"/>
    <mergeCell ref="BG89:BK89"/>
    <mergeCell ref="BU91:BY91"/>
    <mergeCell ref="BG91:BK91"/>
    <mergeCell ref="BL91:BP91"/>
    <mergeCell ref="BQ91:BT91"/>
    <mergeCell ref="A95:C96"/>
    <mergeCell ref="D95:T96"/>
    <mergeCell ref="U95:AN95"/>
    <mergeCell ref="U96:Y96"/>
    <mergeCell ref="A93:BL93"/>
    <mergeCell ref="A94:BH94"/>
    <mergeCell ref="AE91:AH91"/>
    <mergeCell ref="AI91:AM91"/>
    <mergeCell ref="AN91:AR91"/>
    <mergeCell ref="AS91:AW91"/>
    <mergeCell ref="AX91:BA91"/>
    <mergeCell ref="BB91:BF91"/>
    <mergeCell ref="A100:C100"/>
    <mergeCell ref="D100:T100"/>
    <mergeCell ref="U100:Y100"/>
    <mergeCell ref="Z100:AD100"/>
    <mergeCell ref="BD99:BH99"/>
    <mergeCell ref="AJ100:AN100"/>
    <mergeCell ref="AO100:AS100"/>
    <mergeCell ref="AT100:AX100"/>
    <mergeCell ref="AY100:BC100"/>
    <mergeCell ref="BD100:BH100"/>
    <mergeCell ref="AJ101:AN101"/>
    <mergeCell ref="AO101:AS101"/>
    <mergeCell ref="AT101:AX101"/>
    <mergeCell ref="AE100:AI100"/>
    <mergeCell ref="D98:T98"/>
    <mergeCell ref="U101:Y101"/>
    <mergeCell ref="Z101:AD101"/>
    <mergeCell ref="AE101:AI101"/>
    <mergeCell ref="AO99:AS99"/>
    <mergeCell ref="AT99:AX99"/>
    <mergeCell ref="AY101:BC101"/>
    <mergeCell ref="BD101:BH101"/>
    <mergeCell ref="A102:C102"/>
    <mergeCell ref="D102:T102"/>
    <mergeCell ref="U102:Y102"/>
    <mergeCell ref="Z102:AD102"/>
    <mergeCell ref="BD102:BH102"/>
    <mergeCell ref="AY102:BC102"/>
    <mergeCell ref="A101:C101"/>
    <mergeCell ref="D101:T101"/>
    <mergeCell ref="AE102:AI102"/>
    <mergeCell ref="AJ102:AN102"/>
    <mergeCell ref="AO102:AS102"/>
    <mergeCell ref="AF107:AT107"/>
    <mergeCell ref="AP111:AT111"/>
    <mergeCell ref="AP109:AT109"/>
    <mergeCell ref="AT102:AX102"/>
    <mergeCell ref="AF110:AJ110"/>
    <mergeCell ref="AK110:AO110"/>
    <mergeCell ref="AP110:AT110"/>
    <mergeCell ref="Q112:U112"/>
    <mergeCell ref="V112:AE112"/>
    <mergeCell ref="AF112:AJ112"/>
    <mergeCell ref="AK112:AO112"/>
    <mergeCell ref="BO112:BS112"/>
    <mergeCell ref="BT112:BX112"/>
    <mergeCell ref="A113:C113"/>
    <mergeCell ref="D113:P113"/>
    <mergeCell ref="Q113:U113"/>
    <mergeCell ref="V113:AE113"/>
    <mergeCell ref="AF113:AJ113"/>
    <mergeCell ref="AK113:AO113"/>
    <mergeCell ref="AP113:AT113"/>
    <mergeCell ref="AU113:AY113"/>
    <mergeCell ref="AZ113:BD113"/>
    <mergeCell ref="BE113:BI113"/>
    <mergeCell ref="BJ113:BN113"/>
    <mergeCell ref="BO113:BS113"/>
    <mergeCell ref="BT113:BX113"/>
    <mergeCell ref="A114:C114"/>
    <mergeCell ref="D114:P114"/>
    <mergeCell ref="Q114:U114"/>
    <mergeCell ref="V114:AE114"/>
    <mergeCell ref="AF114:AJ114"/>
    <mergeCell ref="AK114:AO114"/>
    <mergeCell ref="AP114:AT114"/>
    <mergeCell ref="AU114:AY114"/>
    <mergeCell ref="AZ114:BD114"/>
    <mergeCell ref="BT114:BX114"/>
    <mergeCell ref="A115:C115"/>
    <mergeCell ref="D115:P115"/>
    <mergeCell ref="Q115:U115"/>
    <mergeCell ref="V115:AE115"/>
    <mergeCell ref="AF115:AJ115"/>
    <mergeCell ref="AK115:AO115"/>
    <mergeCell ref="BJ115:BN115"/>
    <mergeCell ref="BO115:BS115"/>
    <mergeCell ref="BE114:BI114"/>
    <mergeCell ref="BJ114:BN114"/>
    <mergeCell ref="BO114:BS114"/>
    <mergeCell ref="AP115:AT115"/>
    <mergeCell ref="AU115:AY115"/>
    <mergeCell ref="AZ115:BD115"/>
    <mergeCell ref="BE115:BI115"/>
    <mergeCell ref="BT115:BX115"/>
    <mergeCell ref="A116:C116"/>
    <mergeCell ref="D116:P116"/>
    <mergeCell ref="Q116:U116"/>
    <mergeCell ref="V116:AE116"/>
    <mergeCell ref="AF116:AJ116"/>
    <mergeCell ref="AK116:AO116"/>
    <mergeCell ref="AP116:AT116"/>
    <mergeCell ref="AU116:AY116"/>
    <mergeCell ref="AZ116:BD116"/>
    <mergeCell ref="BT116:BX116"/>
    <mergeCell ref="A117:C117"/>
    <mergeCell ref="D117:P117"/>
    <mergeCell ref="Q117:U117"/>
    <mergeCell ref="V117:AE117"/>
    <mergeCell ref="AF117:AJ117"/>
    <mergeCell ref="AK117:AO117"/>
    <mergeCell ref="BJ117:BN117"/>
    <mergeCell ref="BO117:BS117"/>
    <mergeCell ref="BE116:BI116"/>
    <mergeCell ref="BJ116:BN116"/>
    <mergeCell ref="BO116:BS116"/>
    <mergeCell ref="AP117:AT117"/>
    <mergeCell ref="AU117:AY117"/>
    <mergeCell ref="AZ117:BD117"/>
    <mergeCell ref="BE117:BI117"/>
    <mergeCell ref="BT117:BX117"/>
    <mergeCell ref="A118:C118"/>
    <mergeCell ref="D118:P118"/>
    <mergeCell ref="Q118:U118"/>
    <mergeCell ref="V118:AE118"/>
    <mergeCell ref="AF118:AJ118"/>
    <mergeCell ref="AK118:AO118"/>
    <mergeCell ref="AP118:AT118"/>
    <mergeCell ref="AU118:AY118"/>
    <mergeCell ref="AZ118:BD118"/>
    <mergeCell ref="BT118:BX118"/>
    <mergeCell ref="A119:C119"/>
    <mergeCell ref="D119:P119"/>
    <mergeCell ref="Q119:U119"/>
    <mergeCell ref="V119:AE119"/>
    <mergeCell ref="AF119:AJ119"/>
    <mergeCell ref="AK119:AO119"/>
    <mergeCell ref="BJ119:BN119"/>
    <mergeCell ref="BO119:BS119"/>
    <mergeCell ref="BE118:BI118"/>
    <mergeCell ref="BJ118:BN118"/>
    <mergeCell ref="BO118:BS118"/>
    <mergeCell ref="AP119:AT119"/>
    <mergeCell ref="AU119:AY119"/>
    <mergeCell ref="AZ119:BD119"/>
    <mergeCell ref="BE119:BI119"/>
    <mergeCell ref="A120:C120"/>
    <mergeCell ref="D120:P120"/>
    <mergeCell ref="Q120:U120"/>
    <mergeCell ref="V120:AE120"/>
    <mergeCell ref="AF120:AJ120"/>
    <mergeCell ref="AK120:AO120"/>
    <mergeCell ref="AF121:AJ121"/>
    <mergeCell ref="AK121:AO121"/>
    <mergeCell ref="BJ121:BN121"/>
    <mergeCell ref="BO121:BS121"/>
    <mergeCell ref="BE120:BI120"/>
    <mergeCell ref="BT119:BX119"/>
    <mergeCell ref="AP120:AT120"/>
    <mergeCell ref="AU120:AY120"/>
    <mergeCell ref="AZ120:BD120"/>
    <mergeCell ref="BO120:BS120"/>
    <mergeCell ref="AP121:AT121"/>
    <mergeCell ref="AU121:AY121"/>
    <mergeCell ref="AZ121:BD121"/>
    <mergeCell ref="BE121:BI121"/>
    <mergeCell ref="BT120:BX120"/>
    <mergeCell ref="AK122:AO122"/>
    <mergeCell ref="BT122:BX122"/>
    <mergeCell ref="BT121:BX121"/>
    <mergeCell ref="BO122:BS122"/>
    <mergeCell ref="A122:C122"/>
    <mergeCell ref="D122:P122"/>
    <mergeCell ref="Q122:U122"/>
    <mergeCell ref="V122:AE122"/>
    <mergeCell ref="BJ120:BN120"/>
    <mergeCell ref="A121:C121"/>
    <mergeCell ref="D121:P121"/>
    <mergeCell ref="Q121:U121"/>
    <mergeCell ref="V121:AE121"/>
    <mergeCell ref="BJ122:BN122"/>
    <mergeCell ref="D130:P130"/>
    <mergeCell ref="Q130:U130"/>
    <mergeCell ref="V130:AE130"/>
    <mergeCell ref="AF130:AJ130"/>
    <mergeCell ref="AZ127:BD127"/>
    <mergeCell ref="BE127:BI127"/>
    <mergeCell ref="BE129:BI129"/>
    <mergeCell ref="V129:AE129"/>
    <mergeCell ref="AF129:AJ129"/>
    <mergeCell ref="AK130:AO130"/>
    <mergeCell ref="AF122:AJ122"/>
    <mergeCell ref="BE128:BI128"/>
    <mergeCell ref="AK129:AO129"/>
    <mergeCell ref="AP129:AT129"/>
    <mergeCell ref="AP128:AT128"/>
    <mergeCell ref="AU128:AY128"/>
    <mergeCell ref="AZ122:BD122"/>
    <mergeCell ref="AP122:AT122"/>
    <mergeCell ref="AU122:AY122"/>
    <mergeCell ref="BE122:BI122"/>
    <mergeCell ref="AZ129:BD129"/>
    <mergeCell ref="AZ128:BD128"/>
    <mergeCell ref="AU129:AY129"/>
    <mergeCell ref="AZ131:BD131"/>
    <mergeCell ref="V128:AE128"/>
    <mergeCell ref="AZ132:BD132"/>
    <mergeCell ref="V131:AE131"/>
    <mergeCell ref="AF131:AJ131"/>
    <mergeCell ref="AK131:AO131"/>
    <mergeCell ref="AP131:AT131"/>
    <mergeCell ref="AU133:AY133"/>
    <mergeCell ref="AZ133:BD133"/>
    <mergeCell ref="D132:P132"/>
    <mergeCell ref="Q132:U132"/>
    <mergeCell ref="V132:AE132"/>
    <mergeCell ref="AF132:AJ132"/>
    <mergeCell ref="AK132:AO132"/>
    <mergeCell ref="AP132:AT132"/>
    <mergeCell ref="AU132:AY132"/>
    <mergeCell ref="AU134:AY134"/>
    <mergeCell ref="AZ134:BD134"/>
    <mergeCell ref="BE132:BI132"/>
    <mergeCell ref="A133:C133"/>
    <mergeCell ref="D133:P133"/>
    <mergeCell ref="Q133:U133"/>
    <mergeCell ref="V133:AE133"/>
    <mergeCell ref="AF133:AJ133"/>
    <mergeCell ref="AK133:AO133"/>
    <mergeCell ref="AP133:AT133"/>
    <mergeCell ref="AU135:AY135"/>
    <mergeCell ref="AZ135:BD135"/>
    <mergeCell ref="BE133:BI133"/>
    <mergeCell ref="A134:C134"/>
    <mergeCell ref="D134:P134"/>
    <mergeCell ref="Q134:U134"/>
    <mergeCell ref="V134:AE134"/>
    <mergeCell ref="AF134:AJ134"/>
    <mergeCell ref="AK134:AO134"/>
    <mergeCell ref="AP134:AT134"/>
    <mergeCell ref="AU136:AY136"/>
    <mergeCell ref="AZ136:BD136"/>
    <mergeCell ref="BE134:BI134"/>
    <mergeCell ref="A135:C135"/>
    <mergeCell ref="D135:P135"/>
    <mergeCell ref="Q135:U135"/>
    <mergeCell ref="V135:AE135"/>
    <mergeCell ref="AF135:AJ135"/>
    <mergeCell ref="AK135:AO135"/>
    <mergeCell ref="AP135:AT135"/>
    <mergeCell ref="AP137:AT137"/>
    <mergeCell ref="AU137:AY137"/>
    <mergeCell ref="BE135:BI135"/>
    <mergeCell ref="A136:C136"/>
    <mergeCell ref="D136:P136"/>
    <mergeCell ref="Q136:U136"/>
    <mergeCell ref="V136:AE136"/>
    <mergeCell ref="AF136:AJ136"/>
    <mergeCell ref="AK136:AO136"/>
    <mergeCell ref="AP136:AT136"/>
    <mergeCell ref="V138:AE138"/>
    <mergeCell ref="AF138:AJ138"/>
    <mergeCell ref="AK138:AO138"/>
    <mergeCell ref="BE136:BI136"/>
    <mergeCell ref="A137:C137"/>
    <mergeCell ref="D137:P137"/>
    <mergeCell ref="Q137:U137"/>
    <mergeCell ref="V137:AE137"/>
    <mergeCell ref="AF137:AJ137"/>
    <mergeCell ref="AK137:AO137"/>
    <mergeCell ref="AZ137:BD137"/>
    <mergeCell ref="BE137:BI137"/>
    <mergeCell ref="AP138:AT138"/>
    <mergeCell ref="AU138:AY138"/>
    <mergeCell ref="A140:C140"/>
    <mergeCell ref="D140:P140"/>
    <mergeCell ref="Q140:U140"/>
    <mergeCell ref="V140:AE140"/>
    <mergeCell ref="AZ138:BD138"/>
    <mergeCell ref="A138:C138"/>
    <mergeCell ref="BE138:BI138"/>
    <mergeCell ref="A139:C139"/>
    <mergeCell ref="D139:P139"/>
    <mergeCell ref="Q139:U139"/>
    <mergeCell ref="V139:AE139"/>
    <mergeCell ref="AU139:AY139"/>
    <mergeCell ref="AZ139:BD139"/>
    <mergeCell ref="BE139:BI139"/>
    <mergeCell ref="D138:P138"/>
    <mergeCell ref="Q138:U138"/>
    <mergeCell ref="AY145:BC145"/>
    <mergeCell ref="A142:BL142"/>
    <mergeCell ref="U145:Y145"/>
    <mergeCell ref="BI148:BM148"/>
    <mergeCell ref="Z148:AD148"/>
    <mergeCell ref="AO146:AS146"/>
    <mergeCell ref="A146:T146"/>
    <mergeCell ref="U146:Y146"/>
    <mergeCell ref="Z146:AD146"/>
    <mergeCell ref="AE146:AI146"/>
    <mergeCell ref="BA156:BC156"/>
    <mergeCell ref="BD156:BF156"/>
    <mergeCell ref="AU156:AW156"/>
    <mergeCell ref="BI147:BM147"/>
    <mergeCell ref="AP140:AT140"/>
    <mergeCell ref="AU140:AY140"/>
    <mergeCell ref="AZ140:BD140"/>
    <mergeCell ref="BE140:BI140"/>
    <mergeCell ref="AT148:AX148"/>
    <mergeCell ref="BD148:BH148"/>
    <mergeCell ref="AF140:AJ140"/>
    <mergeCell ref="AK140:AO140"/>
    <mergeCell ref="A157:C157"/>
    <mergeCell ref="D157:V157"/>
    <mergeCell ref="W157:Y157"/>
    <mergeCell ref="A153:C155"/>
    <mergeCell ref="D153:V155"/>
    <mergeCell ref="W153:AH153"/>
    <mergeCell ref="W154:AB154"/>
    <mergeCell ref="AC154:AH154"/>
    <mergeCell ref="U149:Y149"/>
    <mergeCell ref="Z149:AD149"/>
    <mergeCell ref="AE149:AI149"/>
    <mergeCell ref="AI158:AK158"/>
    <mergeCell ref="BD145:BH145"/>
    <mergeCell ref="BI145:BM145"/>
    <mergeCell ref="AY147:BC147"/>
    <mergeCell ref="AL158:AN158"/>
    <mergeCell ref="AO158:AQ158"/>
    <mergeCell ref="BA157:BC157"/>
    <mergeCell ref="BJ170:BN170"/>
    <mergeCell ref="A170:F170"/>
    <mergeCell ref="G170:S170"/>
    <mergeCell ref="T170:Z170"/>
    <mergeCell ref="AA170:AE170"/>
    <mergeCell ref="AF170:AJ170"/>
    <mergeCell ref="AP170:AT170"/>
    <mergeCell ref="AU170:AY170"/>
    <mergeCell ref="AZ170:BD170"/>
    <mergeCell ref="BE170:BI170"/>
    <mergeCell ref="AI159:AK159"/>
    <mergeCell ref="AX159:AZ159"/>
    <mergeCell ref="AR158:AT158"/>
    <mergeCell ref="BA159:BC159"/>
    <mergeCell ref="A171:F171"/>
    <mergeCell ref="G171:S171"/>
    <mergeCell ref="T171:Z171"/>
    <mergeCell ref="AA171:AE171"/>
    <mergeCell ref="AK170:AO170"/>
    <mergeCell ref="AZ167:BD167"/>
    <mergeCell ref="BD159:BF159"/>
    <mergeCell ref="A159:C159"/>
    <mergeCell ref="D159:V159"/>
    <mergeCell ref="W159:Y159"/>
    <mergeCell ref="BO170:BS170"/>
    <mergeCell ref="AF171:AJ171"/>
    <mergeCell ref="AK171:AO171"/>
    <mergeCell ref="AP171:AT171"/>
    <mergeCell ref="AU171:AY171"/>
    <mergeCell ref="AZ171:BD171"/>
    <mergeCell ref="BE171:BI171"/>
    <mergeCell ref="BJ171:BN171"/>
    <mergeCell ref="BO171:BS171"/>
    <mergeCell ref="BE172:BI172"/>
    <mergeCell ref="A172:F172"/>
    <mergeCell ref="G172:S172"/>
    <mergeCell ref="T172:Z172"/>
    <mergeCell ref="AA172:AE172"/>
    <mergeCell ref="AP172:AT172"/>
    <mergeCell ref="AF172:AJ172"/>
    <mergeCell ref="BJ172:BN172"/>
    <mergeCell ref="AU178:AY178"/>
    <mergeCell ref="AZ178:BD178"/>
    <mergeCell ref="AP177:AT177"/>
    <mergeCell ref="AU177:AY177"/>
    <mergeCell ref="BO172:BS172"/>
    <mergeCell ref="A174:BL174"/>
    <mergeCell ref="A175:BD175"/>
    <mergeCell ref="A176:F177"/>
    <mergeCell ref="G176:S177"/>
    <mergeCell ref="A181:F181"/>
    <mergeCell ref="G181:S181"/>
    <mergeCell ref="T181:Z181"/>
    <mergeCell ref="AA181:AE181"/>
    <mergeCell ref="AZ181:BD181"/>
    <mergeCell ref="AP180:AT180"/>
    <mergeCell ref="AU180:AY180"/>
    <mergeCell ref="AZ180:BD180"/>
    <mergeCell ref="A180:F180"/>
    <mergeCell ref="G180:S180"/>
    <mergeCell ref="AU172:AY172"/>
    <mergeCell ref="AZ172:BD172"/>
    <mergeCell ref="AF181:AJ181"/>
    <mergeCell ref="AK181:AO181"/>
    <mergeCell ref="AP181:AT181"/>
    <mergeCell ref="AW201:BF201"/>
    <mergeCell ref="AZ177:BD177"/>
    <mergeCell ref="AZ179:BD179"/>
    <mergeCell ref="AP179:AT179"/>
    <mergeCell ref="AU179:AY179"/>
    <mergeCell ref="BB204:BF204"/>
    <mergeCell ref="AW205:BA205"/>
    <mergeCell ref="A182:F182"/>
    <mergeCell ref="G182:S182"/>
    <mergeCell ref="T182:Z182"/>
    <mergeCell ref="AA182:AE182"/>
    <mergeCell ref="AF182:AJ182"/>
    <mergeCell ref="AK182:AO182"/>
    <mergeCell ref="AP182:AT182"/>
    <mergeCell ref="AQ204:AV204"/>
    <mergeCell ref="G207:S207"/>
    <mergeCell ref="T207:Y207"/>
    <mergeCell ref="AX213:BB213"/>
    <mergeCell ref="AU182:AY182"/>
    <mergeCell ref="AZ182:BD182"/>
    <mergeCell ref="BG205:BL205"/>
    <mergeCell ref="BG204:BL204"/>
    <mergeCell ref="BB203:BF203"/>
    <mergeCell ref="BG203:BL203"/>
    <mergeCell ref="AQ201:AV202"/>
    <mergeCell ref="AW206:BA206"/>
    <mergeCell ref="AQ207:AV207"/>
    <mergeCell ref="AT212:AW213"/>
    <mergeCell ref="BB206:BF206"/>
    <mergeCell ref="BG206:BL206"/>
    <mergeCell ref="A210:BL210"/>
    <mergeCell ref="A211:F213"/>
    <mergeCell ref="G211:P213"/>
    <mergeCell ref="Q211:AN211"/>
    <mergeCell ref="A207:F207"/>
    <mergeCell ref="Z207:AD207"/>
    <mergeCell ref="A209:BL209"/>
    <mergeCell ref="BC216:BG216"/>
    <mergeCell ref="AX215:BB215"/>
    <mergeCell ref="BC215:BG215"/>
    <mergeCell ref="BH215:BL215"/>
    <mergeCell ref="AE207:AJ207"/>
    <mergeCell ref="AK207:AP207"/>
    <mergeCell ref="AJ214:AN214"/>
    <mergeCell ref="AO214:AS214"/>
    <mergeCell ref="AW207:BA207"/>
    <mergeCell ref="AO218:AS218"/>
    <mergeCell ref="AT216:AW216"/>
    <mergeCell ref="AX216:BB216"/>
    <mergeCell ref="BB207:BF207"/>
    <mergeCell ref="BG207:BL207"/>
    <mergeCell ref="BH216:BL216"/>
    <mergeCell ref="BH218:BL218"/>
    <mergeCell ref="AX218:BB218"/>
    <mergeCell ref="BC218:BG218"/>
    <mergeCell ref="A217:F217"/>
    <mergeCell ref="G217:P217"/>
    <mergeCell ref="Q217:U217"/>
    <mergeCell ref="V217:Y217"/>
    <mergeCell ref="AT218:AW218"/>
    <mergeCell ref="AT217:AW217"/>
    <mergeCell ref="A225:F225"/>
    <mergeCell ref="G225:S225"/>
    <mergeCell ref="A218:F218"/>
    <mergeCell ref="G218:P218"/>
    <mergeCell ref="Q218:U218"/>
    <mergeCell ref="A224:F224"/>
    <mergeCell ref="G224:S224"/>
    <mergeCell ref="A222:F223"/>
    <mergeCell ref="AX217:BB217"/>
    <mergeCell ref="AJ217:AN217"/>
    <mergeCell ref="AE218:AI218"/>
    <mergeCell ref="BH217:BL217"/>
    <mergeCell ref="AO217:AS217"/>
    <mergeCell ref="BC217:BG217"/>
    <mergeCell ref="Z227:AD227"/>
    <mergeCell ref="Z217:AD217"/>
    <mergeCell ref="AE217:AI217"/>
    <mergeCell ref="AJ218:AN218"/>
    <mergeCell ref="Z218:AD218"/>
    <mergeCell ref="T224:Y224"/>
    <mergeCell ref="AK226:AP226"/>
    <mergeCell ref="Z225:AD225"/>
    <mergeCell ref="T225:Y225"/>
    <mergeCell ref="V218:Y218"/>
    <mergeCell ref="AK228:AP228"/>
    <mergeCell ref="AW226:BD226"/>
    <mergeCell ref="AQ225:AV225"/>
    <mergeCell ref="AW225:BD225"/>
    <mergeCell ref="AQ228:AV228"/>
    <mergeCell ref="AW228:BD228"/>
    <mergeCell ref="AQ226:AV226"/>
    <mergeCell ref="Z228:AD228"/>
    <mergeCell ref="Z226:AD226"/>
    <mergeCell ref="Z224:AD224"/>
    <mergeCell ref="BE228:BL228"/>
    <mergeCell ref="AE227:AJ227"/>
    <mergeCell ref="AK227:AP227"/>
    <mergeCell ref="AQ227:AV227"/>
    <mergeCell ref="AW227:BD227"/>
    <mergeCell ref="BE227:BL227"/>
    <mergeCell ref="AE228:AJ228"/>
  </mergeCells>
  <phoneticPr fontId="7" type="noConversion"/>
  <conditionalFormatting sqref="A88:A91 A99:A102 A158:A159">
    <cfRule type="cellIs" dxfId="224" priority="3" stopIfTrue="1" operator="equal">
      <formula>A87</formula>
    </cfRule>
  </conditionalFormatting>
  <conditionalFormatting sqref="A111:C122 A129:C140">
    <cfRule type="cellIs" dxfId="223" priority="1" stopIfTrue="1" operator="equal">
      <formula>A110</formula>
    </cfRule>
    <cfRule type="cellIs" dxfId="222" priority="2" stopIfTrue="1" operator="equal">
      <formula>0</formula>
    </cfRule>
  </conditionalFormatting>
  <conditionalFormatting sqref="A103">
    <cfRule type="cellIs" dxfId="221"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2"/>
  <sheetViews>
    <sheetView view="pageBreakPreview" topLeftCell="A329" zoomScale="60" zoomScaleNormal="100" workbookViewId="0">
      <selection activeCell="AY361" sqref="AY361"/>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
        <v>1033</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396</v>
      </c>
      <c r="C10" s="106"/>
      <c r="D10" s="106"/>
      <c r="E10" s="106"/>
      <c r="F10" s="106"/>
      <c r="G10" s="106"/>
      <c r="H10" s="106"/>
      <c r="I10" s="106"/>
      <c r="J10" s="106"/>
      <c r="K10" s="106"/>
      <c r="L10" s="106"/>
      <c r="N10" s="106" t="s">
        <v>397</v>
      </c>
      <c r="O10" s="106"/>
      <c r="P10" s="106"/>
      <c r="Q10" s="106"/>
      <c r="R10" s="106"/>
      <c r="S10" s="106"/>
      <c r="T10" s="106"/>
      <c r="U10" s="106"/>
      <c r="V10" s="106"/>
      <c r="W10" s="106"/>
      <c r="X10" s="106"/>
      <c r="Y10" s="106"/>
      <c r="Z10" s="31"/>
      <c r="AA10" s="106" t="s">
        <v>398</v>
      </c>
      <c r="AB10" s="106"/>
      <c r="AC10" s="106"/>
      <c r="AD10" s="106"/>
      <c r="AE10" s="106"/>
      <c r="AF10" s="106"/>
      <c r="AG10" s="106"/>
      <c r="AH10" s="106"/>
      <c r="AI10" s="106"/>
      <c r="AJ10" s="31"/>
      <c r="AK10" s="201" t="s">
        <v>201</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15" customHeight="1" x14ac:dyDescent="0.2">
      <c r="A15" s="101" t="s">
        <v>390</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15" customHeight="1" x14ac:dyDescent="0.2">
      <c r="A18" s="101" t="s">
        <v>391</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27.6" customHeight="1" x14ac:dyDescent="0.2">
      <c r="A21" s="101" t="s">
        <v>392</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107" t="s">
        <v>679</v>
      </c>
      <c r="B29" s="108"/>
      <c r="C29" s="108"/>
      <c r="D29" s="109"/>
      <c r="E29" s="107" t="s">
        <v>680</v>
      </c>
      <c r="F29" s="108"/>
      <c r="G29" s="108"/>
      <c r="H29" s="108"/>
      <c r="I29" s="108"/>
      <c r="J29" s="108"/>
      <c r="K29" s="108"/>
      <c r="L29" s="108"/>
      <c r="M29" s="108"/>
      <c r="N29" s="108"/>
      <c r="O29" s="108"/>
      <c r="P29" s="108"/>
      <c r="Q29" s="108"/>
      <c r="R29" s="108"/>
      <c r="S29" s="108"/>
      <c r="T29" s="108"/>
      <c r="U29" s="195" t="s">
        <v>688</v>
      </c>
      <c r="V29" s="196"/>
      <c r="W29" s="196"/>
      <c r="X29" s="196"/>
      <c r="Y29" s="197"/>
      <c r="Z29" s="195" t="s">
        <v>689</v>
      </c>
      <c r="AA29" s="196"/>
      <c r="AB29" s="196"/>
      <c r="AC29" s="196"/>
      <c r="AD29" s="197"/>
      <c r="AE29" s="107" t="s">
        <v>715</v>
      </c>
      <c r="AF29" s="108"/>
      <c r="AG29" s="108"/>
      <c r="AH29" s="109"/>
      <c r="AI29" s="165" t="s">
        <v>295</v>
      </c>
      <c r="AJ29" s="166"/>
      <c r="AK29" s="166"/>
      <c r="AL29" s="166"/>
      <c r="AM29" s="167"/>
      <c r="AN29" s="107" t="s">
        <v>690</v>
      </c>
      <c r="AO29" s="108"/>
      <c r="AP29" s="108"/>
      <c r="AQ29" s="108"/>
      <c r="AR29" s="109"/>
      <c r="AS29" s="107" t="s">
        <v>691</v>
      </c>
      <c r="AT29" s="108"/>
      <c r="AU29" s="108"/>
      <c r="AV29" s="108"/>
      <c r="AW29" s="109"/>
      <c r="AX29" s="107" t="s">
        <v>716</v>
      </c>
      <c r="AY29" s="108"/>
      <c r="AZ29" s="108"/>
      <c r="BA29" s="109"/>
      <c r="BB29" s="165" t="s">
        <v>295</v>
      </c>
      <c r="BC29" s="166"/>
      <c r="BD29" s="166"/>
      <c r="BE29" s="166"/>
      <c r="BF29" s="167"/>
      <c r="BG29" s="107" t="s">
        <v>681</v>
      </c>
      <c r="BH29" s="108"/>
      <c r="BI29" s="108"/>
      <c r="BJ29" s="108"/>
      <c r="BK29" s="109"/>
      <c r="BL29" s="107" t="s">
        <v>682</v>
      </c>
      <c r="BM29" s="108"/>
      <c r="BN29" s="108"/>
      <c r="BO29" s="108"/>
      <c r="BP29" s="109"/>
      <c r="BQ29" s="107" t="s">
        <v>717</v>
      </c>
      <c r="BR29" s="108"/>
      <c r="BS29" s="108"/>
      <c r="BT29" s="10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41065241</v>
      </c>
      <c r="V30" s="156"/>
      <c r="W30" s="156"/>
      <c r="X30" s="156"/>
      <c r="Y30" s="156"/>
      <c r="Z30" s="156" t="s">
        <v>472</v>
      </c>
      <c r="AA30" s="156"/>
      <c r="AB30" s="156"/>
      <c r="AC30" s="156"/>
      <c r="AD30" s="156"/>
      <c r="AE30" s="153" t="s">
        <v>472</v>
      </c>
      <c r="AF30" s="154"/>
      <c r="AG30" s="154"/>
      <c r="AH30" s="155"/>
      <c r="AI30" s="153">
        <f t="shared" ref="AI30:AI40" si="0">IF(ISNUMBER(U30),U30,0)+IF(ISNUMBER(Z30),Z30,0)</f>
        <v>41065241</v>
      </c>
      <c r="AJ30" s="154"/>
      <c r="AK30" s="154"/>
      <c r="AL30" s="154"/>
      <c r="AM30" s="155"/>
      <c r="AN30" s="153">
        <v>52612590</v>
      </c>
      <c r="AO30" s="154"/>
      <c r="AP30" s="154"/>
      <c r="AQ30" s="154"/>
      <c r="AR30" s="155"/>
      <c r="AS30" s="153" t="s">
        <v>472</v>
      </c>
      <c r="AT30" s="154"/>
      <c r="AU30" s="154"/>
      <c r="AV30" s="154"/>
      <c r="AW30" s="155"/>
      <c r="AX30" s="153" t="s">
        <v>472</v>
      </c>
      <c r="AY30" s="154"/>
      <c r="AZ30" s="154"/>
      <c r="BA30" s="155"/>
      <c r="BB30" s="153">
        <f t="shared" ref="BB30:BB40" si="1">IF(ISNUMBER(AN30),AN30,0)+IF(ISNUMBER(AS30),AS30,0)</f>
        <v>52612590</v>
      </c>
      <c r="BC30" s="154"/>
      <c r="BD30" s="154"/>
      <c r="BE30" s="154"/>
      <c r="BF30" s="155"/>
      <c r="BG30" s="153">
        <v>54671800</v>
      </c>
      <c r="BH30" s="154"/>
      <c r="BI30" s="154"/>
      <c r="BJ30" s="154"/>
      <c r="BK30" s="155"/>
      <c r="BL30" s="153" t="s">
        <v>472</v>
      </c>
      <c r="BM30" s="154"/>
      <c r="BN30" s="154"/>
      <c r="BO30" s="154"/>
      <c r="BP30" s="155"/>
      <c r="BQ30" s="153" t="s">
        <v>472</v>
      </c>
      <c r="BR30" s="154"/>
      <c r="BS30" s="154"/>
      <c r="BT30" s="155"/>
      <c r="BU30" s="153">
        <f t="shared" ref="BU30:BU40" si="2">IF(ISNUMBER(BG30),BG30,0)+IF(ISNUMBER(BL30),BL30,0)</f>
        <v>54671800</v>
      </c>
      <c r="BV30" s="154"/>
      <c r="BW30" s="154"/>
      <c r="BX30" s="154"/>
      <c r="BY30" s="155"/>
      <c r="CA30" s="43" t="s">
        <v>632</v>
      </c>
    </row>
    <row r="31" spans="1:79" s="43" customFormat="1" ht="26.45" customHeight="1" x14ac:dyDescent="0.2">
      <c r="A31" s="137"/>
      <c r="B31" s="138"/>
      <c r="C31" s="138"/>
      <c r="D31" s="164"/>
      <c r="E31" s="61" t="s">
        <v>989</v>
      </c>
      <c r="F31" s="57"/>
      <c r="G31" s="57"/>
      <c r="H31" s="57"/>
      <c r="I31" s="57"/>
      <c r="J31" s="57"/>
      <c r="K31" s="57"/>
      <c r="L31" s="57"/>
      <c r="M31" s="57"/>
      <c r="N31" s="57"/>
      <c r="O31" s="57"/>
      <c r="P31" s="57"/>
      <c r="Q31" s="57"/>
      <c r="R31" s="57"/>
      <c r="S31" s="57"/>
      <c r="T31" s="58"/>
      <c r="U31" s="156" t="s">
        <v>472</v>
      </c>
      <c r="V31" s="156"/>
      <c r="W31" s="156"/>
      <c r="X31" s="156"/>
      <c r="Y31" s="156"/>
      <c r="Z31" s="156">
        <v>5381940</v>
      </c>
      <c r="AA31" s="156"/>
      <c r="AB31" s="156"/>
      <c r="AC31" s="156"/>
      <c r="AD31" s="156"/>
      <c r="AE31" s="153">
        <v>0</v>
      </c>
      <c r="AF31" s="154"/>
      <c r="AG31" s="154"/>
      <c r="AH31" s="155"/>
      <c r="AI31" s="153">
        <f t="shared" si="0"/>
        <v>5381940</v>
      </c>
      <c r="AJ31" s="154"/>
      <c r="AK31" s="154"/>
      <c r="AL31" s="154"/>
      <c r="AM31" s="155"/>
      <c r="AN31" s="153" t="s">
        <v>472</v>
      </c>
      <c r="AO31" s="154"/>
      <c r="AP31" s="154"/>
      <c r="AQ31" s="154"/>
      <c r="AR31" s="155"/>
      <c r="AS31" s="153">
        <v>5250000</v>
      </c>
      <c r="AT31" s="154"/>
      <c r="AU31" s="154"/>
      <c r="AV31" s="154"/>
      <c r="AW31" s="155"/>
      <c r="AX31" s="153">
        <v>0</v>
      </c>
      <c r="AY31" s="154"/>
      <c r="AZ31" s="154"/>
      <c r="BA31" s="155"/>
      <c r="BB31" s="153">
        <f t="shared" si="1"/>
        <v>5250000</v>
      </c>
      <c r="BC31" s="154"/>
      <c r="BD31" s="154"/>
      <c r="BE31" s="154"/>
      <c r="BF31" s="155"/>
      <c r="BG31" s="153" t="s">
        <v>472</v>
      </c>
      <c r="BH31" s="154"/>
      <c r="BI31" s="154"/>
      <c r="BJ31" s="154"/>
      <c r="BK31" s="155"/>
      <c r="BL31" s="153">
        <v>4830000</v>
      </c>
      <c r="BM31" s="154"/>
      <c r="BN31" s="154"/>
      <c r="BO31" s="154"/>
      <c r="BP31" s="155"/>
      <c r="BQ31" s="153">
        <v>0</v>
      </c>
      <c r="BR31" s="154"/>
      <c r="BS31" s="154"/>
      <c r="BT31" s="155"/>
      <c r="BU31" s="153">
        <f t="shared" si="2"/>
        <v>4830000</v>
      </c>
      <c r="BV31" s="154"/>
      <c r="BW31" s="154"/>
      <c r="BX31" s="154"/>
      <c r="BY31" s="155"/>
    </row>
    <row r="32" spans="1:79" s="43" customFormat="1" ht="26.45" customHeight="1" x14ac:dyDescent="0.2">
      <c r="A32" s="137">
        <v>25010100</v>
      </c>
      <c r="B32" s="138"/>
      <c r="C32" s="138"/>
      <c r="D32" s="164"/>
      <c r="E32" s="61" t="s">
        <v>990</v>
      </c>
      <c r="F32" s="57"/>
      <c r="G32" s="57"/>
      <c r="H32" s="57"/>
      <c r="I32" s="57"/>
      <c r="J32" s="57"/>
      <c r="K32" s="57"/>
      <c r="L32" s="57"/>
      <c r="M32" s="57"/>
      <c r="N32" s="57"/>
      <c r="O32" s="57"/>
      <c r="P32" s="57"/>
      <c r="Q32" s="57"/>
      <c r="R32" s="57"/>
      <c r="S32" s="57"/>
      <c r="T32" s="58"/>
      <c r="U32" s="156" t="s">
        <v>472</v>
      </c>
      <c r="V32" s="156"/>
      <c r="W32" s="156"/>
      <c r="X32" s="156"/>
      <c r="Y32" s="156"/>
      <c r="Z32" s="156">
        <v>4268663</v>
      </c>
      <c r="AA32" s="156"/>
      <c r="AB32" s="156"/>
      <c r="AC32" s="156"/>
      <c r="AD32" s="156"/>
      <c r="AE32" s="153">
        <v>0</v>
      </c>
      <c r="AF32" s="154"/>
      <c r="AG32" s="154"/>
      <c r="AH32" s="155"/>
      <c r="AI32" s="153">
        <f t="shared" si="0"/>
        <v>4268663</v>
      </c>
      <c r="AJ32" s="154"/>
      <c r="AK32" s="154"/>
      <c r="AL32" s="154"/>
      <c r="AM32" s="155"/>
      <c r="AN32" s="153" t="s">
        <v>472</v>
      </c>
      <c r="AO32" s="154"/>
      <c r="AP32" s="154"/>
      <c r="AQ32" s="154"/>
      <c r="AR32" s="155"/>
      <c r="AS32" s="153">
        <v>5250000</v>
      </c>
      <c r="AT32" s="154"/>
      <c r="AU32" s="154"/>
      <c r="AV32" s="154"/>
      <c r="AW32" s="155"/>
      <c r="AX32" s="153">
        <v>0</v>
      </c>
      <c r="AY32" s="154"/>
      <c r="AZ32" s="154"/>
      <c r="BA32" s="155"/>
      <c r="BB32" s="153">
        <f t="shared" si="1"/>
        <v>5250000</v>
      </c>
      <c r="BC32" s="154"/>
      <c r="BD32" s="154"/>
      <c r="BE32" s="154"/>
      <c r="BF32" s="155"/>
      <c r="BG32" s="153" t="s">
        <v>472</v>
      </c>
      <c r="BH32" s="154"/>
      <c r="BI32" s="154"/>
      <c r="BJ32" s="154"/>
      <c r="BK32" s="155"/>
      <c r="BL32" s="153">
        <v>4800000</v>
      </c>
      <c r="BM32" s="154"/>
      <c r="BN32" s="154"/>
      <c r="BO32" s="154"/>
      <c r="BP32" s="155"/>
      <c r="BQ32" s="153">
        <v>0</v>
      </c>
      <c r="BR32" s="154"/>
      <c r="BS32" s="154"/>
      <c r="BT32" s="155"/>
      <c r="BU32" s="153">
        <f t="shared" si="2"/>
        <v>4800000</v>
      </c>
      <c r="BV32" s="154"/>
      <c r="BW32" s="154"/>
      <c r="BX32" s="154"/>
      <c r="BY32" s="155"/>
    </row>
    <row r="33" spans="1:79" s="43" customFormat="1" ht="39.6" customHeight="1" x14ac:dyDescent="0.2">
      <c r="A33" s="137">
        <v>25010300</v>
      </c>
      <c r="B33" s="138"/>
      <c r="C33" s="138"/>
      <c r="D33" s="164"/>
      <c r="E33" s="61" t="s">
        <v>991</v>
      </c>
      <c r="F33" s="57"/>
      <c r="G33" s="57"/>
      <c r="H33" s="57"/>
      <c r="I33" s="57"/>
      <c r="J33" s="57"/>
      <c r="K33" s="57"/>
      <c r="L33" s="57"/>
      <c r="M33" s="57"/>
      <c r="N33" s="57"/>
      <c r="O33" s="57"/>
      <c r="P33" s="57"/>
      <c r="Q33" s="57"/>
      <c r="R33" s="57"/>
      <c r="S33" s="57"/>
      <c r="T33" s="58"/>
      <c r="U33" s="156" t="s">
        <v>472</v>
      </c>
      <c r="V33" s="156"/>
      <c r="W33" s="156"/>
      <c r="X33" s="156"/>
      <c r="Y33" s="156"/>
      <c r="Z33" s="156">
        <v>592</v>
      </c>
      <c r="AA33" s="156"/>
      <c r="AB33" s="156"/>
      <c r="AC33" s="156"/>
      <c r="AD33" s="156"/>
      <c r="AE33" s="153">
        <v>0</v>
      </c>
      <c r="AF33" s="154"/>
      <c r="AG33" s="154"/>
      <c r="AH33" s="155"/>
      <c r="AI33" s="153">
        <f t="shared" si="0"/>
        <v>592</v>
      </c>
      <c r="AJ33" s="154"/>
      <c r="AK33" s="154"/>
      <c r="AL33" s="154"/>
      <c r="AM33" s="155"/>
      <c r="AN33" s="153" t="s">
        <v>472</v>
      </c>
      <c r="AO33" s="154"/>
      <c r="AP33" s="154"/>
      <c r="AQ33" s="154"/>
      <c r="AR33" s="155"/>
      <c r="AS33" s="153">
        <v>0</v>
      </c>
      <c r="AT33" s="154"/>
      <c r="AU33" s="154"/>
      <c r="AV33" s="154"/>
      <c r="AW33" s="155"/>
      <c r="AX33" s="153">
        <v>0</v>
      </c>
      <c r="AY33" s="154"/>
      <c r="AZ33" s="154"/>
      <c r="BA33" s="155"/>
      <c r="BB33" s="153">
        <f t="shared" si="1"/>
        <v>0</v>
      </c>
      <c r="BC33" s="154"/>
      <c r="BD33" s="154"/>
      <c r="BE33" s="154"/>
      <c r="BF33" s="155"/>
      <c r="BG33" s="153" t="s">
        <v>472</v>
      </c>
      <c r="BH33" s="154"/>
      <c r="BI33" s="154"/>
      <c r="BJ33" s="154"/>
      <c r="BK33" s="155"/>
      <c r="BL33" s="153">
        <v>0</v>
      </c>
      <c r="BM33" s="154"/>
      <c r="BN33" s="154"/>
      <c r="BO33" s="154"/>
      <c r="BP33" s="155"/>
      <c r="BQ33" s="153">
        <v>0</v>
      </c>
      <c r="BR33" s="154"/>
      <c r="BS33" s="154"/>
      <c r="BT33" s="155"/>
      <c r="BU33" s="153">
        <f t="shared" si="2"/>
        <v>0</v>
      </c>
      <c r="BV33" s="154"/>
      <c r="BW33" s="154"/>
      <c r="BX33" s="154"/>
      <c r="BY33" s="155"/>
    </row>
    <row r="34" spans="1:79" s="43" customFormat="1" ht="39.6" customHeight="1" x14ac:dyDescent="0.2">
      <c r="A34" s="137">
        <v>25010400</v>
      </c>
      <c r="B34" s="138"/>
      <c r="C34" s="138"/>
      <c r="D34" s="164"/>
      <c r="E34" s="61" t="s">
        <v>992</v>
      </c>
      <c r="F34" s="57"/>
      <c r="G34" s="57"/>
      <c r="H34" s="57"/>
      <c r="I34" s="57"/>
      <c r="J34" s="57"/>
      <c r="K34" s="57"/>
      <c r="L34" s="57"/>
      <c r="M34" s="57"/>
      <c r="N34" s="57"/>
      <c r="O34" s="57"/>
      <c r="P34" s="57"/>
      <c r="Q34" s="57"/>
      <c r="R34" s="57"/>
      <c r="S34" s="57"/>
      <c r="T34" s="58"/>
      <c r="U34" s="156" t="s">
        <v>472</v>
      </c>
      <c r="V34" s="156"/>
      <c r="W34" s="156"/>
      <c r="X34" s="156"/>
      <c r="Y34" s="156"/>
      <c r="Z34" s="156">
        <v>41294</v>
      </c>
      <c r="AA34" s="156"/>
      <c r="AB34" s="156"/>
      <c r="AC34" s="156"/>
      <c r="AD34" s="156"/>
      <c r="AE34" s="153">
        <v>0</v>
      </c>
      <c r="AF34" s="154"/>
      <c r="AG34" s="154"/>
      <c r="AH34" s="155"/>
      <c r="AI34" s="153">
        <f t="shared" si="0"/>
        <v>41294</v>
      </c>
      <c r="AJ34" s="154"/>
      <c r="AK34" s="154"/>
      <c r="AL34" s="154"/>
      <c r="AM34" s="155"/>
      <c r="AN34" s="153" t="s">
        <v>472</v>
      </c>
      <c r="AO34" s="154"/>
      <c r="AP34" s="154"/>
      <c r="AQ34" s="154"/>
      <c r="AR34" s="155"/>
      <c r="AS34" s="153">
        <v>0</v>
      </c>
      <c r="AT34" s="154"/>
      <c r="AU34" s="154"/>
      <c r="AV34" s="154"/>
      <c r="AW34" s="155"/>
      <c r="AX34" s="153">
        <v>0</v>
      </c>
      <c r="AY34" s="154"/>
      <c r="AZ34" s="154"/>
      <c r="BA34" s="155"/>
      <c r="BB34" s="153">
        <f t="shared" si="1"/>
        <v>0</v>
      </c>
      <c r="BC34" s="154"/>
      <c r="BD34" s="154"/>
      <c r="BE34" s="154"/>
      <c r="BF34" s="155"/>
      <c r="BG34" s="153" t="s">
        <v>472</v>
      </c>
      <c r="BH34" s="154"/>
      <c r="BI34" s="154"/>
      <c r="BJ34" s="154"/>
      <c r="BK34" s="155"/>
      <c r="BL34" s="153">
        <v>30000</v>
      </c>
      <c r="BM34" s="154"/>
      <c r="BN34" s="154"/>
      <c r="BO34" s="154"/>
      <c r="BP34" s="155"/>
      <c r="BQ34" s="153">
        <v>0</v>
      </c>
      <c r="BR34" s="154"/>
      <c r="BS34" s="154"/>
      <c r="BT34" s="155"/>
      <c r="BU34" s="153">
        <f t="shared" si="2"/>
        <v>30000</v>
      </c>
      <c r="BV34" s="154"/>
      <c r="BW34" s="154"/>
      <c r="BX34" s="154"/>
      <c r="BY34" s="155"/>
    </row>
    <row r="35" spans="1:79" s="43" customFormat="1" ht="13.15" customHeight="1" x14ac:dyDescent="0.2">
      <c r="A35" s="137">
        <v>25020100</v>
      </c>
      <c r="B35" s="138"/>
      <c r="C35" s="138"/>
      <c r="D35" s="164"/>
      <c r="E35" s="61" t="s">
        <v>993</v>
      </c>
      <c r="F35" s="57"/>
      <c r="G35" s="57"/>
      <c r="H35" s="57"/>
      <c r="I35" s="57"/>
      <c r="J35" s="57"/>
      <c r="K35" s="57"/>
      <c r="L35" s="57"/>
      <c r="M35" s="57"/>
      <c r="N35" s="57"/>
      <c r="O35" s="57"/>
      <c r="P35" s="57"/>
      <c r="Q35" s="57"/>
      <c r="R35" s="57"/>
      <c r="S35" s="57"/>
      <c r="T35" s="58"/>
      <c r="U35" s="156" t="s">
        <v>472</v>
      </c>
      <c r="V35" s="156"/>
      <c r="W35" s="156"/>
      <c r="X35" s="156"/>
      <c r="Y35" s="156"/>
      <c r="Z35" s="156">
        <v>1071391</v>
      </c>
      <c r="AA35" s="156"/>
      <c r="AB35" s="156"/>
      <c r="AC35" s="156"/>
      <c r="AD35" s="156"/>
      <c r="AE35" s="153">
        <v>0</v>
      </c>
      <c r="AF35" s="154"/>
      <c r="AG35" s="154"/>
      <c r="AH35" s="155"/>
      <c r="AI35" s="153">
        <f t="shared" si="0"/>
        <v>1071391</v>
      </c>
      <c r="AJ35" s="154"/>
      <c r="AK35" s="154"/>
      <c r="AL35" s="154"/>
      <c r="AM35" s="155"/>
      <c r="AN35" s="153" t="s">
        <v>472</v>
      </c>
      <c r="AO35" s="154"/>
      <c r="AP35" s="154"/>
      <c r="AQ35" s="154"/>
      <c r="AR35" s="155"/>
      <c r="AS35" s="153">
        <v>0</v>
      </c>
      <c r="AT35" s="154"/>
      <c r="AU35" s="154"/>
      <c r="AV35" s="154"/>
      <c r="AW35" s="155"/>
      <c r="AX35" s="153">
        <v>0</v>
      </c>
      <c r="AY35" s="154"/>
      <c r="AZ35" s="154"/>
      <c r="BA35" s="155"/>
      <c r="BB35" s="153">
        <f t="shared" si="1"/>
        <v>0</v>
      </c>
      <c r="BC35" s="154"/>
      <c r="BD35" s="154"/>
      <c r="BE35" s="154"/>
      <c r="BF35" s="155"/>
      <c r="BG35" s="153" t="s">
        <v>472</v>
      </c>
      <c r="BH35" s="154"/>
      <c r="BI35" s="154"/>
      <c r="BJ35" s="154"/>
      <c r="BK35" s="155"/>
      <c r="BL35" s="153">
        <v>0</v>
      </c>
      <c r="BM35" s="154"/>
      <c r="BN35" s="154"/>
      <c r="BO35" s="154"/>
      <c r="BP35" s="155"/>
      <c r="BQ35" s="153">
        <v>0</v>
      </c>
      <c r="BR35" s="154"/>
      <c r="BS35" s="154"/>
      <c r="BT35" s="155"/>
      <c r="BU35" s="153">
        <f t="shared" si="2"/>
        <v>0</v>
      </c>
      <c r="BV35" s="154"/>
      <c r="BW35" s="154"/>
      <c r="BX35" s="154"/>
      <c r="BY35" s="155"/>
    </row>
    <row r="36" spans="1:79" s="43" customFormat="1" ht="26.45" customHeight="1" x14ac:dyDescent="0.2">
      <c r="A36" s="137"/>
      <c r="B36" s="138"/>
      <c r="C36" s="138"/>
      <c r="D36" s="164"/>
      <c r="E36" s="61" t="s">
        <v>994</v>
      </c>
      <c r="F36" s="57"/>
      <c r="G36" s="57"/>
      <c r="H36" s="57"/>
      <c r="I36" s="57"/>
      <c r="J36" s="57"/>
      <c r="K36" s="57"/>
      <c r="L36" s="57"/>
      <c r="M36" s="57"/>
      <c r="N36" s="57"/>
      <c r="O36" s="57"/>
      <c r="P36" s="57"/>
      <c r="Q36" s="57"/>
      <c r="R36" s="57"/>
      <c r="S36" s="57"/>
      <c r="T36" s="58"/>
      <c r="U36" s="156" t="s">
        <v>472</v>
      </c>
      <c r="V36" s="156"/>
      <c r="W36" s="156"/>
      <c r="X36" s="156"/>
      <c r="Y36" s="156"/>
      <c r="Z36" s="156">
        <v>937117</v>
      </c>
      <c r="AA36" s="156"/>
      <c r="AB36" s="156"/>
      <c r="AC36" s="156"/>
      <c r="AD36" s="156"/>
      <c r="AE36" s="153">
        <v>518418</v>
      </c>
      <c r="AF36" s="154"/>
      <c r="AG36" s="154"/>
      <c r="AH36" s="155"/>
      <c r="AI36" s="153">
        <f t="shared" si="0"/>
        <v>937117</v>
      </c>
      <c r="AJ36" s="154"/>
      <c r="AK36" s="154"/>
      <c r="AL36" s="154"/>
      <c r="AM36" s="155"/>
      <c r="AN36" s="153" t="s">
        <v>472</v>
      </c>
      <c r="AO36" s="154"/>
      <c r="AP36" s="154"/>
      <c r="AQ36" s="154"/>
      <c r="AR36" s="155"/>
      <c r="AS36" s="153">
        <v>24000</v>
      </c>
      <c r="AT36" s="154"/>
      <c r="AU36" s="154"/>
      <c r="AV36" s="154"/>
      <c r="AW36" s="155"/>
      <c r="AX36" s="153">
        <v>24000</v>
      </c>
      <c r="AY36" s="154"/>
      <c r="AZ36" s="154"/>
      <c r="BA36" s="155"/>
      <c r="BB36" s="153">
        <f t="shared" si="1"/>
        <v>24000</v>
      </c>
      <c r="BC36" s="154"/>
      <c r="BD36" s="154"/>
      <c r="BE36" s="154"/>
      <c r="BF36" s="155"/>
      <c r="BG36" s="153" t="s">
        <v>472</v>
      </c>
      <c r="BH36" s="154"/>
      <c r="BI36" s="154"/>
      <c r="BJ36" s="154"/>
      <c r="BK36" s="155"/>
      <c r="BL36" s="153">
        <v>227000</v>
      </c>
      <c r="BM36" s="154"/>
      <c r="BN36" s="154"/>
      <c r="BO36" s="154"/>
      <c r="BP36" s="155"/>
      <c r="BQ36" s="153">
        <v>227000</v>
      </c>
      <c r="BR36" s="154"/>
      <c r="BS36" s="154"/>
      <c r="BT36" s="155"/>
      <c r="BU36" s="153">
        <f t="shared" si="2"/>
        <v>227000</v>
      </c>
      <c r="BV36" s="154"/>
      <c r="BW36" s="154"/>
      <c r="BX36" s="154"/>
      <c r="BY36" s="155"/>
    </row>
    <row r="37" spans="1:79" s="43" customFormat="1" ht="13.15" customHeight="1" x14ac:dyDescent="0.2">
      <c r="A37" s="137">
        <v>602100</v>
      </c>
      <c r="B37" s="138"/>
      <c r="C37" s="138"/>
      <c r="D37" s="164"/>
      <c r="E37" s="61" t="s">
        <v>995</v>
      </c>
      <c r="F37" s="57"/>
      <c r="G37" s="57"/>
      <c r="H37" s="57"/>
      <c r="I37" s="57"/>
      <c r="J37" s="57"/>
      <c r="K37" s="57"/>
      <c r="L37" s="57"/>
      <c r="M37" s="57"/>
      <c r="N37" s="57"/>
      <c r="O37" s="57"/>
      <c r="P37" s="57"/>
      <c r="Q37" s="57"/>
      <c r="R37" s="57"/>
      <c r="S37" s="57"/>
      <c r="T37" s="58"/>
      <c r="U37" s="156" t="s">
        <v>472</v>
      </c>
      <c r="V37" s="156"/>
      <c r="W37" s="156"/>
      <c r="X37" s="156"/>
      <c r="Y37" s="156"/>
      <c r="Z37" s="156">
        <v>324861</v>
      </c>
      <c r="AA37" s="156"/>
      <c r="AB37" s="156"/>
      <c r="AC37" s="156"/>
      <c r="AD37" s="156"/>
      <c r="AE37" s="153">
        <v>0</v>
      </c>
      <c r="AF37" s="154"/>
      <c r="AG37" s="154"/>
      <c r="AH37" s="155"/>
      <c r="AI37" s="153">
        <f t="shared" si="0"/>
        <v>324861</v>
      </c>
      <c r="AJ37" s="154"/>
      <c r="AK37" s="154"/>
      <c r="AL37" s="154"/>
      <c r="AM37" s="155"/>
      <c r="AN37" s="153" t="s">
        <v>472</v>
      </c>
      <c r="AO37" s="154"/>
      <c r="AP37" s="154"/>
      <c r="AQ37" s="154"/>
      <c r="AR37" s="155"/>
      <c r="AS37" s="153">
        <v>0</v>
      </c>
      <c r="AT37" s="154"/>
      <c r="AU37" s="154"/>
      <c r="AV37" s="154"/>
      <c r="AW37" s="155"/>
      <c r="AX37" s="153">
        <v>0</v>
      </c>
      <c r="AY37" s="154"/>
      <c r="AZ37" s="154"/>
      <c r="BA37" s="155"/>
      <c r="BB37" s="153">
        <f t="shared" si="1"/>
        <v>0</v>
      </c>
      <c r="BC37" s="154"/>
      <c r="BD37" s="154"/>
      <c r="BE37" s="154"/>
      <c r="BF37" s="155"/>
      <c r="BG37" s="153" t="s">
        <v>472</v>
      </c>
      <c r="BH37" s="154"/>
      <c r="BI37" s="154"/>
      <c r="BJ37" s="154"/>
      <c r="BK37" s="155"/>
      <c r="BL37" s="153">
        <v>0</v>
      </c>
      <c r="BM37" s="154"/>
      <c r="BN37" s="154"/>
      <c r="BO37" s="154"/>
      <c r="BP37" s="155"/>
      <c r="BQ37" s="153">
        <v>0</v>
      </c>
      <c r="BR37" s="154"/>
      <c r="BS37" s="154"/>
      <c r="BT37" s="155"/>
      <c r="BU37" s="153">
        <f t="shared" si="2"/>
        <v>0</v>
      </c>
      <c r="BV37" s="154"/>
      <c r="BW37" s="154"/>
      <c r="BX37" s="154"/>
      <c r="BY37" s="155"/>
    </row>
    <row r="38" spans="1:79" s="43" customFormat="1" ht="13.15" customHeight="1" x14ac:dyDescent="0.2">
      <c r="A38" s="137">
        <v>602200</v>
      </c>
      <c r="B38" s="138"/>
      <c r="C38" s="138"/>
      <c r="D38" s="164"/>
      <c r="E38" s="61" t="s">
        <v>996</v>
      </c>
      <c r="F38" s="57"/>
      <c r="G38" s="57"/>
      <c r="H38" s="57"/>
      <c r="I38" s="57"/>
      <c r="J38" s="57"/>
      <c r="K38" s="57"/>
      <c r="L38" s="57"/>
      <c r="M38" s="57"/>
      <c r="N38" s="57"/>
      <c r="O38" s="57"/>
      <c r="P38" s="57"/>
      <c r="Q38" s="57"/>
      <c r="R38" s="57"/>
      <c r="S38" s="57"/>
      <c r="T38" s="58"/>
      <c r="U38" s="156" t="s">
        <v>472</v>
      </c>
      <c r="V38" s="156"/>
      <c r="W38" s="156"/>
      <c r="X38" s="156"/>
      <c r="Y38" s="156"/>
      <c r="Z38" s="156">
        <v>93838</v>
      </c>
      <c r="AA38" s="156"/>
      <c r="AB38" s="156"/>
      <c r="AC38" s="156"/>
      <c r="AD38" s="156"/>
      <c r="AE38" s="153">
        <v>0</v>
      </c>
      <c r="AF38" s="154"/>
      <c r="AG38" s="154"/>
      <c r="AH38" s="155"/>
      <c r="AI38" s="153">
        <f t="shared" si="0"/>
        <v>93838</v>
      </c>
      <c r="AJ38" s="154"/>
      <c r="AK38" s="154"/>
      <c r="AL38" s="154"/>
      <c r="AM38" s="155"/>
      <c r="AN38" s="153" t="s">
        <v>472</v>
      </c>
      <c r="AO38" s="154"/>
      <c r="AP38" s="154"/>
      <c r="AQ38" s="154"/>
      <c r="AR38" s="155"/>
      <c r="AS38" s="153">
        <v>0</v>
      </c>
      <c r="AT38" s="154"/>
      <c r="AU38" s="154"/>
      <c r="AV38" s="154"/>
      <c r="AW38" s="155"/>
      <c r="AX38" s="153">
        <v>0</v>
      </c>
      <c r="AY38" s="154"/>
      <c r="AZ38" s="154"/>
      <c r="BA38" s="155"/>
      <c r="BB38" s="153">
        <f t="shared" si="1"/>
        <v>0</v>
      </c>
      <c r="BC38" s="154"/>
      <c r="BD38" s="154"/>
      <c r="BE38" s="154"/>
      <c r="BF38" s="155"/>
      <c r="BG38" s="153" t="s">
        <v>472</v>
      </c>
      <c r="BH38" s="154"/>
      <c r="BI38" s="154"/>
      <c r="BJ38" s="154"/>
      <c r="BK38" s="155"/>
      <c r="BL38" s="153">
        <v>0</v>
      </c>
      <c r="BM38" s="154"/>
      <c r="BN38" s="154"/>
      <c r="BO38" s="154"/>
      <c r="BP38" s="155"/>
      <c r="BQ38" s="153">
        <v>0</v>
      </c>
      <c r="BR38" s="154"/>
      <c r="BS38" s="154"/>
      <c r="BT38" s="155"/>
      <c r="BU38" s="153">
        <f t="shared" si="2"/>
        <v>0</v>
      </c>
      <c r="BV38" s="154"/>
      <c r="BW38" s="154"/>
      <c r="BX38" s="154"/>
      <c r="BY38" s="155"/>
    </row>
    <row r="39" spans="1:79" s="43" customFormat="1" ht="39.6" customHeight="1" x14ac:dyDescent="0.2">
      <c r="A39" s="137">
        <v>602400</v>
      </c>
      <c r="B39" s="138"/>
      <c r="C39" s="138"/>
      <c r="D39" s="164"/>
      <c r="E39" s="61" t="s">
        <v>997</v>
      </c>
      <c r="F39" s="57"/>
      <c r="G39" s="57"/>
      <c r="H39" s="57"/>
      <c r="I39" s="57"/>
      <c r="J39" s="57"/>
      <c r="K39" s="57"/>
      <c r="L39" s="57"/>
      <c r="M39" s="57"/>
      <c r="N39" s="57"/>
      <c r="O39" s="57"/>
      <c r="P39" s="57"/>
      <c r="Q39" s="57"/>
      <c r="R39" s="57"/>
      <c r="S39" s="57"/>
      <c r="T39" s="58"/>
      <c r="U39" s="156" t="s">
        <v>472</v>
      </c>
      <c r="V39" s="156"/>
      <c r="W39" s="156"/>
      <c r="X39" s="156"/>
      <c r="Y39" s="156"/>
      <c r="Z39" s="156">
        <v>518418</v>
      </c>
      <c r="AA39" s="156"/>
      <c r="AB39" s="156"/>
      <c r="AC39" s="156"/>
      <c r="AD39" s="156"/>
      <c r="AE39" s="153">
        <v>518418</v>
      </c>
      <c r="AF39" s="154"/>
      <c r="AG39" s="154"/>
      <c r="AH39" s="155"/>
      <c r="AI39" s="153">
        <f t="shared" si="0"/>
        <v>518418</v>
      </c>
      <c r="AJ39" s="154"/>
      <c r="AK39" s="154"/>
      <c r="AL39" s="154"/>
      <c r="AM39" s="155"/>
      <c r="AN39" s="153" t="s">
        <v>472</v>
      </c>
      <c r="AO39" s="154"/>
      <c r="AP39" s="154"/>
      <c r="AQ39" s="154"/>
      <c r="AR39" s="155"/>
      <c r="AS39" s="153">
        <v>24000</v>
      </c>
      <c r="AT39" s="154"/>
      <c r="AU39" s="154"/>
      <c r="AV39" s="154"/>
      <c r="AW39" s="155"/>
      <c r="AX39" s="153">
        <v>24000</v>
      </c>
      <c r="AY39" s="154"/>
      <c r="AZ39" s="154"/>
      <c r="BA39" s="155"/>
      <c r="BB39" s="153">
        <f t="shared" si="1"/>
        <v>24000</v>
      </c>
      <c r="BC39" s="154"/>
      <c r="BD39" s="154"/>
      <c r="BE39" s="154"/>
      <c r="BF39" s="155"/>
      <c r="BG39" s="153" t="s">
        <v>472</v>
      </c>
      <c r="BH39" s="154"/>
      <c r="BI39" s="154"/>
      <c r="BJ39" s="154"/>
      <c r="BK39" s="155"/>
      <c r="BL39" s="153">
        <v>227000</v>
      </c>
      <c r="BM39" s="154"/>
      <c r="BN39" s="154"/>
      <c r="BO39" s="154"/>
      <c r="BP39" s="155"/>
      <c r="BQ39" s="153">
        <v>227000</v>
      </c>
      <c r="BR39" s="154"/>
      <c r="BS39" s="154"/>
      <c r="BT39" s="155"/>
      <c r="BU39" s="153">
        <f t="shared" si="2"/>
        <v>227000</v>
      </c>
      <c r="BV39" s="154"/>
      <c r="BW39" s="154"/>
      <c r="BX39" s="154"/>
      <c r="BY39" s="155"/>
    </row>
    <row r="40" spans="1:79" s="9" customFormat="1" ht="12.75" customHeight="1" x14ac:dyDescent="0.2">
      <c r="A40" s="139"/>
      <c r="B40" s="140"/>
      <c r="C40" s="140"/>
      <c r="D40" s="163"/>
      <c r="E40" s="69" t="s">
        <v>257</v>
      </c>
      <c r="F40" s="65"/>
      <c r="G40" s="65"/>
      <c r="H40" s="65"/>
      <c r="I40" s="65"/>
      <c r="J40" s="65"/>
      <c r="K40" s="65"/>
      <c r="L40" s="65"/>
      <c r="M40" s="65"/>
      <c r="N40" s="65"/>
      <c r="O40" s="65"/>
      <c r="P40" s="65"/>
      <c r="Q40" s="65"/>
      <c r="R40" s="65"/>
      <c r="S40" s="65"/>
      <c r="T40" s="66"/>
      <c r="U40" s="152">
        <v>41065241</v>
      </c>
      <c r="V40" s="152"/>
      <c r="W40" s="152"/>
      <c r="X40" s="152"/>
      <c r="Y40" s="152"/>
      <c r="Z40" s="152">
        <v>6131381</v>
      </c>
      <c r="AA40" s="152"/>
      <c r="AB40" s="152"/>
      <c r="AC40" s="152"/>
      <c r="AD40" s="152"/>
      <c r="AE40" s="157">
        <v>518418</v>
      </c>
      <c r="AF40" s="158"/>
      <c r="AG40" s="158"/>
      <c r="AH40" s="159"/>
      <c r="AI40" s="157">
        <f t="shared" si="0"/>
        <v>47196622</v>
      </c>
      <c r="AJ40" s="158"/>
      <c r="AK40" s="158"/>
      <c r="AL40" s="158"/>
      <c r="AM40" s="159"/>
      <c r="AN40" s="157">
        <v>52612590</v>
      </c>
      <c r="AO40" s="158"/>
      <c r="AP40" s="158"/>
      <c r="AQ40" s="158"/>
      <c r="AR40" s="159"/>
      <c r="AS40" s="157">
        <v>5274000</v>
      </c>
      <c r="AT40" s="158"/>
      <c r="AU40" s="158"/>
      <c r="AV40" s="158"/>
      <c r="AW40" s="159"/>
      <c r="AX40" s="157">
        <v>24000</v>
      </c>
      <c r="AY40" s="158"/>
      <c r="AZ40" s="158"/>
      <c r="BA40" s="159"/>
      <c r="BB40" s="157">
        <f t="shared" si="1"/>
        <v>57886590</v>
      </c>
      <c r="BC40" s="158"/>
      <c r="BD40" s="158"/>
      <c r="BE40" s="158"/>
      <c r="BF40" s="159"/>
      <c r="BG40" s="157">
        <v>54671800</v>
      </c>
      <c r="BH40" s="158"/>
      <c r="BI40" s="158"/>
      <c r="BJ40" s="158"/>
      <c r="BK40" s="159"/>
      <c r="BL40" s="157">
        <v>5057000</v>
      </c>
      <c r="BM40" s="158"/>
      <c r="BN40" s="158"/>
      <c r="BO40" s="158"/>
      <c r="BP40" s="159"/>
      <c r="BQ40" s="157">
        <v>227000</v>
      </c>
      <c r="BR40" s="158"/>
      <c r="BS40" s="158"/>
      <c r="BT40" s="159"/>
      <c r="BU40" s="157">
        <f t="shared" si="2"/>
        <v>59728800</v>
      </c>
      <c r="BV40" s="158"/>
      <c r="BW40" s="158"/>
      <c r="BX40" s="158"/>
      <c r="BY40" s="159"/>
    </row>
    <row r="42" spans="1:79" ht="14.25" customHeight="1" x14ac:dyDescent="0.2">
      <c r="A42" s="194" t="s">
        <v>46</v>
      </c>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row>
    <row r="43" spans="1:79" ht="15" customHeight="1" x14ac:dyDescent="0.2">
      <c r="A43" s="168" t="s">
        <v>462</v>
      </c>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row>
    <row r="44" spans="1:79" ht="22.5" customHeight="1" x14ac:dyDescent="0.2">
      <c r="A44" s="148" t="s">
        <v>607</v>
      </c>
      <c r="B44" s="149"/>
      <c r="C44" s="149"/>
      <c r="D44" s="169"/>
      <c r="E44" s="148" t="s">
        <v>624</v>
      </c>
      <c r="F44" s="149"/>
      <c r="G44" s="149"/>
      <c r="H44" s="149"/>
      <c r="I44" s="149"/>
      <c r="J44" s="149"/>
      <c r="K44" s="149"/>
      <c r="L44" s="149"/>
      <c r="M44" s="149"/>
      <c r="N44" s="149"/>
      <c r="O44" s="149"/>
      <c r="P44" s="149"/>
      <c r="Q44" s="149"/>
      <c r="R44" s="149"/>
      <c r="S44" s="149"/>
      <c r="T44" s="149"/>
      <c r="U44" s="149"/>
      <c r="V44" s="149"/>
      <c r="W44" s="169"/>
      <c r="X44" s="113" t="s">
        <v>466</v>
      </c>
      <c r="Y44" s="114"/>
      <c r="Z44" s="114"/>
      <c r="AA44" s="114"/>
      <c r="AB44" s="114"/>
      <c r="AC44" s="114"/>
      <c r="AD44" s="114"/>
      <c r="AE44" s="114"/>
      <c r="AF44" s="114"/>
      <c r="AG44" s="114"/>
      <c r="AH44" s="114"/>
      <c r="AI44" s="114"/>
      <c r="AJ44" s="114"/>
      <c r="AK44" s="114"/>
      <c r="AL44" s="114"/>
      <c r="AM44" s="114"/>
      <c r="AN44" s="114"/>
      <c r="AO44" s="114"/>
      <c r="AP44" s="114"/>
      <c r="AQ44" s="115"/>
      <c r="AR44" s="72" t="s">
        <v>468</v>
      </c>
      <c r="AS44" s="72"/>
      <c r="AT44" s="72"/>
      <c r="AU44" s="72"/>
      <c r="AV44" s="72"/>
      <c r="AW44" s="72"/>
      <c r="AX44" s="72"/>
      <c r="AY44" s="72"/>
      <c r="AZ44" s="72"/>
      <c r="BA44" s="72"/>
      <c r="BB44" s="72"/>
      <c r="BC44" s="72"/>
      <c r="BD44" s="72"/>
      <c r="BE44" s="72"/>
      <c r="BF44" s="72"/>
      <c r="BG44" s="72"/>
      <c r="BH44" s="72"/>
      <c r="BI44" s="72"/>
      <c r="BJ44" s="72"/>
      <c r="BK44" s="72"/>
    </row>
    <row r="45" spans="1:79" ht="36" customHeight="1" x14ac:dyDescent="0.2">
      <c r="A45" s="150"/>
      <c r="B45" s="151"/>
      <c r="C45" s="151"/>
      <c r="D45" s="170"/>
      <c r="E45" s="150"/>
      <c r="F45" s="151"/>
      <c r="G45" s="151"/>
      <c r="H45" s="151"/>
      <c r="I45" s="151"/>
      <c r="J45" s="151"/>
      <c r="K45" s="151"/>
      <c r="L45" s="151"/>
      <c r="M45" s="151"/>
      <c r="N45" s="151"/>
      <c r="O45" s="151"/>
      <c r="P45" s="151"/>
      <c r="Q45" s="151"/>
      <c r="R45" s="151"/>
      <c r="S45" s="151"/>
      <c r="T45" s="151"/>
      <c r="U45" s="151"/>
      <c r="V45" s="151"/>
      <c r="W45" s="170"/>
      <c r="X45" s="72" t="s">
        <v>609</v>
      </c>
      <c r="Y45" s="72"/>
      <c r="Z45" s="72"/>
      <c r="AA45" s="72"/>
      <c r="AB45" s="72"/>
      <c r="AC45" s="72" t="s">
        <v>608</v>
      </c>
      <c r="AD45" s="72"/>
      <c r="AE45" s="72"/>
      <c r="AF45" s="72"/>
      <c r="AG45" s="72"/>
      <c r="AH45" s="160" t="s">
        <v>225</v>
      </c>
      <c r="AI45" s="161"/>
      <c r="AJ45" s="161"/>
      <c r="AK45" s="161"/>
      <c r="AL45" s="162"/>
      <c r="AM45" s="113" t="s">
        <v>610</v>
      </c>
      <c r="AN45" s="114"/>
      <c r="AO45" s="114"/>
      <c r="AP45" s="114"/>
      <c r="AQ45" s="115"/>
      <c r="AR45" s="113" t="s">
        <v>609</v>
      </c>
      <c r="AS45" s="114"/>
      <c r="AT45" s="114"/>
      <c r="AU45" s="114"/>
      <c r="AV45" s="115"/>
      <c r="AW45" s="113" t="s">
        <v>608</v>
      </c>
      <c r="AX45" s="114"/>
      <c r="AY45" s="114"/>
      <c r="AZ45" s="114"/>
      <c r="BA45" s="115"/>
      <c r="BB45" s="160" t="s">
        <v>225</v>
      </c>
      <c r="BC45" s="161"/>
      <c r="BD45" s="161"/>
      <c r="BE45" s="161"/>
      <c r="BF45" s="162"/>
      <c r="BG45" s="113" t="s">
        <v>720</v>
      </c>
      <c r="BH45" s="114"/>
      <c r="BI45" s="114"/>
      <c r="BJ45" s="114"/>
      <c r="BK45" s="115"/>
    </row>
    <row r="46" spans="1:79" ht="15" customHeight="1" x14ac:dyDescent="0.2">
      <c r="A46" s="113">
        <v>1</v>
      </c>
      <c r="B46" s="114"/>
      <c r="C46" s="114"/>
      <c r="D46" s="115"/>
      <c r="E46" s="113">
        <v>2</v>
      </c>
      <c r="F46" s="114"/>
      <c r="G46" s="114"/>
      <c r="H46" s="114"/>
      <c r="I46" s="114"/>
      <c r="J46" s="114"/>
      <c r="K46" s="114"/>
      <c r="L46" s="114"/>
      <c r="M46" s="114"/>
      <c r="N46" s="114"/>
      <c r="O46" s="114"/>
      <c r="P46" s="114"/>
      <c r="Q46" s="114"/>
      <c r="R46" s="114"/>
      <c r="S46" s="114"/>
      <c r="T46" s="114"/>
      <c r="U46" s="114"/>
      <c r="V46" s="114"/>
      <c r="W46" s="115"/>
      <c r="X46" s="72">
        <v>3</v>
      </c>
      <c r="Y46" s="72"/>
      <c r="Z46" s="72"/>
      <c r="AA46" s="72"/>
      <c r="AB46" s="72"/>
      <c r="AC46" s="72">
        <v>4</v>
      </c>
      <c r="AD46" s="72"/>
      <c r="AE46" s="72"/>
      <c r="AF46" s="72"/>
      <c r="AG46" s="72"/>
      <c r="AH46" s="72">
        <v>5</v>
      </c>
      <c r="AI46" s="72"/>
      <c r="AJ46" s="72"/>
      <c r="AK46" s="72"/>
      <c r="AL46" s="72"/>
      <c r="AM46" s="72">
        <v>6</v>
      </c>
      <c r="AN46" s="72"/>
      <c r="AO46" s="72"/>
      <c r="AP46" s="72"/>
      <c r="AQ46" s="72"/>
      <c r="AR46" s="113">
        <v>7</v>
      </c>
      <c r="AS46" s="114"/>
      <c r="AT46" s="114"/>
      <c r="AU46" s="114"/>
      <c r="AV46" s="115"/>
      <c r="AW46" s="113">
        <v>8</v>
      </c>
      <c r="AX46" s="114"/>
      <c r="AY46" s="114"/>
      <c r="AZ46" s="114"/>
      <c r="BA46" s="115"/>
      <c r="BB46" s="113">
        <v>9</v>
      </c>
      <c r="BC46" s="114"/>
      <c r="BD46" s="114"/>
      <c r="BE46" s="114"/>
      <c r="BF46" s="115"/>
      <c r="BG46" s="113">
        <v>10</v>
      </c>
      <c r="BH46" s="114"/>
      <c r="BI46" s="114"/>
      <c r="BJ46" s="114"/>
      <c r="BK46" s="115"/>
    </row>
    <row r="47" spans="1:79" ht="20.25" hidden="1" customHeight="1" x14ac:dyDescent="0.2">
      <c r="A47" s="107" t="s">
        <v>679</v>
      </c>
      <c r="B47" s="108"/>
      <c r="C47" s="108"/>
      <c r="D47" s="109"/>
      <c r="E47" s="107" t="s">
        <v>680</v>
      </c>
      <c r="F47" s="108"/>
      <c r="G47" s="108"/>
      <c r="H47" s="108"/>
      <c r="I47" s="108"/>
      <c r="J47" s="108"/>
      <c r="K47" s="108"/>
      <c r="L47" s="108"/>
      <c r="M47" s="108"/>
      <c r="N47" s="108"/>
      <c r="O47" s="108"/>
      <c r="P47" s="108"/>
      <c r="Q47" s="108"/>
      <c r="R47" s="108"/>
      <c r="S47" s="108"/>
      <c r="T47" s="108"/>
      <c r="U47" s="108"/>
      <c r="V47" s="108"/>
      <c r="W47" s="109"/>
      <c r="X47" s="74" t="s">
        <v>683</v>
      </c>
      <c r="Y47" s="74"/>
      <c r="Z47" s="74"/>
      <c r="AA47" s="74"/>
      <c r="AB47" s="74"/>
      <c r="AC47" s="74" t="s">
        <v>684</v>
      </c>
      <c r="AD47" s="74"/>
      <c r="AE47" s="74"/>
      <c r="AF47" s="74"/>
      <c r="AG47" s="74"/>
      <c r="AH47" s="107" t="s">
        <v>718</v>
      </c>
      <c r="AI47" s="108"/>
      <c r="AJ47" s="108"/>
      <c r="AK47" s="108"/>
      <c r="AL47" s="109"/>
      <c r="AM47" s="165" t="s">
        <v>296</v>
      </c>
      <c r="AN47" s="166"/>
      <c r="AO47" s="166"/>
      <c r="AP47" s="166"/>
      <c r="AQ47" s="167"/>
      <c r="AR47" s="107" t="s">
        <v>685</v>
      </c>
      <c r="AS47" s="108"/>
      <c r="AT47" s="108"/>
      <c r="AU47" s="108"/>
      <c r="AV47" s="109"/>
      <c r="AW47" s="107" t="s">
        <v>686</v>
      </c>
      <c r="AX47" s="108"/>
      <c r="AY47" s="108"/>
      <c r="AZ47" s="108"/>
      <c r="BA47" s="109"/>
      <c r="BB47" s="107" t="s">
        <v>719</v>
      </c>
      <c r="BC47" s="108"/>
      <c r="BD47" s="108"/>
      <c r="BE47" s="108"/>
      <c r="BF47" s="109"/>
      <c r="BG47" s="165" t="s">
        <v>296</v>
      </c>
      <c r="BH47" s="166"/>
      <c r="BI47" s="166"/>
      <c r="BJ47" s="166"/>
      <c r="BK47" s="167"/>
      <c r="CA47" t="s">
        <v>633</v>
      </c>
    </row>
    <row r="48" spans="1:79" s="43" customFormat="1" ht="13.15" customHeight="1" x14ac:dyDescent="0.2">
      <c r="A48" s="137"/>
      <c r="B48" s="138"/>
      <c r="C48" s="138"/>
      <c r="D48" s="164"/>
      <c r="E48" s="61" t="s">
        <v>471</v>
      </c>
      <c r="F48" s="57"/>
      <c r="G48" s="57"/>
      <c r="H48" s="57"/>
      <c r="I48" s="57"/>
      <c r="J48" s="57"/>
      <c r="K48" s="57"/>
      <c r="L48" s="57"/>
      <c r="M48" s="57"/>
      <c r="N48" s="57"/>
      <c r="O48" s="57"/>
      <c r="P48" s="57"/>
      <c r="Q48" s="57"/>
      <c r="R48" s="57"/>
      <c r="S48" s="57"/>
      <c r="T48" s="57"/>
      <c r="U48" s="57"/>
      <c r="V48" s="57"/>
      <c r="W48" s="58"/>
      <c r="X48" s="153">
        <v>69542530</v>
      </c>
      <c r="Y48" s="154"/>
      <c r="Z48" s="154"/>
      <c r="AA48" s="154"/>
      <c r="AB48" s="155"/>
      <c r="AC48" s="153" t="s">
        <v>472</v>
      </c>
      <c r="AD48" s="154"/>
      <c r="AE48" s="154"/>
      <c r="AF48" s="154"/>
      <c r="AG48" s="155"/>
      <c r="AH48" s="153" t="s">
        <v>472</v>
      </c>
      <c r="AI48" s="154"/>
      <c r="AJ48" s="154"/>
      <c r="AK48" s="154"/>
      <c r="AL48" s="155"/>
      <c r="AM48" s="153">
        <f t="shared" ref="AM48:AM58" si="3">IF(ISNUMBER(X48),X48,0)+IF(ISNUMBER(AC48),AC48,0)</f>
        <v>69542530</v>
      </c>
      <c r="AN48" s="154"/>
      <c r="AO48" s="154"/>
      <c r="AP48" s="154"/>
      <c r="AQ48" s="155"/>
      <c r="AR48" s="153">
        <v>76516500</v>
      </c>
      <c r="AS48" s="154"/>
      <c r="AT48" s="154"/>
      <c r="AU48" s="154"/>
      <c r="AV48" s="155"/>
      <c r="AW48" s="153" t="s">
        <v>472</v>
      </c>
      <c r="AX48" s="154"/>
      <c r="AY48" s="154"/>
      <c r="AZ48" s="154"/>
      <c r="BA48" s="155"/>
      <c r="BB48" s="153" t="s">
        <v>472</v>
      </c>
      <c r="BC48" s="154"/>
      <c r="BD48" s="154"/>
      <c r="BE48" s="154"/>
      <c r="BF48" s="155"/>
      <c r="BG48" s="156">
        <f t="shared" ref="BG48:BG58" si="4">IF(ISNUMBER(AR48),AR48,0)+IF(ISNUMBER(AW48),AW48,0)</f>
        <v>76516500</v>
      </c>
      <c r="BH48" s="156"/>
      <c r="BI48" s="156"/>
      <c r="BJ48" s="156"/>
      <c r="BK48" s="156"/>
      <c r="CA48" s="43" t="s">
        <v>634</v>
      </c>
    </row>
    <row r="49" spans="1:78" s="43" customFormat="1" ht="26.45" customHeight="1" x14ac:dyDescent="0.2">
      <c r="A49" s="137"/>
      <c r="B49" s="138"/>
      <c r="C49" s="138"/>
      <c r="D49" s="164"/>
      <c r="E49" s="61" t="s">
        <v>989</v>
      </c>
      <c r="F49" s="57"/>
      <c r="G49" s="57"/>
      <c r="H49" s="57"/>
      <c r="I49" s="57"/>
      <c r="J49" s="57"/>
      <c r="K49" s="57"/>
      <c r="L49" s="57"/>
      <c r="M49" s="57"/>
      <c r="N49" s="57"/>
      <c r="O49" s="57"/>
      <c r="P49" s="57"/>
      <c r="Q49" s="57"/>
      <c r="R49" s="57"/>
      <c r="S49" s="57"/>
      <c r="T49" s="57"/>
      <c r="U49" s="57"/>
      <c r="V49" s="57"/>
      <c r="W49" s="58"/>
      <c r="X49" s="153" t="s">
        <v>472</v>
      </c>
      <c r="Y49" s="154"/>
      <c r="Z49" s="154"/>
      <c r="AA49" s="154"/>
      <c r="AB49" s="155"/>
      <c r="AC49" s="153">
        <v>5313000</v>
      </c>
      <c r="AD49" s="154"/>
      <c r="AE49" s="154"/>
      <c r="AF49" s="154"/>
      <c r="AG49" s="155"/>
      <c r="AH49" s="153">
        <v>0</v>
      </c>
      <c r="AI49" s="154"/>
      <c r="AJ49" s="154"/>
      <c r="AK49" s="154"/>
      <c r="AL49" s="155"/>
      <c r="AM49" s="153">
        <f t="shared" si="3"/>
        <v>5313000</v>
      </c>
      <c r="AN49" s="154"/>
      <c r="AO49" s="154"/>
      <c r="AP49" s="154"/>
      <c r="AQ49" s="155"/>
      <c r="AR49" s="153" t="s">
        <v>472</v>
      </c>
      <c r="AS49" s="154"/>
      <c r="AT49" s="154"/>
      <c r="AU49" s="154"/>
      <c r="AV49" s="155"/>
      <c r="AW49" s="153">
        <v>5844300</v>
      </c>
      <c r="AX49" s="154"/>
      <c r="AY49" s="154"/>
      <c r="AZ49" s="154"/>
      <c r="BA49" s="155"/>
      <c r="BB49" s="153">
        <v>0</v>
      </c>
      <c r="BC49" s="154"/>
      <c r="BD49" s="154"/>
      <c r="BE49" s="154"/>
      <c r="BF49" s="155"/>
      <c r="BG49" s="156">
        <f t="shared" si="4"/>
        <v>5844300</v>
      </c>
      <c r="BH49" s="156"/>
      <c r="BI49" s="156"/>
      <c r="BJ49" s="156"/>
      <c r="BK49" s="156"/>
    </row>
    <row r="50" spans="1:78" s="43" customFormat="1" ht="26.45" customHeight="1" x14ac:dyDescent="0.2">
      <c r="A50" s="137">
        <v>25010100</v>
      </c>
      <c r="B50" s="138"/>
      <c r="C50" s="138"/>
      <c r="D50" s="164"/>
      <c r="E50" s="61" t="s">
        <v>990</v>
      </c>
      <c r="F50" s="57"/>
      <c r="G50" s="57"/>
      <c r="H50" s="57"/>
      <c r="I50" s="57"/>
      <c r="J50" s="57"/>
      <c r="K50" s="57"/>
      <c r="L50" s="57"/>
      <c r="M50" s="57"/>
      <c r="N50" s="57"/>
      <c r="O50" s="57"/>
      <c r="P50" s="57"/>
      <c r="Q50" s="57"/>
      <c r="R50" s="57"/>
      <c r="S50" s="57"/>
      <c r="T50" s="57"/>
      <c r="U50" s="57"/>
      <c r="V50" s="57"/>
      <c r="W50" s="58"/>
      <c r="X50" s="153" t="s">
        <v>472</v>
      </c>
      <c r="Y50" s="154"/>
      <c r="Z50" s="154"/>
      <c r="AA50" s="154"/>
      <c r="AB50" s="155"/>
      <c r="AC50" s="153">
        <v>5280000</v>
      </c>
      <c r="AD50" s="154"/>
      <c r="AE50" s="154"/>
      <c r="AF50" s="154"/>
      <c r="AG50" s="155"/>
      <c r="AH50" s="153">
        <v>0</v>
      </c>
      <c r="AI50" s="154"/>
      <c r="AJ50" s="154"/>
      <c r="AK50" s="154"/>
      <c r="AL50" s="155"/>
      <c r="AM50" s="153">
        <f t="shared" si="3"/>
        <v>5280000</v>
      </c>
      <c r="AN50" s="154"/>
      <c r="AO50" s="154"/>
      <c r="AP50" s="154"/>
      <c r="AQ50" s="155"/>
      <c r="AR50" s="153" t="s">
        <v>472</v>
      </c>
      <c r="AS50" s="154"/>
      <c r="AT50" s="154"/>
      <c r="AU50" s="154"/>
      <c r="AV50" s="155"/>
      <c r="AW50" s="153">
        <v>5808000</v>
      </c>
      <c r="AX50" s="154"/>
      <c r="AY50" s="154"/>
      <c r="AZ50" s="154"/>
      <c r="BA50" s="155"/>
      <c r="BB50" s="153">
        <v>0</v>
      </c>
      <c r="BC50" s="154"/>
      <c r="BD50" s="154"/>
      <c r="BE50" s="154"/>
      <c r="BF50" s="155"/>
      <c r="BG50" s="156">
        <f t="shared" si="4"/>
        <v>5808000</v>
      </c>
      <c r="BH50" s="156"/>
      <c r="BI50" s="156"/>
      <c r="BJ50" s="156"/>
      <c r="BK50" s="156"/>
    </row>
    <row r="51" spans="1:78" s="43" customFormat="1" ht="39.6" customHeight="1" x14ac:dyDescent="0.2">
      <c r="A51" s="137">
        <v>25010300</v>
      </c>
      <c r="B51" s="138"/>
      <c r="C51" s="138"/>
      <c r="D51" s="164"/>
      <c r="E51" s="61" t="s">
        <v>991</v>
      </c>
      <c r="F51" s="57"/>
      <c r="G51" s="57"/>
      <c r="H51" s="57"/>
      <c r="I51" s="57"/>
      <c r="J51" s="57"/>
      <c r="K51" s="57"/>
      <c r="L51" s="57"/>
      <c r="M51" s="57"/>
      <c r="N51" s="57"/>
      <c r="O51" s="57"/>
      <c r="P51" s="57"/>
      <c r="Q51" s="57"/>
      <c r="R51" s="57"/>
      <c r="S51" s="57"/>
      <c r="T51" s="57"/>
      <c r="U51" s="57"/>
      <c r="V51" s="57"/>
      <c r="W51" s="58"/>
      <c r="X51" s="153" t="s">
        <v>472</v>
      </c>
      <c r="Y51" s="154"/>
      <c r="Z51" s="154"/>
      <c r="AA51" s="154"/>
      <c r="AB51" s="155"/>
      <c r="AC51" s="153">
        <v>0</v>
      </c>
      <c r="AD51" s="154"/>
      <c r="AE51" s="154"/>
      <c r="AF51" s="154"/>
      <c r="AG51" s="155"/>
      <c r="AH51" s="153">
        <v>0</v>
      </c>
      <c r="AI51" s="154"/>
      <c r="AJ51" s="154"/>
      <c r="AK51" s="154"/>
      <c r="AL51" s="155"/>
      <c r="AM51" s="153">
        <f t="shared" si="3"/>
        <v>0</v>
      </c>
      <c r="AN51" s="154"/>
      <c r="AO51" s="154"/>
      <c r="AP51" s="154"/>
      <c r="AQ51" s="155"/>
      <c r="AR51" s="153" t="s">
        <v>472</v>
      </c>
      <c r="AS51" s="154"/>
      <c r="AT51" s="154"/>
      <c r="AU51" s="154"/>
      <c r="AV51" s="155"/>
      <c r="AW51" s="153">
        <v>0</v>
      </c>
      <c r="AX51" s="154"/>
      <c r="AY51" s="154"/>
      <c r="AZ51" s="154"/>
      <c r="BA51" s="155"/>
      <c r="BB51" s="153">
        <v>0</v>
      </c>
      <c r="BC51" s="154"/>
      <c r="BD51" s="154"/>
      <c r="BE51" s="154"/>
      <c r="BF51" s="155"/>
      <c r="BG51" s="156">
        <f t="shared" si="4"/>
        <v>0</v>
      </c>
      <c r="BH51" s="156"/>
      <c r="BI51" s="156"/>
      <c r="BJ51" s="156"/>
      <c r="BK51" s="156"/>
    </row>
    <row r="52" spans="1:78" s="43" customFormat="1" ht="26.45" customHeight="1" x14ac:dyDescent="0.2">
      <c r="A52" s="137">
        <v>25010400</v>
      </c>
      <c r="B52" s="138"/>
      <c r="C52" s="138"/>
      <c r="D52" s="164"/>
      <c r="E52" s="61" t="s">
        <v>992</v>
      </c>
      <c r="F52" s="57"/>
      <c r="G52" s="57"/>
      <c r="H52" s="57"/>
      <c r="I52" s="57"/>
      <c r="J52" s="57"/>
      <c r="K52" s="57"/>
      <c r="L52" s="57"/>
      <c r="M52" s="57"/>
      <c r="N52" s="57"/>
      <c r="O52" s="57"/>
      <c r="P52" s="57"/>
      <c r="Q52" s="57"/>
      <c r="R52" s="57"/>
      <c r="S52" s="57"/>
      <c r="T52" s="57"/>
      <c r="U52" s="57"/>
      <c r="V52" s="57"/>
      <c r="W52" s="58"/>
      <c r="X52" s="153" t="s">
        <v>472</v>
      </c>
      <c r="Y52" s="154"/>
      <c r="Z52" s="154"/>
      <c r="AA52" s="154"/>
      <c r="AB52" s="155"/>
      <c r="AC52" s="153">
        <v>33000</v>
      </c>
      <c r="AD52" s="154"/>
      <c r="AE52" s="154"/>
      <c r="AF52" s="154"/>
      <c r="AG52" s="155"/>
      <c r="AH52" s="153">
        <v>0</v>
      </c>
      <c r="AI52" s="154"/>
      <c r="AJ52" s="154"/>
      <c r="AK52" s="154"/>
      <c r="AL52" s="155"/>
      <c r="AM52" s="153">
        <f t="shared" si="3"/>
        <v>33000</v>
      </c>
      <c r="AN52" s="154"/>
      <c r="AO52" s="154"/>
      <c r="AP52" s="154"/>
      <c r="AQ52" s="155"/>
      <c r="AR52" s="153" t="s">
        <v>472</v>
      </c>
      <c r="AS52" s="154"/>
      <c r="AT52" s="154"/>
      <c r="AU52" s="154"/>
      <c r="AV52" s="155"/>
      <c r="AW52" s="153">
        <v>36300</v>
      </c>
      <c r="AX52" s="154"/>
      <c r="AY52" s="154"/>
      <c r="AZ52" s="154"/>
      <c r="BA52" s="155"/>
      <c r="BB52" s="153">
        <v>0</v>
      </c>
      <c r="BC52" s="154"/>
      <c r="BD52" s="154"/>
      <c r="BE52" s="154"/>
      <c r="BF52" s="155"/>
      <c r="BG52" s="156">
        <f t="shared" si="4"/>
        <v>36300</v>
      </c>
      <c r="BH52" s="156"/>
      <c r="BI52" s="156"/>
      <c r="BJ52" s="156"/>
      <c r="BK52" s="156"/>
    </row>
    <row r="53" spans="1:78" s="43" customFormat="1" ht="13.15" customHeight="1" x14ac:dyDescent="0.2">
      <c r="A53" s="137">
        <v>25020100</v>
      </c>
      <c r="B53" s="138"/>
      <c r="C53" s="138"/>
      <c r="D53" s="164"/>
      <c r="E53" s="61" t="s">
        <v>993</v>
      </c>
      <c r="F53" s="57"/>
      <c r="G53" s="57"/>
      <c r="H53" s="57"/>
      <c r="I53" s="57"/>
      <c r="J53" s="57"/>
      <c r="K53" s="57"/>
      <c r="L53" s="57"/>
      <c r="M53" s="57"/>
      <c r="N53" s="57"/>
      <c r="O53" s="57"/>
      <c r="P53" s="57"/>
      <c r="Q53" s="57"/>
      <c r="R53" s="57"/>
      <c r="S53" s="57"/>
      <c r="T53" s="57"/>
      <c r="U53" s="57"/>
      <c r="V53" s="57"/>
      <c r="W53" s="58"/>
      <c r="X53" s="153" t="s">
        <v>472</v>
      </c>
      <c r="Y53" s="154"/>
      <c r="Z53" s="154"/>
      <c r="AA53" s="154"/>
      <c r="AB53" s="155"/>
      <c r="AC53" s="153">
        <v>0</v>
      </c>
      <c r="AD53" s="154"/>
      <c r="AE53" s="154"/>
      <c r="AF53" s="154"/>
      <c r="AG53" s="155"/>
      <c r="AH53" s="153">
        <v>0</v>
      </c>
      <c r="AI53" s="154"/>
      <c r="AJ53" s="154"/>
      <c r="AK53" s="154"/>
      <c r="AL53" s="155"/>
      <c r="AM53" s="153">
        <f t="shared" si="3"/>
        <v>0</v>
      </c>
      <c r="AN53" s="154"/>
      <c r="AO53" s="154"/>
      <c r="AP53" s="154"/>
      <c r="AQ53" s="155"/>
      <c r="AR53" s="153" t="s">
        <v>472</v>
      </c>
      <c r="AS53" s="154"/>
      <c r="AT53" s="154"/>
      <c r="AU53" s="154"/>
      <c r="AV53" s="155"/>
      <c r="AW53" s="153">
        <v>0</v>
      </c>
      <c r="AX53" s="154"/>
      <c r="AY53" s="154"/>
      <c r="AZ53" s="154"/>
      <c r="BA53" s="155"/>
      <c r="BB53" s="153">
        <v>0</v>
      </c>
      <c r="BC53" s="154"/>
      <c r="BD53" s="154"/>
      <c r="BE53" s="154"/>
      <c r="BF53" s="155"/>
      <c r="BG53" s="156">
        <f t="shared" si="4"/>
        <v>0</v>
      </c>
      <c r="BH53" s="156"/>
      <c r="BI53" s="156"/>
      <c r="BJ53" s="156"/>
      <c r="BK53" s="156"/>
    </row>
    <row r="54" spans="1:78" s="43" customFormat="1" ht="26.45" customHeight="1" x14ac:dyDescent="0.2">
      <c r="A54" s="137"/>
      <c r="B54" s="138"/>
      <c r="C54" s="138"/>
      <c r="D54" s="164"/>
      <c r="E54" s="61" t="s">
        <v>994</v>
      </c>
      <c r="F54" s="57"/>
      <c r="G54" s="57"/>
      <c r="H54" s="57"/>
      <c r="I54" s="57"/>
      <c r="J54" s="57"/>
      <c r="K54" s="57"/>
      <c r="L54" s="57"/>
      <c r="M54" s="57"/>
      <c r="N54" s="57"/>
      <c r="O54" s="57"/>
      <c r="P54" s="57"/>
      <c r="Q54" s="57"/>
      <c r="R54" s="57"/>
      <c r="S54" s="57"/>
      <c r="T54" s="57"/>
      <c r="U54" s="57"/>
      <c r="V54" s="57"/>
      <c r="W54" s="58"/>
      <c r="X54" s="153" t="s">
        <v>472</v>
      </c>
      <c r="Y54" s="154"/>
      <c r="Z54" s="154"/>
      <c r="AA54" s="154"/>
      <c r="AB54" s="155"/>
      <c r="AC54" s="153">
        <v>280500</v>
      </c>
      <c r="AD54" s="154"/>
      <c r="AE54" s="154"/>
      <c r="AF54" s="154"/>
      <c r="AG54" s="155"/>
      <c r="AH54" s="153">
        <v>280500</v>
      </c>
      <c r="AI54" s="154"/>
      <c r="AJ54" s="154"/>
      <c r="AK54" s="154"/>
      <c r="AL54" s="155"/>
      <c r="AM54" s="153">
        <f t="shared" si="3"/>
        <v>280500</v>
      </c>
      <c r="AN54" s="154"/>
      <c r="AO54" s="154"/>
      <c r="AP54" s="154"/>
      <c r="AQ54" s="155"/>
      <c r="AR54" s="153" t="s">
        <v>472</v>
      </c>
      <c r="AS54" s="154"/>
      <c r="AT54" s="154"/>
      <c r="AU54" s="154"/>
      <c r="AV54" s="155"/>
      <c r="AW54" s="153">
        <v>308550</v>
      </c>
      <c r="AX54" s="154"/>
      <c r="AY54" s="154"/>
      <c r="AZ54" s="154"/>
      <c r="BA54" s="155"/>
      <c r="BB54" s="153">
        <v>308550</v>
      </c>
      <c r="BC54" s="154"/>
      <c r="BD54" s="154"/>
      <c r="BE54" s="154"/>
      <c r="BF54" s="155"/>
      <c r="BG54" s="156">
        <f t="shared" si="4"/>
        <v>308550</v>
      </c>
      <c r="BH54" s="156"/>
      <c r="BI54" s="156"/>
      <c r="BJ54" s="156"/>
      <c r="BK54" s="156"/>
    </row>
    <row r="55" spans="1:78" s="43" customFormat="1" ht="13.15" customHeight="1" x14ac:dyDescent="0.2">
      <c r="A55" s="137">
        <v>602100</v>
      </c>
      <c r="B55" s="138"/>
      <c r="C55" s="138"/>
      <c r="D55" s="164"/>
      <c r="E55" s="61" t="s">
        <v>995</v>
      </c>
      <c r="F55" s="57"/>
      <c r="G55" s="57"/>
      <c r="H55" s="57"/>
      <c r="I55" s="57"/>
      <c r="J55" s="57"/>
      <c r="K55" s="57"/>
      <c r="L55" s="57"/>
      <c r="M55" s="57"/>
      <c r="N55" s="57"/>
      <c r="O55" s="57"/>
      <c r="P55" s="57"/>
      <c r="Q55" s="57"/>
      <c r="R55" s="57"/>
      <c r="S55" s="57"/>
      <c r="T55" s="57"/>
      <c r="U55" s="57"/>
      <c r="V55" s="57"/>
      <c r="W55" s="58"/>
      <c r="X55" s="153" t="s">
        <v>472</v>
      </c>
      <c r="Y55" s="154"/>
      <c r="Z55" s="154"/>
      <c r="AA55" s="154"/>
      <c r="AB55" s="155"/>
      <c r="AC55" s="153">
        <v>0</v>
      </c>
      <c r="AD55" s="154"/>
      <c r="AE55" s="154"/>
      <c r="AF55" s="154"/>
      <c r="AG55" s="155"/>
      <c r="AH55" s="153">
        <v>0</v>
      </c>
      <c r="AI55" s="154"/>
      <c r="AJ55" s="154"/>
      <c r="AK55" s="154"/>
      <c r="AL55" s="155"/>
      <c r="AM55" s="153">
        <f t="shared" si="3"/>
        <v>0</v>
      </c>
      <c r="AN55" s="154"/>
      <c r="AO55" s="154"/>
      <c r="AP55" s="154"/>
      <c r="AQ55" s="155"/>
      <c r="AR55" s="153" t="s">
        <v>472</v>
      </c>
      <c r="AS55" s="154"/>
      <c r="AT55" s="154"/>
      <c r="AU55" s="154"/>
      <c r="AV55" s="155"/>
      <c r="AW55" s="153">
        <v>0</v>
      </c>
      <c r="AX55" s="154"/>
      <c r="AY55" s="154"/>
      <c r="AZ55" s="154"/>
      <c r="BA55" s="155"/>
      <c r="BB55" s="153">
        <v>0</v>
      </c>
      <c r="BC55" s="154"/>
      <c r="BD55" s="154"/>
      <c r="BE55" s="154"/>
      <c r="BF55" s="155"/>
      <c r="BG55" s="156">
        <f t="shared" si="4"/>
        <v>0</v>
      </c>
      <c r="BH55" s="156"/>
      <c r="BI55" s="156"/>
      <c r="BJ55" s="156"/>
      <c r="BK55" s="156"/>
    </row>
    <row r="56" spans="1:78" s="43" customFormat="1" ht="13.15" customHeight="1" x14ac:dyDescent="0.2">
      <c r="A56" s="137">
        <v>602200</v>
      </c>
      <c r="B56" s="138"/>
      <c r="C56" s="138"/>
      <c r="D56" s="164"/>
      <c r="E56" s="61" t="s">
        <v>996</v>
      </c>
      <c r="F56" s="57"/>
      <c r="G56" s="57"/>
      <c r="H56" s="57"/>
      <c r="I56" s="57"/>
      <c r="J56" s="57"/>
      <c r="K56" s="57"/>
      <c r="L56" s="57"/>
      <c r="M56" s="57"/>
      <c r="N56" s="57"/>
      <c r="O56" s="57"/>
      <c r="P56" s="57"/>
      <c r="Q56" s="57"/>
      <c r="R56" s="57"/>
      <c r="S56" s="57"/>
      <c r="T56" s="57"/>
      <c r="U56" s="57"/>
      <c r="V56" s="57"/>
      <c r="W56" s="58"/>
      <c r="X56" s="153" t="s">
        <v>472</v>
      </c>
      <c r="Y56" s="154"/>
      <c r="Z56" s="154"/>
      <c r="AA56" s="154"/>
      <c r="AB56" s="155"/>
      <c r="AC56" s="153">
        <v>0</v>
      </c>
      <c r="AD56" s="154"/>
      <c r="AE56" s="154"/>
      <c r="AF56" s="154"/>
      <c r="AG56" s="155"/>
      <c r="AH56" s="153">
        <v>0</v>
      </c>
      <c r="AI56" s="154"/>
      <c r="AJ56" s="154"/>
      <c r="AK56" s="154"/>
      <c r="AL56" s="155"/>
      <c r="AM56" s="153">
        <f t="shared" si="3"/>
        <v>0</v>
      </c>
      <c r="AN56" s="154"/>
      <c r="AO56" s="154"/>
      <c r="AP56" s="154"/>
      <c r="AQ56" s="155"/>
      <c r="AR56" s="153" t="s">
        <v>472</v>
      </c>
      <c r="AS56" s="154"/>
      <c r="AT56" s="154"/>
      <c r="AU56" s="154"/>
      <c r="AV56" s="155"/>
      <c r="AW56" s="153">
        <v>0</v>
      </c>
      <c r="AX56" s="154"/>
      <c r="AY56" s="154"/>
      <c r="AZ56" s="154"/>
      <c r="BA56" s="155"/>
      <c r="BB56" s="153">
        <v>0</v>
      </c>
      <c r="BC56" s="154"/>
      <c r="BD56" s="154"/>
      <c r="BE56" s="154"/>
      <c r="BF56" s="155"/>
      <c r="BG56" s="156">
        <f t="shared" si="4"/>
        <v>0</v>
      </c>
      <c r="BH56" s="156"/>
      <c r="BI56" s="156"/>
      <c r="BJ56" s="156"/>
      <c r="BK56" s="156"/>
    </row>
    <row r="57" spans="1:78" s="43" customFormat="1" ht="26.45" customHeight="1" x14ac:dyDescent="0.2">
      <c r="A57" s="137">
        <v>602400</v>
      </c>
      <c r="B57" s="138"/>
      <c r="C57" s="138"/>
      <c r="D57" s="164"/>
      <c r="E57" s="61" t="s">
        <v>997</v>
      </c>
      <c r="F57" s="57"/>
      <c r="G57" s="57"/>
      <c r="H57" s="57"/>
      <c r="I57" s="57"/>
      <c r="J57" s="57"/>
      <c r="K57" s="57"/>
      <c r="L57" s="57"/>
      <c r="M57" s="57"/>
      <c r="N57" s="57"/>
      <c r="O57" s="57"/>
      <c r="P57" s="57"/>
      <c r="Q57" s="57"/>
      <c r="R57" s="57"/>
      <c r="S57" s="57"/>
      <c r="T57" s="57"/>
      <c r="U57" s="57"/>
      <c r="V57" s="57"/>
      <c r="W57" s="58"/>
      <c r="X57" s="153" t="s">
        <v>472</v>
      </c>
      <c r="Y57" s="154"/>
      <c r="Z57" s="154"/>
      <c r="AA57" s="154"/>
      <c r="AB57" s="155"/>
      <c r="AC57" s="153">
        <v>280500</v>
      </c>
      <c r="AD57" s="154"/>
      <c r="AE57" s="154"/>
      <c r="AF57" s="154"/>
      <c r="AG57" s="155"/>
      <c r="AH57" s="153">
        <v>280500</v>
      </c>
      <c r="AI57" s="154"/>
      <c r="AJ57" s="154"/>
      <c r="AK57" s="154"/>
      <c r="AL57" s="155"/>
      <c r="AM57" s="153">
        <f t="shared" si="3"/>
        <v>280500</v>
      </c>
      <c r="AN57" s="154"/>
      <c r="AO57" s="154"/>
      <c r="AP57" s="154"/>
      <c r="AQ57" s="155"/>
      <c r="AR57" s="153" t="s">
        <v>472</v>
      </c>
      <c r="AS57" s="154"/>
      <c r="AT57" s="154"/>
      <c r="AU57" s="154"/>
      <c r="AV57" s="155"/>
      <c r="AW57" s="153">
        <v>308550</v>
      </c>
      <c r="AX57" s="154"/>
      <c r="AY57" s="154"/>
      <c r="AZ57" s="154"/>
      <c r="BA57" s="155"/>
      <c r="BB57" s="153">
        <v>308550</v>
      </c>
      <c r="BC57" s="154"/>
      <c r="BD57" s="154"/>
      <c r="BE57" s="154"/>
      <c r="BF57" s="155"/>
      <c r="BG57" s="156">
        <f t="shared" si="4"/>
        <v>308550</v>
      </c>
      <c r="BH57" s="156"/>
      <c r="BI57" s="156"/>
      <c r="BJ57" s="156"/>
      <c r="BK57" s="156"/>
    </row>
    <row r="58" spans="1:78" s="9" customFormat="1" ht="12.75" customHeight="1" x14ac:dyDescent="0.2">
      <c r="A58" s="139"/>
      <c r="B58" s="140"/>
      <c r="C58" s="140"/>
      <c r="D58" s="163"/>
      <c r="E58" s="69" t="s">
        <v>257</v>
      </c>
      <c r="F58" s="65"/>
      <c r="G58" s="65"/>
      <c r="H58" s="65"/>
      <c r="I58" s="65"/>
      <c r="J58" s="65"/>
      <c r="K58" s="65"/>
      <c r="L58" s="65"/>
      <c r="M58" s="65"/>
      <c r="N58" s="65"/>
      <c r="O58" s="65"/>
      <c r="P58" s="65"/>
      <c r="Q58" s="65"/>
      <c r="R58" s="65"/>
      <c r="S58" s="65"/>
      <c r="T58" s="65"/>
      <c r="U58" s="65"/>
      <c r="V58" s="65"/>
      <c r="W58" s="66"/>
      <c r="X58" s="157">
        <v>69542530</v>
      </c>
      <c r="Y58" s="158"/>
      <c r="Z58" s="158"/>
      <c r="AA58" s="158"/>
      <c r="AB58" s="159"/>
      <c r="AC58" s="157">
        <v>5593500</v>
      </c>
      <c r="AD58" s="158"/>
      <c r="AE58" s="158"/>
      <c r="AF58" s="158"/>
      <c r="AG58" s="159"/>
      <c r="AH58" s="157">
        <v>280500</v>
      </c>
      <c r="AI58" s="158"/>
      <c r="AJ58" s="158"/>
      <c r="AK58" s="158"/>
      <c r="AL58" s="159"/>
      <c r="AM58" s="157">
        <f t="shared" si="3"/>
        <v>75136030</v>
      </c>
      <c r="AN58" s="158"/>
      <c r="AO58" s="158"/>
      <c r="AP58" s="158"/>
      <c r="AQ58" s="159"/>
      <c r="AR58" s="157">
        <v>76516500</v>
      </c>
      <c r="AS58" s="158"/>
      <c r="AT58" s="158"/>
      <c r="AU58" s="158"/>
      <c r="AV58" s="159"/>
      <c r="AW58" s="157">
        <v>6152850</v>
      </c>
      <c r="AX58" s="158"/>
      <c r="AY58" s="158"/>
      <c r="AZ58" s="158"/>
      <c r="BA58" s="159"/>
      <c r="BB58" s="157">
        <v>308550</v>
      </c>
      <c r="BC58" s="158"/>
      <c r="BD58" s="158"/>
      <c r="BE58" s="158"/>
      <c r="BF58" s="159"/>
      <c r="BG58" s="152">
        <f t="shared" si="4"/>
        <v>82669350</v>
      </c>
      <c r="BH58" s="152"/>
      <c r="BI58" s="152"/>
      <c r="BJ58" s="152"/>
      <c r="BK58" s="152"/>
    </row>
    <row r="59" spans="1:78" s="7" customFormat="1" ht="12.75" customHeight="1" x14ac:dyDescent="0.2">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25" customHeight="1" x14ac:dyDescent="0.2">
      <c r="A61" s="124" t="s">
        <v>226</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c r="BZ61" s="25"/>
    </row>
    <row r="62" spans="1:78" ht="14.25" customHeight="1" x14ac:dyDescent="0.2">
      <c r="A62" s="124" t="s">
        <v>33</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row>
    <row r="63" spans="1:78" ht="15" customHeight="1" x14ac:dyDescent="0.2">
      <c r="A63" s="98" t="s">
        <v>462</v>
      </c>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row>
    <row r="64" spans="1:78" ht="23.1" customHeight="1" x14ac:dyDescent="0.2">
      <c r="A64" s="185" t="s">
        <v>227</v>
      </c>
      <c r="B64" s="186"/>
      <c r="C64" s="186"/>
      <c r="D64" s="187"/>
      <c r="E64" s="72" t="s">
        <v>624</v>
      </c>
      <c r="F64" s="72"/>
      <c r="G64" s="72"/>
      <c r="H64" s="72"/>
      <c r="I64" s="72"/>
      <c r="J64" s="72"/>
      <c r="K64" s="72"/>
      <c r="L64" s="72"/>
      <c r="M64" s="72"/>
      <c r="N64" s="72"/>
      <c r="O64" s="72"/>
      <c r="P64" s="72"/>
      <c r="Q64" s="72"/>
      <c r="R64" s="72"/>
      <c r="S64" s="72"/>
      <c r="T64" s="72"/>
      <c r="U64" s="113" t="s">
        <v>463</v>
      </c>
      <c r="V64" s="114"/>
      <c r="W64" s="114"/>
      <c r="X64" s="114"/>
      <c r="Y64" s="114"/>
      <c r="Z64" s="114"/>
      <c r="AA64" s="114"/>
      <c r="AB64" s="114"/>
      <c r="AC64" s="114"/>
      <c r="AD64" s="114"/>
      <c r="AE64" s="114"/>
      <c r="AF64" s="114"/>
      <c r="AG64" s="114"/>
      <c r="AH64" s="114"/>
      <c r="AI64" s="114"/>
      <c r="AJ64" s="114"/>
      <c r="AK64" s="114"/>
      <c r="AL64" s="114"/>
      <c r="AM64" s="115"/>
      <c r="AN64" s="113" t="s">
        <v>464</v>
      </c>
      <c r="AO64" s="114"/>
      <c r="AP64" s="114"/>
      <c r="AQ64" s="114"/>
      <c r="AR64" s="114"/>
      <c r="AS64" s="114"/>
      <c r="AT64" s="114"/>
      <c r="AU64" s="114"/>
      <c r="AV64" s="114"/>
      <c r="AW64" s="114"/>
      <c r="AX64" s="114"/>
      <c r="AY64" s="114"/>
      <c r="AZ64" s="114"/>
      <c r="BA64" s="114"/>
      <c r="BB64" s="114"/>
      <c r="BC64" s="114"/>
      <c r="BD64" s="114"/>
      <c r="BE64" s="114"/>
      <c r="BF64" s="115"/>
      <c r="BG64" s="113" t="s">
        <v>465</v>
      </c>
      <c r="BH64" s="114"/>
      <c r="BI64" s="114"/>
      <c r="BJ64" s="114"/>
      <c r="BK64" s="114"/>
      <c r="BL64" s="114"/>
      <c r="BM64" s="114"/>
      <c r="BN64" s="114"/>
      <c r="BO64" s="114"/>
      <c r="BP64" s="114"/>
      <c r="BQ64" s="114"/>
      <c r="BR64" s="114"/>
      <c r="BS64" s="114"/>
      <c r="BT64" s="114"/>
      <c r="BU64" s="114"/>
      <c r="BV64" s="114"/>
      <c r="BW64" s="114"/>
      <c r="BX64" s="114"/>
      <c r="BY64" s="115"/>
    </row>
    <row r="65" spans="1:79" ht="48.75" customHeight="1" x14ac:dyDescent="0.2">
      <c r="A65" s="188"/>
      <c r="B65" s="189"/>
      <c r="C65" s="189"/>
      <c r="D65" s="190"/>
      <c r="E65" s="72"/>
      <c r="F65" s="72"/>
      <c r="G65" s="72"/>
      <c r="H65" s="72"/>
      <c r="I65" s="72"/>
      <c r="J65" s="72"/>
      <c r="K65" s="72"/>
      <c r="L65" s="72"/>
      <c r="M65" s="72"/>
      <c r="N65" s="72"/>
      <c r="O65" s="72"/>
      <c r="P65" s="72"/>
      <c r="Q65" s="72"/>
      <c r="R65" s="72"/>
      <c r="S65" s="72"/>
      <c r="T65" s="72"/>
      <c r="U65" s="113" t="s">
        <v>609</v>
      </c>
      <c r="V65" s="114"/>
      <c r="W65" s="114"/>
      <c r="X65" s="114"/>
      <c r="Y65" s="115"/>
      <c r="Z65" s="113" t="s">
        <v>608</v>
      </c>
      <c r="AA65" s="114"/>
      <c r="AB65" s="114"/>
      <c r="AC65" s="114"/>
      <c r="AD65" s="115"/>
      <c r="AE65" s="160" t="s">
        <v>225</v>
      </c>
      <c r="AF65" s="161"/>
      <c r="AG65" s="161"/>
      <c r="AH65" s="162"/>
      <c r="AI65" s="113" t="s">
        <v>610</v>
      </c>
      <c r="AJ65" s="114"/>
      <c r="AK65" s="114"/>
      <c r="AL65" s="114"/>
      <c r="AM65" s="115"/>
      <c r="AN65" s="113" t="s">
        <v>609</v>
      </c>
      <c r="AO65" s="114"/>
      <c r="AP65" s="114"/>
      <c r="AQ65" s="114"/>
      <c r="AR65" s="115"/>
      <c r="AS65" s="113" t="s">
        <v>608</v>
      </c>
      <c r="AT65" s="114"/>
      <c r="AU65" s="114"/>
      <c r="AV65" s="114"/>
      <c r="AW65" s="115"/>
      <c r="AX65" s="160" t="s">
        <v>225</v>
      </c>
      <c r="AY65" s="161"/>
      <c r="AZ65" s="161"/>
      <c r="BA65" s="162"/>
      <c r="BB65" s="113" t="s">
        <v>720</v>
      </c>
      <c r="BC65" s="114"/>
      <c r="BD65" s="114"/>
      <c r="BE65" s="114"/>
      <c r="BF65" s="115"/>
      <c r="BG65" s="113" t="s">
        <v>609</v>
      </c>
      <c r="BH65" s="114"/>
      <c r="BI65" s="114"/>
      <c r="BJ65" s="114"/>
      <c r="BK65" s="115"/>
      <c r="BL65" s="113" t="s">
        <v>608</v>
      </c>
      <c r="BM65" s="114"/>
      <c r="BN65" s="114"/>
      <c r="BO65" s="114"/>
      <c r="BP65" s="115"/>
      <c r="BQ65" s="160" t="s">
        <v>225</v>
      </c>
      <c r="BR65" s="161"/>
      <c r="BS65" s="161"/>
      <c r="BT65" s="162"/>
      <c r="BU65" s="113" t="s">
        <v>721</v>
      </c>
      <c r="BV65" s="114"/>
      <c r="BW65" s="114"/>
      <c r="BX65" s="114"/>
      <c r="BY65" s="115"/>
    </row>
    <row r="66" spans="1:79" ht="15" customHeight="1" x14ac:dyDescent="0.2">
      <c r="A66" s="113">
        <v>1</v>
      </c>
      <c r="B66" s="114"/>
      <c r="C66" s="114"/>
      <c r="D66" s="115"/>
      <c r="E66" s="113">
        <v>2</v>
      </c>
      <c r="F66" s="114"/>
      <c r="G66" s="114"/>
      <c r="H66" s="114"/>
      <c r="I66" s="114"/>
      <c r="J66" s="114"/>
      <c r="K66" s="114"/>
      <c r="L66" s="114"/>
      <c r="M66" s="114"/>
      <c r="N66" s="114"/>
      <c r="O66" s="114"/>
      <c r="P66" s="114"/>
      <c r="Q66" s="114"/>
      <c r="R66" s="114"/>
      <c r="S66" s="114"/>
      <c r="T66" s="115"/>
      <c r="U66" s="113">
        <v>3</v>
      </c>
      <c r="V66" s="114"/>
      <c r="W66" s="114"/>
      <c r="X66" s="114"/>
      <c r="Y66" s="115"/>
      <c r="Z66" s="113">
        <v>4</v>
      </c>
      <c r="AA66" s="114"/>
      <c r="AB66" s="114"/>
      <c r="AC66" s="114"/>
      <c r="AD66" s="115"/>
      <c r="AE66" s="113">
        <v>5</v>
      </c>
      <c r="AF66" s="114"/>
      <c r="AG66" s="114"/>
      <c r="AH66" s="115"/>
      <c r="AI66" s="113">
        <v>6</v>
      </c>
      <c r="AJ66" s="114"/>
      <c r="AK66" s="114"/>
      <c r="AL66" s="114"/>
      <c r="AM66" s="115"/>
      <c r="AN66" s="113">
        <v>7</v>
      </c>
      <c r="AO66" s="114"/>
      <c r="AP66" s="114"/>
      <c r="AQ66" s="114"/>
      <c r="AR66" s="115"/>
      <c r="AS66" s="113">
        <v>8</v>
      </c>
      <c r="AT66" s="114"/>
      <c r="AU66" s="114"/>
      <c r="AV66" s="114"/>
      <c r="AW66" s="115"/>
      <c r="AX66" s="113">
        <v>9</v>
      </c>
      <c r="AY66" s="114"/>
      <c r="AZ66" s="114"/>
      <c r="BA66" s="115"/>
      <c r="BB66" s="113">
        <v>10</v>
      </c>
      <c r="BC66" s="114"/>
      <c r="BD66" s="114"/>
      <c r="BE66" s="114"/>
      <c r="BF66" s="115"/>
      <c r="BG66" s="113">
        <v>11</v>
      </c>
      <c r="BH66" s="114"/>
      <c r="BI66" s="114"/>
      <c r="BJ66" s="114"/>
      <c r="BK66" s="115"/>
      <c r="BL66" s="113">
        <v>12</v>
      </c>
      <c r="BM66" s="114"/>
      <c r="BN66" s="114"/>
      <c r="BO66" s="114"/>
      <c r="BP66" s="115"/>
      <c r="BQ66" s="113">
        <v>13</v>
      </c>
      <c r="BR66" s="114"/>
      <c r="BS66" s="114"/>
      <c r="BT66" s="115"/>
      <c r="BU66" s="113">
        <v>14</v>
      </c>
      <c r="BV66" s="114"/>
      <c r="BW66" s="114"/>
      <c r="BX66" s="114"/>
      <c r="BY66" s="115"/>
    </row>
    <row r="67" spans="1:79" s="2" customFormat="1" ht="12.75" hidden="1" customHeight="1" x14ac:dyDescent="0.2">
      <c r="A67" s="107" t="s">
        <v>687</v>
      </c>
      <c r="B67" s="108"/>
      <c r="C67" s="108"/>
      <c r="D67" s="109"/>
      <c r="E67" s="107" t="s">
        <v>680</v>
      </c>
      <c r="F67" s="108"/>
      <c r="G67" s="108"/>
      <c r="H67" s="108"/>
      <c r="I67" s="108"/>
      <c r="J67" s="108"/>
      <c r="K67" s="108"/>
      <c r="L67" s="108"/>
      <c r="M67" s="108"/>
      <c r="N67" s="108"/>
      <c r="O67" s="108"/>
      <c r="P67" s="108"/>
      <c r="Q67" s="108"/>
      <c r="R67" s="108"/>
      <c r="S67" s="108"/>
      <c r="T67" s="109"/>
      <c r="U67" s="107" t="s">
        <v>688</v>
      </c>
      <c r="V67" s="108"/>
      <c r="W67" s="108"/>
      <c r="X67" s="108"/>
      <c r="Y67" s="109"/>
      <c r="Z67" s="107" t="s">
        <v>689</v>
      </c>
      <c r="AA67" s="108"/>
      <c r="AB67" s="108"/>
      <c r="AC67" s="108"/>
      <c r="AD67" s="109"/>
      <c r="AE67" s="107" t="s">
        <v>715</v>
      </c>
      <c r="AF67" s="108"/>
      <c r="AG67" s="108"/>
      <c r="AH67" s="109"/>
      <c r="AI67" s="165" t="s">
        <v>295</v>
      </c>
      <c r="AJ67" s="166"/>
      <c r="AK67" s="166"/>
      <c r="AL67" s="166"/>
      <c r="AM67" s="167"/>
      <c r="AN67" s="107" t="s">
        <v>690</v>
      </c>
      <c r="AO67" s="108"/>
      <c r="AP67" s="108"/>
      <c r="AQ67" s="108"/>
      <c r="AR67" s="109"/>
      <c r="AS67" s="107" t="s">
        <v>691</v>
      </c>
      <c r="AT67" s="108"/>
      <c r="AU67" s="108"/>
      <c r="AV67" s="108"/>
      <c r="AW67" s="109"/>
      <c r="AX67" s="107" t="s">
        <v>716</v>
      </c>
      <c r="AY67" s="108"/>
      <c r="AZ67" s="108"/>
      <c r="BA67" s="109"/>
      <c r="BB67" s="165" t="s">
        <v>295</v>
      </c>
      <c r="BC67" s="166"/>
      <c r="BD67" s="166"/>
      <c r="BE67" s="166"/>
      <c r="BF67" s="167"/>
      <c r="BG67" s="107" t="s">
        <v>681</v>
      </c>
      <c r="BH67" s="108"/>
      <c r="BI67" s="108"/>
      <c r="BJ67" s="108"/>
      <c r="BK67" s="109"/>
      <c r="BL67" s="107" t="s">
        <v>682</v>
      </c>
      <c r="BM67" s="108"/>
      <c r="BN67" s="108"/>
      <c r="BO67" s="108"/>
      <c r="BP67" s="109"/>
      <c r="BQ67" s="107" t="s">
        <v>717</v>
      </c>
      <c r="BR67" s="108"/>
      <c r="BS67" s="108"/>
      <c r="BT67" s="109"/>
      <c r="BU67" s="165" t="s">
        <v>295</v>
      </c>
      <c r="BV67" s="166"/>
      <c r="BW67" s="166"/>
      <c r="BX67" s="166"/>
      <c r="BY67" s="167"/>
      <c r="CA67" t="s">
        <v>635</v>
      </c>
    </row>
    <row r="68" spans="1:79" s="43" customFormat="1" ht="13.15" customHeight="1" x14ac:dyDescent="0.2">
      <c r="A68" s="137">
        <v>2111</v>
      </c>
      <c r="B68" s="138"/>
      <c r="C68" s="138"/>
      <c r="D68" s="164"/>
      <c r="E68" s="61" t="s">
        <v>473</v>
      </c>
      <c r="F68" s="57"/>
      <c r="G68" s="57"/>
      <c r="H68" s="57"/>
      <c r="I68" s="57"/>
      <c r="J68" s="57"/>
      <c r="K68" s="57"/>
      <c r="L68" s="57"/>
      <c r="M68" s="57"/>
      <c r="N68" s="57"/>
      <c r="O68" s="57"/>
      <c r="P68" s="57"/>
      <c r="Q68" s="57"/>
      <c r="R68" s="57"/>
      <c r="S68" s="57"/>
      <c r="T68" s="58"/>
      <c r="U68" s="153">
        <v>25665414</v>
      </c>
      <c r="V68" s="154"/>
      <c r="W68" s="154"/>
      <c r="X68" s="154"/>
      <c r="Y68" s="155"/>
      <c r="Z68" s="153">
        <v>0</v>
      </c>
      <c r="AA68" s="154"/>
      <c r="AB68" s="154"/>
      <c r="AC68" s="154"/>
      <c r="AD68" s="155"/>
      <c r="AE68" s="153">
        <v>0</v>
      </c>
      <c r="AF68" s="154"/>
      <c r="AG68" s="154"/>
      <c r="AH68" s="155"/>
      <c r="AI68" s="153">
        <f t="shared" ref="AI68:AI84" si="5">IF(ISNUMBER(U68),U68,0)+IF(ISNUMBER(Z68),Z68,0)</f>
        <v>25665414</v>
      </c>
      <c r="AJ68" s="154"/>
      <c r="AK68" s="154"/>
      <c r="AL68" s="154"/>
      <c r="AM68" s="155"/>
      <c r="AN68" s="153">
        <v>31493431</v>
      </c>
      <c r="AO68" s="154"/>
      <c r="AP68" s="154"/>
      <c r="AQ68" s="154"/>
      <c r="AR68" s="155"/>
      <c r="AS68" s="153">
        <v>0</v>
      </c>
      <c r="AT68" s="154"/>
      <c r="AU68" s="154"/>
      <c r="AV68" s="154"/>
      <c r="AW68" s="155"/>
      <c r="AX68" s="153">
        <v>0</v>
      </c>
      <c r="AY68" s="154"/>
      <c r="AZ68" s="154"/>
      <c r="BA68" s="155"/>
      <c r="BB68" s="153">
        <f t="shared" ref="BB68:BB84" si="6">IF(ISNUMBER(AN68),AN68,0)+IF(ISNUMBER(AS68),AS68,0)</f>
        <v>31493431</v>
      </c>
      <c r="BC68" s="154"/>
      <c r="BD68" s="154"/>
      <c r="BE68" s="154"/>
      <c r="BF68" s="155"/>
      <c r="BG68" s="153">
        <v>33250000</v>
      </c>
      <c r="BH68" s="154"/>
      <c r="BI68" s="154"/>
      <c r="BJ68" s="154"/>
      <c r="BK68" s="155"/>
      <c r="BL68" s="153">
        <v>0</v>
      </c>
      <c r="BM68" s="154"/>
      <c r="BN68" s="154"/>
      <c r="BO68" s="154"/>
      <c r="BP68" s="155"/>
      <c r="BQ68" s="153">
        <v>0</v>
      </c>
      <c r="BR68" s="154"/>
      <c r="BS68" s="154"/>
      <c r="BT68" s="155"/>
      <c r="BU68" s="153">
        <f t="shared" ref="BU68:BU84" si="7">IF(ISNUMBER(BG68),BG68,0)+IF(ISNUMBER(BL68),BL68,0)</f>
        <v>33250000</v>
      </c>
      <c r="BV68" s="154"/>
      <c r="BW68" s="154"/>
      <c r="BX68" s="154"/>
      <c r="BY68" s="155"/>
      <c r="CA68" s="43" t="s">
        <v>636</v>
      </c>
    </row>
    <row r="69" spans="1:79" s="43" customFormat="1" ht="13.15" customHeight="1" x14ac:dyDescent="0.2">
      <c r="A69" s="137">
        <v>2120</v>
      </c>
      <c r="B69" s="138"/>
      <c r="C69" s="138"/>
      <c r="D69" s="164"/>
      <c r="E69" s="61" t="s">
        <v>474</v>
      </c>
      <c r="F69" s="57"/>
      <c r="G69" s="57"/>
      <c r="H69" s="57"/>
      <c r="I69" s="57"/>
      <c r="J69" s="57"/>
      <c r="K69" s="57"/>
      <c r="L69" s="57"/>
      <c r="M69" s="57"/>
      <c r="N69" s="57"/>
      <c r="O69" s="57"/>
      <c r="P69" s="57"/>
      <c r="Q69" s="57"/>
      <c r="R69" s="57"/>
      <c r="S69" s="57"/>
      <c r="T69" s="58"/>
      <c r="U69" s="153">
        <v>5675234</v>
      </c>
      <c r="V69" s="154"/>
      <c r="W69" s="154"/>
      <c r="X69" s="154"/>
      <c r="Y69" s="155"/>
      <c r="Z69" s="153">
        <v>0</v>
      </c>
      <c r="AA69" s="154"/>
      <c r="AB69" s="154"/>
      <c r="AC69" s="154"/>
      <c r="AD69" s="155"/>
      <c r="AE69" s="153">
        <v>0</v>
      </c>
      <c r="AF69" s="154"/>
      <c r="AG69" s="154"/>
      <c r="AH69" s="155"/>
      <c r="AI69" s="153">
        <f t="shared" si="5"/>
        <v>5675234</v>
      </c>
      <c r="AJ69" s="154"/>
      <c r="AK69" s="154"/>
      <c r="AL69" s="154"/>
      <c r="AM69" s="155"/>
      <c r="AN69" s="153">
        <v>6940306</v>
      </c>
      <c r="AO69" s="154"/>
      <c r="AP69" s="154"/>
      <c r="AQ69" s="154"/>
      <c r="AR69" s="155"/>
      <c r="AS69" s="153">
        <v>0</v>
      </c>
      <c r="AT69" s="154"/>
      <c r="AU69" s="154"/>
      <c r="AV69" s="154"/>
      <c r="AW69" s="155"/>
      <c r="AX69" s="153">
        <v>0</v>
      </c>
      <c r="AY69" s="154"/>
      <c r="AZ69" s="154"/>
      <c r="BA69" s="155"/>
      <c r="BB69" s="153">
        <f t="shared" si="6"/>
        <v>6940306</v>
      </c>
      <c r="BC69" s="154"/>
      <c r="BD69" s="154"/>
      <c r="BE69" s="154"/>
      <c r="BF69" s="155"/>
      <c r="BG69" s="153">
        <v>7315000</v>
      </c>
      <c r="BH69" s="154"/>
      <c r="BI69" s="154"/>
      <c r="BJ69" s="154"/>
      <c r="BK69" s="155"/>
      <c r="BL69" s="153">
        <v>0</v>
      </c>
      <c r="BM69" s="154"/>
      <c r="BN69" s="154"/>
      <c r="BO69" s="154"/>
      <c r="BP69" s="155"/>
      <c r="BQ69" s="153">
        <v>0</v>
      </c>
      <c r="BR69" s="154"/>
      <c r="BS69" s="154"/>
      <c r="BT69" s="155"/>
      <c r="BU69" s="153">
        <f t="shared" si="7"/>
        <v>7315000</v>
      </c>
      <c r="BV69" s="154"/>
      <c r="BW69" s="154"/>
      <c r="BX69" s="154"/>
      <c r="BY69" s="155"/>
    </row>
    <row r="70" spans="1:79" s="43" customFormat="1" ht="13.15" customHeight="1" x14ac:dyDescent="0.2">
      <c r="A70" s="137">
        <v>2210</v>
      </c>
      <c r="B70" s="138"/>
      <c r="C70" s="138"/>
      <c r="D70" s="164"/>
      <c r="E70" s="61" t="s">
        <v>475</v>
      </c>
      <c r="F70" s="57"/>
      <c r="G70" s="57"/>
      <c r="H70" s="57"/>
      <c r="I70" s="57"/>
      <c r="J70" s="57"/>
      <c r="K70" s="57"/>
      <c r="L70" s="57"/>
      <c r="M70" s="57"/>
      <c r="N70" s="57"/>
      <c r="O70" s="57"/>
      <c r="P70" s="57"/>
      <c r="Q70" s="57"/>
      <c r="R70" s="57"/>
      <c r="S70" s="57"/>
      <c r="T70" s="58"/>
      <c r="U70" s="153">
        <v>868298</v>
      </c>
      <c r="V70" s="154"/>
      <c r="W70" s="154"/>
      <c r="X70" s="154"/>
      <c r="Y70" s="155"/>
      <c r="Z70" s="153">
        <v>546996</v>
      </c>
      <c r="AA70" s="154"/>
      <c r="AB70" s="154"/>
      <c r="AC70" s="154"/>
      <c r="AD70" s="155"/>
      <c r="AE70" s="153">
        <v>0</v>
      </c>
      <c r="AF70" s="154"/>
      <c r="AG70" s="154"/>
      <c r="AH70" s="155"/>
      <c r="AI70" s="153">
        <f t="shared" si="5"/>
        <v>1415294</v>
      </c>
      <c r="AJ70" s="154"/>
      <c r="AK70" s="154"/>
      <c r="AL70" s="154"/>
      <c r="AM70" s="155"/>
      <c r="AN70" s="153">
        <v>1180600</v>
      </c>
      <c r="AO70" s="154"/>
      <c r="AP70" s="154"/>
      <c r="AQ70" s="154"/>
      <c r="AR70" s="155"/>
      <c r="AS70" s="153">
        <v>0</v>
      </c>
      <c r="AT70" s="154"/>
      <c r="AU70" s="154"/>
      <c r="AV70" s="154"/>
      <c r="AW70" s="155"/>
      <c r="AX70" s="153">
        <v>0</v>
      </c>
      <c r="AY70" s="154"/>
      <c r="AZ70" s="154"/>
      <c r="BA70" s="155"/>
      <c r="BB70" s="153">
        <f t="shared" si="6"/>
        <v>1180600</v>
      </c>
      <c r="BC70" s="154"/>
      <c r="BD70" s="154"/>
      <c r="BE70" s="154"/>
      <c r="BF70" s="155"/>
      <c r="BG70" s="153">
        <v>1000000</v>
      </c>
      <c r="BH70" s="154"/>
      <c r="BI70" s="154"/>
      <c r="BJ70" s="154"/>
      <c r="BK70" s="155"/>
      <c r="BL70" s="153">
        <v>30000</v>
      </c>
      <c r="BM70" s="154"/>
      <c r="BN70" s="154"/>
      <c r="BO70" s="154"/>
      <c r="BP70" s="155"/>
      <c r="BQ70" s="153">
        <v>0</v>
      </c>
      <c r="BR70" s="154"/>
      <c r="BS70" s="154"/>
      <c r="BT70" s="155"/>
      <c r="BU70" s="153">
        <f t="shared" si="7"/>
        <v>1030000</v>
      </c>
      <c r="BV70" s="154"/>
      <c r="BW70" s="154"/>
      <c r="BX70" s="154"/>
      <c r="BY70" s="155"/>
    </row>
    <row r="71" spans="1:79" s="43" customFormat="1" ht="13.15" customHeight="1" x14ac:dyDescent="0.2">
      <c r="A71" s="137">
        <v>2220</v>
      </c>
      <c r="B71" s="138"/>
      <c r="C71" s="138"/>
      <c r="D71" s="164"/>
      <c r="E71" s="61" t="s">
        <v>998</v>
      </c>
      <c r="F71" s="57"/>
      <c r="G71" s="57"/>
      <c r="H71" s="57"/>
      <c r="I71" s="57"/>
      <c r="J71" s="57"/>
      <c r="K71" s="57"/>
      <c r="L71" s="57"/>
      <c r="M71" s="57"/>
      <c r="N71" s="57"/>
      <c r="O71" s="57"/>
      <c r="P71" s="57"/>
      <c r="Q71" s="57"/>
      <c r="R71" s="57"/>
      <c r="S71" s="57"/>
      <c r="T71" s="58"/>
      <c r="U71" s="153">
        <v>40450</v>
      </c>
      <c r="V71" s="154"/>
      <c r="W71" s="154"/>
      <c r="X71" s="154"/>
      <c r="Y71" s="155"/>
      <c r="Z71" s="153">
        <v>0</v>
      </c>
      <c r="AA71" s="154"/>
      <c r="AB71" s="154"/>
      <c r="AC71" s="154"/>
      <c r="AD71" s="155"/>
      <c r="AE71" s="153">
        <v>0</v>
      </c>
      <c r="AF71" s="154"/>
      <c r="AG71" s="154"/>
      <c r="AH71" s="155"/>
      <c r="AI71" s="153">
        <f t="shared" si="5"/>
        <v>40450</v>
      </c>
      <c r="AJ71" s="154"/>
      <c r="AK71" s="154"/>
      <c r="AL71" s="154"/>
      <c r="AM71" s="155"/>
      <c r="AN71" s="153">
        <v>87200</v>
      </c>
      <c r="AO71" s="154"/>
      <c r="AP71" s="154"/>
      <c r="AQ71" s="154"/>
      <c r="AR71" s="155"/>
      <c r="AS71" s="153">
        <v>0</v>
      </c>
      <c r="AT71" s="154"/>
      <c r="AU71" s="154"/>
      <c r="AV71" s="154"/>
      <c r="AW71" s="155"/>
      <c r="AX71" s="153">
        <v>0</v>
      </c>
      <c r="AY71" s="154"/>
      <c r="AZ71" s="154"/>
      <c r="BA71" s="155"/>
      <c r="BB71" s="153">
        <f t="shared" si="6"/>
        <v>87200</v>
      </c>
      <c r="BC71" s="154"/>
      <c r="BD71" s="154"/>
      <c r="BE71" s="154"/>
      <c r="BF71" s="155"/>
      <c r="BG71" s="153">
        <v>38000</v>
      </c>
      <c r="BH71" s="154"/>
      <c r="BI71" s="154"/>
      <c r="BJ71" s="154"/>
      <c r="BK71" s="155"/>
      <c r="BL71" s="153">
        <v>0</v>
      </c>
      <c r="BM71" s="154"/>
      <c r="BN71" s="154"/>
      <c r="BO71" s="154"/>
      <c r="BP71" s="155"/>
      <c r="BQ71" s="153">
        <v>0</v>
      </c>
      <c r="BR71" s="154"/>
      <c r="BS71" s="154"/>
      <c r="BT71" s="155"/>
      <c r="BU71" s="153">
        <f t="shared" si="7"/>
        <v>38000</v>
      </c>
      <c r="BV71" s="154"/>
      <c r="BW71" s="154"/>
      <c r="BX71" s="154"/>
      <c r="BY71" s="155"/>
    </row>
    <row r="72" spans="1:79" s="43" customFormat="1" ht="13.15" customHeight="1" x14ac:dyDescent="0.2">
      <c r="A72" s="137">
        <v>2230</v>
      </c>
      <c r="B72" s="138"/>
      <c r="C72" s="138"/>
      <c r="D72" s="164"/>
      <c r="E72" s="61" t="s">
        <v>999</v>
      </c>
      <c r="F72" s="57"/>
      <c r="G72" s="57"/>
      <c r="H72" s="57"/>
      <c r="I72" s="57"/>
      <c r="J72" s="57"/>
      <c r="K72" s="57"/>
      <c r="L72" s="57"/>
      <c r="M72" s="57"/>
      <c r="N72" s="57"/>
      <c r="O72" s="57"/>
      <c r="P72" s="57"/>
      <c r="Q72" s="57"/>
      <c r="R72" s="57"/>
      <c r="S72" s="57"/>
      <c r="T72" s="58"/>
      <c r="U72" s="153">
        <v>2838419</v>
      </c>
      <c r="V72" s="154"/>
      <c r="W72" s="154"/>
      <c r="X72" s="154"/>
      <c r="Y72" s="155"/>
      <c r="Z72" s="153">
        <v>4538129</v>
      </c>
      <c r="AA72" s="154"/>
      <c r="AB72" s="154"/>
      <c r="AC72" s="154"/>
      <c r="AD72" s="155"/>
      <c r="AE72" s="153">
        <v>0</v>
      </c>
      <c r="AF72" s="154"/>
      <c r="AG72" s="154"/>
      <c r="AH72" s="155"/>
      <c r="AI72" s="153">
        <f t="shared" si="5"/>
        <v>7376548</v>
      </c>
      <c r="AJ72" s="154"/>
      <c r="AK72" s="154"/>
      <c r="AL72" s="154"/>
      <c r="AM72" s="155"/>
      <c r="AN72" s="153">
        <v>3918223</v>
      </c>
      <c r="AO72" s="154"/>
      <c r="AP72" s="154"/>
      <c r="AQ72" s="154"/>
      <c r="AR72" s="155"/>
      <c r="AS72" s="153">
        <v>5250000</v>
      </c>
      <c r="AT72" s="154"/>
      <c r="AU72" s="154"/>
      <c r="AV72" s="154"/>
      <c r="AW72" s="155"/>
      <c r="AX72" s="153">
        <v>0</v>
      </c>
      <c r="AY72" s="154"/>
      <c r="AZ72" s="154"/>
      <c r="BA72" s="155"/>
      <c r="BB72" s="153">
        <f t="shared" si="6"/>
        <v>9168223</v>
      </c>
      <c r="BC72" s="154"/>
      <c r="BD72" s="154"/>
      <c r="BE72" s="154"/>
      <c r="BF72" s="155"/>
      <c r="BG72" s="153">
        <v>4000000</v>
      </c>
      <c r="BH72" s="154"/>
      <c r="BI72" s="154"/>
      <c r="BJ72" s="154"/>
      <c r="BK72" s="155"/>
      <c r="BL72" s="153">
        <v>4800000</v>
      </c>
      <c r="BM72" s="154"/>
      <c r="BN72" s="154"/>
      <c r="BO72" s="154"/>
      <c r="BP72" s="155"/>
      <c r="BQ72" s="153">
        <v>0</v>
      </c>
      <c r="BR72" s="154"/>
      <c r="BS72" s="154"/>
      <c r="BT72" s="155"/>
      <c r="BU72" s="153">
        <f t="shared" si="7"/>
        <v>8800000</v>
      </c>
      <c r="BV72" s="154"/>
      <c r="BW72" s="154"/>
      <c r="BX72" s="154"/>
      <c r="BY72" s="155"/>
    </row>
    <row r="73" spans="1:79" s="43" customFormat="1" ht="13.15" customHeight="1" x14ac:dyDescent="0.2">
      <c r="A73" s="137">
        <v>2240</v>
      </c>
      <c r="B73" s="138"/>
      <c r="C73" s="138"/>
      <c r="D73" s="164"/>
      <c r="E73" s="61" t="s">
        <v>476</v>
      </c>
      <c r="F73" s="57"/>
      <c r="G73" s="57"/>
      <c r="H73" s="57"/>
      <c r="I73" s="57"/>
      <c r="J73" s="57"/>
      <c r="K73" s="57"/>
      <c r="L73" s="57"/>
      <c r="M73" s="57"/>
      <c r="N73" s="57"/>
      <c r="O73" s="57"/>
      <c r="P73" s="57"/>
      <c r="Q73" s="57"/>
      <c r="R73" s="57"/>
      <c r="S73" s="57"/>
      <c r="T73" s="58"/>
      <c r="U73" s="153">
        <v>963601</v>
      </c>
      <c r="V73" s="154"/>
      <c r="W73" s="154"/>
      <c r="X73" s="154"/>
      <c r="Y73" s="155"/>
      <c r="Z73" s="153">
        <v>28029</v>
      </c>
      <c r="AA73" s="154"/>
      <c r="AB73" s="154"/>
      <c r="AC73" s="154"/>
      <c r="AD73" s="155"/>
      <c r="AE73" s="153">
        <v>0</v>
      </c>
      <c r="AF73" s="154"/>
      <c r="AG73" s="154"/>
      <c r="AH73" s="155"/>
      <c r="AI73" s="153">
        <f t="shared" si="5"/>
        <v>991630</v>
      </c>
      <c r="AJ73" s="154"/>
      <c r="AK73" s="154"/>
      <c r="AL73" s="154"/>
      <c r="AM73" s="155"/>
      <c r="AN73" s="153">
        <v>1656250</v>
      </c>
      <c r="AO73" s="154"/>
      <c r="AP73" s="154"/>
      <c r="AQ73" s="154"/>
      <c r="AR73" s="155"/>
      <c r="AS73" s="153">
        <v>0</v>
      </c>
      <c r="AT73" s="154"/>
      <c r="AU73" s="154"/>
      <c r="AV73" s="154"/>
      <c r="AW73" s="155"/>
      <c r="AX73" s="153">
        <v>0</v>
      </c>
      <c r="AY73" s="154"/>
      <c r="AZ73" s="154"/>
      <c r="BA73" s="155"/>
      <c r="BB73" s="153">
        <f t="shared" si="6"/>
        <v>1656250</v>
      </c>
      <c r="BC73" s="154"/>
      <c r="BD73" s="154"/>
      <c r="BE73" s="154"/>
      <c r="BF73" s="155"/>
      <c r="BG73" s="153">
        <v>1250000</v>
      </c>
      <c r="BH73" s="154"/>
      <c r="BI73" s="154"/>
      <c r="BJ73" s="154"/>
      <c r="BK73" s="155"/>
      <c r="BL73" s="153">
        <v>0</v>
      </c>
      <c r="BM73" s="154"/>
      <c r="BN73" s="154"/>
      <c r="BO73" s="154"/>
      <c r="BP73" s="155"/>
      <c r="BQ73" s="153">
        <v>0</v>
      </c>
      <c r="BR73" s="154"/>
      <c r="BS73" s="154"/>
      <c r="BT73" s="155"/>
      <c r="BU73" s="153">
        <f t="shared" si="7"/>
        <v>1250000</v>
      </c>
      <c r="BV73" s="154"/>
      <c r="BW73" s="154"/>
      <c r="BX73" s="154"/>
      <c r="BY73" s="155"/>
    </row>
    <row r="74" spans="1:79" s="43" customFormat="1" ht="13.15" customHeight="1" x14ac:dyDescent="0.2">
      <c r="A74" s="137">
        <v>2250</v>
      </c>
      <c r="B74" s="138"/>
      <c r="C74" s="138"/>
      <c r="D74" s="164"/>
      <c r="E74" s="61" t="s">
        <v>477</v>
      </c>
      <c r="F74" s="57"/>
      <c r="G74" s="57"/>
      <c r="H74" s="57"/>
      <c r="I74" s="57"/>
      <c r="J74" s="57"/>
      <c r="K74" s="57"/>
      <c r="L74" s="57"/>
      <c r="M74" s="57"/>
      <c r="N74" s="57"/>
      <c r="O74" s="57"/>
      <c r="P74" s="57"/>
      <c r="Q74" s="57"/>
      <c r="R74" s="57"/>
      <c r="S74" s="57"/>
      <c r="T74" s="58"/>
      <c r="U74" s="153">
        <v>39011</v>
      </c>
      <c r="V74" s="154"/>
      <c r="W74" s="154"/>
      <c r="X74" s="154"/>
      <c r="Y74" s="155"/>
      <c r="Z74" s="153">
        <v>0</v>
      </c>
      <c r="AA74" s="154"/>
      <c r="AB74" s="154"/>
      <c r="AC74" s="154"/>
      <c r="AD74" s="155"/>
      <c r="AE74" s="153">
        <v>0</v>
      </c>
      <c r="AF74" s="154"/>
      <c r="AG74" s="154"/>
      <c r="AH74" s="155"/>
      <c r="AI74" s="153">
        <f t="shared" si="5"/>
        <v>39011</v>
      </c>
      <c r="AJ74" s="154"/>
      <c r="AK74" s="154"/>
      <c r="AL74" s="154"/>
      <c r="AM74" s="155"/>
      <c r="AN74" s="153">
        <v>29000</v>
      </c>
      <c r="AO74" s="154"/>
      <c r="AP74" s="154"/>
      <c r="AQ74" s="154"/>
      <c r="AR74" s="155"/>
      <c r="AS74" s="153">
        <v>0</v>
      </c>
      <c r="AT74" s="154"/>
      <c r="AU74" s="154"/>
      <c r="AV74" s="154"/>
      <c r="AW74" s="155"/>
      <c r="AX74" s="153">
        <v>0</v>
      </c>
      <c r="AY74" s="154"/>
      <c r="AZ74" s="154"/>
      <c r="BA74" s="155"/>
      <c r="BB74" s="153">
        <f t="shared" si="6"/>
        <v>29000</v>
      </c>
      <c r="BC74" s="154"/>
      <c r="BD74" s="154"/>
      <c r="BE74" s="154"/>
      <c r="BF74" s="155"/>
      <c r="BG74" s="153">
        <v>39000</v>
      </c>
      <c r="BH74" s="154"/>
      <c r="BI74" s="154"/>
      <c r="BJ74" s="154"/>
      <c r="BK74" s="155"/>
      <c r="BL74" s="153">
        <v>0</v>
      </c>
      <c r="BM74" s="154"/>
      <c r="BN74" s="154"/>
      <c r="BO74" s="154"/>
      <c r="BP74" s="155"/>
      <c r="BQ74" s="153">
        <v>0</v>
      </c>
      <c r="BR74" s="154"/>
      <c r="BS74" s="154"/>
      <c r="BT74" s="155"/>
      <c r="BU74" s="153">
        <f t="shared" si="7"/>
        <v>39000</v>
      </c>
      <c r="BV74" s="154"/>
      <c r="BW74" s="154"/>
      <c r="BX74" s="154"/>
      <c r="BY74" s="155"/>
    </row>
    <row r="75" spans="1:79" s="43" customFormat="1" ht="13.15" customHeight="1" x14ac:dyDescent="0.2">
      <c r="A75" s="137">
        <v>2271</v>
      </c>
      <c r="B75" s="138"/>
      <c r="C75" s="138"/>
      <c r="D75" s="164"/>
      <c r="E75" s="61" t="s">
        <v>1000</v>
      </c>
      <c r="F75" s="57"/>
      <c r="G75" s="57"/>
      <c r="H75" s="57"/>
      <c r="I75" s="57"/>
      <c r="J75" s="57"/>
      <c r="K75" s="57"/>
      <c r="L75" s="57"/>
      <c r="M75" s="57"/>
      <c r="N75" s="57"/>
      <c r="O75" s="57"/>
      <c r="P75" s="57"/>
      <c r="Q75" s="57"/>
      <c r="R75" s="57"/>
      <c r="S75" s="57"/>
      <c r="T75" s="58"/>
      <c r="U75" s="153">
        <v>3138064</v>
      </c>
      <c r="V75" s="154"/>
      <c r="W75" s="154"/>
      <c r="X75" s="154"/>
      <c r="Y75" s="155"/>
      <c r="Z75" s="153">
        <v>0</v>
      </c>
      <c r="AA75" s="154"/>
      <c r="AB75" s="154"/>
      <c r="AC75" s="154"/>
      <c r="AD75" s="155"/>
      <c r="AE75" s="153">
        <v>0</v>
      </c>
      <c r="AF75" s="154"/>
      <c r="AG75" s="154"/>
      <c r="AH75" s="155"/>
      <c r="AI75" s="153">
        <f t="shared" si="5"/>
        <v>3138064</v>
      </c>
      <c r="AJ75" s="154"/>
      <c r="AK75" s="154"/>
      <c r="AL75" s="154"/>
      <c r="AM75" s="155"/>
      <c r="AN75" s="153">
        <v>5192000</v>
      </c>
      <c r="AO75" s="154"/>
      <c r="AP75" s="154"/>
      <c r="AQ75" s="154"/>
      <c r="AR75" s="155"/>
      <c r="AS75" s="153">
        <v>0</v>
      </c>
      <c r="AT75" s="154"/>
      <c r="AU75" s="154"/>
      <c r="AV75" s="154"/>
      <c r="AW75" s="155"/>
      <c r="AX75" s="153">
        <v>0</v>
      </c>
      <c r="AY75" s="154"/>
      <c r="AZ75" s="154"/>
      <c r="BA75" s="155"/>
      <c r="BB75" s="153">
        <f t="shared" si="6"/>
        <v>5192000</v>
      </c>
      <c r="BC75" s="154"/>
      <c r="BD75" s="154"/>
      <c r="BE75" s="154"/>
      <c r="BF75" s="155"/>
      <c r="BG75" s="153">
        <v>5500000</v>
      </c>
      <c r="BH75" s="154"/>
      <c r="BI75" s="154"/>
      <c r="BJ75" s="154"/>
      <c r="BK75" s="155"/>
      <c r="BL75" s="153">
        <v>0</v>
      </c>
      <c r="BM75" s="154"/>
      <c r="BN75" s="154"/>
      <c r="BO75" s="154"/>
      <c r="BP75" s="155"/>
      <c r="BQ75" s="153">
        <v>0</v>
      </c>
      <c r="BR75" s="154"/>
      <c r="BS75" s="154"/>
      <c r="BT75" s="155"/>
      <c r="BU75" s="153">
        <f t="shared" si="7"/>
        <v>5500000</v>
      </c>
      <c r="BV75" s="154"/>
      <c r="BW75" s="154"/>
      <c r="BX75" s="154"/>
      <c r="BY75" s="155"/>
    </row>
    <row r="76" spans="1:79" s="43" customFormat="1" ht="13.15" customHeight="1" x14ac:dyDescent="0.2">
      <c r="A76" s="137">
        <v>2272</v>
      </c>
      <c r="B76" s="138"/>
      <c r="C76" s="138"/>
      <c r="D76" s="164"/>
      <c r="E76" s="61" t="s">
        <v>478</v>
      </c>
      <c r="F76" s="57"/>
      <c r="G76" s="57"/>
      <c r="H76" s="57"/>
      <c r="I76" s="57"/>
      <c r="J76" s="57"/>
      <c r="K76" s="57"/>
      <c r="L76" s="57"/>
      <c r="M76" s="57"/>
      <c r="N76" s="57"/>
      <c r="O76" s="57"/>
      <c r="P76" s="57"/>
      <c r="Q76" s="57"/>
      <c r="R76" s="57"/>
      <c r="S76" s="57"/>
      <c r="T76" s="58"/>
      <c r="U76" s="153">
        <v>520046</v>
      </c>
      <c r="V76" s="154"/>
      <c r="W76" s="154"/>
      <c r="X76" s="154"/>
      <c r="Y76" s="155"/>
      <c r="Z76" s="153">
        <v>0</v>
      </c>
      <c r="AA76" s="154"/>
      <c r="AB76" s="154"/>
      <c r="AC76" s="154"/>
      <c r="AD76" s="155"/>
      <c r="AE76" s="153">
        <v>0</v>
      </c>
      <c r="AF76" s="154"/>
      <c r="AG76" s="154"/>
      <c r="AH76" s="155"/>
      <c r="AI76" s="153">
        <f t="shared" si="5"/>
        <v>520046</v>
      </c>
      <c r="AJ76" s="154"/>
      <c r="AK76" s="154"/>
      <c r="AL76" s="154"/>
      <c r="AM76" s="155"/>
      <c r="AN76" s="153">
        <v>312850</v>
      </c>
      <c r="AO76" s="154"/>
      <c r="AP76" s="154"/>
      <c r="AQ76" s="154"/>
      <c r="AR76" s="155"/>
      <c r="AS76" s="153">
        <v>0</v>
      </c>
      <c r="AT76" s="154"/>
      <c r="AU76" s="154"/>
      <c r="AV76" s="154"/>
      <c r="AW76" s="155"/>
      <c r="AX76" s="153">
        <v>0</v>
      </c>
      <c r="AY76" s="154"/>
      <c r="AZ76" s="154"/>
      <c r="BA76" s="155"/>
      <c r="BB76" s="153">
        <f t="shared" si="6"/>
        <v>312850</v>
      </c>
      <c r="BC76" s="154"/>
      <c r="BD76" s="154"/>
      <c r="BE76" s="154"/>
      <c r="BF76" s="155"/>
      <c r="BG76" s="153">
        <v>454800</v>
      </c>
      <c r="BH76" s="154"/>
      <c r="BI76" s="154"/>
      <c r="BJ76" s="154"/>
      <c r="BK76" s="155"/>
      <c r="BL76" s="153">
        <v>0</v>
      </c>
      <c r="BM76" s="154"/>
      <c r="BN76" s="154"/>
      <c r="BO76" s="154"/>
      <c r="BP76" s="155"/>
      <c r="BQ76" s="153">
        <v>0</v>
      </c>
      <c r="BR76" s="154"/>
      <c r="BS76" s="154"/>
      <c r="BT76" s="155"/>
      <c r="BU76" s="153">
        <f t="shared" si="7"/>
        <v>454800</v>
      </c>
      <c r="BV76" s="154"/>
      <c r="BW76" s="154"/>
      <c r="BX76" s="154"/>
      <c r="BY76" s="155"/>
    </row>
    <row r="77" spans="1:79" s="43" customFormat="1" ht="13.15" customHeight="1" x14ac:dyDescent="0.2">
      <c r="A77" s="137">
        <v>2273</v>
      </c>
      <c r="B77" s="138"/>
      <c r="C77" s="138"/>
      <c r="D77" s="164"/>
      <c r="E77" s="61" t="s">
        <v>479</v>
      </c>
      <c r="F77" s="57"/>
      <c r="G77" s="57"/>
      <c r="H77" s="57"/>
      <c r="I77" s="57"/>
      <c r="J77" s="57"/>
      <c r="K77" s="57"/>
      <c r="L77" s="57"/>
      <c r="M77" s="57"/>
      <c r="N77" s="57"/>
      <c r="O77" s="57"/>
      <c r="P77" s="57"/>
      <c r="Q77" s="57"/>
      <c r="R77" s="57"/>
      <c r="S77" s="57"/>
      <c r="T77" s="58"/>
      <c r="U77" s="153">
        <v>1177463</v>
      </c>
      <c r="V77" s="154"/>
      <c r="W77" s="154"/>
      <c r="X77" s="154"/>
      <c r="Y77" s="155"/>
      <c r="Z77" s="153">
        <v>0</v>
      </c>
      <c r="AA77" s="154"/>
      <c r="AB77" s="154"/>
      <c r="AC77" s="154"/>
      <c r="AD77" s="155"/>
      <c r="AE77" s="153">
        <v>0</v>
      </c>
      <c r="AF77" s="154"/>
      <c r="AG77" s="154"/>
      <c r="AH77" s="155"/>
      <c r="AI77" s="153">
        <f t="shared" si="5"/>
        <v>1177463</v>
      </c>
      <c r="AJ77" s="154"/>
      <c r="AK77" s="154"/>
      <c r="AL77" s="154"/>
      <c r="AM77" s="155"/>
      <c r="AN77" s="153">
        <v>1468830</v>
      </c>
      <c r="AO77" s="154"/>
      <c r="AP77" s="154"/>
      <c r="AQ77" s="154"/>
      <c r="AR77" s="155"/>
      <c r="AS77" s="153">
        <v>0</v>
      </c>
      <c r="AT77" s="154"/>
      <c r="AU77" s="154"/>
      <c r="AV77" s="154"/>
      <c r="AW77" s="155"/>
      <c r="AX77" s="153">
        <v>0</v>
      </c>
      <c r="AY77" s="154"/>
      <c r="AZ77" s="154"/>
      <c r="BA77" s="155"/>
      <c r="BB77" s="153">
        <f t="shared" si="6"/>
        <v>1468830</v>
      </c>
      <c r="BC77" s="154"/>
      <c r="BD77" s="154"/>
      <c r="BE77" s="154"/>
      <c r="BF77" s="155"/>
      <c r="BG77" s="153">
        <v>1496000</v>
      </c>
      <c r="BH77" s="154"/>
      <c r="BI77" s="154"/>
      <c r="BJ77" s="154"/>
      <c r="BK77" s="155"/>
      <c r="BL77" s="153">
        <v>0</v>
      </c>
      <c r="BM77" s="154"/>
      <c r="BN77" s="154"/>
      <c r="BO77" s="154"/>
      <c r="BP77" s="155"/>
      <c r="BQ77" s="153">
        <v>0</v>
      </c>
      <c r="BR77" s="154"/>
      <c r="BS77" s="154"/>
      <c r="BT77" s="155"/>
      <c r="BU77" s="153">
        <f t="shared" si="7"/>
        <v>1496000</v>
      </c>
      <c r="BV77" s="154"/>
      <c r="BW77" s="154"/>
      <c r="BX77" s="154"/>
      <c r="BY77" s="155"/>
    </row>
    <row r="78" spans="1:79" s="43" customFormat="1" ht="13.15" customHeight="1" x14ac:dyDescent="0.2">
      <c r="A78" s="137">
        <v>2274</v>
      </c>
      <c r="B78" s="138"/>
      <c r="C78" s="138"/>
      <c r="D78" s="164"/>
      <c r="E78" s="61" t="s">
        <v>480</v>
      </c>
      <c r="F78" s="57"/>
      <c r="G78" s="57"/>
      <c r="H78" s="57"/>
      <c r="I78" s="57"/>
      <c r="J78" s="57"/>
      <c r="K78" s="57"/>
      <c r="L78" s="57"/>
      <c r="M78" s="57"/>
      <c r="N78" s="57"/>
      <c r="O78" s="57"/>
      <c r="P78" s="57"/>
      <c r="Q78" s="57"/>
      <c r="R78" s="57"/>
      <c r="S78" s="57"/>
      <c r="T78" s="58"/>
      <c r="U78" s="153">
        <v>1208</v>
      </c>
      <c r="V78" s="154"/>
      <c r="W78" s="154"/>
      <c r="X78" s="154"/>
      <c r="Y78" s="155"/>
      <c r="Z78" s="153">
        <v>0</v>
      </c>
      <c r="AA78" s="154"/>
      <c r="AB78" s="154"/>
      <c r="AC78" s="154"/>
      <c r="AD78" s="155"/>
      <c r="AE78" s="153">
        <v>0</v>
      </c>
      <c r="AF78" s="154"/>
      <c r="AG78" s="154"/>
      <c r="AH78" s="155"/>
      <c r="AI78" s="153">
        <f t="shared" si="5"/>
        <v>1208</v>
      </c>
      <c r="AJ78" s="154"/>
      <c r="AK78" s="154"/>
      <c r="AL78" s="154"/>
      <c r="AM78" s="155"/>
      <c r="AN78" s="153">
        <v>48450</v>
      </c>
      <c r="AO78" s="154"/>
      <c r="AP78" s="154"/>
      <c r="AQ78" s="154"/>
      <c r="AR78" s="155"/>
      <c r="AS78" s="153">
        <v>0</v>
      </c>
      <c r="AT78" s="154"/>
      <c r="AU78" s="154"/>
      <c r="AV78" s="154"/>
      <c r="AW78" s="155"/>
      <c r="AX78" s="153">
        <v>0</v>
      </c>
      <c r="AY78" s="154"/>
      <c r="AZ78" s="154"/>
      <c r="BA78" s="155"/>
      <c r="BB78" s="153">
        <f t="shared" si="6"/>
        <v>48450</v>
      </c>
      <c r="BC78" s="154"/>
      <c r="BD78" s="154"/>
      <c r="BE78" s="154"/>
      <c r="BF78" s="155"/>
      <c r="BG78" s="153">
        <v>120000</v>
      </c>
      <c r="BH78" s="154"/>
      <c r="BI78" s="154"/>
      <c r="BJ78" s="154"/>
      <c r="BK78" s="155"/>
      <c r="BL78" s="153">
        <v>0</v>
      </c>
      <c r="BM78" s="154"/>
      <c r="BN78" s="154"/>
      <c r="BO78" s="154"/>
      <c r="BP78" s="155"/>
      <c r="BQ78" s="153">
        <v>0</v>
      </c>
      <c r="BR78" s="154"/>
      <c r="BS78" s="154"/>
      <c r="BT78" s="155"/>
      <c r="BU78" s="153">
        <f t="shared" si="7"/>
        <v>120000</v>
      </c>
      <c r="BV78" s="154"/>
      <c r="BW78" s="154"/>
      <c r="BX78" s="154"/>
      <c r="BY78" s="155"/>
    </row>
    <row r="79" spans="1:79" s="43" customFormat="1" ht="26.45" customHeight="1" x14ac:dyDescent="0.2">
      <c r="A79" s="137">
        <v>2275</v>
      </c>
      <c r="B79" s="138"/>
      <c r="C79" s="138"/>
      <c r="D79" s="164"/>
      <c r="E79" s="61" t="s">
        <v>481</v>
      </c>
      <c r="F79" s="57"/>
      <c r="G79" s="57"/>
      <c r="H79" s="57"/>
      <c r="I79" s="57"/>
      <c r="J79" s="57"/>
      <c r="K79" s="57"/>
      <c r="L79" s="57"/>
      <c r="M79" s="57"/>
      <c r="N79" s="57"/>
      <c r="O79" s="57"/>
      <c r="P79" s="57"/>
      <c r="Q79" s="57"/>
      <c r="R79" s="57"/>
      <c r="S79" s="57"/>
      <c r="T79" s="58"/>
      <c r="U79" s="153">
        <v>112075</v>
      </c>
      <c r="V79" s="154"/>
      <c r="W79" s="154"/>
      <c r="X79" s="154"/>
      <c r="Y79" s="155"/>
      <c r="Z79" s="153">
        <v>0</v>
      </c>
      <c r="AA79" s="154"/>
      <c r="AB79" s="154"/>
      <c r="AC79" s="154"/>
      <c r="AD79" s="155"/>
      <c r="AE79" s="153">
        <v>0</v>
      </c>
      <c r="AF79" s="154"/>
      <c r="AG79" s="154"/>
      <c r="AH79" s="155"/>
      <c r="AI79" s="153">
        <f t="shared" si="5"/>
        <v>112075</v>
      </c>
      <c r="AJ79" s="154"/>
      <c r="AK79" s="154"/>
      <c r="AL79" s="154"/>
      <c r="AM79" s="155"/>
      <c r="AN79" s="153">
        <v>271000</v>
      </c>
      <c r="AO79" s="154"/>
      <c r="AP79" s="154"/>
      <c r="AQ79" s="154"/>
      <c r="AR79" s="155"/>
      <c r="AS79" s="153">
        <v>0</v>
      </c>
      <c r="AT79" s="154"/>
      <c r="AU79" s="154"/>
      <c r="AV79" s="154"/>
      <c r="AW79" s="155"/>
      <c r="AX79" s="153">
        <v>0</v>
      </c>
      <c r="AY79" s="154"/>
      <c r="AZ79" s="154"/>
      <c r="BA79" s="155"/>
      <c r="BB79" s="153">
        <f t="shared" si="6"/>
        <v>271000</v>
      </c>
      <c r="BC79" s="154"/>
      <c r="BD79" s="154"/>
      <c r="BE79" s="154"/>
      <c r="BF79" s="155"/>
      <c r="BG79" s="153">
        <v>180000</v>
      </c>
      <c r="BH79" s="154"/>
      <c r="BI79" s="154"/>
      <c r="BJ79" s="154"/>
      <c r="BK79" s="155"/>
      <c r="BL79" s="153">
        <v>0</v>
      </c>
      <c r="BM79" s="154"/>
      <c r="BN79" s="154"/>
      <c r="BO79" s="154"/>
      <c r="BP79" s="155"/>
      <c r="BQ79" s="153">
        <v>0</v>
      </c>
      <c r="BR79" s="154"/>
      <c r="BS79" s="154"/>
      <c r="BT79" s="155"/>
      <c r="BU79" s="153">
        <f t="shared" si="7"/>
        <v>180000</v>
      </c>
      <c r="BV79" s="154"/>
      <c r="BW79" s="154"/>
      <c r="BX79" s="154"/>
      <c r="BY79" s="155"/>
    </row>
    <row r="80" spans="1:79" s="43" customFormat="1" ht="39.6" customHeight="1" x14ac:dyDescent="0.2">
      <c r="A80" s="137">
        <v>2282</v>
      </c>
      <c r="B80" s="138"/>
      <c r="C80" s="138"/>
      <c r="D80" s="164"/>
      <c r="E80" s="61" t="s">
        <v>482</v>
      </c>
      <c r="F80" s="57"/>
      <c r="G80" s="57"/>
      <c r="H80" s="57"/>
      <c r="I80" s="57"/>
      <c r="J80" s="57"/>
      <c r="K80" s="57"/>
      <c r="L80" s="57"/>
      <c r="M80" s="57"/>
      <c r="N80" s="57"/>
      <c r="O80" s="57"/>
      <c r="P80" s="57"/>
      <c r="Q80" s="57"/>
      <c r="R80" s="57"/>
      <c r="S80" s="57"/>
      <c r="T80" s="58"/>
      <c r="U80" s="153">
        <v>6298</v>
      </c>
      <c r="V80" s="154"/>
      <c r="W80" s="154"/>
      <c r="X80" s="154"/>
      <c r="Y80" s="155"/>
      <c r="Z80" s="153">
        <v>0</v>
      </c>
      <c r="AA80" s="154"/>
      <c r="AB80" s="154"/>
      <c r="AC80" s="154"/>
      <c r="AD80" s="155"/>
      <c r="AE80" s="153">
        <v>0</v>
      </c>
      <c r="AF80" s="154"/>
      <c r="AG80" s="154"/>
      <c r="AH80" s="155"/>
      <c r="AI80" s="153">
        <f t="shared" si="5"/>
        <v>6298</v>
      </c>
      <c r="AJ80" s="154"/>
      <c r="AK80" s="154"/>
      <c r="AL80" s="154"/>
      <c r="AM80" s="155"/>
      <c r="AN80" s="153">
        <v>1450</v>
      </c>
      <c r="AO80" s="154"/>
      <c r="AP80" s="154"/>
      <c r="AQ80" s="154"/>
      <c r="AR80" s="155"/>
      <c r="AS80" s="153">
        <v>0</v>
      </c>
      <c r="AT80" s="154"/>
      <c r="AU80" s="154"/>
      <c r="AV80" s="154"/>
      <c r="AW80" s="155"/>
      <c r="AX80" s="153">
        <v>0</v>
      </c>
      <c r="AY80" s="154"/>
      <c r="AZ80" s="154"/>
      <c r="BA80" s="155"/>
      <c r="BB80" s="153">
        <f t="shared" si="6"/>
        <v>1450</v>
      </c>
      <c r="BC80" s="154"/>
      <c r="BD80" s="154"/>
      <c r="BE80" s="154"/>
      <c r="BF80" s="155"/>
      <c r="BG80" s="153">
        <v>10000</v>
      </c>
      <c r="BH80" s="154"/>
      <c r="BI80" s="154"/>
      <c r="BJ80" s="154"/>
      <c r="BK80" s="155"/>
      <c r="BL80" s="153">
        <v>0</v>
      </c>
      <c r="BM80" s="154"/>
      <c r="BN80" s="154"/>
      <c r="BO80" s="154"/>
      <c r="BP80" s="155"/>
      <c r="BQ80" s="153">
        <v>0</v>
      </c>
      <c r="BR80" s="154"/>
      <c r="BS80" s="154"/>
      <c r="BT80" s="155"/>
      <c r="BU80" s="153">
        <f t="shared" si="7"/>
        <v>10000</v>
      </c>
      <c r="BV80" s="154"/>
      <c r="BW80" s="154"/>
      <c r="BX80" s="154"/>
      <c r="BY80" s="155"/>
    </row>
    <row r="81" spans="1:79" s="43" customFormat="1" ht="13.15" customHeight="1" x14ac:dyDescent="0.2">
      <c r="A81" s="137">
        <v>2800</v>
      </c>
      <c r="B81" s="138"/>
      <c r="C81" s="138"/>
      <c r="D81" s="164"/>
      <c r="E81" s="61" t="s">
        <v>483</v>
      </c>
      <c r="F81" s="57"/>
      <c r="G81" s="57"/>
      <c r="H81" s="57"/>
      <c r="I81" s="57"/>
      <c r="J81" s="57"/>
      <c r="K81" s="57"/>
      <c r="L81" s="57"/>
      <c r="M81" s="57"/>
      <c r="N81" s="57"/>
      <c r="O81" s="57"/>
      <c r="P81" s="57"/>
      <c r="Q81" s="57"/>
      <c r="R81" s="57"/>
      <c r="S81" s="57"/>
      <c r="T81" s="58"/>
      <c r="U81" s="153">
        <v>19660</v>
      </c>
      <c r="V81" s="154"/>
      <c r="W81" s="154"/>
      <c r="X81" s="154"/>
      <c r="Y81" s="155"/>
      <c r="Z81" s="153">
        <v>530</v>
      </c>
      <c r="AA81" s="154"/>
      <c r="AB81" s="154"/>
      <c r="AC81" s="154"/>
      <c r="AD81" s="155"/>
      <c r="AE81" s="153">
        <v>0</v>
      </c>
      <c r="AF81" s="154"/>
      <c r="AG81" s="154"/>
      <c r="AH81" s="155"/>
      <c r="AI81" s="153">
        <f t="shared" si="5"/>
        <v>20190</v>
      </c>
      <c r="AJ81" s="154"/>
      <c r="AK81" s="154"/>
      <c r="AL81" s="154"/>
      <c r="AM81" s="155"/>
      <c r="AN81" s="153">
        <v>13000</v>
      </c>
      <c r="AO81" s="154"/>
      <c r="AP81" s="154"/>
      <c r="AQ81" s="154"/>
      <c r="AR81" s="155"/>
      <c r="AS81" s="153">
        <v>0</v>
      </c>
      <c r="AT81" s="154"/>
      <c r="AU81" s="154"/>
      <c r="AV81" s="154"/>
      <c r="AW81" s="155"/>
      <c r="AX81" s="153">
        <v>0</v>
      </c>
      <c r="AY81" s="154"/>
      <c r="AZ81" s="154"/>
      <c r="BA81" s="155"/>
      <c r="BB81" s="153">
        <f t="shared" si="6"/>
        <v>13000</v>
      </c>
      <c r="BC81" s="154"/>
      <c r="BD81" s="154"/>
      <c r="BE81" s="154"/>
      <c r="BF81" s="155"/>
      <c r="BG81" s="153">
        <v>19000</v>
      </c>
      <c r="BH81" s="154"/>
      <c r="BI81" s="154"/>
      <c r="BJ81" s="154"/>
      <c r="BK81" s="155"/>
      <c r="BL81" s="153">
        <v>0</v>
      </c>
      <c r="BM81" s="154"/>
      <c r="BN81" s="154"/>
      <c r="BO81" s="154"/>
      <c r="BP81" s="155"/>
      <c r="BQ81" s="153">
        <v>0</v>
      </c>
      <c r="BR81" s="154"/>
      <c r="BS81" s="154"/>
      <c r="BT81" s="155"/>
      <c r="BU81" s="153">
        <f t="shared" si="7"/>
        <v>19000</v>
      </c>
      <c r="BV81" s="154"/>
      <c r="BW81" s="154"/>
      <c r="BX81" s="154"/>
      <c r="BY81" s="155"/>
    </row>
    <row r="82" spans="1:79" s="43" customFormat="1" ht="26.45" customHeight="1" x14ac:dyDescent="0.2">
      <c r="A82" s="137">
        <v>3110</v>
      </c>
      <c r="B82" s="138"/>
      <c r="C82" s="138"/>
      <c r="D82" s="164"/>
      <c r="E82" s="61" t="s">
        <v>1001</v>
      </c>
      <c r="F82" s="57"/>
      <c r="G82" s="57"/>
      <c r="H82" s="57"/>
      <c r="I82" s="57"/>
      <c r="J82" s="57"/>
      <c r="K82" s="57"/>
      <c r="L82" s="57"/>
      <c r="M82" s="57"/>
      <c r="N82" s="57"/>
      <c r="O82" s="57"/>
      <c r="P82" s="57"/>
      <c r="Q82" s="57"/>
      <c r="R82" s="57"/>
      <c r="S82" s="57"/>
      <c r="T82" s="58"/>
      <c r="U82" s="153">
        <v>0</v>
      </c>
      <c r="V82" s="154"/>
      <c r="W82" s="154"/>
      <c r="X82" s="154"/>
      <c r="Y82" s="155"/>
      <c r="Z82" s="153">
        <v>36789</v>
      </c>
      <c r="AA82" s="154"/>
      <c r="AB82" s="154"/>
      <c r="AC82" s="154"/>
      <c r="AD82" s="155"/>
      <c r="AE82" s="153">
        <v>28700</v>
      </c>
      <c r="AF82" s="154"/>
      <c r="AG82" s="154"/>
      <c r="AH82" s="155"/>
      <c r="AI82" s="153">
        <f t="shared" si="5"/>
        <v>36789</v>
      </c>
      <c r="AJ82" s="154"/>
      <c r="AK82" s="154"/>
      <c r="AL82" s="154"/>
      <c r="AM82" s="155"/>
      <c r="AN82" s="153">
        <v>0</v>
      </c>
      <c r="AO82" s="154"/>
      <c r="AP82" s="154"/>
      <c r="AQ82" s="154"/>
      <c r="AR82" s="155"/>
      <c r="AS82" s="153">
        <v>24000</v>
      </c>
      <c r="AT82" s="154"/>
      <c r="AU82" s="154"/>
      <c r="AV82" s="154"/>
      <c r="AW82" s="155"/>
      <c r="AX82" s="153">
        <v>24000</v>
      </c>
      <c r="AY82" s="154"/>
      <c r="AZ82" s="154"/>
      <c r="BA82" s="155"/>
      <c r="BB82" s="153">
        <f t="shared" si="6"/>
        <v>24000</v>
      </c>
      <c r="BC82" s="154"/>
      <c r="BD82" s="154"/>
      <c r="BE82" s="154"/>
      <c r="BF82" s="155"/>
      <c r="BG82" s="153">
        <v>0</v>
      </c>
      <c r="BH82" s="154"/>
      <c r="BI82" s="154"/>
      <c r="BJ82" s="154"/>
      <c r="BK82" s="155"/>
      <c r="BL82" s="153">
        <v>227000</v>
      </c>
      <c r="BM82" s="154"/>
      <c r="BN82" s="154"/>
      <c r="BO82" s="154"/>
      <c r="BP82" s="155"/>
      <c r="BQ82" s="153">
        <v>227000</v>
      </c>
      <c r="BR82" s="154"/>
      <c r="BS82" s="154"/>
      <c r="BT82" s="155"/>
      <c r="BU82" s="153">
        <f t="shared" si="7"/>
        <v>227000</v>
      </c>
      <c r="BV82" s="154"/>
      <c r="BW82" s="154"/>
      <c r="BX82" s="154"/>
      <c r="BY82" s="155"/>
    </row>
    <row r="83" spans="1:79" s="43" customFormat="1" ht="13.15" customHeight="1" x14ac:dyDescent="0.2">
      <c r="A83" s="137">
        <v>3132</v>
      </c>
      <c r="B83" s="138"/>
      <c r="C83" s="138"/>
      <c r="D83" s="164"/>
      <c r="E83" s="61" t="s">
        <v>1002</v>
      </c>
      <c r="F83" s="57"/>
      <c r="G83" s="57"/>
      <c r="H83" s="57"/>
      <c r="I83" s="57"/>
      <c r="J83" s="57"/>
      <c r="K83" s="57"/>
      <c r="L83" s="57"/>
      <c r="M83" s="57"/>
      <c r="N83" s="57"/>
      <c r="O83" s="57"/>
      <c r="P83" s="57"/>
      <c r="Q83" s="57"/>
      <c r="R83" s="57"/>
      <c r="S83" s="57"/>
      <c r="T83" s="58"/>
      <c r="U83" s="153">
        <v>0</v>
      </c>
      <c r="V83" s="154"/>
      <c r="W83" s="154"/>
      <c r="X83" s="154"/>
      <c r="Y83" s="155"/>
      <c r="Z83" s="153">
        <v>980908</v>
      </c>
      <c r="AA83" s="154"/>
      <c r="AB83" s="154"/>
      <c r="AC83" s="154"/>
      <c r="AD83" s="155"/>
      <c r="AE83" s="153">
        <v>489719</v>
      </c>
      <c r="AF83" s="154"/>
      <c r="AG83" s="154"/>
      <c r="AH83" s="155"/>
      <c r="AI83" s="153">
        <f t="shared" si="5"/>
        <v>980908</v>
      </c>
      <c r="AJ83" s="154"/>
      <c r="AK83" s="154"/>
      <c r="AL83" s="154"/>
      <c r="AM83" s="155"/>
      <c r="AN83" s="153">
        <v>0</v>
      </c>
      <c r="AO83" s="154"/>
      <c r="AP83" s="154"/>
      <c r="AQ83" s="154"/>
      <c r="AR83" s="155"/>
      <c r="AS83" s="153">
        <v>0</v>
      </c>
      <c r="AT83" s="154"/>
      <c r="AU83" s="154"/>
      <c r="AV83" s="154"/>
      <c r="AW83" s="155"/>
      <c r="AX83" s="153">
        <v>0</v>
      </c>
      <c r="AY83" s="154"/>
      <c r="AZ83" s="154"/>
      <c r="BA83" s="155"/>
      <c r="BB83" s="153">
        <f t="shared" si="6"/>
        <v>0</v>
      </c>
      <c r="BC83" s="154"/>
      <c r="BD83" s="154"/>
      <c r="BE83" s="154"/>
      <c r="BF83" s="155"/>
      <c r="BG83" s="153">
        <v>0</v>
      </c>
      <c r="BH83" s="154"/>
      <c r="BI83" s="154"/>
      <c r="BJ83" s="154"/>
      <c r="BK83" s="155"/>
      <c r="BL83" s="153">
        <v>0</v>
      </c>
      <c r="BM83" s="154"/>
      <c r="BN83" s="154"/>
      <c r="BO83" s="154"/>
      <c r="BP83" s="155"/>
      <c r="BQ83" s="153">
        <v>0</v>
      </c>
      <c r="BR83" s="154"/>
      <c r="BS83" s="154"/>
      <c r="BT83" s="155"/>
      <c r="BU83" s="153">
        <f t="shared" si="7"/>
        <v>0</v>
      </c>
      <c r="BV83" s="154"/>
      <c r="BW83" s="154"/>
      <c r="BX83" s="154"/>
      <c r="BY83" s="155"/>
    </row>
    <row r="84" spans="1:79" s="9" customFormat="1" ht="12.75" customHeight="1" x14ac:dyDescent="0.2">
      <c r="A84" s="139"/>
      <c r="B84" s="140"/>
      <c r="C84" s="140"/>
      <c r="D84" s="163"/>
      <c r="E84" s="69" t="s">
        <v>257</v>
      </c>
      <c r="F84" s="65"/>
      <c r="G84" s="65"/>
      <c r="H84" s="65"/>
      <c r="I84" s="65"/>
      <c r="J84" s="65"/>
      <c r="K84" s="65"/>
      <c r="L84" s="65"/>
      <c r="M84" s="65"/>
      <c r="N84" s="65"/>
      <c r="O84" s="65"/>
      <c r="P84" s="65"/>
      <c r="Q84" s="65"/>
      <c r="R84" s="65"/>
      <c r="S84" s="65"/>
      <c r="T84" s="66"/>
      <c r="U84" s="157">
        <v>41065241</v>
      </c>
      <c r="V84" s="158"/>
      <c r="W84" s="158"/>
      <c r="X84" s="158"/>
      <c r="Y84" s="159"/>
      <c r="Z84" s="157">
        <v>6131381</v>
      </c>
      <c r="AA84" s="158"/>
      <c r="AB84" s="158"/>
      <c r="AC84" s="158"/>
      <c r="AD84" s="159"/>
      <c r="AE84" s="157">
        <v>518419</v>
      </c>
      <c r="AF84" s="158"/>
      <c r="AG84" s="158"/>
      <c r="AH84" s="159"/>
      <c r="AI84" s="157">
        <f t="shared" si="5"/>
        <v>47196622</v>
      </c>
      <c r="AJ84" s="158"/>
      <c r="AK84" s="158"/>
      <c r="AL84" s="158"/>
      <c r="AM84" s="159"/>
      <c r="AN84" s="157">
        <v>52612590</v>
      </c>
      <c r="AO84" s="158"/>
      <c r="AP84" s="158"/>
      <c r="AQ84" s="158"/>
      <c r="AR84" s="159"/>
      <c r="AS84" s="157">
        <v>5274000</v>
      </c>
      <c r="AT84" s="158"/>
      <c r="AU84" s="158"/>
      <c r="AV84" s="158"/>
      <c r="AW84" s="159"/>
      <c r="AX84" s="157">
        <v>24000</v>
      </c>
      <c r="AY84" s="158"/>
      <c r="AZ84" s="158"/>
      <c r="BA84" s="159"/>
      <c r="BB84" s="157">
        <f t="shared" si="6"/>
        <v>57886590</v>
      </c>
      <c r="BC84" s="158"/>
      <c r="BD84" s="158"/>
      <c r="BE84" s="158"/>
      <c r="BF84" s="159"/>
      <c r="BG84" s="157">
        <v>54671800</v>
      </c>
      <c r="BH84" s="158"/>
      <c r="BI84" s="158"/>
      <c r="BJ84" s="158"/>
      <c r="BK84" s="159"/>
      <c r="BL84" s="157">
        <v>5057000</v>
      </c>
      <c r="BM84" s="158"/>
      <c r="BN84" s="158"/>
      <c r="BO84" s="158"/>
      <c r="BP84" s="159"/>
      <c r="BQ84" s="157">
        <v>227000</v>
      </c>
      <c r="BR84" s="158"/>
      <c r="BS84" s="158"/>
      <c r="BT84" s="159"/>
      <c r="BU84" s="157">
        <f t="shared" si="7"/>
        <v>59728800</v>
      </c>
      <c r="BV84" s="158"/>
      <c r="BW84" s="158"/>
      <c r="BX84" s="158"/>
      <c r="BY84" s="159"/>
    </row>
    <row r="86" spans="1:79" ht="14.25" customHeight="1" x14ac:dyDescent="0.2">
      <c r="A86" s="124" t="s">
        <v>34</v>
      </c>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row>
    <row r="87" spans="1:79" ht="15" customHeight="1" x14ac:dyDescent="0.2">
      <c r="A87" s="168" t="s">
        <v>462</v>
      </c>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c r="BS87" s="168"/>
      <c r="BT87" s="168"/>
      <c r="BU87" s="168"/>
      <c r="BV87" s="168"/>
      <c r="BW87" s="168"/>
      <c r="BX87" s="168"/>
      <c r="BY87" s="168"/>
    </row>
    <row r="88" spans="1:79" ht="23.1" customHeight="1" x14ac:dyDescent="0.2">
      <c r="A88" s="185" t="s">
        <v>228</v>
      </c>
      <c r="B88" s="186"/>
      <c r="C88" s="186"/>
      <c r="D88" s="186"/>
      <c r="E88" s="187"/>
      <c r="F88" s="72" t="s">
        <v>624</v>
      </c>
      <c r="G88" s="72"/>
      <c r="H88" s="72"/>
      <c r="I88" s="72"/>
      <c r="J88" s="72"/>
      <c r="K88" s="72"/>
      <c r="L88" s="72"/>
      <c r="M88" s="72"/>
      <c r="N88" s="72"/>
      <c r="O88" s="72"/>
      <c r="P88" s="72"/>
      <c r="Q88" s="72"/>
      <c r="R88" s="72"/>
      <c r="S88" s="72"/>
      <c r="T88" s="72"/>
      <c r="U88" s="113" t="s">
        <v>463</v>
      </c>
      <c r="V88" s="114"/>
      <c r="W88" s="114"/>
      <c r="X88" s="114"/>
      <c r="Y88" s="114"/>
      <c r="Z88" s="114"/>
      <c r="AA88" s="114"/>
      <c r="AB88" s="114"/>
      <c r="AC88" s="114"/>
      <c r="AD88" s="114"/>
      <c r="AE88" s="114"/>
      <c r="AF88" s="114"/>
      <c r="AG88" s="114"/>
      <c r="AH88" s="114"/>
      <c r="AI88" s="114"/>
      <c r="AJ88" s="114"/>
      <c r="AK88" s="114"/>
      <c r="AL88" s="114"/>
      <c r="AM88" s="115"/>
      <c r="AN88" s="113" t="s">
        <v>464</v>
      </c>
      <c r="AO88" s="114"/>
      <c r="AP88" s="114"/>
      <c r="AQ88" s="114"/>
      <c r="AR88" s="114"/>
      <c r="AS88" s="114"/>
      <c r="AT88" s="114"/>
      <c r="AU88" s="114"/>
      <c r="AV88" s="114"/>
      <c r="AW88" s="114"/>
      <c r="AX88" s="114"/>
      <c r="AY88" s="114"/>
      <c r="AZ88" s="114"/>
      <c r="BA88" s="114"/>
      <c r="BB88" s="114"/>
      <c r="BC88" s="114"/>
      <c r="BD88" s="114"/>
      <c r="BE88" s="114"/>
      <c r="BF88" s="115"/>
      <c r="BG88" s="113" t="s">
        <v>465</v>
      </c>
      <c r="BH88" s="114"/>
      <c r="BI88" s="114"/>
      <c r="BJ88" s="114"/>
      <c r="BK88" s="114"/>
      <c r="BL88" s="114"/>
      <c r="BM88" s="114"/>
      <c r="BN88" s="114"/>
      <c r="BO88" s="114"/>
      <c r="BP88" s="114"/>
      <c r="BQ88" s="114"/>
      <c r="BR88" s="114"/>
      <c r="BS88" s="114"/>
      <c r="BT88" s="114"/>
      <c r="BU88" s="114"/>
      <c r="BV88" s="114"/>
      <c r="BW88" s="114"/>
      <c r="BX88" s="114"/>
      <c r="BY88" s="115"/>
    </row>
    <row r="89" spans="1:79" ht="51.75" customHeight="1" x14ac:dyDescent="0.2">
      <c r="A89" s="188"/>
      <c r="B89" s="189"/>
      <c r="C89" s="189"/>
      <c r="D89" s="189"/>
      <c r="E89" s="190"/>
      <c r="F89" s="72"/>
      <c r="G89" s="72"/>
      <c r="H89" s="72"/>
      <c r="I89" s="72"/>
      <c r="J89" s="72"/>
      <c r="K89" s="72"/>
      <c r="L89" s="72"/>
      <c r="M89" s="72"/>
      <c r="N89" s="72"/>
      <c r="O89" s="72"/>
      <c r="P89" s="72"/>
      <c r="Q89" s="72"/>
      <c r="R89" s="72"/>
      <c r="S89" s="72"/>
      <c r="T89" s="72"/>
      <c r="U89" s="113" t="s">
        <v>609</v>
      </c>
      <c r="V89" s="114"/>
      <c r="W89" s="114"/>
      <c r="X89" s="114"/>
      <c r="Y89" s="115"/>
      <c r="Z89" s="113" t="s">
        <v>608</v>
      </c>
      <c r="AA89" s="114"/>
      <c r="AB89" s="114"/>
      <c r="AC89" s="114"/>
      <c r="AD89" s="115"/>
      <c r="AE89" s="160" t="s">
        <v>225</v>
      </c>
      <c r="AF89" s="161"/>
      <c r="AG89" s="161"/>
      <c r="AH89" s="162"/>
      <c r="AI89" s="113" t="s">
        <v>610</v>
      </c>
      <c r="AJ89" s="114"/>
      <c r="AK89" s="114"/>
      <c r="AL89" s="114"/>
      <c r="AM89" s="115"/>
      <c r="AN89" s="113" t="s">
        <v>609</v>
      </c>
      <c r="AO89" s="114"/>
      <c r="AP89" s="114"/>
      <c r="AQ89" s="114"/>
      <c r="AR89" s="115"/>
      <c r="AS89" s="113" t="s">
        <v>608</v>
      </c>
      <c r="AT89" s="114"/>
      <c r="AU89" s="114"/>
      <c r="AV89" s="114"/>
      <c r="AW89" s="115"/>
      <c r="AX89" s="160" t="s">
        <v>225</v>
      </c>
      <c r="AY89" s="161"/>
      <c r="AZ89" s="161"/>
      <c r="BA89" s="162"/>
      <c r="BB89" s="113" t="s">
        <v>720</v>
      </c>
      <c r="BC89" s="114"/>
      <c r="BD89" s="114"/>
      <c r="BE89" s="114"/>
      <c r="BF89" s="115"/>
      <c r="BG89" s="113" t="s">
        <v>609</v>
      </c>
      <c r="BH89" s="114"/>
      <c r="BI89" s="114"/>
      <c r="BJ89" s="114"/>
      <c r="BK89" s="115"/>
      <c r="BL89" s="113" t="s">
        <v>608</v>
      </c>
      <c r="BM89" s="114"/>
      <c r="BN89" s="114"/>
      <c r="BO89" s="114"/>
      <c r="BP89" s="115"/>
      <c r="BQ89" s="160" t="s">
        <v>225</v>
      </c>
      <c r="BR89" s="161"/>
      <c r="BS89" s="161"/>
      <c r="BT89" s="162"/>
      <c r="BU89" s="72" t="s">
        <v>721</v>
      </c>
      <c r="BV89" s="72"/>
      <c r="BW89" s="72"/>
      <c r="BX89" s="72"/>
      <c r="BY89" s="72"/>
    </row>
    <row r="90" spans="1:79" ht="15" customHeight="1" x14ac:dyDescent="0.2">
      <c r="A90" s="113">
        <v>1</v>
      </c>
      <c r="B90" s="114"/>
      <c r="C90" s="114"/>
      <c r="D90" s="114"/>
      <c r="E90" s="115"/>
      <c r="F90" s="113">
        <v>2</v>
      </c>
      <c r="G90" s="114"/>
      <c r="H90" s="114"/>
      <c r="I90" s="114"/>
      <c r="J90" s="114"/>
      <c r="K90" s="114"/>
      <c r="L90" s="114"/>
      <c r="M90" s="114"/>
      <c r="N90" s="114"/>
      <c r="O90" s="114"/>
      <c r="P90" s="114"/>
      <c r="Q90" s="114"/>
      <c r="R90" s="114"/>
      <c r="S90" s="114"/>
      <c r="T90" s="115"/>
      <c r="U90" s="113">
        <v>3</v>
      </c>
      <c r="V90" s="114"/>
      <c r="W90" s="114"/>
      <c r="X90" s="114"/>
      <c r="Y90" s="115"/>
      <c r="Z90" s="113">
        <v>4</v>
      </c>
      <c r="AA90" s="114"/>
      <c r="AB90" s="114"/>
      <c r="AC90" s="114"/>
      <c r="AD90" s="115"/>
      <c r="AE90" s="113">
        <v>5</v>
      </c>
      <c r="AF90" s="114"/>
      <c r="AG90" s="114"/>
      <c r="AH90" s="115"/>
      <c r="AI90" s="113">
        <v>6</v>
      </c>
      <c r="AJ90" s="114"/>
      <c r="AK90" s="114"/>
      <c r="AL90" s="114"/>
      <c r="AM90" s="115"/>
      <c r="AN90" s="113">
        <v>7</v>
      </c>
      <c r="AO90" s="114"/>
      <c r="AP90" s="114"/>
      <c r="AQ90" s="114"/>
      <c r="AR90" s="115"/>
      <c r="AS90" s="113">
        <v>8</v>
      </c>
      <c r="AT90" s="114"/>
      <c r="AU90" s="114"/>
      <c r="AV90" s="114"/>
      <c r="AW90" s="115"/>
      <c r="AX90" s="113">
        <v>9</v>
      </c>
      <c r="AY90" s="114"/>
      <c r="AZ90" s="114"/>
      <c r="BA90" s="115"/>
      <c r="BB90" s="113">
        <v>10</v>
      </c>
      <c r="BC90" s="114"/>
      <c r="BD90" s="114"/>
      <c r="BE90" s="114"/>
      <c r="BF90" s="115"/>
      <c r="BG90" s="113">
        <v>11</v>
      </c>
      <c r="BH90" s="114"/>
      <c r="BI90" s="114"/>
      <c r="BJ90" s="114"/>
      <c r="BK90" s="115"/>
      <c r="BL90" s="113">
        <v>12</v>
      </c>
      <c r="BM90" s="114"/>
      <c r="BN90" s="114"/>
      <c r="BO90" s="114"/>
      <c r="BP90" s="115"/>
      <c r="BQ90" s="113">
        <v>13</v>
      </c>
      <c r="BR90" s="114"/>
      <c r="BS90" s="114"/>
      <c r="BT90" s="115"/>
      <c r="BU90" s="72">
        <v>14</v>
      </c>
      <c r="BV90" s="72"/>
      <c r="BW90" s="72"/>
      <c r="BX90" s="72"/>
      <c r="BY90" s="72"/>
    </row>
    <row r="91" spans="1:79" s="2" customFormat="1" ht="13.5" hidden="1" customHeight="1" x14ac:dyDescent="0.2">
      <c r="A91" s="107" t="s">
        <v>687</v>
      </c>
      <c r="B91" s="108"/>
      <c r="C91" s="108"/>
      <c r="D91" s="108"/>
      <c r="E91" s="109"/>
      <c r="F91" s="107" t="s">
        <v>680</v>
      </c>
      <c r="G91" s="108"/>
      <c r="H91" s="108"/>
      <c r="I91" s="108"/>
      <c r="J91" s="108"/>
      <c r="K91" s="108"/>
      <c r="L91" s="108"/>
      <c r="M91" s="108"/>
      <c r="N91" s="108"/>
      <c r="O91" s="108"/>
      <c r="P91" s="108"/>
      <c r="Q91" s="108"/>
      <c r="R91" s="108"/>
      <c r="S91" s="108"/>
      <c r="T91" s="109"/>
      <c r="U91" s="107" t="s">
        <v>688</v>
      </c>
      <c r="V91" s="108"/>
      <c r="W91" s="108"/>
      <c r="X91" s="108"/>
      <c r="Y91" s="109"/>
      <c r="Z91" s="107" t="s">
        <v>689</v>
      </c>
      <c r="AA91" s="108"/>
      <c r="AB91" s="108"/>
      <c r="AC91" s="108"/>
      <c r="AD91" s="109"/>
      <c r="AE91" s="107" t="s">
        <v>715</v>
      </c>
      <c r="AF91" s="108"/>
      <c r="AG91" s="108"/>
      <c r="AH91" s="109"/>
      <c r="AI91" s="165" t="s">
        <v>295</v>
      </c>
      <c r="AJ91" s="166"/>
      <c r="AK91" s="166"/>
      <c r="AL91" s="166"/>
      <c r="AM91" s="167"/>
      <c r="AN91" s="107" t="s">
        <v>690</v>
      </c>
      <c r="AO91" s="108"/>
      <c r="AP91" s="108"/>
      <c r="AQ91" s="108"/>
      <c r="AR91" s="109"/>
      <c r="AS91" s="107" t="s">
        <v>691</v>
      </c>
      <c r="AT91" s="108"/>
      <c r="AU91" s="108"/>
      <c r="AV91" s="108"/>
      <c r="AW91" s="109"/>
      <c r="AX91" s="107" t="s">
        <v>716</v>
      </c>
      <c r="AY91" s="108"/>
      <c r="AZ91" s="108"/>
      <c r="BA91" s="109"/>
      <c r="BB91" s="165" t="s">
        <v>295</v>
      </c>
      <c r="BC91" s="166"/>
      <c r="BD91" s="166"/>
      <c r="BE91" s="166"/>
      <c r="BF91" s="167"/>
      <c r="BG91" s="107" t="s">
        <v>681</v>
      </c>
      <c r="BH91" s="108"/>
      <c r="BI91" s="108"/>
      <c r="BJ91" s="108"/>
      <c r="BK91" s="109"/>
      <c r="BL91" s="107" t="s">
        <v>682</v>
      </c>
      <c r="BM91" s="108"/>
      <c r="BN91" s="108"/>
      <c r="BO91" s="108"/>
      <c r="BP91" s="109"/>
      <c r="BQ91" s="107" t="s">
        <v>717</v>
      </c>
      <c r="BR91" s="108"/>
      <c r="BS91" s="108"/>
      <c r="BT91" s="109"/>
      <c r="BU91" s="128" t="s">
        <v>295</v>
      </c>
      <c r="BV91" s="128"/>
      <c r="BW91" s="128"/>
      <c r="BX91" s="128"/>
      <c r="BY91" s="128"/>
      <c r="CA91" t="s">
        <v>637</v>
      </c>
    </row>
    <row r="92" spans="1:79" s="9" customFormat="1" ht="12.75" customHeight="1" x14ac:dyDescent="0.2">
      <c r="A92" s="139"/>
      <c r="B92" s="140"/>
      <c r="C92" s="140"/>
      <c r="D92" s="140"/>
      <c r="E92" s="163"/>
      <c r="F92" s="139" t="s">
        <v>257</v>
      </c>
      <c r="G92" s="140"/>
      <c r="H92" s="140"/>
      <c r="I92" s="140"/>
      <c r="J92" s="140"/>
      <c r="K92" s="140"/>
      <c r="L92" s="140"/>
      <c r="M92" s="140"/>
      <c r="N92" s="140"/>
      <c r="O92" s="140"/>
      <c r="P92" s="140"/>
      <c r="Q92" s="140"/>
      <c r="R92" s="140"/>
      <c r="S92" s="140"/>
      <c r="T92" s="163"/>
      <c r="U92" s="157"/>
      <c r="V92" s="158"/>
      <c r="W92" s="158"/>
      <c r="X92" s="158"/>
      <c r="Y92" s="159"/>
      <c r="Z92" s="157"/>
      <c r="AA92" s="158"/>
      <c r="AB92" s="158"/>
      <c r="AC92" s="158"/>
      <c r="AD92" s="159"/>
      <c r="AE92" s="157"/>
      <c r="AF92" s="158"/>
      <c r="AG92" s="158"/>
      <c r="AH92" s="159"/>
      <c r="AI92" s="157">
        <f>IF(ISNUMBER(U92),U92,0)+IF(ISNUMBER(Z92),Z92,0)</f>
        <v>0</v>
      </c>
      <c r="AJ92" s="158"/>
      <c r="AK92" s="158"/>
      <c r="AL92" s="158"/>
      <c r="AM92" s="159"/>
      <c r="AN92" s="157"/>
      <c r="AO92" s="158"/>
      <c r="AP92" s="158"/>
      <c r="AQ92" s="158"/>
      <c r="AR92" s="159"/>
      <c r="AS92" s="157"/>
      <c r="AT92" s="158"/>
      <c r="AU92" s="158"/>
      <c r="AV92" s="158"/>
      <c r="AW92" s="159"/>
      <c r="AX92" s="157"/>
      <c r="AY92" s="158"/>
      <c r="AZ92" s="158"/>
      <c r="BA92" s="159"/>
      <c r="BB92" s="157">
        <f>IF(ISNUMBER(AN92),AN92,0)+IF(ISNUMBER(AS92),AS92,0)</f>
        <v>0</v>
      </c>
      <c r="BC92" s="158"/>
      <c r="BD92" s="158"/>
      <c r="BE92" s="158"/>
      <c r="BF92" s="159"/>
      <c r="BG92" s="157"/>
      <c r="BH92" s="158"/>
      <c r="BI92" s="158"/>
      <c r="BJ92" s="158"/>
      <c r="BK92" s="159"/>
      <c r="BL92" s="157"/>
      <c r="BM92" s="158"/>
      <c r="BN92" s="158"/>
      <c r="BO92" s="158"/>
      <c r="BP92" s="159"/>
      <c r="BQ92" s="157"/>
      <c r="BR92" s="158"/>
      <c r="BS92" s="158"/>
      <c r="BT92" s="159"/>
      <c r="BU92" s="157">
        <f>IF(ISNUMBER(BG92),BG92,0)+IF(ISNUMBER(BL92),BL92,0)</f>
        <v>0</v>
      </c>
      <c r="BV92" s="158"/>
      <c r="BW92" s="158"/>
      <c r="BX92" s="158"/>
      <c r="BY92" s="159"/>
      <c r="CA92" s="9" t="s">
        <v>638</v>
      </c>
    </row>
    <row r="94" spans="1:79" ht="14.25" customHeight="1" x14ac:dyDescent="0.2">
      <c r="A94" s="124" t="s">
        <v>47</v>
      </c>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row>
    <row r="95" spans="1:79" ht="15" customHeight="1" x14ac:dyDescent="0.2">
      <c r="A95" s="168" t="s">
        <v>462</v>
      </c>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c r="BH95" s="168"/>
      <c r="BI95" s="168"/>
      <c r="BJ95" s="168"/>
      <c r="BK95" s="168"/>
    </row>
    <row r="96" spans="1:79" ht="23.1" customHeight="1" x14ac:dyDescent="0.2">
      <c r="A96" s="185" t="s">
        <v>227</v>
      </c>
      <c r="B96" s="186"/>
      <c r="C96" s="186"/>
      <c r="D96" s="187"/>
      <c r="E96" s="148" t="s">
        <v>624</v>
      </c>
      <c r="F96" s="149"/>
      <c r="G96" s="149"/>
      <c r="H96" s="149"/>
      <c r="I96" s="149"/>
      <c r="J96" s="149"/>
      <c r="K96" s="149"/>
      <c r="L96" s="149"/>
      <c r="M96" s="149"/>
      <c r="N96" s="149"/>
      <c r="O96" s="149"/>
      <c r="P96" s="149"/>
      <c r="Q96" s="149"/>
      <c r="R96" s="149"/>
      <c r="S96" s="149"/>
      <c r="T96" s="149"/>
      <c r="U96" s="149"/>
      <c r="V96" s="149"/>
      <c r="W96" s="169"/>
      <c r="X96" s="113" t="s">
        <v>466</v>
      </c>
      <c r="Y96" s="114"/>
      <c r="Z96" s="114"/>
      <c r="AA96" s="114"/>
      <c r="AB96" s="114"/>
      <c r="AC96" s="114"/>
      <c r="AD96" s="114"/>
      <c r="AE96" s="114"/>
      <c r="AF96" s="114"/>
      <c r="AG96" s="114"/>
      <c r="AH96" s="114"/>
      <c r="AI96" s="114"/>
      <c r="AJ96" s="114"/>
      <c r="AK96" s="114"/>
      <c r="AL96" s="114"/>
      <c r="AM96" s="114"/>
      <c r="AN96" s="114"/>
      <c r="AO96" s="114"/>
      <c r="AP96" s="114"/>
      <c r="AQ96" s="115"/>
      <c r="AR96" s="72" t="s">
        <v>468</v>
      </c>
      <c r="AS96" s="72"/>
      <c r="AT96" s="72"/>
      <c r="AU96" s="72"/>
      <c r="AV96" s="72"/>
      <c r="AW96" s="72"/>
      <c r="AX96" s="72"/>
      <c r="AY96" s="72"/>
      <c r="AZ96" s="72"/>
      <c r="BA96" s="72"/>
      <c r="BB96" s="72"/>
      <c r="BC96" s="72"/>
      <c r="BD96" s="72"/>
      <c r="BE96" s="72"/>
      <c r="BF96" s="72"/>
      <c r="BG96" s="72"/>
      <c r="BH96" s="72"/>
      <c r="BI96" s="72"/>
      <c r="BJ96" s="72"/>
      <c r="BK96" s="72"/>
    </row>
    <row r="97" spans="1:79" ht="48.75" customHeight="1" x14ac:dyDescent="0.2">
      <c r="A97" s="188"/>
      <c r="B97" s="189"/>
      <c r="C97" s="189"/>
      <c r="D97" s="190"/>
      <c r="E97" s="150"/>
      <c r="F97" s="151"/>
      <c r="G97" s="151"/>
      <c r="H97" s="151"/>
      <c r="I97" s="151"/>
      <c r="J97" s="151"/>
      <c r="K97" s="151"/>
      <c r="L97" s="151"/>
      <c r="M97" s="151"/>
      <c r="N97" s="151"/>
      <c r="O97" s="151"/>
      <c r="P97" s="151"/>
      <c r="Q97" s="151"/>
      <c r="R97" s="151"/>
      <c r="S97" s="151"/>
      <c r="T97" s="151"/>
      <c r="U97" s="151"/>
      <c r="V97" s="151"/>
      <c r="W97" s="170"/>
      <c r="X97" s="148" t="s">
        <v>609</v>
      </c>
      <c r="Y97" s="149"/>
      <c r="Z97" s="149"/>
      <c r="AA97" s="149"/>
      <c r="AB97" s="169"/>
      <c r="AC97" s="148" t="s">
        <v>608</v>
      </c>
      <c r="AD97" s="149"/>
      <c r="AE97" s="149"/>
      <c r="AF97" s="149"/>
      <c r="AG97" s="169"/>
      <c r="AH97" s="160" t="s">
        <v>225</v>
      </c>
      <c r="AI97" s="161"/>
      <c r="AJ97" s="161"/>
      <c r="AK97" s="161"/>
      <c r="AL97" s="162"/>
      <c r="AM97" s="113" t="s">
        <v>610</v>
      </c>
      <c r="AN97" s="114"/>
      <c r="AO97" s="114"/>
      <c r="AP97" s="114"/>
      <c r="AQ97" s="115"/>
      <c r="AR97" s="113" t="s">
        <v>609</v>
      </c>
      <c r="AS97" s="114"/>
      <c r="AT97" s="114"/>
      <c r="AU97" s="114"/>
      <c r="AV97" s="115"/>
      <c r="AW97" s="113" t="s">
        <v>608</v>
      </c>
      <c r="AX97" s="114"/>
      <c r="AY97" s="114"/>
      <c r="AZ97" s="114"/>
      <c r="BA97" s="115"/>
      <c r="BB97" s="160" t="s">
        <v>225</v>
      </c>
      <c r="BC97" s="161"/>
      <c r="BD97" s="161"/>
      <c r="BE97" s="161"/>
      <c r="BF97" s="162"/>
      <c r="BG97" s="113" t="s">
        <v>720</v>
      </c>
      <c r="BH97" s="114"/>
      <c r="BI97" s="114"/>
      <c r="BJ97" s="114"/>
      <c r="BK97" s="115"/>
    </row>
    <row r="98" spans="1:79" ht="12.75" customHeight="1" x14ac:dyDescent="0.2">
      <c r="A98" s="113">
        <v>1</v>
      </c>
      <c r="B98" s="114"/>
      <c r="C98" s="114"/>
      <c r="D98" s="115"/>
      <c r="E98" s="113">
        <v>2</v>
      </c>
      <c r="F98" s="114"/>
      <c r="G98" s="114"/>
      <c r="H98" s="114"/>
      <c r="I98" s="114"/>
      <c r="J98" s="114"/>
      <c r="K98" s="114"/>
      <c r="L98" s="114"/>
      <c r="M98" s="114"/>
      <c r="N98" s="114"/>
      <c r="O98" s="114"/>
      <c r="P98" s="114"/>
      <c r="Q98" s="114"/>
      <c r="R98" s="114"/>
      <c r="S98" s="114"/>
      <c r="T98" s="114"/>
      <c r="U98" s="114"/>
      <c r="V98" s="114"/>
      <c r="W98" s="115"/>
      <c r="X98" s="113">
        <v>3</v>
      </c>
      <c r="Y98" s="114"/>
      <c r="Z98" s="114"/>
      <c r="AA98" s="114"/>
      <c r="AB98" s="115"/>
      <c r="AC98" s="113">
        <v>4</v>
      </c>
      <c r="AD98" s="114"/>
      <c r="AE98" s="114"/>
      <c r="AF98" s="114"/>
      <c r="AG98" s="115"/>
      <c r="AH98" s="113">
        <v>5</v>
      </c>
      <c r="AI98" s="114"/>
      <c r="AJ98" s="114"/>
      <c r="AK98" s="114"/>
      <c r="AL98" s="115"/>
      <c r="AM98" s="113">
        <v>6</v>
      </c>
      <c r="AN98" s="114"/>
      <c r="AO98" s="114"/>
      <c r="AP98" s="114"/>
      <c r="AQ98" s="115"/>
      <c r="AR98" s="113">
        <v>7</v>
      </c>
      <c r="AS98" s="114"/>
      <c r="AT98" s="114"/>
      <c r="AU98" s="114"/>
      <c r="AV98" s="115"/>
      <c r="AW98" s="113">
        <v>8</v>
      </c>
      <c r="AX98" s="114"/>
      <c r="AY98" s="114"/>
      <c r="AZ98" s="114"/>
      <c r="BA98" s="115"/>
      <c r="BB98" s="113">
        <v>9</v>
      </c>
      <c r="BC98" s="114"/>
      <c r="BD98" s="114"/>
      <c r="BE98" s="114"/>
      <c r="BF98" s="115"/>
      <c r="BG98" s="113">
        <v>10</v>
      </c>
      <c r="BH98" s="114"/>
      <c r="BI98" s="114"/>
      <c r="BJ98" s="114"/>
      <c r="BK98" s="115"/>
    </row>
    <row r="99" spans="1:79" s="2" customFormat="1" ht="12.75" hidden="1" customHeight="1" x14ac:dyDescent="0.2">
      <c r="A99" s="107" t="s">
        <v>687</v>
      </c>
      <c r="B99" s="108"/>
      <c r="C99" s="108"/>
      <c r="D99" s="109"/>
      <c r="E99" s="107" t="s">
        <v>680</v>
      </c>
      <c r="F99" s="108"/>
      <c r="G99" s="108"/>
      <c r="H99" s="108"/>
      <c r="I99" s="108"/>
      <c r="J99" s="108"/>
      <c r="K99" s="108"/>
      <c r="L99" s="108"/>
      <c r="M99" s="108"/>
      <c r="N99" s="108"/>
      <c r="O99" s="108"/>
      <c r="P99" s="108"/>
      <c r="Q99" s="108"/>
      <c r="R99" s="108"/>
      <c r="S99" s="108"/>
      <c r="T99" s="108"/>
      <c r="U99" s="108"/>
      <c r="V99" s="108"/>
      <c r="W99" s="109"/>
      <c r="X99" s="191" t="s">
        <v>683</v>
      </c>
      <c r="Y99" s="192"/>
      <c r="Z99" s="192"/>
      <c r="AA99" s="192"/>
      <c r="AB99" s="193"/>
      <c r="AC99" s="191" t="s">
        <v>684</v>
      </c>
      <c r="AD99" s="192"/>
      <c r="AE99" s="192"/>
      <c r="AF99" s="192"/>
      <c r="AG99" s="193"/>
      <c r="AH99" s="107" t="s">
        <v>718</v>
      </c>
      <c r="AI99" s="108"/>
      <c r="AJ99" s="108"/>
      <c r="AK99" s="108"/>
      <c r="AL99" s="109"/>
      <c r="AM99" s="165" t="s">
        <v>296</v>
      </c>
      <c r="AN99" s="166"/>
      <c r="AO99" s="166"/>
      <c r="AP99" s="166"/>
      <c r="AQ99" s="167"/>
      <c r="AR99" s="107" t="s">
        <v>685</v>
      </c>
      <c r="AS99" s="108"/>
      <c r="AT99" s="108"/>
      <c r="AU99" s="108"/>
      <c r="AV99" s="109"/>
      <c r="AW99" s="107" t="s">
        <v>686</v>
      </c>
      <c r="AX99" s="108"/>
      <c r="AY99" s="108"/>
      <c r="AZ99" s="108"/>
      <c r="BA99" s="109"/>
      <c r="BB99" s="107" t="s">
        <v>719</v>
      </c>
      <c r="BC99" s="108"/>
      <c r="BD99" s="108"/>
      <c r="BE99" s="108"/>
      <c r="BF99" s="109"/>
      <c r="BG99" s="165" t="s">
        <v>296</v>
      </c>
      <c r="BH99" s="166"/>
      <c r="BI99" s="166"/>
      <c r="BJ99" s="166"/>
      <c r="BK99" s="167"/>
      <c r="CA99" t="s">
        <v>639</v>
      </c>
    </row>
    <row r="100" spans="1:79" s="43" customFormat="1" ht="13.15" customHeight="1" x14ac:dyDescent="0.2">
      <c r="A100" s="137">
        <v>2111</v>
      </c>
      <c r="B100" s="138"/>
      <c r="C100" s="138"/>
      <c r="D100" s="164"/>
      <c r="E100" s="61" t="s">
        <v>473</v>
      </c>
      <c r="F100" s="57"/>
      <c r="G100" s="57"/>
      <c r="H100" s="57"/>
      <c r="I100" s="57"/>
      <c r="J100" s="57"/>
      <c r="K100" s="57"/>
      <c r="L100" s="57"/>
      <c r="M100" s="57"/>
      <c r="N100" s="57"/>
      <c r="O100" s="57"/>
      <c r="P100" s="57"/>
      <c r="Q100" s="57"/>
      <c r="R100" s="57"/>
      <c r="S100" s="57"/>
      <c r="T100" s="57"/>
      <c r="U100" s="57"/>
      <c r="V100" s="57"/>
      <c r="W100" s="58"/>
      <c r="X100" s="153">
        <v>42274200</v>
      </c>
      <c r="Y100" s="154"/>
      <c r="Z100" s="154"/>
      <c r="AA100" s="154"/>
      <c r="AB100" s="155"/>
      <c r="AC100" s="153">
        <v>0</v>
      </c>
      <c r="AD100" s="154"/>
      <c r="AE100" s="154"/>
      <c r="AF100" s="154"/>
      <c r="AG100" s="155"/>
      <c r="AH100" s="153">
        <v>0</v>
      </c>
      <c r="AI100" s="154"/>
      <c r="AJ100" s="154"/>
      <c r="AK100" s="154"/>
      <c r="AL100" s="155"/>
      <c r="AM100" s="153">
        <f t="shared" ref="AM100:AM116" si="8">IF(ISNUMBER(X100),X100,0)+IF(ISNUMBER(AC100),AC100,0)</f>
        <v>42274200</v>
      </c>
      <c r="AN100" s="154"/>
      <c r="AO100" s="154"/>
      <c r="AP100" s="154"/>
      <c r="AQ100" s="155"/>
      <c r="AR100" s="153">
        <v>46500000</v>
      </c>
      <c r="AS100" s="154"/>
      <c r="AT100" s="154"/>
      <c r="AU100" s="154"/>
      <c r="AV100" s="155"/>
      <c r="AW100" s="153">
        <v>0</v>
      </c>
      <c r="AX100" s="154"/>
      <c r="AY100" s="154"/>
      <c r="AZ100" s="154"/>
      <c r="BA100" s="155"/>
      <c r="BB100" s="153">
        <v>0</v>
      </c>
      <c r="BC100" s="154"/>
      <c r="BD100" s="154"/>
      <c r="BE100" s="154"/>
      <c r="BF100" s="155"/>
      <c r="BG100" s="156">
        <f t="shared" ref="BG100:BG116" si="9">IF(ISNUMBER(AR100),AR100,0)+IF(ISNUMBER(AW100),AW100,0)</f>
        <v>46500000</v>
      </c>
      <c r="BH100" s="156"/>
      <c r="BI100" s="156"/>
      <c r="BJ100" s="156"/>
      <c r="BK100" s="156"/>
      <c r="CA100" s="43" t="s">
        <v>640</v>
      </c>
    </row>
    <row r="101" spans="1:79" s="43" customFormat="1" ht="13.15" customHeight="1" x14ac:dyDescent="0.2">
      <c r="A101" s="137">
        <v>2120</v>
      </c>
      <c r="B101" s="138"/>
      <c r="C101" s="138"/>
      <c r="D101" s="164"/>
      <c r="E101" s="61" t="s">
        <v>474</v>
      </c>
      <c r="F101" s="57"/>
      <c r="G101" s="57"/>
      <c r="H101" s="57"/>
      <c r="I101" s="57"/>
      <c r="J101" s="57"/>
      <c r="K101" s="57"/>
      <c r="L101" s="57"/>
      <c r="M101" s="57"/>
      <c r="N101" s="57"/>
      <c r="O101" s="57"/>
      <c r="P101" s="57"/>
      <c r="Q101" s="57"/>
      <c r="R101" s="57"/>
      <c r="S101" s="57"/>
      <c r="T101" s="57"/>
      <c r="U101" s="57"/>
      <c r="V101" s="57"/>
      <c r="W101" s="58"/>
      <c r="X101" s="153">
        <v>9300330</v>
      </c>
      <c r="Y101" s="154"/>
      <c r="Z101" s="154"/>
      <c r="AA101" s="154"/>
      <c r="AB101" s="155"/>
      <c r="AC101" s="153">
        <v>0</v>
      </c>
      <c r="AD101" s="154"/>
      <c r="AE101" s="154"/>
      <c r="AF101" s="154"/>
      <c r="AG101" s="155"/>
      <c r="AH101" s="153">
        <v>0</v>
      </c>
      <c r="AI101" s="154"/>
      <c r="AJ101" s="154"/>
      <c r="AK101" s="154"/>
      <c r="AL101" s="155"/>
      <c r="AM101" s="153">
        <f t="shared" si="8"/>
        <v>9300330</v>
      </c>
      <c r="AN101" s="154"/>
      <c r="AO101" s="154"/>
      <c r="AP101" s="154"/>
      <c r="AQ101" s="155"/>
      <c r="AR101" s="153">
        <v>10230000</v>
      </c>
      <c r="AS101" s="154"/>
      <c r="AT101" s="154"/>
      <c r="AU101" s="154"/>
      <c r="AV101" s="155"/>
      <c r="AW101" s="153">
        <v>0</v>
      </c>
      <c r="AX101" s="154"/>
      <c r="AY101" s="154"/>
      <c r="AZ101" s="154"/>
      <c r="BA101" s="155"/>
      <c r="BB101" s="153">
        <v>0</v>
      </c>
      <c r="BC101" s="154"/>
      <c r="BD101" s="154"/>
      <c r="BE101" s="154"/>
      <c r="BF101" s="155"/>
      <c r="BG101" s="156">
        <f t="shared" si="9"/>
        <v>10230000</v>
      </c>
      <c r="BH101" s="156"/>
      <c r="BI101" s="156"/>
      <c r="BJ101" s="156"/>
      <c r="BK101" s="156"/>
    </row>
    <row r="102" spans="1:79" s="43" customFormat="1" ht="13.15" customHeight="1" x14ac:dyDescent="0.2">
      <c r="A102" s="137">
        <v>2210</v>
      </c>
      <c r="B102" s="138"/>
      <c r="C102" s="138"/>
      <c r="D102" s="164"/>
      <c r="E102" s="61" t="s">
        <v>475</v>
      </c>
      <c r="F102" s="57"/>
      <c r="G102" s="57"/>
      <c r="H102" s="57"/>
      <c r="I102" s="57"/>
      <c r="J102" s="57"/>
      <c r="K102" s="57"/>
      <c r="L102" s="57"/>
      <c r="M102" s="57"/>
      <c r="N102" s="57"/>
      <c r="O102" s="57"/>
      <c r="P102" s="57"/>
      <c r="Q102" s="57"/>
      <c r="R102" s="57"/>
      <c r="S102" s="57"/>
      <c r="T102" s="57"/>
      <c r="U102" s="57"/>
      <c r="V102" s="57"/>
      <c r="W102" s="58"/>
      <c r="X102" s="153">
        <v>1242000</v>
      </c>
      <c r="Y102" s="154"/>
      <c r="Z102" s="154"/>
      <c r="AA102" s="154"/>
      <c r="AB102" s="155"/>
      <c r="AC102" s="153">
        <v>33000</v>
      </c>
      <c r="AD102" s="154"/>
      <c r="AE102" s="154"/>
      <c r="AF102" s="154"/>
      <c r="AG102" s="155"/>
      <c r="AH102" s="153">
        <v>0</v>
      </c>
      <c r="AI102" s="154"/>
      <c r="AJ102" s="154"/>
      <c r="AK102" s="154"/>
      <c r="AL102" s="155"/>
      <c r="AM102" s="153">
        <f t="shared" si="8"/>
        <v>1275000</v>
      </c>
      <c r="AN102" s="154"/>
      <c r="AO102" s="154"/>
      <c r="AP102" s="154"/>
      <c r="AQ102" s="155"/>
      <c r="AR102" s="153">
        <v>1365000</v>
      </c>
      <c r="AS102" s="154"/>
      <c r="AT102" s="154"/>
      <c r="AU102" s="154"/>
      <c r="AV102" s="155"/>
      <c r="AW102" s="153">
        <v>36300</v>
      </c>
      <c r="AX102" s="154"/>
      <c r="AY102" s="154"/>
      <c r="AZ102" s="154"/>
      <c r="BA102" s="155"/>
      <c r="BB102" s="153">
        <v>0</v>
      </c>
      <c r="BC102" s="154"/>
      <c r="BD102" s="154"/>
      <c r="BE102" s="154"/>
      <c r="BF102" s="155"/>
      <c r="BG102" s="156">
        <f t="shared" si="9"/>
        <v>1401300</v>
      </c>
      <c r="BH102" s="156"/>
      <c r="BI102" s="156"/>
      <c r="BJ102" s="156"/>
      <c r="BK102" s="156"/>
    </row>
    <row r="103" spans="1:79" s="43" customFormat="1" ht="13.15" customHeight="1" x14ac:dyDescent="0.2">
      <c r="A103" s="137">
        <v>2220</v>
      </c>
      <c r="B103" s="138"/>
      <c r="C103" s="138"/>
      <c r="D103" s="164"/>
      <c r="E103" s="61" t="s">
        <v>998</v>
      </c>
      <c r="F103" s="57"/>
      <c r="G103" s="57"/>
      <c r="H103" s="57"/>
      <c r="I103" s="57"/>
      <c r="J103" s="57"/>
      <c r="K103" s="57"/>
      <c r="L103" s="57"/>
      <c r="M103" s="57"/>
      <c r="N103" s="57"/>
      <c r="O103" s="57"/>
      <c r="P103" s="57"/>
      <c r="Q103" s="57"/>
      <c r="R103" s="57"/>
      <c r="S103" s="57"/>
      <c r="T103" s="57"/>
      <c r="U103" s="57"/>
      <c r="V103" s="57"/>
      <c r="W103" s="58"/>
      <c r="X103" s="153">
        <v>41800</v>
      </c>
      <c r="Y103" s="154"/>
      <c r="Z103" s="154"/>
      <c r="AA103" s="154"/>
      <c r="AB103" s="155"/>
      <c r="AC103" s="153">
        <v>0</v>
      </c>
      <c r="AD103" s="154"/>
      <c r="AE103" s="154"/>
      <c r="AF103" s="154"/>
      <c r="AG103" s="155"/>
      <c r="AH103" s="153">
        <v>0</v>
      </c>
      <c r="AI103" s="154"/>
      <c r="AJ103" s="154"/>
      <c r="AK103" s="154"/>
      <c r="AL103" s="155"/>
      <c r="AM103" s="153">
        <f t="shared" si="8"/>
        <v>41800</v>
      </c>
      <c r="AN103" s="154"/>
      <c r="AO103" s="154"/>
      <c r="AP103" s="154"/>
      <c r="AQ103" s="155"/>
      <c r="AR103" s="153">
        <v>45000</v>
      </c>
      <c r="AS103" s="154"/>
      <c r="AT103" s="154"/>
      <c r="AU103" s="154"/>
      <c r="AV103" s="155"/>
      <c r="AW103" s="153">
        <v>0</v>
      </c>
      <c r="AX103" s="154"/>
      <c r="AY103" s="154"/>
      <c r="AZ103" s="154"/>
      <c r="BA103" s="155"/>
      <c r="BB103" s="153">
        <v>0</v>
      </c>
      <c r="BC103" s="154"/>
      <c r="BD103" s="154"/>
      <c r="BE103" s="154"/>
      <c r="BF103" s="155"/>
      <c r="BG103" s="156">
        <f t="shared" si="9"/>
        <v>45000</v>
      </c>
      <c r="BH103" s="156"/>
      <c r="BI103" s="156"/>
      <c r="BJ103" s="156"/>
      <c r="BK103" s="156"/>
    </row>
    <row r="104" spans="1:79" s="43" customFormat="1" ht="13.15" customHeight="1" x14ac:dyDescent="0.2">
      <c r="A104" s="137">
        <v>2230</v>
      </c>
      <c r="B104" s="138"/>
      <c r="C104" s="138"/>
      <c r="D104" s="164"/>
      <c r="E104" s="61" t="s">
        <v>999</v>
      </c>
      <c r="F104" s="57"/>
      <c r="G104" s="57"/>
      <c r="H104" s="57"/>
      <c r="I104" s="57"/>
      <c r="J104" s="57"/>
      <c r="K104" s="57"/>
      <c r="L104" s="57"/>
      <c r="M104" s="57"/>
      <c r="N104" s="57"/>
      <c r="O104" s="57"/>
      <c r="P104" s="57"/>
      <c r="Q104" s="57"/>
      <c r="R104" s="57"/>
      <c r="S104" s="57"/>
      <c r="T104" s="57"/>
      <c r="U104" s="57"/>
      <c r="V104" s="57"/>
      <c r="W104" s="58"/>
      <c r="X104" s="153">
        <v>5000000</v>
      </c>
      <c r="Y104" s="154"/>
      <c r="Z104" s="154"/>
      <c r="AA104" s="154"/>
      <c r="AB104" s="155"/>
      <c r="AC104" s="153">
        <v>5280000</v>
      </c>
      <c r="AD104" s="154"/>
      <c r="AE104" s="154"/>
      <c r="AF104" s="154"/>
      <c r="AG104" s="155"/>
      <c r="AH104" s="153">
        <v>0</v>
      </c>
      <c r="AI104" s="154"/>
      <c r="AJ104" s="154"/>
      <c r="AK104" s="154"/>
      <c r="AL104" s="155"/>
      <c r="AM104" s="153">
        <f t="shared" si="8"/>
        <v>10280000</v>
      </c>
      <c r="AN104" s="154"/>
      <c r="AO104" s="154"/>
      <c r="AP104" s="154"/>
      <c r="AQ104" s="155"/>
      <c r="AR104" s="153">
        <v>5500000</v>
      </c>
      <c r="AS104" s="154"/>
      <c r="AT104" s="154"/>
      <c r="AU104" s="154"/>
      <c r="AV104" s="155"/>
      <c r="AW104" s="153">
        <v>5808000</v>
      </c>
      <c r="AX104" s="154"/>
      <c r="AY104" s="154"/>
      <c r="AZ104" s="154"/>
      <c r="BA104" s="155"/>
      <c r="BB104" s="153">
        <v>0</v>
      </c>
      <c r="BC104" s="154"/>
      <c r="BD104" s="154"/>
      <c r="BE104" s="154"/>
      <c r="BF104" s="155"/>
      <c r="BG104" s="156">
        <f t="shared" si="9"/>
        <v>11308000</v>
      </c>
      <c r="BH104" s="156"/>
      <c r="BI104" s="156"/>
      <c r="BJ104" s="156"/>
      <c r="BK104" s="156"/>
    </row>
    <row r="105" spans="1:79" s="43" customFormat="1" ht="13.15" customHeight="1" x14ac:dyDescent="0.2">
      <c r="A105" s="137">
        <v>2240</v>
      </c>
      <c r="B105" s="138"/>
      <c r="C105" s="138"/>
      <c r="D105" s="164"/>
      <c r="E105" s="61" t="s">
        <v>476</v>
      </c>
      <c r="F105" s="57"/>
      <c r="G105" s="57"/>
      <c r="H105" s="57"/>
      <c r="I105" s="57"/>
      <c r="J105" s="57"/>
      <c r="K105" s="57"/>
      <c r="L105" s="57"/>
      <c r="M105" s="57"/>
      <c r="N105" s="57"/>
      <c r="O105" s="57"/>
      <c r="P105" s="57"/>
      <c r="Q105" s="57"/>
      <c r="R105" s="57"/>
      <c r="S105" s="57"/>
      <c r="T105" s="57"/>
      <c r="U105" s="57"/>
      <c r="V105" s="57"/>
      <c r="W105" s="58"/>
      <c r="X105" s="153">
        <v>3193900</v>
      </c>
      <c r="Y105" s="154"/>
      <c r="Z105" s="154"/>
      <c r="AA105" s="154"/>
      <c r="AB105" s="155"/>
      <c r="AC105" s="153">
        <v>0</v>
      </c>
      <c r="AD105" s="154"/>
      <c r="AE105" s="154"/>
      <c r="AF105" s="154"/>
      <c r="AG105" s="155"/>
      <c r="AH105" s="153">
        <v>0</v>
      </c>
      <c r="AI105" s="154"/>
      <c r="AJ105" s="154"/>
      <c r="AK105" s="154"/>
      <c r="AL105" s="155"/>
      <c r="AM105" s="153">
        <f t="shared" si="8"/>
        <v>3193900</v>
      </c>
      <c r="AN105" s="154"/>
      <c r="AO105" s="154"/>
      <c r="AP105" s="154"/>
      <c r="AQ105" s="155"/>
      <c r="AR105" s="153">
        <v>3535200</v>
      </c>
      <c r="AS105" s="154"/>
      <c r="AT105" s="154"/>
      <c r="AU105" s="154"/>
      <c r="AV105" s="155"/>
      <c r="AW105" s="153">
        <v>0</v>
      </c>
      <c r="AX105" s="154"/>
      <c r="AY105" s="154"/>
      <c r="AZ105" s="154"/>
      <c r="BA105" s="155"/>
      <c r="BB105" s="153">
        <v>0</v>
      </c>
      <c r="BC105" s="154"/>
      <c r="BD105" s="154"/>
      <c r="BE105" s="154"/>
      <c r="BF105" s="155"/>
      <c r="BG105" s="156">
        <f t="shared" si="9"/>
        <v>3535200</v>
      </c>
      <c r="BH105" s="156"/>
      <c r="BI105" s="156"/>
      <c r="BJ105" s="156"/>
      <c r="BK105" s="156"/>
    </row>
    <row r="106" spans="1:79" s="43" customFormat="1" ht="13.15" customHeight="1" x14ac:dyDescent="0.2">
      <c r="A106" s="137">
        <v>2250</v>
      </c>
      <c r="B106" s="138"/>
      <c r="C106" s="138"/>
      <c r="D106" s="164"/>
      <c r="E106" s="61" t="s">
        <v>477</v>
      </c>
      <c r="F106" s="57"/>
      <c r="G106" s="57"/>
      <c r="H106" s="57"/>
      <c r="I106" s="57"/>
      <c r="J106" s="57"/>
      <c r="K106" s="57"/>
      <c r="L106" s="57"/>
      <c r="M106" s="57"/>
      <c r="N106" s="57"/>
      <c r="O106" s="57"/>
      <c r="P106" s="57"/>
      <c r="Q106" s="57"/>
      <c r="R106" s="57"/>
      <c r="S106" s="57"/>
      <c r="T106" s="57"/>
      <c r="U106" s="57"/>
      <c r="V106" s="57"/>
      <c r="W106" s="58"/>
      <c r="X106" s="153">
        <v>45300</v>
      </c>
      <c r="Y106" s="154"/>
      <c r="Z106" s="154"/>
      <c r="AA106" s="154"/>
      <c r="AB106" s="155"/>
      <c r="AC106" s="153">
        <v>0</v>
      </c>
      <c r="AD106" s="154"/>
      <c r="AE106" s="154"/>
      <c r="AF106" s="154"/>
      <c r="AG106" s="155"/>
      <c r="AH106" s="153">
        <v>0</v>
      </c>
      <c r="AI106" s="154"/>
      <c r="AJ106" s="154"/>
      <c r="AK106" s="154"/>
      <c r="AL106" s="155"/>
      <c r="AM106" s="153">
        <f t="shared" si="8"/>
        <v>45300</v>
      </c>
      <c r="AN106" s="154"/>
      <c r="AO106" s="154"/>
      <c r="AP106" s="154"/>
      <c r="AQ106" s="155"/>
      <c r="AR106" s="153">
        <v>49800</v>
      </c>
      <c r="AS106" s="154"/>
      <c r="AT106" s="154"/>
      <c r="AU106" s="154"/>
      <c r="AV106" s="155"/>
      <c r="AW106" s="153">
        <v>0</v>
      </c>
      <c r="AX106" s="154"/>
      <c r="AY106" s="154"/>
      <c r="AZ106" s="154"/>
      <c r="BA106" s="155"/>
      <c r="BB106" s="153">
        <v>0</v>
      </c>
      <c r="BC106" s="154"/>
      <c r="BD106" s="154"/>
      <c r="BE106" s="154"/>
      <c r="BF106" s="155"/>
      <c r="BG106" s="156">
        <f t="shared" si="9"/>
        <v>49800</v>
      </c>
      <c r="BH106" s="156"/>
      <c r="BI106" s="156"/>
      <c r="BJ106" s="156"/>
      <c r="BK106" s="156"/>
    </row>
    <row r="107" spans="1:79" s="43" customFormat="1" ht="13.15" customHeight="1" x14ac:dyDescent="0.2">
      <c r="A107" s="137">
        <v>2271</v>
      </c>
      <c r="B107" s="138"/>
      <c r="C107" s="138"/>
      <c r="D107" s="164"/>
      <c r="E107" s="61" t="s">
        <v>1000</v>
      </c>
      <c r="F107" s="57"/>
      <c r="G107" s="57"/>
      <c r="H107" s="57"/>
      <c r="I107" s="57"/>
      <c r="J107" s="57"/>
      <c r="K107" s="57"/>
      <c r="L107" s="57"/>
      <c r="M107" s="57"/>
      <c r="N107" s="57"/>
      <c r="O107" s="57"/>
      <c r="P107" s="57"/>
      <c r="Q107" s="57"/>
      <c r="R107" s="57"/>
      <c r="S107" s="57"/>
      <c r="T107" s="57"/>
      <c r="U107" s="57"/>
      <c r="V107" s="57"/>
      <c r="W107" s="58"/>
      <c r="X107" s="153">
        <v>5950000</v>
      </c>
      <c r="Y107" s="154"/>
      <c r="Z107" s="154"/>
      <c r="AA107" s="154"/>
      <c r="AB107" s="155"/>
      <c r="AC107" s="153">
        <v>0</v>
      </c>
      <c r="AD107" s="154"/>
      <c r="AE107" s="154"/>
      <c r="AF107" s="154"/>
      <c r="AG107" s="155"/>
      <c r="AH107" s="153">
        <v>0</v>
      </c>
      <c r="AI107" s="154"/>
      <c r="AJ107" s="154"/>
      <c r="AK107" s="154"/>
      <c r="AL107" s="155"/>
      <c r="AM107" s="153">
        <f t="shared" si="8"/>
        <v>5950000</v>
      </c>
      <c r="AN107" s="154"/>
      <c r="AO107" s="154"/>
      <c r="AP107" s="154"/>
      <c r="AQ107" s="155"/>
      <c r="AR107" s="153">
        <v>6545000</v>
      </c>
      <c r="AS107" s="154"/>
      <c r="AT107" s="154"/>
      <c r="AU107" s="154"/>
      <c r="AV107" s="155"/>
      <c r="AW107" s="153">
        <v>0</v>
      </c>
      <c r="AX107" s="154"/>
      <c r="AY107" s="154"/>
      <c r="AZ107" s="154"/>
      <c r="BA107" s="155"/>
      <c r="BB107" s="153">
        <v>0</v>
      </c>
      <c r="BC107" s="154"/>
      <c r="BD107" s="154"/>
      <c r="BE107" s="154"/>
      <c r="BF107" s="155"/>
      <c r="BG107" s="156">
        <f t="shared" si="9"/>
        <v>6545000</v>
      </c>
      <c r="BH107" s="156"/>
      <c r="BI107" s="156"/>
      <c r="BJ107" s="156"/>
      <c r="BK107" s="156"/>
    </row>
    <row r="108" spans="1:79" s="43" customFormat="1" ht="13.15" customHeight="1" x14ac:dyDescent="0.2">
      <c r="A108" s="137">
        <v>2272</v>
      </c>
      <c r="B108" s="138"/>
      <c r="C108" s="138"/>
      <c r="D108" s="164"/>
      <c r="E108" s="61" t="s">
        <v>478</v>
      </c>
      <c r="F108" s="57"/>
      <c r="G108" s="57"/>
      <c r="H108" s="57"/>
      <c r="I108" s="57"/>
      <c r="J108" s="57"/>
      <c r="K108" s="57"/>
      <c r="L108" s="57"/>
      <c r="M108" s="57"/>
      <c r="N108" s="57"/>
      <c r="O108" s="57"/>
      <c r="P108" s="57"/>
      <c r="Q108" s="57"/>
      <c r="R108" s="57"/>
      <c r="S108" s="57"/>
      <c r="T108" s="57"/>
      <c r="U108" s="57"/>
      <c r="V108" s="57"/>
      <c r="W108" s="58"/>
      <c r="X108" s="153">
        <v>490000</v>
      </c>
      <c r="Y108" s="154"/>
      <c r="Z108" s="154"/>
      <c r="AA108" s="154"/>
      <c r="AB108" s="155"/>
      <c r="AC108" s="153">
        <v>0</v>
      </c>
      <c r="AD108" s="154"/>
      <c r="AE108" s="154"/>
      <c r="AF108" s="154"/>
      <c r="AG108" s="155"/>
      <c r="AH108" s="153">
        <v>0</v>
      </c>
      <c r="AI108" s="154"/>
      <c r="AJ108" s="154"/>
      <c r="AK108" s="154"/>
      <c r="AL108" s="155"/>
      <c r="AM108" s="153">
        <f t="shared" si="8"/>
        <v>490000</v>
      </c>
      <c r="AN108" s="154"/>
      <c r="AO108" s="154"/>
      <c r="AP108" s="154"/>
      <c r="AQ108" s="155"/>
      <c r="AR108" s="153">
        <v>539000</v>
      </c>
      <c r="AS108" s="154"/>
      <c r="AT108" s="154"/>
      <c r="AU108" s="154"/>
      <c r="AV108" s="155"/>
      <c r="AW108" s="153">
        <v>0</v>
      </c>
      <c r="AX108" s="154"/>
      <c r="AY108" s="154"/>
      <c r="AZ108" s="154"/>
      <c r="BA108" s="155"/>
      <c r="BB108" s="153">
        <v>0</v>
      </c>
      <c r="BC108" s="154"/>
      <c r="BD108" s="154"/>
      <c r="BE108" s="154"/>
      <c r="BF108" s="155"/>
      <c r="BG108" s="156">
        <f t="shared" si="9"/>
        <v>539000</v>
      </c>
      <c r="BH108" s="156"/>
      <c r="BI108" s="156"/>
      <c r="BJ108" s="156"/>
      <c r="BK108" s="156"/>
    </row>
    <row r="109" spans="1:79" s="43" customFormat="1" ht="13.15" customHeight="1" x14ac:dyDescent="0.2">
      <c r="A109" s="137">
        <v>2273</v>
      </c>
      <c r="B109" s="138"/>
      <c r="C109" s="138"/>
      <c r="D109" s="164"/>
      <c r="E109" s="61" t="s">
        <v>479</v>
      </c>
      <c r="F109" s="57"/>
      <c r="G109" s="57"/>
      <c r="H109" s="57"/>
      <c r="I109" s="57"/>
      <c r="J109" s="57"/>
      <c r="K109" s="57"/>
      <c r="L109" s="57"/>
      <c r="M109" s="57"/>
      <c r="N109" s="57"/>
      <c r="O109" s="57"/>
      <c r="P109" s="57"/>
      <c r="Q109" s="57"/>
      <c r="R109" s="57"/>
      <c r="S109" s="57"/>
      <c r="T109" s="57"/>
      <c r="U109" s="57"/>
      <c r="V109" s="57"/>
      <c r="W109" s="58"/>
      <c r="X109" s="153">
        <v>1645000</v>
      </c>
      <c r="Y109" s="154"/>
      <c r="Z109" s="154"/>
      <c r="AA109" s="154"/>
      <c r="AB109" s="155"/>
      <c r="AC109" s="153">
        <v>0</v>
      </c>
      <c r="AD109" s="154"/>
      <c r="AE109" s="154"/>
      <c r="AF109" s="154"/>
      <c r="AG109" s="155"/>
      <c r="AH109" s="153">
        <v>0</v>
      </c>
      <c r="AI109" s="154"/>
      <c r="AJ109" s="154"/>
      <c r="AK109" s="154"/>
      <c r="AL109" s="155"/>
      <c r="AM109" s="153">
        <f t="shared" si="8"/>
        <v>1645000</v>
      </c>
      <c r="AN109" s="154"/>
      <c r="AO109" s="154"/>
      <c r="AP109" s="154"/>
      <c r="AQ109" s="155"/>
      <c r="AR109" s="153">
        <v>1809500</v>
      </c>
      <c r="AS109" s="154"/>
      <c r="AT109" s="154"/>
      <c r="AU109" s="154"/>
      <c r="AV109" s="155"/>
      <c r="AW109" s="153">
        <v>0</v>
      </c>
      <c r="AX109" s="154"/>
      <c r="AY109" s="154"/>
      <c r="AZ109" s="154"/>
      <c r="BA109" s="155"/>
      <c r="BB109" s="153">
        <v>0</v>
      </c>
      <c r="BC109" s="154"/>
      <c r="BD109" s="154"/>
      <c r="BE109" s="154"/>
      <c r="BF109" s="155"/>
      <c r="BG109" s="156">
        <f t="shared" si="9"/>
        <v>1809500</v>
      </c>
      <c r="BH109" s="156"/>
      <c r="BI109" s="156"/>
      <c r="BJ109" s="156"/>
      <c r="BK109" s="156"/>
    </row>
    <row r="110" spans="1:79" s="43" customFormat="1" ht="13.15" customHeight="1" x14ac:dyDescent="0.2">
      <c r="A110" s="137">
        <v>2274</v>
      </c>
      <c r="B110" s="138"/>
      <c r="C110" s="138"/>
      <c r="D110" s="164"/>
      <c r="E110" s="61" t="s">
        <v>480</v>
      </c>
      <c r="F110" s="57"/>
      <c r="G110" s="57"/>
      <c r="H110" s="57"/>
      <c r="I110" s="57"/>
      <c r="J110" s="57"/>
      <c r="K110" s="57"/>
      <c r="L110" s="57"/>
      <c r="M110" s="57"/>
      <c r="N110" s="57"/>
      <c r="O110" s="57"/>
      <c r="P110" s="57"/>
      <c r="Q110" s="57"/>
      <c r="R110" s="57"/>
      <c r="S110" s="57"/>
      <c r="T110" s="57"/>
      <c r="U110" s="57"/>
      <c r="V110" s="57"/>
      <c r="W110" s="58"/>
      <c r="X110" s="153">
        <v>130000</v>
      </c>
      <c r="Y110" s="154"/>
      <c r="Z110" s="154"/>
      <c r="AA110" s="154"/>
      <c r="AB110" s="155"/>
      <c r="AC110" s="153">
        <v>0</v>
      </c>
      <c r="AD110" s="154"/>
      <c r="AE110" s="154"/>
      <c r="AF110" s="154"/>
      <c r="AG110" s="155"/>
      <c r="AH110" s="153">
        <v>0</v>
      </c>
      <c r="AI110" s="154"/>
      <c r="AJ110" s="154"/>
      <c r="AK110" s="154"/>
      <c r="AL110" s="155"/>
      <c r="AM110" s="153">
        <f t="shared" si="8"/>
        <v>130000</v>
      </c>
      <c r="AN110" s="154"/>
      <c r="AO110" s="154"/>
      <c r="AP110" s="154"/>
      <c r="AQ110" s="155"/>
      <c r="AR110" s="153">
        <v>145000</v>
      </c>
      <c r="AS110" s="154"/>
      <c r="AT110" s="154"/>
      <c r="AU110" s="154"/>
      <c r="AV110" s="155"/>
      <c r="AW110" s="153">
        <v>0</v>
      </c>
      <c r="AX110" s="154"/>
      <c r="AY110" s="154"/>
      <c r="AZ110" s="154"/>
      <c r="BA110" s="155"/>
      <c r="BB110" s="153">
        <v>0</v>
      </c>
      <c r="BC110" s="154"/>
      <c r="BD110" s="154"/>
      <c r="BE110" s="154"/>
      <c r="BF110" s="155"/>
      <c r="BG110" s="156">
        <f t="shared" si="9"/>
        <v>145000</v>
      </c>
      <c r="BH110" s="156"/>
      <c r="BI110" s="156"/>
      <c r="BJ110" s="156"/>
      <c r="BK110" s="156"/>
    </row>
    <row r="111" spans="1:79" s="43" customFormat="1" ht="13.15" customHeight="1" x14ac:dyDescent="0.2">
      <c r="A111" s="137">
        <v>2275</v>
      </c>
      <c r="B111" s="138"/>
      <c r="C111" s="138"/>
      <c r="D111" s="164"/>
      <c r="E111" s="61" t="s">
        <v>481</v>
      </c>
      <c r="F111" s="57"/>
      <c r="G111" s="57"/>
      <c r="H111" s="57"/>
      <c r="I111" s="57"/>
      <c r="J111" s="57"/>
      <c r="K111" s="57"/>
      <c r="L111" s="57"/>
      <c r="M111" s="57"/>
      <c r="N111" s="57"/>
      <c r="O111" s="57"/>
      <c r="P111" s="57"/>
      <c r="Q111" s="57"/>
      <c r="R111" s="57"/>
      <c r="S111" s="57"/>
      <c r="T111" s="57"/>
      <c r="U111" s="57"/>
      <c r="V111" s="57"/>
      <c r="W111" s="58"/>
      <c r="X111" s="153">
        <v>198000</v>
      </c>
      <c r="Y111" s="154"/>
      <c r="Z111" s="154"/>
      <c r="AA111" s="154"/>
      <c r="AB111" s="155"/>
      <c r="AC111" s="153">
        <v>0</v>
      </c>
      <c r="AD111" s="154"/>
      <c r="AE111" s="154"/>
      <c r="AF111" s="154"/>
      <c r="AG111" s="155"/>
      <c r="AH111" s="153">
        <v>0</v>
      </c>
      <c r="AI111" s="154"/>
      <c r="AJ111" s="154"/>
      <c r="AK111" s="154"/>
      <c r="AL111" s="155"/>
      <c r="AM111" s="153">
        <f t="shared" si="8"/>
        <v>198000</v>
      </c>
      <c r="AN111" s="154"/>
      <c r="AO111" s="154"/>
      <c r="AP111" s="154"/>
      <c r="AQ111" s="155"/>
      <c r="AR111" s="153">
        <v>217800</v>
      </c>
      <c r="AS111" s="154"/>
      <c r="AT111" s="154"/>
      <c r="AU111" s="154"/>
      <c r="AV111" s="155"/>
      <c r="AW111" s="153">
        <v>0</v>
      </c>
      <c r="AX111" s="154"/>
      <c r="AY111" s="154"/>
      <c r="AZ111" s="154"/>
      <c r="BA111" s="155"/>
      <c r="BB111" s="153">
        <v>0</v>
      </c>
      <c r="BC111" s="154"/>
      <c r="BD111" s="154"/>
      <c r="BE111" s="154"/>
      <c r="BF111" s="155"/>
      <c r="BG111" s="156">
        <f t="shared" si="9"/>
        <v>217800</v>
      </c>
      <c r="BH111" s="156"/>
      <c r="BI111" s="156"/>
      <c r="BJ111" s="156"/>
      <c r="BK111" s="156"/>
    </row>
    <row r="112" spans="1:79" s="43" customFormat="1" ht="26.45" customHeight="1" x14ac:dyDescent="0.2">
      <c r="A112" s="137">
        <v>2282</v>
      </c>
      <c r="B112" s="138"/>
      <c r="C112" s="138"/>
      <c r="D112" s="164"/>
      <c r="E112" s="61" t="s">
        <v>482</v>
      </c>
      <c r="F112" s="57"/>
      <c r="G112" s="57"/>
      <c r="H112" s="57"/>
      <c r="I112" s="57"/>
      <c r="J112" s="57"/>
      <c r="K112" s="57"/>
      <c r="L112" s="57"/>
      <c r="M112" s="57"/>
      <c r="N112" s="57"/>
      <c r="O112" s="57"/>
      <c r="P112" s="57"/>
      <c r="Q112" s="57"/>
      <c r="R112" s="57"/>
      <c r="S112" s="57"/>
      <c r="T112" s="57"/>
      <c r="U112" s="57"/>
      <c r="V112" s="57"/>
      <c r="W112" s="58"/>
      <c r="X112" s="153">
        <v>12000</v>
      </c>
      <c r="Y112" s="154"/>
      <c r="Z112" s="154"/>
      <c r="AA112" s="154"/>
      <c r="AB112" s="155"/>
      <c r="AC112" s="153">
        <v>0</v>
      </c>
      <c r="AD112" s="154"/>
      <c r="AE112" s="154"/>
      <c r="AF112" s="154"/>
      <c r="AG112" s="155"/>
      <c r="AH112" s="153">
        <v>0</v>
      </c>
      <c r="AI112" s="154"/>
      <c r="AJ112" s="154"/>
      <c r="AK112" s="154"/>
      <c r="AL112" s="155"/>
      <c r="AM112" s="153">
        <f t="shared" si="8"/>
        <v>12000</v>
      </c>
      <c r="AN112" s="154"/>
      <c r="AO112" s="154"/>
      <c r="AP112" s="154"/>
      <c r="AQ112" s="155"/>
      <c r="AR112" s="153">
        <v>13200</v>
      </c>
      <c r="AS112" s="154"/>
      <c r="AT112" s="154"/>
      <c r="AU112" s="154"/>
      <c r="AV112" s="155"/>
      <c r="AW112" s="153">
        <v>0</v>
      </c>
      <c r="AX112" s="154"/>
      <c r="AY112" s="154"/>
      <c r="AZ112" s="154"/>
      <c r="BA112" s="155"/>
      <c r="BB112" s="153">
        <v>0</v>
      </c>
      <c r="BC112" s="154"/>
      <c r="BD112" s="154"/>
      <c r="BE112" s="154"/>
      <c r="BF112" s="155"/>
      <c r="BG112" s="156">
        <f t="shared" si="9"/>
        <v>13200</v>
      </c>
      <c r="BH112" s="156"/>
      <c r="BI112" s="156"/>
      <c r="BJ112" s="156"/>
      <c r="BK112" s="156"/>
    </row>
    <row r="113" spans="1:79" s="43" customFormat="1" ht="13.15" customHeight="1" x14ac:dyDescent="0.2">
      <c r="A113" s="137">
        <v>2800</v>
      </c>
      <c r="B113" s="138"/>
      <c r="C113" s="138"/>
      <c r="D113" s="164"/>
      <c r="E113" s="61" t="s">
        <v>483</v>
      </c>
      <c r="F113" s="57"/>
      <c r="G113" s="57"/>
      <c r="H113" s="57"/>
      <c r="I113" s="57"/>
      <c r="J113" s="57"/>
      <c r="K113" s="57"/>
      <c r="L113" s="57"/>
      <c r="M113" s="57"/>
      <c r="N113" s="57"/>
      <c r="O113" s="57"/>
      <c r="P113" s="57"/>
      <c r="Q113" s="57"/>
      <c r="R113" s="57"/>
      <c r="S113" s="57"/>
      <c r="T113" s="57"/>
      <c r="U113" s="57"/>
      <c r="V113" s="57"/>
      <c r="W113" s="58"/>
      <c r="X113" s="153">
        <v>20000</v>
      </c>
      <c r="Y113" s="154"/>
      <c r="Z113" s="154"/>
      <c r="AA113" s="154"/>
      <c r="AB113" s="155"/>
      <c r="AC113" s="153">
        <v>0</v>
      </c>
      <c r="AD113" s="154"/>
      <c r="AE113" s="154"/>
      <c r="AF113" s="154"/>
      <c r="AG113" s="155"/>
      <c r="AH113" s="153">
        <v>0</v>
      </c>
      <c r="AI113" s="154"/>
      <c r="AJ113" s="154"/>
      <c r="AK113" s="154"/>
      <c r="AL113" s="155"/>
      <c r="AM113" s="153">
        <f t="shared" si="8"/>
        <v>20000</v>
      </c>
      <c r="AN113" s="154"/>
      <c r="AO113" s="154"/>
      <c r="AP113" s="154"/>
      <c r="AQ113" s="155"/>
      <c r="AR113" s="153">
        <v>22000</v>
      </c>
      <c r="AS113" s="154"/>
      <c r="AT113" s="154"/>
      <c r="AU113" s="154"/>
      <c r="AV113" s="155"/>
      <c r="AW113" s="153">
        <v>0</v>
      </c>
      <c r="AX113" s="154"/>
      <c r="AY113" s="154"/>
      <c r="AZ113" s="154"/>
      <c r="BA113" s="155"/>
      <c r="BB113" s="153">
        <v>0</v>
      </c>
      <c r="BC113" s="154"/>
      <c r="BD113" s="154"/>
      <c r="BE113" s="154"/>
      <c r="BF113" s="155"/>
      <c r="BG113" s="156">
        <f t="shared" si="9"/>
        <v>22000</v>
      </c>
      <c r="BH113" s="156"/>
      <c r="BI113" s="156"/>
      <c r="BJ113" s="156"/>
      <c r="BK113" s="156"/>
    </row>
    <row r="114" spans="1:79" s="43" customFormat="1" ht="26.45" customHeight="1" x14ac:dyDescent="0.2">
      <c r="A114" s="137">
        <v>3110</v>
      </c>
      <c r="B114" s="138"/>
      <c r="C114" s="138"/>
      <c r="D114" s="164"/>
      <c r="E114" s="61" t="s">
        <v>1001</v>
      </c>
      <c r="F114" s="57"/>
      <c r="G114" s="57"/>
      <c r="H114" s="57"/>
      <c r="I114" s="57"/>
      <c r="J114" s="57"/>
      <c r="K114" s="57"/>
      <c r="L114" s="57"/>
      <c r="M114" s="57"/>
      <c r="N114" s="57"/>
      <c r="O114" s="57"/>
      <c r="P114" s="57"/>
      <c r="Q114" s="57"/>
      <c r="R114" s="57"/>
      <c r="S114" s="57"/>
      <c r="T114" s="57"/>
      <c r="U114" s="57"/>
      <c r="V114" s="57"/>
      <c r="W114" s="58"/>
      <c r="X114" s="153">
        <v>0</v>
      </c>
      <c r="Y114" s="154"/>
      <c r="Z114" s="154"/>
      <c r="AA114" s="154"/>
      <c r="AB114" s="155"/>
      <c r="AC114" s="153">
        <v>280500</v>
      </c>
      <c r="AD114" s="154"/>
      <c r="AE114" s="154"/>
      <c r="AF114" s="154"/>
      <c r="AG114" s="155"/>
      <c r="AH114" s="153">
        <v>280500</v>
      </c>
      <c r="AI114" s="154"/>
      <c r="AJ114" s="154"/>
      <c r="AK114" s="154"/>
      <c r="AL114" s="155"/>
      <c r="AM114" s="153">
        <f t="shared" si="8"/>
        <v>280500</v>
      </c>
      <c r="AN114" s="154"/>
      <c r="AO114" s="154"/>
      <c r="AP114" s="154"/>
      <c r="AQ114" s="155"/>
      <c r="AR114" s="153">
        <v>0</v>
      </c>
      <c r="AS114" s="154"/>
      <c r="AT114" s="154"/>
      <c r="AU114" s="154"/>
      <c r="AV114" s="155"/>
      <c r="AW114" s="153">
        <v>308550</v>
      </c>
      <c r="AX114" s="154"/>
      <c r="AY114" s="154"/>
      <c r="AZ114" s="154"/>
      <c r="BA114" s="155"/>
      <c r="BB114" s="153">
        <v>308550</v>
      </c>
      <c r="BC114" s="154"/>
      <c r="BD114" s="154"/>
      <c r="BE114" s="154"/>
      <c r="BF114" s="155"/>
      <c r="BG114" s="156">
        <f t="shared" si="9"/>
        <v>308550</v>
      </c>
      <c r="BH114" s="156"/>
      <c r="BI114" s="156"/>
      <c r="BJ114" s="156"/>
      <c r="BK114" s="156"/>
    </row>
    <row r="115" spans="1:79" s="43" customFormat="1" ht="13.15" customHeight="1" x14ac:dyDescent="0.2">
      <c r="A115" s="137">
        <v>3132</v>
      </c>
      <c r="B115" s="138"/>
      <c r="C115" s="138"/>
      <c r="D115" s="164"/>
      <c r="E115" s="61" t="s">
        <v>1002</v>
      </c>
      <c r="F115" s="57"/>
      <c r="G115" s="57"/>
      <c r="H115" s="57"/>
      <c r="I115" s="57"/>
      <c r="J115" s="57"/>
      <c r="K115" s="57"/>
      <c r="L115" s="57"/>
      <c r="M115" s="57"/>
      <c r="N115" s="57"/>
      <c r="O115" s="57"/>
      <c r="P115" s="57"/>
      <c r="Q115" s="57"/>
      <c r="R115" s="57"/>
      <c r="S115" s="57"/>
      <c r="T115" s="57"/>
      <c r="U115" s="57"/>
      <c r="V115" s="57"/>
      <c r="W115" s="58"/>
      <c r="X115" s="153">
        <v>0</v>
      </c>
      <c r="Y115" s="154"/>
      <c r="Z115" s="154"/>
      <c r="AA115" s="154"/>
      <c r="AB115" s="155"/>
      <c r="AC115" s="153">
        <v>0</v>
      </c>
      <c r="AD115" s="154"/>
      <c r="AE115" s="154"/>
      <c r="AF115" s="154"/>
      <c r="AG115" s="155"/>
      <c r="AH115" s="153">
        <v>0</v>
      </c>
      <c r="AI115" s="154"/>
      <c r="AJ115" s="154"/>
      <c r="AK115" s="154"/>
      <c r="AL115" s="155"/>
      <c r="AM115" s="153">
        <f t="shared" si="8"/>
        <v>0</v>
      </c>
      <c r="AN115" s="154"/>
      <c r="AO115" s="154"/>
      <c r="AP115" s="154"/>
      <c r="AQ115" s="155"/>
      <c r="AR115" s="153">
        <v>0</v>
      </c>
      <c r="AS115" s="154"/>
      <c r="AT115" s="154"/>
      <c r="AU115" s="154"/>
      <c r="AV115" s="155"/>
      <c r="AW115" s="153">
        <v>0</v>
      </c>
      <c r="AX115" s="154"/>
      <c r="AY115" s="154"/>
      <c r="AZ115" s="154"/>
      <c r="BA115" s="155"/>
      <c r="BB115" s="153">
        <v>0</v>
      </c>
      <c r="BC115" s="154"/>
      <c r="BD115" s="154"/>
      <c r="BE115" s="154"/>
      <c r="BF115" s="155"/>
      <c r="BG115" s="156">
        <f t="shared" si="9"/>
        <v>0</v>
      </c>
      <c r="BH115" s="156"/>
      <c r="BI115" s="156"/>
      <c r="BJ115" s="156"/>
      <c r="BK115" s="156"/>
    </row>
    <row r="116" spans="1:79" s="9" customFormat="1" ht="12.75" customHeight="1" x14ac:dyDescent="0.2">
      <c r="A116" s="139"/>
      <c r="B116" s="140"/>
      <c r="C116" s="140"/>
      <c r="D116" s="163"/>
      <c r="E116" s="69" t="s">
        <v>257</v>
      </c>
      <c r="F116" s="65"/>
      <c r="G116" s="65"/>
      <c r="H116" s="65"/>
      <c r="I116" s="65"/>
      <c r="J116" s="65"/>
      <c r="K116" s="65"/>
      <c r="L116" s="65"/>
      <c r="M116" s="65"/>
      <c r="N116" s="65"/>
      <c r="O116" s="65"/>
      <c r="P116" s="65"/>
      <c r="Q116" s="65"/>
      <c r="R116" s="65"/>
      <c r="S116" s="65"/>
      <c r="T116" s="65"/>
      <c r="U116" s="65"/>
      <c r="V116" s="65"/>
      <c r="W116" s="66"/>
      <c r="X116" s="157">
        <v>69542530</v>
      </c>
      <c r="Y116" s="158"/>
      <c r="Z116" s="158"/>
      <c r="AA116" s="158"/>
      <c r="AB116" s="159"/>
      <c r="AC116" s="157">
        <v>5593500</v>
      </c>
      <c r="AD116" s="158"/>
      <c r="AE116" s="158"/>
      <c r="AF116" s="158"/>
      <c r="AG116" s="159"/>
      <c r="AH116" s="157">
        <v>280500</v>
      </c>
      <c r="AI116" s="158"/>
      <c r="AJ116" s="158"/>
      <c r="AK116" s="158"/>
      <c r="AL116" s="159"/>
      <c r="AM116" s="157">
        <f t="shared" si="8"/>
        <v>75136030</v>
      </c>
      <c r="AN116" s="158"/>
      <c r="AO116" s="158"/>
      <c r="AP116" s="158"/>
      <c r="AQ116" s="159"/>
      <c r="AR116" s="157">
        <v>76516500</v>
      </c>
      <c r="AS116" s="158"/>
      <c r="AT116" s="158"/>
      <c r="AU116" s="158"/>
      <c r="AV116" s="159"/>
      <c r="AW116" s="157">
        <v>6152850</v>
      </c>
      <c r="AX116" s="158"/>
      <c r="AY116" s="158"/>
      <c r="AZ116" s="158"/>
      <c r="BA116" s="159"/>
      <c r="BB116" s="157">
        <v>308550</v>
      </c>
      <c r="BC116" s="158"/>
      <c r="BD116" s="158"/>
      <c r="BE116" s="158"/>
      <c r="BF116" s="159"/>
      <c r="BG116" s="152">
        <f t="shared" si="9"/>
        <v>82669350</v>
      </c>
      <c r="BH116" s="152"/>
      <c r="BI116" s="152"/>
      <c r="BJ116" s="152"/>
      <c r="BK116" s="152"/>
    </row>
    <row r="118" spans="1:79" ht="14.25" customHeight="1" x14ac:dyDescent="0.2">
      <c r="A118" s="124" t="s">
        <v>48</v>
      </c>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row>
    <row r="119" spans="1:79" ht="15" customHeight="1" x14ac:dyDescent="0.2">
      <c r="A119" s="168" t="s">
        <v>462</v>
      </c>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68"/>
      <c r="BG119" s="168"/>
      <c r="BH119" s="168"/>
      <c r="BI119" s="168"/>
      <c r="BJ119" s="168"/>
      <c r="BK119" s="168"/>
    </row>
    <row r="120" spans="1:79" ht="23.1" customHeight="1" x14ac:dyDescent="0.2">
      <c r="A120" s="185" t="s">
        <v>228</v>
      </c>
      <c r="B120" s="186"/>
      <c r="C120" s="186"/>
      <c r="D120" s="186"/>
      <c r="E120" s="187"/>
      <c r="F120" s="148" t="s">
        <v>624</v>
      </c>
      <c r="G120" s="149"/>
      <c r="H120" s="149"/>
      <c r="I120" s="149"/>
      <c r="J120" s="149"/>
      <c r="K120" s="149"/>
      <c r="L120" s="149"/>
      <c r="M120" s="149"/>
      <c r="N120" s="149"/>
      <c r="O120" s="149"/>
      <c r="P120" s="149"/>
      <c r="Q120" s="149"/>
      <c r="R120" s="149"/>
      <c r="S120" s="149"/>
      <c r="T120" s="149"/>
      <c r="U120" s="149"/>
      <c r="V120" s="149"/>
      <c r="W120" s="169"/>
      <c r="X120" s="72" t="s">
        <v>466</v>
      </c>
      <c r="Y120" s="72"/>
      <c r="Z120" s="72"/>
      <c r="AA120" s="72"/>
      <c r="AB120" s="72"/>
      <c r="AC120" s="72"/>
      <c r="AD120" s="72"/>
      <c r="AE120" s="72"/>
      <c r="AF120" s="72"/>
      <c r="AG120" s="72"/>
      <c r="AH120" s="72"/>
      <c r="AI120" s="72"/>
      <c r="AJ120" s="72"/>
      <c r="AK120" s="72"/>
      <c r="AL120" s="72"/>
      <c r="AM120" s="72"/>
      <c r="AN120" s="72"/>
      <c r="AO120" s="72"/>
      <c r="AP120" s="72"/>
      <c r="AQ120" s="72"/>
      <c r="AR120" s="113" t="s">
        <v>468</v>
      </c>
      <c r="AS120" s="114"/>
      <c r="AT120" s="114"/>
      <c r="AU120" s="114"/>
      <c r="AV120" s="114"/>
      <c r="AW120" s="114"/>
      <c r="AX120" s="114"/>
      <c r="AY120" s="114"/>
      <c r="AZ120" s="114"/>
      <c r="BA120" s="114"/>
      <c r="BB120" s="114"/>
      <c r="BC120" s="114"/>
      <c r="BD120" s="114"/>
      <c r="BE120" s="114"/>
      <c r="BF120" s="114"/>
      <c r="BG120" s="114"/>
      <c r="BH120" s="114"/>
      <c r="BI120" s="114"/>
      <c r="BJ120" s="114"/>
      <c r="BK120" s="115"/>
    </row>
    <row r="121" spans="1:79" ht="53.25" customHeight="1" x14ac:dyDescent="0.2">
      <c r="A121" s="188"/>
      <c r="B121" s="189"/>
      <c r="C121" s="189"/>
      <c r="D121" s="189"/>
      <c r="E121" s="190"/>
      <c r="F121" s="150"/>
      <c r="G121" s="151"/>
      <c r="H121" s="151"/>
      <c r="I121" s="151"/>
      <c r="J121" s="151"/>
      <c r="K121" s="151"/>
      <c r="L121" s="151"/>
      <c r="M121" s="151"/>
      <c r="N121" s="151"/>
      <c r="O121" s="151"/>
      <c r="P121" s="151"/>
      <c r="Q121" s="151"/>
      <c r="R121" s="151"/>
      <c r="S121" s="151"/>
      <c r="T121" s="151"/>
      <c r="U121" s="151"/>
      <c r="V121" s="151"/>
      <c r="W121" s="170"/>
      <c r="X121" s="113" t="s">
        <v>609</v>
      </c>
      <c r="Y121" s="114"/>
      <c r="Z121" s="114"/>
      <c r="AA121" s="114"/>
      <c r="AB121" s="115"/>
      <c r="AC121" s="113" t="s">
        <v>608</v>
      </c>
      <c r="AD121" s="114"/>
      <c r="AE121" s="114"/>
      <c r="AF121" s="114"/>
      <c r="AG121" s="115"/>
      <c r="AH121" s="160" t="s">
        <v>225</v>
      </c>
      <c r="AI121" s="161"/>
      <c r="AJ121" s="161"/>
      <c r="AK121" s="161"/>
      <c r="AL121" s="162"/>
      <c r="AM121" s="113" t="s">
        <v>610</v>
      </c>
      <c r="AN121" s="114"/>
      <c r="AO121" s="114"/>
      <c r="AP121" s="114"/>
      <c r="AQ121" s="115"/>
      <c r="AR121" s="113" t="s">
        <v>609</v>
      </c>
      <c r="AS121" s="114"/>
      <c r="AT121" s="114"/>
      <c r="AU121" s="114"/>
      <c r="AV121" s="115"/>
      <c r="AW121" s="113" t="s">
        <v>608</v>
      </c>
      <c r="AX121" s="114"/>
      <c r="AY121" s="114"/>
      <c r="AZ121" s="114"/>
      <c r="BA121" s="115"/>
      <c r="BB121" s="127" t="s">
        <v>225</v>
      </c>
      <c r="BC121" s="127"/>
      <c r="BD121" s="127"/>
      <c r="BE121" s="127"/>
      <c r="BF121" s="127"/>
      <c r="BG121" s="113" t="s">
        <v>720</v>
      </c>
      <c r="BH121" s="114"/>
      <c r="BI121" s="114"/>
      <c r="BJ121" s="114"/>
      <c r="BK121" s="115"/>
    </row>
    <row r="122" spans="1:79" ht="15" customHeight="1" x14ac:dyDescent="0.2">
      <c r="A122" s="113">
        <v>1</v>
      </c>
      <c r="B122" s="114"/>
      <c r="C122" s="114"/>
      <c r="D122" s="114"/>
      <c r="E122" s="115"/>
      <c r="F122" s="113">
        <v>2</v>
      </c>
      <c r="G122" s="114"/>
      <c r="H122" s="114"/>
      <c r="I122" s="114"/>
      <c r="J122" s="114"/>
      <c r="K122" s="114"/>
      <c r="L122" s="114"/>
      <c r="M122" s="114"/>
      <c r="N122" s="114"/>
      <c r="O122" s="114"/>
      <c r="P122" s="114"/>
      <c r="Q122" s="114"/>
      <c r="R122" s="114"/>
      <c r="S122" s="114"/>
      <c r="T122" s="114"/>
      <c r="U122" s="114"/>
      <c r="V122" s="114"/>
      <c r="W122" s="115"/>
      <c r="X122" s="113">
        <v>3</v>
      </c>
      <c r="Y122" s="114"/>
      <c r="Z122" s="114"/>
      <c r="AA122" s="114"/>
      <c r="AB122" s="115"/>
      <c r="AC122" s="113">
        <v>4</v>
      </c>
      <c r="AD122" s="114"/>
      <c r="AE122" s="114"/>
      <c r="AF122" s="114"/>
      <c r="AG122" s="115"/>
      <c r="AH122" s="113">
        <v>5</v>
      </c>
      <c r="AI122" s="114"/>
      <c r="AJ122" s="114"/>
      <c r="AK122" s="114"/>
      <c r="AL122" s="115"/>
      <c r="AM122" s="113">
        <v>6</v>
      </c>
      <c r="AN122" s="114"/>
      <c r="AO122" s="114"/>
      <c r="AP122" s="114"/>
      <c r="AQ122" s="115"/>
      <c r="AR122" s="113">
        <v>7</v>
      </c>
      <c r="AS122" s="114"/>
      <c r="AT122" s="114"/>
      <c r="AU122" s="114"/>
      <c r="AV122" s="115"/>
      <c r="AW122" s="113">
        <v>8</v>
      </c>
      <c r="AX122" s="114"/>
      <c r="AY122" s="114"/>
      <c r="AZ122" s="114"/>
      <c r="BA122" s="115"/>
      <c r="BB122" s="113">
        <v>9</v>
      </c>
      <c r="BC122" s="114"/>
      <c r="BD122" s="114"/>
      <c r="BE122" s="114"/>
      <c r="BF122" s="115"/>
      <c r="BG122" s="113">
        <v>10</v>
      </c>
      <c r="BH122" s="114"/>
      <c r="BI122" s="114"/>
      <c r="BJ122" s="114"/>
      <c r="BK122" s="115"/>
    </row>
    <row r="123" spans="1:79" s="2" customFormat="1" ht="15" hidden="1" customHeight="1" x14ac:dyDescent="0.2">
      <c r="A123" s="107" t="s">
        <v>687</v>
      </c>
      <c r="B123" s="108"/>
      <c r="C123" s="108"/>
      <c r="D123" s="108"/>
      <c r="E123" s="109"/>
      <c r="F123" s="107" t="s">
        <v>680</v>
      </c>
      <c r="G123" s="108"/>
      <c r="H123" s="108"/>
      <c r="I123" s="108"/>
      <c r="J123" s="108"/>
      <c r="K123" s="108"/>
      <c r="L123" s="108"/>
      <c r="M123" s="108"/>
      <c r="N123" s="108"/>
      <c r="O123" s="108"/>
      <c r="P123" s="108"/>
      <c r="Q123" s="108"/>
      <c r="R123" s="108"/>
      <c r="S123" s="108"/>
      <c r="T123" s="108"/>
      <c r="U123" s="108"/>
      <c r="V123" s="108"/>
      <c r="W123" s="109"/>
      <c r="X123" s="107" t="s">
        <v>683</v>
      </c>
      <c r="Y123" s="108"/>
      <c r="Z123" s="108"/>
      <c r="AA123" s="108"/>
      <c r="AB123" s="109"/>
      <c r="AC123" s="107" t="s">
        <v>684</v>
      </c>
      <c r="AD123" s="108"/>
      <c r="AE123" s="108"/>
      <c r="AF123" s="108"/>
      <c r="AG123" s="109"/>
      <c r="AH123" s="107" t="s">
        <v>718</v>
      </c>
      <c r="AI123" s="108"/>
      <c r="AJ123" s="108"/>
      <c r="AK123" s="108"/>
      <c r="AL123" s="109"/>
      <c r="AM123" s="165" t="s">
        <v>296</v>
      </c>
      <c r="AN123" s="166"/>
      <c r="AO123" s="166"/>
      <c r="AP123" s="166"/>
      <c r="AQ123" s="167"/>
      <c r="AR123" s="107" t="s">
        <v>685</v>
      </c>
      <c r="AS123" s="108"/>
      <c r="AT123" s="108"/>
      <c r="AU123" s="108"/>
      <c r="AV123" s="109"/>
      <c r="AW123" s="107" t="s">
        <v>686</v>
      </c>
      <c r="AX123" s="108"/>
      <c r="AY123" s="108"/>
      <c r="AZ123" s="108"/>
      <c r="BA123" s="109"/>
      <c r="BB123" s="107" t="s">
        <v>719</v>
      </c>
      <c r="BC123" s="108"/>
      <c r="BD123" s="108"/>
      <c r="BE123" s="108"/>
      <c r="BF123" s="109"/>
      <c r="BG123" s="165" t="s">
        <v>296</v>
      </c>
      <c r="BH123" s="166"/>
      <c r="BI123" s="166"/>
      <c r="BJ123" s="166"/>
      <c r="BK123" s="167"/>
      <c r="CA123" t="s">
        <v>641</v>
      </c>
    </row>
    <row r="124" spans="1:79" s="9" customFormat="1" ht="12.75" customHeight="1" x14ac:dyDescent="0.2">
      <c r="A124" s="139"/>
      <c r="B124" s="140"/>
      <c r="C124" s="140"/>
      <c r="D124" s="140"/>
      <c r="E124" s="163"/>
      <c r="F124" s="139" t="s">
        <v>257</v>
      </c>
      <c r="G124" s="140"/>
      <c r="H124" s="140"/>
      <c r="I124" s="140"/>
      <c r="J124" s="140"/>
      <c r="K124" s="140"/>
      <c r="L124" s="140"/>
      <c r="M124" s="140"/>
      <c r="N124" s="140"/>
      <c r="O124" s="140"/>
      <c r="P124" s="140"/>
      <c r="Q124" s="140"/>
      <c r="R124" s="140"/>
      <c r="S124" s="140"/>
      <c r="T124" s="140"/>
      <c r="U124" s="140"/>
      <c r="V124" s="140"/>
      <c r="W124" s="163"/>
      <c r="X124" s="182"/>
      <c r="Y124" s="183"/>
      <c r="Z124" s="183"/>
      <c r="AA124" s="183"/>
      <c r="AB124" s="184"/>
      <c r="AC124" s="182"/>
      <c r="AD124" s="183"/>
      <c r="AE124" s="183"/>
      <c r="AF124" s="183"/>
      <c r="AG124" s="184"/>
      <c r="AH124" s="152"/>
      <c r="AI124" s="152"/>
      <c r="AJ124" s="152"/>
      <c r="AK124" s="152"/>
      <c r="AL124" s="152"/>
      <c r="AM124" s="152">
        <f>IF(ISNUMBER(X124),X124,0)+IF(ISNUMBER(AC124),AC124,0)</f>
        <v>0</v>
      </c>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f>IF(ISNUMBER(AR124),AR124,0)+IF(ISNUMBER(AW124),AW124,0)</f>
        <v>0</v>
      </c>
      <c r="BH124" s="152"/>
      <c r="BI124" s="152"/>
      <c r="BJ124" s="152"/>
      <c r="BK124" s="152"/>
      <c r="CA124" s="9" t="s">
        <v>642</v>
      </c>
    </row>
    <row r="127" spans="1:79" ht="14.25" customHeight="1" x14ac:dyDescent="0.2">
      <c r="A127" s="124" t="s">
        <v>229</v>
      </c>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row>
    <row r="128" spans="1:79" ht="14.25" customHeight="1" x14ac:dyDescent="0.2">
      <c r="A128" s="124" t="s">
        <v>35</v>
      </c>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row>
    <row r="129" spans="1:79" ht="15" customHeight="1" x14ac:dyDescent="0.2">
      <c r="A129" s="168" t="s">
        <v>462</v>
      </c>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c r="BG129" s="168"/>
      <c r="BH129" s="168"/>
      <c r="BI129" s="168"/>
      <c r="BJ129" s="168"/>
      <c r="BK129" s="168"/>
      <c r="BL129" s="168"/>
      <c r="BM129" s="168"/>
      <c r="BN129" s="168"/>
      <c r="BO129" s="168"/>
      <c r="BP129" s="168"/>
      <c r="BQ129" s="168"/>
      <c r="BR129" s="168"/>
      <c r="BS129" s="168"/>
      <c r="BT129" s="168"/>
      <c r="BU129" s="168"/>
      <c r="BV129" s="168"/>
      <c r="BW129" s="168"/>
      <c r="BX129" s="168"/>
      <c r="BY129" s="168"/>
    </row>
    <row r="130" spans="1:79" ht="23.1" customHeight="1" x14ac:dyDescent="0.2">
      <c r="A130" s="148" t="s">
        <v>611</v>
      </c>
      <c r="B130" s="149"/>
      <c r="C130" s="149"/>
      <c r="D130" s="148" t="s">
        <v>230</v>
      </c>
      <c r="E130" s="149"/>
      <c r="F130" s="149"/>
      <c r="G130" s="149"/>
      <c r="H130" s="149"/>
      <c r="I130" s="149"/>
      <c r="J130" s="149"/>
      <c r="K130" s="149"/>
      <c r="L130" s="149"/>
      <c r="M130" s="149"/>
      <c r="N130" s="149"/>
      <c r="O130" s="149"/>
      <c r="P130" s="149"/>
      <c r="Q130" s="149"/>
      <c r="R130" s="149"/>
      <c r="S130" s="149"/>
      <c r="T130" s="169"/>
      <c r="U130" s="113" t="s">
        <v>463</v>
      </c>
      <c r="V130" s="114"/>
      <c r="W130" s="114"/>
      <c r="X130" s="114"/>
      <c r="Y130" s="114"/>
      <c r="Z130" s="114"/>
      <c r="AA130" s="114"/>
      <c r="AB130" s="114"/>
      <c r="AC130" s="114"/>
      <c r="AD130" s="114"/>
      <c r="AE130" s="114"/>
      <c r="AF130" s="114"/>
      <c r="AG130" s="114"/>
      <c r="AH130" s="114"/>
      <c r="AI130" s="114"/>
      <c r="AJ130" s="114"/>
      <c r="AK130" s="114"/>
      <c r="AL130" s="114"/>
      <c r="AM130" s="115"/>
      <c r="AN130" s="113" t="s">
        <v>464</v>
      </c>
      <c r="AO130" s="114"/>
      <c r="AP130" s="114"/>
      <c r="AQ130" s="114"/>
      <c r="AR130" s="114"/>
      <c r="AS130" s="114"/>
      <c r="AT130" s="114"/>
      <c r="AU130" s="114"/>
      <c r="AV130" s="114"/>
      <c r="AW130" s="114"/>
      <c r="AX130" s="114"/>
      <c r="AY130" s="114"/>
      <c r="AZ130" s="114"/>
      <c r="BA130" s="114"/>
      <c r="BB130" s="114"/>
      <c r="BC130" s="114"/>
      <c r="BD130" s="114"/>
      <c r="BE130" s="114"/>
      <c r="BF130" s="115"/>
      <c r="BG130" s="72" t="s">
        <v>465</v>
      </c>
      <c r="BH130" s="72"/>
      <c r="BI130" s="72"/>
      <c r="BJ130" s="72"/>
      <c r="BK130" s="72"/>
      <c r="BL130" s="72"/>
      <c r="BM130" s="72"/>
      <c r="BN130" s="72"/>
      <c r="BO130" s="72"/>
      <c r="BP130" s="72"/>
      <c r="BQ130" s="72"/>
      <c r="BR130" s="72"/>
      <c r="BS130" s="72"/>
      <c r="BT130" s="72"/>
      <c r="BU130" s="72"/>
      <c r="BV130" s="72"/>
      <c r="BW130" s="72"/>
      <c r="BX130" s="72"/>
      <c r="BY130" s="72"/>
    </row>
    <row r="131" spans="1:79" ht="52.5" customHeight="1" x14ac:dyDescent="0.2">
      <c r="A131" s="150"/>
      <c r="B131" s="151"/>
      <c r="C131" s="151"/>
      <c r="D131" s="150"/>
      <c r="E131" s="151"/>
      <c r="F131" s="151"/>
      <c r="G131" s="151"/>
      <c r="H131" s="151"/>
      <c r="I131" s="151"/>
      <c r="J131" s="151"/>
      <c r="K131" s="151"/>
      <c r="L131" s="151"/>
      <c r="M131" s="151"/>
      <c r="N131" s="151"/>
      <c r="O131" s="151"/>
      <c r="P131" s="151"/>
      <c r="Q131" s="151"/>
      <c r="R131" s="151"/>
      <c r="S131" s="151"/>
      <c r="T131" s="170"/>
      <c r="U131" s="113" t="s">
        <v>609</v>
      </c>
      <c r="V131" s="114"/>
      <c r="W131" s="114"/>
      <c r="X131" s="114"/>
      <c r="Y131" s="115"/>
      <c r="Z131" s="113" t="s">
        <v>608</v>
      </c>
      <c r="AA131" s="114"/>
      <c r="AB131" s="114"/>
      <c r="AC131" s="114"/>
      <c r="AD131" s="115"/>
      <c r="AE131" s="160" t="s">
        <v>225</v>
      </c>
      <c r="AF131" s="161"/>
      <c r="AG131" s="161"/>
      <c r="AH131" s="162"/>
      <c r="AI131" s="113" t="s">
        <v>610</v>
      </c>
      <c r="AJ131" s="114"/>
      <c r="AK131" s="114"/>
      <c r="AL131" s="114"/>
      <c r="AM131" s="115"/>
      <c r="AN131" s="113" t="s">
        <v>609</v>
      </c>
      <c r="AO131" s="114"/>
      <c r="AP131" s="114"/>
      <c r="AQ131" s="114"/>
      <c r="AR131" s="115"/>
      <c r="AS131" s="113" t="s">
        <v>608</v>
      </c>
      <c r="AT131" s="114"/>
      <c r="AU131" s="114"/>
      <c r="AV131" s="114"/>
      <c r="AW131" s="115"/>
      <c r="AX131" s="160" t="s">
        <v>225</v>
      </c>
      <c r="AY131" s="161"/>
      <c r="AZ131" s="161"/>
      <c r="BA131" s="162"/>
      <c r="BB131" s="113" t="s">
        <v>720</v>
      </c>
      <c r="BC131" s="114"/>
      <c r="BD131" s="114"/>
      <c r="BE131" s="114"/>
      <c r="BF131" s="115"/>
      <c r="BG131" s="113" t="s">
        <v>609</v>
      </c>
      <c r="BH131" s="114"/>
      <c r="BI131" s="114"/>
      <c r="BJ131" s="114"/>
      <c r="BK131" s="115"/>
      <c r="BL131" s="72" t="s">
        <v>608</v>
      </c>
      <c r="BM131" s="72"/>
      <c r="BN131" s="72"/>
      <c r="BO131" s="72"/>
      <c r="BP131" s="72"/>
      <c r="BQ131" s="127" t="s">
        <v>225</v>
      </c>
      <c r="BR131" s="127"/>
      <c r="BS131" s="127"/>
      <c r="BT131" s="127"/>
      <c r="BU131" s="113" t="s">
        <v>721</v>
      </c>
      <c r="BV131" s="114"/>
      <c r="BW131" s="114"/>
      <c r="BX131" s="114"/>
      <c r="BY131" s="115"/>
    </row>
    <row r="132" spans="1:79" ht="15" customHeight="1" x14ac:dyDescent="0.2">
      <c r="A132" s="113">
        <v>1</v>
      </c>
      <c r="B132" s="114"/>
      <c r="C132" s="114"/>
      <c r="D132" s="113">
        <v>2</v>
      </c>
      <c r="E132" s="114"/>
      <c r="F132" s="114"/>
      <c r="G132" s="114"/>
      <c r="H132" s="114"/>
      <c r="I132" s="114"/>
      <c r="J132" s="114"/>
      <c r="K132" s="114"/>
      <c r="L132" s="114"/>
      <c r="M132" s="114"/>
      <c r="N132" s="114"/>
      <c r="O132" s="114"/>
      <c r="P132" s="114"/>
      <c r="Q132" s="114"/>
      <c r="R132" s="114"/>
      <c r="S132" s="114"/>
      <c r="T132" s="115"/>
      <c r="U132" s="113">
        <v>3</v>
      </c>
      <c r="V132" s="114"/>
      <c r="W132" s="114"/>
      <c r="X132" s="114"/>
      <c r="Y132" s="115"/>
      <c r="Z132" s="113">
        <v>4</v>
      </c>
      <c r="AA132" s="114"/>
      <c r="AB132" s="114"/>
      <c r="AC132" s="114"/>
      <c r="AD132" s="115"/>
      <c r="AE132" s="113">
        <v>5</v>
      </c>
      <c r="AF132" s="114"/>
      <c r="AG132" s="114"/>
      <c r="AH132" s="115"/>
      <c r="AI132" s="113">
        <v>6</v>
      </c>
      <c r="AJ132" s="114"/>
      <c r="AK132" s="114"/>
      <c r="AL132" s="114"/>
      <c r="AM132" s="115"/>
      <c r="AN132" s="113">
        <v>7</v>
      </c>
      <c r="AO132" s="114"/>
      <c r="AP132" s="114"/>
      <c r="AQ132" s="114"/>
      <c r="AR132" s="115"/>
      <c r="AS132" s="113">
        <v>8</v>
      </c>
      <c r="AT132" s="114"/>
      <c r="AU132" s="114"/>
      <c r="AV132" s="114"/>
      <c r="AW132" s="115"/>
      <c r="AX132" s="72">
        <v>9</v>
      </c>
      <c r="AY132" s="72"/>
      <c r="AZ132" s="72"/>
      <c r="BA132" s="72"/>
      <c r="BB132" s="113">
        <v>10</v>
      </c>
      <c r="BC132" s="114"/>
      <c r="BD132" s="114"/>
      <c r="BE132" s="114"/>
      <c r="BF132" s="115"/>
      <c r="BG132" s="113">
        <v>11</v>
      </c>
      <c r="BH132" s="114"/>
      <c r="BI132" s="114"/>
      <c r="BJ132" s="114"/>
      <c r="BK132" s="115"/>
      <c r="BL132" s="72">
        <v>12</v>
      </c>
      <c r="BM132" s="72"/>
      <c r="BN132" s="72"/>
      <c r="BO132" s="72"/>
      <c r="BP132" s="72"/>
      <c r="BQ132" s="113">
        <v>13</v>
      </c>
      <c r="BR132" s="114"/>
      <c r="BS132" s="114"/>
      <c r="BT132" s="115"/>
      <c r="BU132" s="113">
        <v>14</v>
      </c>
      <c r="BV132" s="114"/>
      <c r="BW132" s="114"/>
      <c r="BX132" s="114"/>
      <c r="BY132" s="115"/>
    </row>
    <row r="133" spans="1:79" s="2" customFormat="1" ht="14.25" hidden="1" customHeight="1" x14ac:dyDescent="0.2">
      <c r="A133" s="107" t="s">
        <v>692</v>
      </c>
      <c r="B133" s="108"/>
      <c r="C133" s="108"/>
      <c r="D133" s="107" t="s">
        <v>680</v>
      </c>
      <c r="E133" s="108"/>
      <c r="F133" s="108"/>
      <c r="G133" s="108"/>
      <c r="H133" s="108"/>
      <c r="I133" s="108"/>
      <c r="J133" s="108"/>
      <c r="K133" s="108"/>
      <c r="L133" s="108"/>
      <c r="M133" s="108"/>
      <c r="N133" s="108"/>
      <c r="O133" s="108"/>
      <c r="P133" s="108"/>
      <c r="Q133" s="108"/>
      <c r="R133" s="108"/>
      <c r="S133" s="108"/>
      <c r="T133" s="109"/>
      <c r="U133" s="74" t="s">
        <v>688</v>
      </c>
      <c r="V133" s="74"/>
      <c r="W133" s="74"/>
      <c r="X133" s="74"/>
      <c r="Y133" s="74"/>
      <c r="Z133" s="74" t="s">
        <v>689</v>
      </c>
      <c r="AA133" s="74"/>
      <c r="AB133" s="74"/>
      <c r="AC133" s="74"/>
      <c r="AD133" s="74"/>
      <c r="AE133" s="74" t="s">
        <v>715</v>
      </c>
      <c r="AF133" s="74"/>
      <c r="AG133" s="74"/>
      <c r="AH133" s="74"/>
      <c r="AI133" s="128" t="s">
        <v>295</v>
      </c>
      <c r="AJ133" s="128"/>
      <c r="AK133" s="128"/>
      <c r="AL133" s="128"/>
      <c r="AM133" s="128"/>
      <c r="AN133" s="74" t="s">
        <v>690</v>
      </c>
      <c r="AO133" s="74"/>
      <c r="AP133" s="74"/>
      <c r="AQ133" s="74"/>
      <c r="AR133" s="74"/>
      <c r="AS133" s="74" t="s">
        <v>691</v>
      </c>
      <c r="AT133" s="74"/>
      <c r="AU133" s="74"/>
      <c r="AV133" s="74"/>
      <c r="AW133" s="74"/>
      <c r="AX133" s="74" t="s">
        <v>716</v>
      </c>
      <c r="AY133" s="74"/>
      <c r="AZ133" s="74"/>
      <c r="BA133" s="74"/>
      <c r="BB133" s="128" t="s">
        <v>295</v>
      </c>
      <c r="BC133" s="128"/>
      <c r="BD133" s="128"/>
      <c r="BE133" s="128"/>
      <c r="BF133" s="128"/>
      <c r="BG133" s="74" t="s">
        <v>681</v>
      </c>
      <c r="BH133" s="74"/>
      <c r="BI133" s="74"/>
      <c r="BJ133" s="74"/>
      <c r="BK133" s="74"/>
      <c r="BL133" s="74" t="s">
        <v>682</v>
      </c>
      <c r="BM133" s="74"/>
      <c r="BN133" s="74"/>
      <c r="BO133" s="74"/>
      <c r="BP133" s="74"/>
      <c r="BQ133" s="74" t="s">
        <v>717</v>
      </c>
      <c r="BR133" s="74"/>
      <c r="BS133" s="74"/>
      <c r="BT133" s="74"/>
      <c r="BU133" s="128" t="s">
        <v>295</v>
      </c>
      <c r="BV133" s="128"/>
      <c r="BW133" s="128"/>
      <c r="BX133" s="128"/>
      <c r="BY133" s="128"/>
      <c r="CA133" t="s">
        <v>643</v>
      </c>
    </row>
    <row r="134" spans="1:79" s="43" customFormat="1" ht="39.6" customHeight="1" x14ac:dyDescent="0.2">
      <c r="A134" s="137">
        <v>1</v>
      </c>
      <c r="B134" s="138"/>
      <c r="C134" s="138"/>
      <c r="D134" s="61" t="s">
        <v>1003</v>
      </c>
      <c r="E134" s="57"/>
      <c r="F134" s="57"/>
      <c r="G134" s="57"/>
      <c r="H134" s="57"/>
      <c r="I134" s="57"/>
      <c r="J134" s="57"/>
      <c r="K134" s="57"/>
      <c r="L134" s="57"/>
      <c r="M134" s="57"/>
      <c r="N134" s="57"/>
      <c r="O134" s="57"/>
      <c r="P134" s="57"/>
      <c r="Q134" s="57"/>
      <c r="R134" s="57"/>
      <c r="S134" s="57"/>
      <c r="T134" s="58"/>
      <c r="U134" s="153">
        <v>41065241</v>
      </c>
      <c r="V134" s="154"/>
      <c r="W134" s="154"/>
      <c r="X134" s="154"/>
      <c r="Y134" s="155"/>
      <c r="Z134" s="153">
        <v>6131381</v>
      </c>
      <c r="AA134" s="154"/>
      <c r="AB134" s="154"/>
      <c r="AC134" s="154"/>
      <c r="AD134" s="155"/>
      <c r="AE134" s="153">
        <v>518419</v>
      </c>
      <c r="AF134" s="154"/>
      <c r="AG134" s="154"/>
      <c r="AH134" s="155"/>
      <c r="AI134" s="153">
        <f>IF(ISNUMBER(U134),U134,0)+IF(ISNUMBER(Z134),Z134,0)</f>
        <v>47196622</v>
      </c>
      <c r="AJ134" s="154"/>
      <c r="AK134" s="154"/>
      <c r="AL134" s="154"/>
      <c r="AM134" s="155"/>
      <c r="AN134" s="153">
        <v>51154636</v>
      </c>
      <c r="AO134" s="154"/>
      <c r="AP134" s="154"/>
      <c r="AQ134" s="154"/>
      <c r="AR134" s="155"/>
      <c r="AS134" s="153">
        <v>5250000</v>
      </c>
      <c r="AT134" s="154"/>
      <c r="AU134" s="154"/>
      <c r="AV134" s="154"/>
      <c r="AW134" s="155"/>
      <c r="AX134" s="153">
        <v>0</v>
      </c>
      <c r="AY134" s="154"/>
      <c r="AZ134" s="154"/>
      <c r="BA134" s="155"/>
      <c r="BB134" s="153">
        <f>IF(ISNUMBER(AN134),AN134,0)+IF(ISNUMBER(AS134),AS134,0)</f>
        <v>56404636</v>
      </c>
      <c r="BC134" s="154"/>
      <c r="BD134" s="154"/>
      <c r="BE134" s="154"/>
      <c r="BF134" s="155"/>
      <c r="BG134" s="153">
        <v>54671800</v>
      </c>
      <c r="BH134" s="154"/>
      <c r="BI134" s="154"/>
      <c r="BJ134" s="154"/>
      <c r="BK134" s="155"/>
      <c r="BL134" s="153">
        <v>4830000</v>
      </c>
      <c r="BM134" s="154"/>
      <c r="BN134" s="154"/>
      <c r="BO134" s="154"/>
      <c r="BP134" s="155"/>
      <c r="BQ134" s="153">
        <v>0</v>
      </c>
      <c r="BR134" s="154"/>
      <c r="BS134" s="154"/>
      <c r="BT134" s="155"/>
      <c r="BU134" s="153">
        <f>IF(ISNUMBER(BG134),BG134,0)+IF(ISNUMBER(BL134),BL134,0)</f>
        <v>59501800</v>
      </c>
      <c r="BV134" s="154"/>
      <c r="BW134" s="154"/>
      <c r="BX134" s="154"/>
      <c r="BY134" s="155"/>
      <c r="CA134" s="43" t="s">
        <v>644</v>
      </c>
    </row>
    <row r="135" spans="1:79" s="43" customFormat="1" ht="39.6" customHeight="1" x14ac:dyDescent="0.2">
      <c r="A135" s="137">
        <v>2</v>
      </c>
      <c r="B135" s="138"/>
      <c r="C135" s="138"/>
      <c r="D135" s="61" t="s">
        <v>372</v>
      </c>
      <c r="E135" s="57"/>
      <c r="F135" s="57"/>
      <c r="G135" s="57"/>
      <c r="H135" s="57"/>
      <c r="I135" s="57"/>
      <c r="J135" s="57"/>
      <c r="K135" s="57"/>
      <c r="L135" s="57"/>
      <c r="M135" s="57"/>
      <c r="N135" s="57"/>
      <c r="O135" s="57"/>
      <c r="P135" s="57"/>
      <c r="Q135" s="57"/>
      <c r="R135" s="57"/>
      <c r="S135" s="57"/>
      <c r="T135" s="58"/>
      <c r="U135" s="153">
        <v>0</v>
      </c>
      <c r="V135" s="154"/>
      <c r="W135" s="154"/>
      <c r="X135" s="154"/>
      <c r="Y135" s="155"/>
      <c r="Z135" s="153">
        <v>0</v>
      </c>
      <c r="AA135" s="154"/>
      <c r="AB135" s="154"/>
      <c r="AC135" s="154"/>
      <c r="AD135" s="155"/>
      <c r="AE135" s="153">
        <v>0</v>
      </c>
      <c r="AF135" s="154"/>
      <c r="AG135" s="154"/>
      <c r="AH135" s="155"/>
      <c r="AI135" s="153">
        <f>IF(ISNUMBER(U135),U135,0)+IF(ISNUMBER(Z135),Z135,0)</f>
        <v>0</v>
      </c>
      <c r="AJ135" s="154"/>
      <c r="AK135" s="154"/>
      <c r="AL135" s="154"/>
      <c r="AM135" s="155"/>
      <c r="AN135" s="153">
        <v>1457954</v>
      </c>
      <c r="AO135" s="154"/>
      <c r="AP135" s="154"/>
      <c r="AQ135" s="154"/>
      <c r="AR135" s="155"/>
      <c r="AS135" s="153">
        <v>0</v>
      </c>
      <c r="AT135" s="154"/>
      <c r="AU135" s="154"/>
      <c r="AV135" s="154"/>
      <c r="AW135" s="155"/>
      <c r="AX135" s="153">
        <v>0</v>
      </c>
      <c r="AY135" s="154"/>
      <c r="AZ135" s="154"/>
      <c r="BA135" s="155"/>
      <c r="BB135" s="153">
        <f>IF(ISNUMBER(AN135),AN135,0)+IF(ISNUMBER(AS135),AS135,0)</f>
        <v>1457954</v>
      </c>
      <c r="BC135" s="154"/>
      <c r="BD135" s="154"/>
      <c r="BE135" s="154"/>
      <c r="BF135" s="155"/>
      <c r="BG135" s="153">
        <v>0</v>
      </c>
      <c r="BH135" s="154"/>
      <c r="BI135" s="154"/>
      <c r="BJ135" s="154"/>
      <c r="BK135" s="155"/>
      <c r="BL135" s="153">
        <v>0</v>
      </c>
      <c r="BM135" s="154"/>
      <c r="BN135" s="154"/>
      <c r="BO135" s="154"/>
      <c r="BP135" s="155"/>
      <c r="BQ135" s="153">
        <v>0</v>
      </c>
      <c r="BR135" s="154"/>
      <c r="BS135" s="154"/>
      <c r="BT135" s="155"/>
      <c r="BU135" s="153">
        <f>IF(ISNUMBER(BG135),BG135,0)+IF(ISNUMBER(BL135),BL135,0)</f>
        <v>0</v>
      </c>
      <c r="BV135" s="154"/>
      <c r="BW135" s="154"/>
      <c r="BX135" s="154"/>
      <c r="BY135" s="155"/>
    </row>
    <row r="136" spans="1:79" s="43" customFormat="1" ht="26.45" customHeight="1" x14ac:dyDescent="0.2">
      <c r="A136" s="137">
        <v>3</v>
      </c>
      <c r="B136" s="138"/>
      <c r="C136" s="138"/>
      <c r="D136" s="61" t="s">
        <v>1001</v>
      </c>
      <c r="E136" s="57"/>
      <c r="F136" s="57"/>
      <c r="G136" s="57"/>
      <c r="H136" s="57"/>
      <c r="I136" s="57"/>
      <c r="J136" s="57"/>
      <c r="K136" s="57"/>
      <c r="L136" s="57"/>
      <c r="M136" s="57"/>
      <c r="N136" s="57"/>
      <c r="O136" s="57"/>
      <c r="P136" s="57"/>
      <c r="Q136" s="57"/>
      <c r="R136" s="57"/>
      <c r="S136" s="57"/>
      <c r="T136" s="58"/>
      <c r="U136" s="153">
        <v>0</v>
      </c>
      <c r="V136" s="154"/>
      <c r="W136" s="154"/>
      <c r="X136" s="154"/>
      <c r="Y136" s="155"/>
      <c r="Z136" s="153">
        <v>0</v>
      </c>
      <c r="AA136" s="154"/>
      <c r="AB136" s="154"/>
      <c r="AC136" s="154"/>
      <c r="AD136" s="155"/>
      <c r="AE136" s="153">
        <v>0</v>
      </c>
      <c r="AF136" s="154"/>
      <c r="AG136" s="154"/>
      <c r="AH136" s="155"/>
      <c r="AI136" s="153">
        <f>IF(ISNUMBER(U136),U136,0)+IF(ISNUMBER(Z136),Z136,0)</f>
        <v>0</v>
      </c>
      <c r="AJ136" s="154"/>
      <c r="AK136" s="154"/>
      <c r="AL136" s="154"/>
      <c r="AM136" s="155"/>
      <c r="AN136" s="153">
        <v>0</v>
      </c>
      <c r="AO136" s="154"/>
      <c r="AP136" s="154"/>
      <c r="AQ136" s="154"/>
      <c r="AR136" s="155"/>
      <c r="AS136" s="153">
        <v>24000</v>
      </c>
      <c r="AT136" s="154"/>
      <c r="AU136" s="154"/>
      <c r="AV136" s="154"/>
      <c r="AW136" s="155"/>
      <c r="AX136" s="153">
        <v>24000</v>
      </c>
      <c r="AY136" s="154"/>
      <c r="AZ136" s="154"/>
      <c r="BA136" s="155"/>
      <c r="BB136" s="153">
        <f>IF(ISNUMBER(AN136),AN136,0)+IF(ISNUMBER(AS136),AS136,0)</f>
        <v>24000</v>
      </c>
      <c r="BC136" s="154"/>
      <c r="BD136" s="154"/>
      <c r="BE136" s="154"/>
      <c r="BF136" s="155"/>
      <c r="BG136" s="153">
        <v>0</v>
      </c>
      <c r="BH136" s="154"/>
      <c r="BI136" s="154"/>
      <c r="BJ136" s="154"/>
      <c r="BK136" s="155"/>
      <c r="BL136" s="153">
        <v>227000</v>
      </c>
      <c r="BM136" s="154"/>
      <c r="BN136" s="154"/>
      <c r="BO136" s="154"/>
      <c r="BP136" s="155"/>
      <c r="BQ136" s="153">
        <v>227000</v>
      </c>
      <c r="BR136" s="154"/>
      <c r="BS136" s="154"/>
      <c r="BT136" s="155"/>
      <c r="BU136" s="153">
        <f>IF(ISNUMBER(BG136),BG136,0)+IF(ISNUMBER(BL136),BL136,0)</f>
        <v>227000</v>
      </c>
      <c r="BV136" s="154"/>
      <c r="BW136" s="154"/>
      <c r="BX136" s="154"/>
      <c r="BY136" s="155"/>
    </row>
    <row r="137" spans="1:79" s="9" customFormat="1" ht="12.75" customHeight="1" x14ac:dyDescent="0.2">
      <c r="A137" s="139"/>
      <c r="B137" s="140"/>
      <c r="C137" s="140"/>
      <c r="D137" s="69" t="s">
        <v>257</v>
      </c>
      <c r="E137" s="65"/>
      <c r="F137" s="65"/>
      <c r="G137" s="65"/>
      <c r="H137" s="65"/>
      <c r="I137" s="65"/>
      <c r="J137" s="65"/>
      <c r="K137" s="65"/>
      <c r="L137" s="65"/>
      <c r="M137" s="65"/>
      <c r="N137" s="65"/>
      <c r="O137" s="65"/>
      <c r="P137" s="65"/>
      <c r="Q137" s="65"/>
      <c r="R137" s="65"/>
      <c r="S137" s="65"/>
      <c r="T137" s="66"/>
      <c r="U137" s="157">
        <v>41065241</v>
      </c>
      <c r="V137" s="158"/>
      <c r="W137" s="158"/>
      <c r="X137" s="158"/>
      <c r="Y137" s="159"/>
      <c r="Z137" s="157">
        <v>6131381</v>
      </c>
      <c r="AA137" s="158"/>
      <c r="AB137" s="158"/>
      <c r="AC137" s="158"/>
      <c r="AD137" s="159"/>
      <c r="AE137" s="157">
        <v>518419</v>
      </c>
      <c r="AF137" s="158"/>
      <c r="AG137" s="158"/>
      <c r="AH137" s="159"/>
      <c r="AI137" s="157">
        <f>IF(ISNUMBER(U137),U137,0)+IF(ISNUMBER(Z137),Z137,0)</f>
        <v>47196622</v>
      </c>
      <c r="AJ137" s="158"/>
      <c r="AK137" s="158"/>
      <c r="AL137" s="158"/>
      <c r="AM137" s="159"/>
      <c r="AN137" s="157">
        <v>52612590</v>
      </c>
      <c r="AO137" s="158"/>
      <c r="AP137" s="158"/>
      <c r="AQ137" s="158"/>
      <c r="AR137" s="159"/>
      <c r="AS137" s="157">
        <v>5274000</v>
      </c>
      <c r="AT137" s="158"/>
      <c r="AU137" s="158"/>
      <c r="AV137" s="158"/>
      <c r="AW137" s="159"/>
      <c r="AX137" s="157">
        <v>24000</v>
      </c>
      <c r="AY137" s="158"/>
      <c r="AZ137" s="158"/>
      <c r="BA137" s="159"/>
      <c r="BB137" s="157">
        <f>IF(ISNUMBER(AN137),AN137,0)+IF(ISNUMBER(AS137),AS137,0)</f>
        <v>57886590</v>
      </c>
      <c r="BC137" s="158"/>
      <c r="BD137" s="158"/>
      <c r="BE137" s="158"/>
      <c r="BF137" s="159"/>
      <c r="BG137" s="157">
        <v>54671800</v>
      </c>
      <c r="BH137" s="158"/>
      <c r="BI137" s="158"/>
      <c r="BJ137" s="158"/>
      <c r="BK137" s="159"/>
      <c r="BL137" s="157">
        <v>5057000</v>
      </c>
      <c r="BM137" s="158"/>
      <c r="BN137" s="158"/>
      <c r="BO137" s="158"/>
      <c r="BP137" s="159"/>
      <c r="BQ137" s="157">
        <v>227000</v>
      </c>
      <c r="BR137" s="158"/>
      <c r="BS137" s="158"/>
      <c r="BT137" s="159"/>
      <c r="BU137" s="157">
        <f>IF(ISNUMBER(BG137),BG137,0)+IF(ISNUMBER(BL137),BL137,0)</f>
        <v>59728800</v>
      </c>
      <c r="BV137" s="158"/>
      <c r="BW137" s="158"/>
      <c r="BX137" s="158"/>
      <c r="BY137" s="159"/>
    </row>
    <row r="139" spans="1:79" ht="14.25" customHeight="1" x14ac:dyDescent="0.2">
      <c r="A139" s="124" t="s">
        <v>49</v>
      </c>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row>
    <row r="140" spans="1:79" ht="15" customHeight="1" x14ac:dyDescent="0.2">
      <c r="A140" s="176" t="s">
        <v>462</v>
      </c>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row>
    <row r="141" spans="1:79" ht="23.1" customHeight="1" x14ac:dyDescent="0.2">
      <c r="A141" s="148" t="s">
        <v>611</v>
      </c>
      <c r="B141" s="149"/>
      <c r="C141" s="149"/>
      <c r="D141" s="148" t="s">
        <v>230</v>
      </c>
      <c r="E141" s="149"/>
      <c r="F141" s="149"/>
      <c r="G141" s="149"/>
      <c r="H141" s="149"/>
      <c r="I141" s="149"/>
      <c r="J141" s="149"/>
      <c r="K141" s="149"/>
      <c r="L141" s="149"/>
      <c r="M141" s="149"/>
      <c r="N141" s="149"/>
      <c r="O141" s="149"/>
      <c r="P141" s="149"/>
      <c r="Q141" s="149"/>
      <c r="R141" s="149"/>
      <c r="S141" s="149"/>
      <c r="T141" s="169"/>
      <c r="U141" s="72" t="s">
        <v>466</v>
      </c>
      <c r="V141" s="72"/>
      <c r="W141" s="72"/>
      <c r="X141" s="72"/>
      <c r="Y141" s="72"/>
      <c r="Z141" s="72"/>
      <c r="AA141" s="72"/>
      <c r="AB141" s="72"/>
      <c r="AC141" s="72"/>
      <c r="AD141" s="72"/>
      <c r="AE141" s="72"/>
      <c r="AF141" s="72"/>
      <c r="AG141" s="72"/>
      <c r="AH141" s="72"/>
      <c r="AI141" s="72"/>
      <c r="AJ141" s="72"/>
      <c r="AK141" s="72"/>
      <c r="AL141" s="72"/>
      <c r="AM141" s="72"/>
      <c r="AN141" s="72"/>
      <c r="AO141" s="72" t="s">
        <v>468</v>
      </c>
      <c r="AP141" s="72"/>
      <c r="AQ141" s="72"/>
      <c r="AR141" s="72"/>
      <c r="AS141" s="72"/>
      <c r="AT141" s="72"/>
      <c r="AU141" s="72"/>
      <c r="AV141" s="72"/>
      <c r="AW141" s="72"/>
      <c r="AX141" s="72"/>
      <c r="AY141" s="72"/>
      <c r="AZ141" s="72"/>
      <c r="BA141" s="72"/>
      <c r="BB141" s="72"/>
      <c r="BC141" s="72"/>
      <c r="BD141" s="72"/>
      <c r="BE141" s="72"/>
      <c r="BF141" s="72"/>
      <c r="BG141" s="72"/>
      <c r="BH141" s="72"/>
    </row>
    <row r="142" spans="1:79" ht="54" customHeight="1" x14ac:dyDescent="0.2">
      <c r="A142" s="150"/>
      <c r="B142" s="151"/>
      <c r="C142" s="151"/>
      <c r="D142" s="150"/>
      <c r="E142" s="151"/>
      <c r="F142" s="151"/>
      <c r="G142" s="151"/>
      <c r="H142" s="151"/>
      <c r="I142" s="151"/>
      <c r="J142" s="151"/>
      <c r="K142" s="151"/>
      <c r="L142" s="151"/>
      <c r="M142" s="151"/>
      <c r="N142" s="151"/>
      <c r="O142" s="151"/>
      <c r="P142" s="151"/>
      <c r="Q142" s="151"/>
      <c r="R142" s="151"/>
      <c r="S142" s="151"/>
      <c r="T142" s="170"/>
      <c r="U142" s="113" t="s">
        <v>609</v>
      </c>
      <c r="V142" s="114"/>
      <c r="W142" s="114"/>
      <c r="X142" s="114"/>
      <c r="Y142" s="115"/>
      <c r="Z142" s="113" t="s">
        <v>608</v>
      </c>
      <c r="AA142" s="114"/>
      <c r="AB142" s="114"/>
      <c r="AC142" s="114"/>
      <c r="AD142" s="115"/>
      <c r="AE142" s="160" t="s">
        <v>225</v>
      </c>
      <c r="AF142" s="161"/>
      <c r="AG142" s="161"/>
      <c r="AH142" s="161"/>
      <c r="AI142" s="162"/>
      <c r="AJ142" s="113" t="s">
        <v>610</v>
      </c>
      <c r="AK142" s="114"/>
      <c r="AL142" s="114"/>
      <c r="AM142" s="114"/>
      <c r="AN142" s="115"/>
      <c r="AO142" s="113" t="s">
        <v>609</v>
      </c>
      <c r="AP142" s="114"/>
      <c r="AQ142" s="114"/>
      <c r="AR142" s="114"/>
      <c r="AS142" s="115"/>
      <c r="AT142" s="113" t="s">
        <v>608</v>
      </c>
      <c r="AU142" s="114"/>
      <c r="AV142" s="114"/>
      <c r="AW142" s="114"/>
      <c r="AX142" s="115"/>
      <c r="AY142" s="160" t="s">
        <v>225</v>
      </c>
      <c r="AZ142" s="161"/>
      <c r="BA142" s="161"/>
      <c r="BB142" s="161"/>
      <c r="BC142" s="162"/>
      <c r="BD142" s="72" t="s">
        <v>720</v>
      </c>
      <c r="BE142" s="72"/>
      <c r="BF142" s="72"/>
      <c r="BG142" s="72"/>
      <c r="BH142" s="72"/>
    </row>
    <row r="143" spans="1:79" ht="15" customHeight="1" x14ac:dyDescent="0.2">
      <c r="A143" s="113" t="s">
        <v>294</v>
      </c>
      <c r="B143" s="114"/>
      <c r="C143" s="114"/>
      <c r="D143" s="113">
        <v>2</v>
      </c>
      <c r="E143" s="114"/>
      <c r="F143" s="114"/>
      <c r="G143" s="114"/>
      <c r="H143" s="114"/>
      <c r="I143" s="114"/>
      <c r="J143" s="114"/>
      <c r="K143" s="114"/>
      <c r="L143" s="114"/>
      <c r="M143" s="114"/>
      <c r="N143" s="114"/>
      <c r="O143" s="114"/>
      <c r="P143" s="114"/>
      <c r="Q143" s="114"/>
      <c r="R143" s="114"/>
      <c r="S143" s="114"/>
      <c r="T143" s="115"/>
      <c r="U143" s="113">
        <v>3</v>
      </c>
      <c r="V143" s="114"/>
      <c r="W143" s="114"/>
      <c r="X143" s="114"/>
      <c r="Y143" s="115"/>
      <c r="Z143" s="113">
        <v>4</v>
      </c>
      <c r="AA143" s="114"/>
      <c r="AB143" s="114"/>
      <c r="AC143" s="114"/>
      <c r="AD143" s="115"/>
      <c r="AE143" s="113">
        <v>5</v>
      </c>
      <c r="AF143" s="114"/>
      <c r="AG143" s="114"/>
      <c r="AH143" s="114"/>
      <c r="AI143" s="115"/>
      <c r="AJ143" s="113">
        <v>6</v>
      </c>
      <c r="AK143" s="114"/>
      <c r="AL143" s="114"/>
      <c r="AM143" s="114"/>
      <c r="AN143" s="115"/>
      <c r="AO143" s="113">
        <v>7</v>
      </c>
      <c r="AP143" s="114"/>
      <c r="AQ143" s="114"/>
      <c r="AR143" s="114"/>
      <c r="AS143" s="115"/>
      <c r="AT143" s="113">
        <v>8</v>
      </c>
      <c r="AU143" s="114"/>
      <c r="AV143" s="114"/>
      <c r="AW143" s="114"/>
      <c r="AX143" s="115"/>
      <c r="AY143" s="113">
        <v>9</v>
      </c>
      <c r="AZ143" s="114"/>
      <c r="BA143" s="114"/>
      <c r="BB143" s="114"/>
      <c r="BC143" s="115"/>
      <c r="BD143" s="113">
        <v>10</v>
      </c>
      <c r="BE143" s="114"/>
      <c r="BF143" s="114"/>
      <c r="BG143" s="114"/>
      <c r="BH143" s="115"/>
    </row>
    <row r="144" spans="1:79" s="2" customFormat="1" ht="12.75" hidden="1" customHeight="1" x14ac:dyDescent="0.2">
      <c r="A144" s="107" t="s">
        <v>692</v>
      </c>
      <c r="B144" s="108"/>
      <c r="C144" s="108"/>
      <c r="D144" s="107" t="s">
        <v>680</v>
      </c>
      <c r="E144" s="108"/>
      <c r="F144" s="108"/>
      <c r="G144" s="108"/>
      <c r="H144" s="108"/>
      <c r="I144" s="108"/>
      <c r="J144" s="108"/>
      <c r="K144" s="108"/>
      <c r="L144" s="108"/>
      <c r="M144" s="108"/>
      <c r="N144" s="108"/>
      <c r="O144" s="108"/>
      <c r="P144" s="108"/>
      <c r="Q144" s="108"/>
      <c r="R144" s="108"/>
      <c r="S144" s="108"/>
      <c r="T144" s="109"/>
      <c r="U144" s="107" t="s">
        <v>683</v>
      </c>
      <c r="V144" s="108"/>
      <c r="W144" s="108"/>
      <c r="X144" s="108"/>
      <c r="Y144" s="109"/>
      <c r="Z144" s="107" t="s">
        <v>684</v>
      </c>
      <c r="AA144" s="108"/>
      <c r="AB144" s="108"/>
      <c r="AC144" s="108"/>
      <c r="AD144" s="109"/>
      <c r="AE144" s="107" t="s">
        <v>718</v>
      </c>
      <c r="AF144" s="108"/>
      <c r="AG144" s="108"/>
      <c r="AH144" s="108"/>
      <c r="AI144" s="109"/>
      <c r="AJ144" s="165" t="s">
        <v>296</v>
      </c>
      <c r="AK144" s="166"/>
      <c r="AL144" s="166"/>
      <c r="AM144" s="166"/>
      <c r="AN144" s="167"/>
      <c r="AO144" s="107" t="s">
        <v>685</v>
      </c>
      <c r="AP144" s="108"/>
      <c r="AQ144" s="108"/>
      <c r="AR144" s="108"/>
      <c r="AS144" s="109"/>
      <c r="AT144" s="107" t="s">
        <v>686</v>
      </c>
      <c r="AU144" s="108"/>
      <c r="AV144" s="108"/>
      <c r="AW144" s="108"/>
      <c r="AX144" s="109"/>
      <c r="AY144" s="107" t="s">
        <v>719</v>
      </c>
      <c r="AZ144" s="108"/>
      <c r="BA144" s="108"/>
      <c r="BB144" s="108"/>
      <c r="BC144" s="109"/>
      <c r="BD144" s="128" t="s">
        <v>296</v>
      </c>
      <c r="BE144" s="128"/>
      <c r="BF144" s="128"/>
      <c r="BG144" s="128"/>
      <c r="BH144" s="128"/>
      <c r="CA144" s="2" t="s">
        <v>645</v>
      </c>
    </row>
    <row r="145" spans="1:79" s="43" customFormat="1" ht="39.6" customHeight="1" x14ac:dyDescent="0.2">
      <c r="A145" s="137">
        <v>1</v>
      </c>
      <c r="B145" s="138"/>
      <c r="C145" s="138"/>
      <c r="D145" s="61" t="s">
        <v>1003</v>
      </c>
      <c r="E145" s="57"/>
      <c r="F145" s="57"/>
      <c r="G145" s="57"/>
      <c r="H145" s="57"/>
      <c r="I145" s="57"/>
      <c r="J145" s="57"/>
      <c r="K145" s="57"/>
      <c r="L145" s="57"/>
      <c r="M145" s="57"/>
      <c r="N145" s="57"/>
      <c r="O145" s="57"/>
      <c r="P145" s="57"/>
      <c r="Q145" s="57"/>
      <c r="R145" s="57"/>
      <c r="S145" s="57"/>
      <c r="T145" s="58"/>
      <c r="U145" s="153">
        <v>69542530</v>
      </c>
      <c r="V145" s="154"/>
      <c r="W145" s="154"/>
      <c r="X145" s="154"/>
      <c r="Y145" s="155"/>
      <c r="Z145" s="153">
        <v>5313000</v>
      </c>
      <c r="AA145" s="154"/>
      <c r="AB145" s="154"/>
      <c r="AC145" s="154"/>
      <c r="AD145" s="155"/>
      <c r="AE145" s="156">
        <v>0</v>
      </c>
      <c r="AF145" s="156"/>
      <c r="AG145" s="156"/>
      <c r="AH145" s="156"/>
      <c r="AI145" s="156"/>
      <c r="AJ145" s="156">
        <f>IF(ISNUMBER(U145),U145,0)+IF(ISNUMBER(Z145),Z145,0)</f>
        <v>74855530</v>
      </c>
      <c r="AK145" s="156"/>
      <c r="AL145" s="156"/>
      <c r="AM145" s="156"/>
      <c r="AN145" s="156"/>
      <c r="AO145" s="156">
        <v>76516500</v>
      </c>
      <c r="AP145" s="156"/>
      <c r="AQ145" s="156"/>
      <c r="AR145" s="156"/>
      <c r="AS145" s="156"/>
      <c r="AT145" s="156">
        <v>5844300</v>
      </c>
      <c r="AU145" s="156"/>
      <c r="AV145" s="156"/>
      <c r="AW145" s="156"/>
      <c r="AX145" s="156"/>
      <c r="AY145" s="156">
        <v>0</v>
      </c>
      <c r="AZ145" s="156"/>
      <c r="BA145" s="156"/>
      <c r="BB145" s="156"/>
      <c r="BC145" s="156"/>
      <c r="BD145" s="156">
        <f>IF(ISNUMBER(AO145),AO145,0)+IF(ISNUMBER(AT145),AT145,0)</f>
        <v>82360800</v>
      </c>
      <c r="BE145" s="156"/>
      <c r="BF145" s="156"/>
      <c r="BG145" s="156"/>
      <c r="BH145" s="156"/>
      <c r="CA145" s="43" t="s">
        <v>646</v>
      </c>
    </row>
    <row r="146" spans="1:79" s="43" customFormat="1" ht="26.45" customHeight="1" x14ac:dyDescent="0.2">
      <c r="A146" s="137">
        <v>2</v>
      </c>
      <c r="B146" s="138"/>
      <c r="C146" s="138"/>
      <c r="D146" s="61" t="s">
        <v>1001</v>
      </c>
      <c r="E146" s="57"/>
      <c r="F146" s="57"/>
      <c r="G146" s="57"/>
      <c r="H146" s="57"/>
      <c r="I146" s="57"/>
      <c r="J146" s="57"/>
      <c r="K146" s="57"/>
      <c r="L146" s="57"/>
      <c r="M146" s="57"/>
      <c r="N146" s="57"/>
      <c r="O146" s="57"/>
      <c r="P146" s="57"/>
      <c r="Q146" s="57"/>
      <c r="R146" s="57"/>
      <c r="S146" s="57"/>
      <c r="T146" s="58"/>
      <c r="U146" s="153">
        <v>0</v>
      </c>
      <c r="V146" s="154"/>
      <c r="W146" s="154"/>
      <c r="X146" s="154"/>
      <c r="Y146" s="155"/>
      <c r="Z146" s="153">
        <v>280500</v>
      </c>
      <c r="AA146" s="154"/>
      <c r="AB146" s="154"/>
      <c r="AC146" s="154"/>
      <c r="AD146" s="155"/>
      <c r="AE146" s="156">
        <v>280500</v>
      </c>
      <c r="AF146" s="156"/>
      <c r="AG146" s="156"/>
      <c r="AH146" s="156"/>
      <c r="AI146" s="156"/>
      <c r="AJ146" s="156">
        <f>IF(ISNUMBER(U146),U146,0)+IF(ISNUMBER(Z146),Z146,0)</f>
        <v>280500</v>
      </c>
      <c r="AK146" s="156"/>
      <c r="AL146" s="156"/>
      <c r="AM146" s="156"/>
      <c r="AN146" s="156"/>
      <c r="AO146" s="156">
        <v>0</v>
      </c>
      <c r="AP146" s="156"/>
      <c r="AQ146" s="156"/>
      <c r="AR146" s="156"/>
      <c r="AS146" s="156"/>
      <c r="AT146" s="156">
        <v>308550</v>
      </c>
      <c r="AU146" s="156"/>
      <c r="AV146" s="156"/>
      <c r="AW146" s="156"/>
      <c r="AX146" s="156"/>
      <c r="AY146" s="156">
        <v>308550</v>
      </c>
      <c r="AZ146" s="156"/>
      <c r="BA146" s="156"/>
      <c r="BB146" s="156"/>
      <c r="BC146" s="156"/>
      <c r="BD146" s="156">
        <f>IF(ISNUMBER(AO146),AO146,0)+IF(ISNUMBER(AT146),AT146,0)</f>
        <v>308550</v>
      </c>
      <c r="BE146" s="156"/>
      <c r="BF146" s="156"/>
      <c r="BG146" s="156"/>
      <c r="BH146" s="156"/>
    </row>
    <row r="147" spans="1:79" s="9" customFormat="1" ht="12.75" customHeight="1" x14ac:dyDescent="0.2">
      <c r="A147" s="139"/>
      <c r="B147" s="140"/>
      <c r="C147" s="140"/>
      <c r="D147" s="69" t="s">
        <v>257</v>
      </c>
      <c r="E147" s="65"/>
      <c r="F147" s="65"/>
      <c r="G147" s="65"/>
      <c r="H147" s="65"/>
      <c r="I147" s="65"/>
      <c r="J147" s="65"/>
      <c r="K147" s="65"/>
      <c r="L147" s="65"/>
      <c r="M147" s="65"/>
      <c r="N147" s="65"/>
      <c r="O147" s="65"/>
      <c r="P147" s="65"/>
      <c r="Q147" s="65"/>
      <c r="R147" s="65"/>
      <c r="S147" s="65"/>
      <c r="T147" s="66"/>
      <c r="U147" s="157">
        <v>69542530</v>
      </c>
      <c r="V147" s="158"/>
      <c r="W147" s="158"/>
      <c r="X147" s="158"/>
      <c r="Y147" s="159"/>
      <c r="Z147" s="157">
        <v>5593500</v>
      </c>
      <c r="AA147" s="158"/>
      <c r="AB147" s="158"/>
      <c r="AC147" s="158"/>
      <c r="AD147" s="159"/>
      <c r="AE147" s="152">
        <v>280500</v>
      </c>
      <c r="AF147" s="152"/>
      <c r="AG147" s="152"/>
      <c r="AH147" s="152"/>
      <c r="AI147" s="152"/>
      <c r="AJ147" s="152">
        <f>IF(ISNUMBER(U147),U147,0)+IF(ISNUMBER(Z147),Z147,0)</f>
        <v>75136030</v>
      </c>
      <c r="AK147" s="152"/>
      <c r="AL147" s="152"/>
      <c r="AM147" s="152"/>
      <c r="AN147" s="152"/>
      <c r="AO147" s="152">
        <v>76516500</v>
      </c>
      <c r="AP147" s="152"/>
      <c r="AQ147" s="152"/>
      <c r="AR147" s="152"/>
      <c r="AS147" s="152"/>
      <c r="AT147" s="152">
        <v>6152850</v>
      </c>
      <c r="AU147" s="152"/>
      <c r="AV147" s="152"/>
      <c r="AW147" s="152"/>
      <c r="AX147" s="152"/>
      <c r="AY147" s="152">
        <v>308550</v>
      </c>
      <c r="AZ147" s="152"/>
      <c r="BA147" s="152"/>
      <c r="BB147" s="152"/>
      <c r="BC147" s="152"/>
      <c r="BD147" s="152">
        <f>IF(ISNUMBER(AO147),AO147,0)+IF(ISNUMBER(AT147),AT147,0)</f>
        <v>82669350</v>
      </c>
      <c r="BE147" s="152"/>
      <c r="BF147" s="152"/>
      <c r="BG147" s="152"/>
      <c r="BH147" s="152"/>
    </row>
    <row r="148" spans="1:79" s="8" customFormat="1" ht="12.75" customHeight="1" x14ac:dyDescent="0.2">
      <c r="A148" s="33"/>
      <c r="B148" s="33"/>
      <c r="C148" s="33"/>
      <c r="D148" s="33"/>
      <c r="E148" s="33"/>
      <c r="F148" s="33"/>
      <c r="G148" s="33"/>
      <c r="H148" s="33"/>
      <c r="I148" s="33"/>
      <c r="J148" s="33"/>
      <c r="K148" s="33"/>
      <c r="L148" s="33"/>
      <c r="M148" s="33"/>
      <c r="N148" s="33"/>
      <c r="O148" s="33"/>
      <c r="P148" s="33"/>
      <c r="Q148" s="33"/>
      <c r="R148" s="33"/>
      <c r="S148" s="33"/>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row>
    <row r="150" spans="1:79" ht="14.25" customHeight="1" x14ac:dyDescent="0.2">
      <c r="A150" s="124" t="s">
        <v>262</v>
      </c>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row>
    <row r="151" spans="1:79" ht="14.25" customHeight="1" x14ac:dyDescent="0.2">
      <c r="A151" s="124" t="s">
        <v>36</v>
      </c>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row>
    <row r="152" spans="1:79" ht="23.1" customHeight="1" x14ac:dyDescent="0.2">
      <c r="A152" s="148" t="s">
        <v>611</v>
      </c>
      <c r="B152" s="149"/>
      <c r="C152" s="149"/>
      <c r="D152" s="72" t="s">
        <v>614</v>
      </c>
      <c r="E152" s="72"/>
      <c r="F152" s="72"/>
      <c r="G152" s="72"/>
      <c r="H152" s="72"/>
      <c r="I152" s="72"/>
      <c r="J152" s="72"/>
      <c r="K152" s="72"/>
      <c r="L152" s="72"/>
      <c r="M152" s="72"/>
      <c r="N152" s="72"/>
      <c r="O152" s="72"/>
      <c r="P152" s="72"/>
      <c r="Q152" s="72" t="s">
        <v>613</v>
      </c>
      <c r="R152" s="72"/>
      <c r="S152" s="72"/>
      <c r="T152" s="72"/>
      <c r="U152" s="72"/>
      <c r="V152" s="72" t="s">
        <v>612</v>
      </c>
      <c r="W152" s="72"/>
      <c r="X152" s="72"/>
      <c r="Y152" s="72"/>
      <c r="Z152" s="72"/>
      <c r="AA152" s="72"/>
      <c r="AB152" s="72"/>
      <c r="AC152" s="72"/>
      <c r="AD152" s="72"/>
      <c r="AE152" s="72"/>
      <c r="AF152" s="113" t="s">
        <v>463</v>
      </c>
      <c r="AG152" s="114"/>
      <c r="AH152" s="114"/>
      <c r="AI152" s="114"/>
      <c r="AJ152" s="114"/>
      <c r="AK152" s="114"/>
      <c r="AL152" s="114"/>
      <c r="AM152" s="114"/>
      <c r="AN152" s="114"/>
      <c r="AO152" s="114"/>
      <c r="AP152" s="114"/>
      <c r="AQ152" s="114"/>
      <c r="AR152" s="114"/>
      <c r="AS152" s="114"/>
      <c r="AT152" s="115"/>
      <c r="AU152" s="113" t="s">
        <v>464</v>
      </c>
      <c r="AV152" s="114"/>
      <c r="AW152" s="114"/>
      <c r="AX152" s="114"/>
      <c r="AY152" s="114"/>
      <c r="AZ152" s="114"/>
      <c r="BA152" s="114"/>
      <c r="BB152" s="114"/>
      <c r="BC152" s="114"/>
      <c r="BD152" s="114"/>
      <c r="BE152" s="114"/>
      <c r="BF152" s="114"/>
      <c r="BG152" s="114"/>
      <c r="BH152" s="114"/>
      <c r="BI152" s="115"/>
      <c r="BJ152" s="113" t="s">
        <v>465</v>
      </c>
      <c r="BK152" s="114"/>
      <c r="BL152" s="114"/>
      <c r="BM152" s="114"/>
      <c r="BN152" s="114"/>
      <c r="BO152" s="114"/>
      <c r="BP152" s="114"/>
      <c r="BQ152" s="114"/>
      <c r="BR152" s="114"/>
      <c r="BS152" s="114"/>
      <c r="BT152" s="114"/>
      <c r="BU152" s="114"/>
      <c r="BV152" s="114"/>
      <c r="BW152" s="114"/>
      <c r="BX152" s="115"/>
    </row>
    <row r="153" spans="1:79" ht="32.25" customHeight="1" x14ac:dyDescent="0.2">
      <c r="A153" s="150"/>
      <c r="B153" s="151"/>
      <c r="C153" s="151"/>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t="s">
        <v>609</v>
      </c>
      <c r="AG153" s="72"/>
      <c r="AH153" s="72"/>
      <c r="AI153" s="72"/>
      <c r="AJ153" s="72"/>
      <c r="AK153" s="72" t="s">
        <v>608</v>
      </c>
      <c r="AL153" s="72"/>
      <c r="AM153" s="72"/>
      <c r="AN153" s="72"/>
      <c r="AO153" s="72"/>
      <c r="AP153" s="72" t="s">
        <v>232</v>
      </c>
      <c r="AQ153" s="72"/>
      <c r="AR153" s="72"/>
      <c r="AS153" s="72"/>
      <c r="AT153" s="72"/>
      <c r="AU153" s="72" t="s">
        <v>609</v>
      </c>
      <c r="AV153" s="72"/>
      <c r="AW153" s="72"/>
      <c r="AX153" s="72"/>
      <c r="AY153" s="72"/>
      <c r="AZ153" s="72" t="s">
        <v>608</v>
      </c>
      <c r="BA153" s="72"/>
      <c r="BB153" s="72"/>
      <c r="BC153" s="72"/>
      <c r="BD153" s="72"/>
      <c r="BE153" s="72" t="s">
        <v>714</v>
      </c>
      <c r="BF153" s="72"/>
      <c r="BG153" s="72"/>
      <c r="BH153" s="72"/>
      <c r="BI153" s="72"/>
      <c r="BJ153" s="72" t="s">
        <v>609</v>
      </c>
      <c r="BK153" s="72"/>
      <c r="BL153" s="72"/>
      <c r="BM153" s="72"/>
      <c r="BN153" s="72"/>
      <c r="BO153" s="72" t="s">
        <v>608</v>
      </c>
      <c r="BP153" s="72"/>
      <c r="BQ153" s="72"/>
      <c r="BR153" s="72"/>
      <c r="BS153" s="72"/>
      <c r="BT153" s="72" t="s">
        <v>721</v>
      </c>
      <c r="BU153" s="72"/>
      <c r="BV153" s="72"/>
      <c r="BW153" s="72"/>
      <c r="BX153" s="72"/>
    </row>
    <row r="154" spans="1:79" ht="15" customHeight="1" x14ac:dyDescent="0.2">
      <c r="A154" s="113">
        <v>1</v>
      </c>
      <c r="B154" s="114"/>
      <c r="C154" s="114"/>
      <c r="D154" s="72">
        <v>2</v>
      </c>
      <c r="E154" s="72"/>
      <c r="F154" s="72"/>
      <c r="G154" s="72"/>
      <c r="H154" s="72"/>
      <c r="I154" s="72"/>
      <c r="J154" s="72"/>
      <c r="K154" s="72"/>
      <c r="L154" s="72"/>
      <c r="M154" s="72"/>
      <c r="N154" s="72"/>
      <c r="O154" s="72"/>
      <c r="P154" s="72"/>
      <c r="Q154" s="72">
        <v>3</v>
      </c>
      <c r="R154" s="72"/>
      <c r="S154" s="72"/>
      <c r="T154" s="72"/>
      <c r="U154" s="72"/>
      <c r="V154" s="72">
        <v>4</v>
      </c>
      <c r="W154" s="72"/>
      <c r="X154" s="72"/>
      <c r="Y154" s="72"/>
      <c r="Z154" s="72"/>
      <c r="AA154" s="72"/>
      <c r="AB154" s="72"/>
      <c r="AC154" s="72"/>
      <c r="AD154" s="72"/>
      <c r="AE154" s="72"/>
      <c r="AF154" s="72">
        <v>5</v>
      </c>
      <c r="AG154" s="72"/>
      <c r="AH154" s="72"/>
      <c r="AI154" s="72"/>
      <c r="AJ154" s="72"/>
      <c r="AK154" s="72">
        <v>6</v>
      </c>
      <c r="AL154" s="72"/>
      <c r="AM154" s="72"/>
      <c r="AN154" s="72"/>
      <c r="AO154" s="72"/>
      <c r="AP154" s="72">
        <v>7</v>
      </c>
      <c r="AQ154" s="72"/>
      <c r="AR154" s="72"/>
      <c r="AS154" s="72"/>
      <c r="AT154" s="72"/>
      <c r="AU154" s="72">
        <v>8</v>
      </c>
      <c r="AV154" s="72"/>
      <c r="AW154" s="72"/>
      <c r="AX154" s="72"/>
      <c r="AY154" s="72"/>
      <c r="AZ154" s="72">
        <v>9</v>
      </c>
      <c r="BA154" s="72"/>
      <c r="BB154" s="72"/>
      <c r="BC154" s="72"/>
      <c r="BD154" s="72"/>
      <c r="BE154" s="72">
        <v>10</v>
      </c>
      <c r="BF154" s="72"/>
      <c r="BG154" s="72"/>
      <c r="BH154" s="72"/>
      <c r="BI154" s="72"/>
      <c r="BJ154" s="72">
        <v>11</v>
      </c>
      <c r="BK154" s="72"/>
      <c r="BL154" s="72"/>
      <c r="BM154" s="72"/>
      <c r="BN154" s="72"/>
      <c r="BO154" s="72">
        <v>12</v>
      </c>
      <c r="BP154" s="72"/>
      <c r="BQ154" s="72"/>
      <c r="BR154" s="72"/>
      <c r="BS154" s="72"/>
      <c r="BT154" s="72">
        <v>13</v>
      </c>
      <c r="BU154" s="72"/>
      <c r="BV154" s="72"/>
      <c r="BW154" s="72"/>
      <c r="BX154" s="72"/>
    </row>
    <row r="155" spans="1:79" ht="10.5" hidden="1" customHeight="1" x14ac:dyDescent="0.2">
      <c r="A155" s="107" t="s">
        <v>265</v>
      </c>
      <c r="B155" s="108"/>
      <c r="C155" s="108"/>
      <c r="D155" s="72" t="s">
        <v>680</v>
      </c>
      <c r="E155" s="72"/>
      <c r="F155" s="72"/>
      <c r="G155" s="72"/>
      <c r="H155" s="72"/>
      <c r="I155" s="72"/>
      <c r="J155" s="72"/>
      <c r="K155" s="72"/>
      <c r="L155" s="72"/>
      <c r="M155" s="72"/>
      <c r="N155" s="72"/>
      <c r="O155" s="72"/>
      <c r="P155" s="72"/>
      <c r="Q155" s="72" t="s">
        <v>693</v>
      </c>
      <c r="R155" s="72"/>
      <c r="S155" s="72"/>
      <c r="T155" s="72"/>
      <c r="U155" s="72"/>
      <c r="V155" s="72" t="s">
        <v>694</v>
      </c>
      <c r="W155" s="72"/>
      <c r="X155" s="72"/>
      <c r="Y155" s="72"/>
      <c r="Z155" s="72"/>
      <c r="AA155" s="72"/>
      <c r="AB155" s="72"/>
      <c r="AC155" s="72"/>
      <c r="AD155" s="72"/>
      <c r="AE155" s="72"/>
      <c r="AF155" s="74" t="s">
        <v>217</v>
      </c>
      <c r="AG155" s="74"/>
      <c r="AH155" s="74"/>
      <c r="AI155" s="74"/>
      <c r="AJ155" s="74"/>
      <c r="AK155" s="71" t="s">
        <v>218</v>
      </c>
      <c r="AL155" s="71"/>
      <c r="AM155" s="71"/>
      <c r="AN155" s="71"/>
      <c r="AO155" s="71"/>
      <c r="AP155" s="128" t="s">
        <v>231</v>
      </c>
      <c r="AQ155" s="128"/>
      <c r="AR155" s="128"/>
      <c r="AS155" s="128"/>
      <c r="AT155" s="128"/>
      <c r="AU155" s="74" t="s">
        <v>219</v>
      </c>
      <c r="AV155" s="74"/>
      <c r="AW155" s="74"/>
      <c r="AX155" s="74"/>
      <c r="AY155" s="74"/>
      <c r="AZ155" s="71" t="s">
        <v>220</v>
      </c>
      <c r="BA155" s="71"/>
      <c r="BB155" s="71"/>
      <c r="BC155" s="71"/>
      <c r="BD155" s="71"/>
      <c r="BE155" s="128" t="s">
        <v>231</v>
      </c>
      <c r="BF155" s="128"/>
      <c r="BG155" s="128"/>
      <c r="BH155" s="128"/>
      <c r="BI155" s="128"/>
      <c r="BJ155" s="74" t="s">
        <v>211</v>
      </c>
      <c r="BK155" s="74"/>
      <c r="BL155" s="74"/>
      <c r="BM155" s="74"/>
      <c r="BN155" s="74"/>
      <c r="BO155" s="71" t="s">
        <v>212</v>
      </c>
      <c r="BP155" s="71"/>
      <c r="BQ155" s="71"/>
      <c r="BR155" s="71"/>
      <c r="BS155" s="71"/>
      <c r="BT155" s="128" t="s">
        <v>231</v>
      </c>
      <c r="BU155" s="128"/>
      <c r="BV155" s="128"/>
      <c r="BW155" s="128"/>
      <c r="BX155" s="128"/>
      <c r="CA155" t="s">
        <v>647</v>
      </c>
    </row>
    <row r="156" spans="1:79" s="9" customFormat="1" ht="15" customHeight="1" x14ac:dyDescent="0.2">
      <c r="A156" s="139">
        <v>1</v>
      </c>
      <c r="B156" s="140"/>
      <c r="C156" s="140"/>
      <c r="D156" s="143" t="s">
        <v>486</v>
      </c>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35"/>
      <c r="AG156" s="135"/>
      <c r="AH156" s="135"/>
      <c r="AI156" s="135"/>
      <c r="AJ156" s="135"/>
      <c r="AK156" s="135"/>
      <c r="AL156" s="135"/>
      <c r="AM156" s="135"/>
      <c r="AN156" s="135"/>
      <c r="AO156" s="135"/>
      <c r="AP156" s="135">
        <f t="shared" ref="AP156:AP177" si="10">IF(ISNUMBER(AF156),AF156,0)+IF(ISNUMBER(AK156),AK156,0)</f>
        <v>0</v>
      </c>
      <c r="AQ156" s="135"/>
      <c r="AR156" s="135"/>
      <c r="AS156" s="135"/>
      <c r="AT156" s="135"/>
      <c r="AU156" s="135"/>
      <c r="AV156" s="135"/>
      <c r="AW156" s="135"/>
      <c r="AX156" s="135"/>
      <c r="AY156" s="135"/>
      <c r="AZ156" s="135"/>
      <c r="BA156" s="135"/>
      <c r="BB156" s="135"/>
      <c r="BC156" s="135"/>
      <c r="BD156" s="135"/>
      <c r="BE156" s="135">
        <f t="shared" ref="BE156:BE177" si="11">IF(ISNUMBER(AU156),AU156,0)+IF(ISNUMBER(AZ156),AZ156,0)</f>
        <v>0</v>
      </c>
      <c r="BF156" s="135"/>
      <c r="BG156" s="135"/>
      <c r="BH156" s="135"/>
      <c r="BI156" s="135"/>
      <c r="BJ156" s="135"/>
      <c r="BK156" s="135"/>
      <c r="BL156" s="135"/>
      <c r="BM156" s="135"/>
      <c r="BN156" s="135"/>
      <c r="BO156" s="135"/>
      <c r="BP156" s="135"/>
      <c r="BQ156" s="135"/>
      <c r="BR156" s="135"/>
      <c r="BS156" s="135"/>
      <c r="BT156" s="135">
        <f t="shared" ref="BT156:BT177" si="12">IF(ISNUMBER(BJ156),BJ156,0)+IF(ISNUMBER(BO156),BO156,0)</f>
        <v>0</v>
      </c>
      <c r="BU156" s="135"/>
      <c r="BV156" s="135"/>
      <c r="BW156" s="135"/>
      <c r="BX156" s="135"/>
      <c r="CA156" s="9" t="s">
        <v>648</v>
      </c>
    </row>
    <row r="157" spans="1:79" s="43" customFormat="1" ht="27.6" customHeight="1" x14ac:dyDescent="0.2">
      <c r="A157" s="137">
        <f>1+A156</f>
        <v>2</v>
      </c>
      <c r="B157" s="138"/>
      <c r="C157" s="138"/>
      <c r="D157" s="141" t="s">
        <v>373</v>
      </c>
      <c r="E157" s="146"/>
      <c r="F157" s="146"/>
      <c r="G157" s="146"/>
      <c r="H157" s="146"/>
      <c r="I157" s="146"/>
      <c r="J157" s="146"/>
      <c r="K157" s="146"/>
      <c r="L157" s="146"/>
      <c r="M157" s="146"/>
      <c r="N157" s="146"/>
      <c r="O157" s="146"/>
      <c r="P157" s="147"/>
      <c r="Q157" s="72" t="s">
        <v>298</v>
      </c>
      <c r="R157" s="72"/>
      <c r="S157" s="72"/>
      <c r="T157" s="72"/>
      <c r="U157" s="72"/>
      <c r="V157" s="72" t="s">
        <v>374</v>
      </c>
      <c r="W157" s="72"/>
      <c r="X157" s="72"/>
      <c r="Y157" s="72"/>
      <c r="Z157" s="72"/>
      <c r="AA157" s="72"/>
      <c r="AB157" s="72"/>
      <c r="AC157" s="72"/>
      <c r="AD157" s="72"/>
      <c r="AE157" s="72"/>
      <c r="AF157" s="136">
        <v>14</v>
      </c>
      <c r="AG157" s="136"/>
      <c r="AH157" s="136"/>
      <c r="AI157" s="136"/>
      <c r="AJ157" s="136"/>
      <c r="AK157" s="136">
        <v>0</v>
      </c>
      <c r="AL157" s="136"/>
      <c r="AM157" s="136"/>
      <c r="AN157" s="136"/>
      <c r="AO157" s="136"/>
      <c r="AP157" s="136">
        <f t="shared" si="10"/>
        <v>14</v>
      </c>
      <c r="AQ157" s="136"/>
      <c r="AR157" s="136"/>
      <c r="AS157" s="136"/>
      <c r="AT157" s="136"/>
      <c r="AU157" s="136">
        <v>15</v>
      </c>
      <c r="AV157" s="136"/>
      <c r="AW157" s="136"/>
      <c r="AX157" s="136"/>
      <c r="AY157" s="136"/>
      <c r="AZ157" s="136">
        <v>0</v>
      </c>
      <c r="BA157" s="136"/>
      <c r="BB157" s="136"/>
      <c r="BC157" s="136"/>
      <c r="BD157" s="136"/>
      <c r="BE157" s="136">
        <f t="shared" si="11"/>
        <v>15</v>
      </c>
      <c r="BF157" s="136"/>
      <c r="BG157" s="136"/>
      <c r="BH157" s="136"/>
      <c r="BI157" s="136"/>
      <c r="BJ157" s="136">
        <v>15</v>
      </c>
      <c r="BK157" s="136"/>
      <c r="BL157" s="136"/>
      <c r="BM157" s="136"/>
      <c r="BN157" s="136"/>
      <c r="BO157" s="136">
        <v>0</v>
      </c>
      <c r="BP157" s="136"/>
      <c r="BQ157" s="136"/>
      <c r="BR157" s="136"/>
      <c r="BS157" s="136"/>
      <c r="BT157" s="136">
        <f t="shared" si="12"/>
        <v>15</v>
      </c>
      <c r="BU157" s="136"/>
      <c r="BV157" s="136"/>
      <c r="BW157" s="136"/>
      <c r="BX157" s="136"/>
    </row>
    <row r="158" spans="1:79" s="43" customFormat="1" ht="15" customHeight="1" x14ac:dyDescent="0.2">
      <c r="A158" s="137">
        <f t="shared" ref="A158:A177" si="13">1+A157</f>
        <v>3</v>
      </c>
      <c r="B158" s="138"/>
      <c r="C158" s="138"/>
      <c r="D158" s="141" t="s">
        <v>317</v>
      </c>
      <c r="E158" s="146"/>
      <c r="F158" s="146"/>
      <c r="G158" s="146"/>
      <c r="H158" s="146"/>
      <c r="I158" s="146"/>
      <c r="J158" s="146"/>
      <c r="K158" s="146"/>
      <c r="L158" s="146"/>
      <c r="M158" s="146"/>
      <c r="N158" s="146"/>
      <c r="O158" s="146"/>
      <c r="P158" s="147"/>
      <c r="Q158" s="72" t="s">
        <v>298</v>
      </c>
      <c r="R158" s="72"/>
      <c r="S158" s="72"/>
      <c r="T158" s="72"/>
      <c r="U158" s="72"/>
      <c r="V158" s="72" t="s">
        <v>374</v>
      </c>
      <c r="W158" s="72"/>
      <c r="X158" s="72"/>
      <c r="Y158" s="72"/>
      <c r="Z158" s="72"/>
      <c r="AA158" s="72"/>
      <c r="AB158" s="72"/>
      <c r="AC158" s="72"/>
      <c r="AD158" s="72"/>
      <c r="AE158" s="72"/>
      <c r="AF158" s="136">
        <v>80</v>
      </c>
      <c r="AG158" s="136"/>
      <c r="AH158" s="136"/>
      <c r="AI158" s="136"/>
      <c r="AJ158" s="136"/>
      <c r="AK158" s="136">
        <v>0</v>
      </c>
      <c r="AL158" s="136"/>
      <c r="AM158" s="136"/>
      <c r="AN158" s="136"/>
      <c r="AO158" s="136"/>
      <c r="AP158" s="136">
        <f t="shared" si="10"/>
        <v>80</v>
      </c>
      <c r="AQ158" s="136"/>
      <c r="AR158" s="136"/>
      <c r="AS158" s="136"/>
      <c r="AT158" s="136"/>
      <c r="AU158" s="136">
        <v>80</v>
      </c>
      <c r="AV158" s="136"/>
      <c r="AW158" s="136"/>
      <c r="AX158" s="136"/>
      <c r="AY158" s="136"/>
      <c r="AZ158" s="136">
        <v>0</v>
      </c>
      <c r="BA158" s="136"/>
      <c r="BB158" s="136"/>
      <c r="BC158" s="136"/>
      <c r="BD158" s="136"/>
      <c r="BE158" s="136">
        <f t="shared" si="11"/>
        <v>80</v>
      </c>
      <c r="BF158" s="136"/>
      <c r="BG158" s="136"/>
      <c r="BH158" s="136"/>
      <c r="BI158" s="136"/>
      <c r="BJ158" s="136">
        <v>80</v>
      </c>
      <c r="BK158" s="136"/>
      <c r="BL158" s="136"/>
      <c r="BM158" s="136"/>
      <c r="BN158" s="136"/>
      <c r="BO158" s="136">
        <v>0</v>
      </c>
      <c r="BP158" s="136"/>
      <c r="BQ158" s="136"/>
      <c r="BR158" s="136"/>
      <c r="BS158" s="136"/>
      <c r="BT158" s="136">
        <f t="shared" si="12"/>
        <v>80</v>
      </c>
      <c r="BU158" s="136"/>
      <c r="BV158" s="136"/>
      <c r="BW158" s="136"/>
      <c r="BX158" s="136"/>
    </row>
    <row r="159" spans="1:79" s="43" customFormat="1" ht="27.6" customHeight="1" x14ac:dyDescent="0.2">
      <c r="A159" s="137">
        <f t="shared" si="13"/>
        <v>4</v>
      </c>
      <c r="B159" s="138"/>
      <c r="C159" s="138"/>
      <c r="D159" s="141" t="s">
        <v>318</v>
      </c>
      <c r="E159" s="57"/>
      <c r="F159" s="57"/>
      <c r="G159" s="57"/>
      <c r="H159" s="57"/>
      <c r="I159" s="57"/>
      <c r="J159" s="57"/>
      <c r="K159" s="57"/>
      <c r="L159" s="57"/>
      <c r="M159" s="57"/>
      <c r="N159" s="57"/>
      <c r="O159" s="57"/>
      <c r="P159" s="58"/>
      <c r="Q159" s="72" t="s">
        <v>298</v>
      </c>
      <c r="R159" s="72"/>
      <c r="S159" s="72"/>
      <c r="T159" s="72"/>
      <c r="U159" s="72"/>
      <c r="V159" s="72" t="s">
        <v>487</v>
      </c>
      <c r="W159" s="72"/>
      <c r="X159" s="72"/>
      <c r="Y159" s="72"/>
      <c r="Z159" s="72"/>
      <c r="AA159" s="72"/>
      <c r="AB159" s="72"/>
      <c r="AC159" s="72"/>
      <c r="AD159" s="72"/>
      <c r="AE159" s="72"/>
      <c r="AF159" s="136">
        <v>456.22</v>
      </c>
      <c r="AG159" s="136"/>
      <c r="AH159" s="136"/>
      <c r="AI159" s="136"/>
      <c r="AJ159" s="136"/>
      <c r="AK159" s="136">
        <v>0</v>
      </c>
      <c r="AL159" s="136"/>
      <c r="AM159" s="136"/>
      <c r="AN159" s="136"/>
      <c r="AO159" s="136"/>
      <c r="AP159" s="136">
        <f t="shared" si="10"/>
        <v>456.22</v>
      </c>
      <c r="AQ159" s="136"/>
      <c r="AR159" s="136"/>
      <c r="AS159" s="136"/>
      <c r="AT159" s="136"/>
      <c r="AU159" s="136">
        <v>468.08</v>
      </c>
      <c r="AV159" s="136"/>
      <c r="AW159" s="136"/>
      <c r="AX159" s="136"/>
      <c r="AY159" s="136"/>
      <c r="AZ159" s="136">
        <v>0</v>
      </c>
      <c r="BA159" s="136"/>
      <c r="BB159" s="136"/>
      <c r="BC159" s="136"/>
      <c r="BD159" s="136"/>
      <c r="BE159" s="136">
        <f t="shared" si="11"/>
        <v>468.08</v>
      </c>
      <c r="BF159" s="136"/>
      <c r="BG159" s="136"/>
      <c r="BH159" s="136"/>
      <c r="BI159" s="136"/>
      <c r="BJ159" s="136">
        <v>473.53</v>
      </c>
      <c r="BK159" s="136"/>
      <c r="BL159" s="136"/>
      <c r="BM159" s="136"/>
      <c r="BN159" s="136"/>
      <c r="BO159" s="136">
        <v>0</v>
      </c>
      <c r="BP159" s="136"/>
      <c r="BQ159" s="136"/>
      <c r="BR159" s="136"/>
      <c r="BS159" s="136"/>
      <c r="BT159" s="136">
        <f t="shared" si="12"/>
        <v>473.53</v>
      </c>
      <c r="BU159" s="136"/>
      <c r="BV159" s="136"/>
      <c r="BW159" s="136"/>
      <c r="BX159" s="136"/>
    </row>
    <row r="160" spans="1:79" s="43" customFormat="1" ht="15" customHeight="1" x14ac:dyDescent="0.2">
      <c r="A160" s="137">
        <f t="shared" si="13"/>
        <v>5</v>
      </c>
      <c r="B160" s="138"/>
      <c r="C160" s="138"/>
      <c r="D160" s="141" t="s">
        <v>375</v>
      </c>
      <c r="E160" s="57"/>
      <c r="F160" s="57"/>
      <c r="G160" s="57"/>
      <c r="H160" s="57"/>
      <c r="I160" s="57"/>
      <c r="J160" s="57"/>
      <c r="K160" s="57"/>
      <c r="L160" s="57"/>
      <c r="M160" s="57"/>
      <c r="N160" s="57"/>
      <c r="O160" s="57"/>
      <c r="P160" s="58"/>
      <c r="Q160" s="72" t="s">
        <v>298</v>
      </c>
      <c r="R160" s="72"/>
      <c r="S160" s="72"/>
      <c r="T160" s="72"/>
      <c r="U160" s="72"/>
      <c r="V160" s="72" t="s">
        <v>487</v>
      </c>
      <c r="W160" s="72"/>
      <c r="X160" s="72"/>
      <c r="Y160" s="72"/>
      <c r="Z160" s="72"/>
      <c r="AA160" s="72"/>
      <c r="AB160" s="72"/>
      <c r="AC160" s="72"/>
      <c r="AD160" s="72"/>
      <c r="AE160" s="72"/>
      <c r="AF160" s="136">
        <v>166.42</v>
      </c>
      <c r="AG160" s="136"/>
      <c r="AH160" s="136"/>
      <c r="AI160" s="136"/>
      <c r="AJ160" s="136"/>
      <c r="AK160" s="136">
        <v>0</v>
      </c>
      <c r="AL160" s="136"/>
      <c r="AM160" s="136"/>
      <c r="AN160" s="136"/>
      <c r="AO160" s="136"/>
      <c r="AP160" s="136">
        <f t="shared" si="10"/>
        <v>166.42</v>
      </c>
      <c r="AQ160" s="136"/>
      <c r="AR160" s="136"/>
      <c r="AS160" s="136"/>
      <c r="AT160" s="136"/>
      <c r="AU160" s="136">
        <v>168.49</v>
      </c>
      <c r="AV160" s="136"/>
      <c r="AW160" s="136"/>
      <c r="AX160" s="136"/>
      <c r="AY160" s="136"/>
      <c r="AZ160" s="136">
        <v>0</v>
      </c>
      <c r="BA160" s="136"/>
      <c r="BB160" s="136"/>
      <c r="BC160" s="136"/>
      <c r="BD160" s="136"/>
      <c r="BE160" s="136">
        <f t="shared" si="11"/>
        <v>168.49</v>
      </c>
      <c r="BF160" s="136"/>
      <c r="BG160" s="136"/>
      <c r="BH160" s="136"/>
      <c r="BI160" s="136"/>
      <c r="BJ160" s="136">
        <v>170.02</v>
      </c>
      <c r="BK160" s="136"/>
      <c r="BL160" s="136"/>
      <c r="BM160" s="136"/>
      <c r="BN160" s="136"/>
      <c r="BO160" s="136">
        <v>0</v>
      </c>
      <c r="BP160" s="136"/>
      <c r="BQ160" s="136"/>
      <c r="BR160" s="136"/>
      <c r="BS160" s="136"/>
      <c r="BT160" s="136">
        <f t="shared" si="12"/>
        <v>170.02</v>
      </c>
      <c r="BU160" s="136"/>
      <c r="BV160" s="136"/>
      <c r="BW160" s="136"/>
      <c r="BX160" s="136"/>
    </row>
    <row r="161" spans="1:76" s="43" customFormat="1" ht="55.15" customHeight="1" x14ac:dyDescent="0.2">
      <c r="A161" s="137">
        <f t="shared" si="13"/>
        <v>6</v>
      </c>
      <c r="B161" s="138"/>
      <c r="C161" s="138"/>
      <c r="D161" s="141" t="s">
        <v>369</v>
      </c>
      <c r="E161" s="57"/>
      <c r="F161" s="57"/>
      <c r="G161" s="57"/>
      <c r="H161" s="57"/>
      <c r="I161" s="57"/>
      <c r="J161" s="57"/>
      <c r="K161" s="57"/>
      <c r="L161" s="57"/>
      <c r="M161" s="57"/>
      <c r="N161" s="57"/>
      <c r="O161" s="57"/>
      <c r="P161" s="58"/>
      <c r="Q161" s="72" t="s">
        <v>304</v>
      </c>
      <c r="R161" s="72"/>
      <c r="S161" s="72"/>
      <c r="T161" s="72"/>
      <c r="U161" s="72"/>
      <c r="V161" s="141" t="s">
        <v>488</v>
      </c>
      <c r="W161" s="146"/>
      <c r="X161" s="146"/>
      <c r="Y161" s="146"/>
      <c r="Z161" s="146"/>
      <c r="AA161" s="146"/>
      <c r="AB161" s="146"/>
      <c r="AC161" s="146"/>
      <c r="AD161" s="146"/>
      <c r="AE161" s="147"/>
      <c r="AF161" s="136">
        <v>0</v>
      </c>
      <c r="AG161" s="136"/>
      <c r="AH161" s="136"/>
      <c r="AI161" s="136"/>
      <c r="AJ161" s="136"/>
      <c r="AK161" s="136">
        <v>0</v>
      </c>
      <c r="AL161" s="136"/>
      <c r="AM161" s="136"/>
      <c r="AN161" s="136"/>
      <c r="AO161" s="136"/>
      <c r="AP161" s="136">
        <f t="shared" si="10"/>
        <v>0</v>
      </c>
      <c r="AQ161" s="136"/>
      <c r="AR161" s="136"/>
      <c r="AS161" s="136"/>
      <c r="AT161" s="136"/>
      <c r="AU161" s="203">
        <v>1457953.58</v>
      </c>
      <c r="AV161" s="203"/>
      <c r="AW161" s="203"/>
      <c r="AX161" s="203"/>
      <c r="AY161" s="203"/>
      <c r="AZ161" s="203">
        <v>0</v>
      </c>
      <c r="BA161" s="203"/>
      <c r="BB161" s="203"/>
      <c r="BC161" s="203"/>
      <c r="BD161" s="203"/>
      <c r="BE161" s="203">
        <f t="shared" si="11"/>
        <v>1457953.58</v>
      </c>
      <c r="BF161" s="203"/>
      <c r="BG161" s="203"/>
      <c r="BH161" s="203"/>
      <c r="BI161" s="203"/>
      <c r="BJ161" s="203">
        <v>0</v>
      </c>
      <c r="BK161" s="203"/>
      <c r="BL161" s="203"/>
      <c r="BM161" s="203"/>
      <c r="BN161" s="203"/>
      <c r="BO161" s="203">
        <v>0</v>
      </c>
      <c r="BP161" s="203"/>
      <c r="BQ161" s="203"/>
      <c r="BR161" s="203"/>
      <c r="BS161" s="203"/>
      <c r="BT161" s="203">
        <f t="shared" si="12"/>
        <v>0</v>
      </c>
      <c r="BU161" s="203"/>
      <c r="BV161" s="203"/>
      <c r="BW161" s="203"/>
      <c r="BX161" s="203"/>
    </row>
    <row r="162" spans="1:76" s="43" customFormat="1" ht="41.45" customHeight="1" x14ac:dyDescent="0.2">
      <c r="A162" s="137">
        <f t="shared" si="13"/>
        <v>7</v>
      </c>
      <c r="B162" s="138"/>
      <c r="C162" s="138"/>
      <c r="D162" s="141" t="s">
        <v>331</v>
      </c>
      <c r="E162" s="57"/>
      <c r="F162" s="57"/>
      <c r="G162" s="57"/>
      <c r="H162" s="57"/>
      <c r="I162" s="57"/>
      <c r="J162" s="57"/>
      <c r="K162" s="57"/>
      <c r="L162" s="57"/>
      <c r="M162" s="57"/>
      <c r="N162" s="57"/>
      <c r="O162" s="57"/>
      <c r="P162" s="58"/>
      <c r="Q162" s="72" t="s">
        <v>304</v>
      </c>
      <c r="R162" s="72"/>
      <c r="S162" s="72"/>
      <c r="T162" s="72"/>
      <c r="U162" s="72"/>
      <c r="V162" s="141" t="s">
        <v>376</v>
      </c>
      <c r="W162" s="57"/>
      <c r="X162" s="57"/>
      <c r="Y162" s="57"/>
      <c r="Z162" s="57"/>
      <c r="AA162" s="57"/>
      <c r="AB162" s="57"/>
      <c r="AC162" s="57"/>
      <c r="AD162" s="57"/>
      <c r="AE162" s="58"/>
      <c r="AF162" s="136">
        <v>0</v>
      </c>
      <c r="AG162" s="136"/>
      <c r="AH162" s="136"/>
      <c r="AI162" s="136"/>
      <c r="AJ162" s="136"/>
      <c r="AK162" s="136">
        <v>0</v>
      </c>
      <c r="AL162" s="136"/>
      <c r="AM162" s="136"/>
      <c r="AN162" s="136"/>
      <c r="AO162" s="136"/>
      <c r="AP162" s="136">
        <f t="shared" si="10"/>
        <v>0</v>
      </c>
      <c r="AQ162" s="136"/>
      <c r="AR162" s="136"/>
      <c r="AS162" s="136"/>
      <c r="AT162" s="136"/>
      <c r="AU162" s="203">
        <v>0</v>
      </c>
      <c r="AV162" s="203"/>
      <c r="AW162" s="203"/>
      <c r="AX162" s="203"/>
      <c r="AY162" s="203"/>
      <c r="AZ162" s="203">
        <v>24000</v>
      </c>
      <c r="BA162" s="203"/>
      <c r="BB162" s="203"/>
      <c r="BC162" s="203"/>
      <c r="BD162" s="203"/>
      <c r="BE162" s="203">
        <f t="shared" si="11"/>
        <v>24000</v>
      </c>
      <c r="BF162" s="203"/>
      <c r="BG162" s="203"/>
      <c r="BH162" s="203"/>
      <c r="BI162" s="203"/>
      <c r="BJ162" s="203">
        <v>0</v>
      </c>
      <c r="BK162" s="203"/>
      <c r="BL162" s="203"/>
      <c r="BM162" s="203"/>
      <c r="BN162" s="203"/>
      <c r="BO162" s="203">
        <v>227000</v>
      </c>
      <c r="BP162" s="203"/>
      <c r="BQ162" s="203"/>
      <c r="BR162" s="203"/>
      <c r="BS162" s="203"/>
      <c r="BT162" s="203">
        <f t="shared" si="12"/>
        <v>227000</v>
      </c>
      <c r="BU162" s="203"/>
      <c r="BV162" s="203"/>
      <c r="BW162" s="203"/>
      <c r="BX162" s="203"/>
    </row>
    <row r="163" spans="1:76" s="9" customFormat="1" ht="15" customHeight="1" x14ac:dyDescent="0.2">
      <c r="A163" s="137">
        <f t="shared" si="13"/>
        <v>8</v>
      </c>
      <c r="B163" s="138"/>
      <c r="C163" s="138"/>
      <c r="D163" s="142" t="s">
        <v>489</v>
      </c>
      <c r="E163" s="65"/>
      <c r="F163" s="65"/>
      <c r="G163" s="65"/>
      <c r="H163" s="65"/>
      <c r="I163" s="65"/>
      <c r="J163" s="65"/>
      <c r="K163" s="65"/>
      <c r="L163" s="65"/>
      <c r="M163" s="65"/>
      <c r="N163" s="65"/>
      <c r="O163" s="65"/>
      <c r="P163" s="66"/>
      <c r="Q163" s="143"/>
      <c r="R163" s="143"/>
      <c r="S163" s="143"/>
      <c r="T163" s="143"/>
      <c r="U163" s="143"/>
      <c r="V163" s="142"/>
      <c r="W163" s="65"/>
      <c r="X163" s="65"/>
      <c r="Y163" s="65"/>
      <c r="Z163" s="65"/>
      <c r="AA163" s="65"/>
      <c r="AB163" s="65"/>
      <c r="AC163" s="65"/>
      <c r="AD163" s="65"/>
      <c r="AE163" s="66"/>
      <c r="AF163" s="135"/>
      <c r="AG163" s="135"/>
      <c r="AH163" s="135"/>
      <c r="AI163" s="135"/>
      <c r="AJ163" s="135"/>
      <c r="AK163" s="135"/>
      <c r="AL163" s="135"/>
      <c r="AM163" s="135"/>
      <c r="AN163" s="135"/>
      <c r="AO163" s="135"/>
      <c r="AP163" s="135">
        <f t="shared" si="10"/>
        <v>0</v>
      </c>
      <c r="AQ163" s="135"/>
      <c r="AR163" s="135"/>
      <c r="AS163" s="135"/>
      <c r="AT163" s="135"/>
      <c r="AU163" s="135"/>
      <c r="AV163" s="135"/>
      <c r="AW163" s="135"/>
      <c r="AX163" s="135"/>
      <c r="AY163" s="135"/>
      <c r="AZ163" s="135"/>
      <c r="BA163" s="135"/>
      <c r="BB163" s="135"/>
      <c r="BC163" s="135"/>
      <c r="BD163" s="135"/>
      <c r="BE163" s="135">
        <f t="shared" si="11"/>
        <v>0</v>
      </c>
      <c r="BF163" s="135"/>
      <c r="BG163" s="135"/>
      <c r="BH163" s="135"/>
      <c r="BI163" s="135"/>
      <c r="BJ163" s="135"/>
      <c r="BK163" s="135"/>
      <c r="BL163" s="135"/>
      <c r="BM163" s="135"/>
      <c r="BN163" s="135"/>
      <c r="BO163" s="135"/>
      <c r="BP163" s="135"/>
      <c r="BQ163" s="135"/>
      <c r="BR163" s="135"/>
      <c r="BS163" s="135"/>
      <c r="BT163" s="135">
        <f t="shared" si="12"/>
        <v>0</v>
      </c>
      <c r="BU163" s="135"/>
      <c r="BV163" s="135"/>
      <c r="BW163" s="135"/>
      <c r="BX163" s="135"/>
    </row>
    <row r="164" spans="1:76" s="43" customFormat="1" ht="27.6" customHeight="1" x14ac:dyDescent="0.2">
      <c r="A164" s="137">
        <f t="shared" si="13"/>
        <v>9</v>
      </c>
      <c r="B164" s="138"/>
      <c r="C164" s="138"/>
      <c r="D164" s="141" t="s">
        <v>377</v>
      </c>
      <c r="E164" s="57"/>
      <c r="F164" s="57"/>
      <c r="G164" s="57"/>
      <c r="H164" s="57"/>
      <c r="I164" s="57"/>
      <c r="J164" s="57"/>
      <c r="K164" s="57"/>
      <c r="L164" s="57"/>
      <c r="M164" s="57"/>
      <c r="N164" s="57"/>
      <c r="O164" s="57"/>
      <c r="P164" s="58"/>
      <c r="Q164" s="72" t="s">
        <v>322</v>
      </c>
      <c r="R164" s="72"/>
      <c r="S164" s="72"/>
      <c r="T164" s="72"/>
      <c r="U164" s="72"/>
      <c r="V164" s="141" t="s">
        <v>378</v>
      </c>
      <c r="W164" s="57"/>
      <c r="X164" s="57"/>
      <c r="Y164" s="57"/>
      <c r="Z164" s="57"/>
      <c r="AA164" s="57"/>
      <c r="AB164" s="57"/>
      <c r="AC164" s="57"/>
      <c r="AD164" s="57"/>
      <c r="AE164" s="58"/>
      <c r="AF164" s="121">
        <v>2211</v>
      </c>
      <c r="AG164" s="121"/>
      <c r="AH164" s="121"/>
      <c r="AI164" s="121"/>
      <c r="AJ164" s="121"/>
      <c r="AK164" s="121">
        <v>0</v>
      </c>
      <c r="AL164" s="121"/>
      <c r="AM164" s="121"/>
      <c r="AN164" s="121"/>
      <c r="AO164" s="121"/>
      <c r="AP164" s="121">
        <f t="shared" si="10"/>
        <v>2211</v>
      </c>
      <c r="AQ164" s="121"/>
      <c r="AR164" s="121"/>
      <c r="AS164" s="121"/>
      <c r="AT164" s="121"/>
      <c r="AU164" s="121">
        <v>2208</v>
      </c>
      <c r="AV164" s="121"/>
      <c r="AW164" s="121"/>
      <c r="AX164" s="121"/>
      <c r="AY164" s="121"/>
      <c r="AZ164" s="121">
        <v>0</v>
      </c>
      <c r="BA164" s="121"/>
      <c r="BB164" s="121"/>
      <c r="BC164" s="121"/>
      <c r="BD164" s="121"/>
      <c r="BE164" s="121">
        <f t="shared" si="11"/>
        <v>2208</v>
      </c>
      <c r="BF164" s="121"/>
      <c r="BG164" s="121"/>
      <c r="BH164" s="121"/>
      <c r="BI164" s="121"/>
      <c r="BJ164" s="121">
        <v>2117</v>
      </c>
      <c r="BK164" s="121"/>
      <c r="BL164" s="121"/>
      <c r="BM164" s="121"/>
      <c r="BN164" s="121"/>
      <c r="BO164" s="121">
        <v>2117</v>
      </c>
      <c r="BP164" s="121"/>
      <c r="BQ164" s="121"/>
      <c r="BR164" s="121"/>
      <c r="BS164" s="121"/>
      <c r="BT164" s="121">
        <f t="shared" si="12"/>
        <v>4234</v>
      </c>
      <c r="BU164" s="121"/>
      <c r="BV164" s="121"/>
      <c r="BW164" s="121"/>
      <c r="BX164" s="121"/>
    </row>
    <row r="165" spans="1:76" s="43" customFormat="1" ht="15" customHeight="1" x14ac:dyDescent="0.2">
      <c r="A165" s="137">
        <f t="shared" si="13"/>
        <v>10</v>
      </c>
      <c r="B165" s="138"/>
      <c r="C165" s="138"/>
      <c r="D165" s="141" t="s">
        <v>379</v>
      </c>
      <c r="E165" s="57"/>
      <c r="F165" s="57"/>
      <c r="G165" s="57"/>
      <c r="H165" s="57"/>
      <c r="I165" s="57"/>
      <c r="J165" s="57"/>
      <c r="K165" s="57"/>
      <c r="L165" s="57"/>
      <c r="M165" s="57"/>
      <c r="N165" s="57"/>
      <c r="O165" s="57"/>
      <c r="P165" s="58"/>
      <c r="Q165" s="72" t="s">
        <v>322</v>
      </c>
      <c r="R165" s="72"/>
      <c r="S165" s="72"/>
      <c r="T165" s="72"/>
      <c r="U165" s="72"/>
      <c r="V165" s="141" t="s">
        <v>380</v>
      </c>
      <c r="W165" s="57"/>
      <c r="X165" s="57"/>
      <c r="Y165" s="57"/>
      <c r="Z165" s="57"/>
      <c r="AA165" s="57"/>
      <c r="AB165" s="57"/>
      <c r="AC165" s="57"/>
      <c r="AD165" s="57"/>
      <c r="AE165" s="58"/>
      <c r="AF165" s="121">
        <v>3214</v>
      </c>
      <c r="AG165" s="121"/>
      <c r="AH165" s="121"/>
      <c r="AI165" s="121"/>
      <c r="AJ165" s="121"/>
      <c r="AK165" s="121">
        <v>0</v>
      </c>
      <c r="AL165" s="121"/>
      <c r="AM165" s="121"/>
      <c r="AN165" s="121"/>
      <c r="AO165" s="121"/>
      <c r="AP165" s="121">
        <f t="shared" si="10"/>
        <v>3214</v>
      </c>
      <c r="AQ165" s="121"/>
      <c r="AR165" s="121"/>
      <c r="AS165" s="121"/>
      <c r="AT165" s="121"/>
      <c r="AU165" s="121">
        <v>3140</v>
      </c>
      <c r="AV165" s="121"/>
      <c r="AW165" s="121"/>
      <c r="AX165" s="121"/>
      <c r="AY165" s="121"/>
      <c r="AZ165" s="121">
        <v>0</v>
      </c>
      <c r="BA165" s="121"/>
      <c r="BB165" s="121"/>
      <c r="BC165" s="121"/>
      <c r="BD165" s="121"/>
      <c r="BE165" s="121">
        <f t="shared" si="11"/>
        <v>3140</v>
      </c>
      <c r="BF165" s="121"/>
      <c r="BG165" s="121"/>
      <c r="BH165" s="121"/>
      <c r="BI165" s="121"/>
      <c r="BJ165" s="121">
        <v>3108</v>
      </c>
      <c r="BK165" s="121"/>
      <c r="BL165" s="121"/>
      <c r="BM165" s="121"/>
      <c r="BN165" s="121"/>
      <c r="BO165" s="121">
        <v>0</v>
      </c>
      <c r="BP165" s="121"/>
      <c r="BQ165" s="121"/>
      <c r="BR165" s="121"/>
      <c r="BS165" s="121"/>
      <c r="BT165" s="121">
        <f t="shared" si="12"/>
        <v>3108</v>
      </c>
      <c r="BU165" s="121"/>
      <c r="BV165" s="121"/>
      <c r="BW165" s="121"/>
      <c r="BX165" s="121"/>
    </row>
    <row r="166" spans="1:76" s="43" customFormat="1" ht="15" customHeight="1" x14ac:dyDescent="0.2">
      <c r="A166" s="137">
        <f t="shared" si="13"/>
        <v>11</v>
      </c>
      <c r="B166" s="138"/>
      <c r="C166" s="138"/>
      <c r="D166" s="141" t="s">
        <v>324</v>
      </c>
      <c r="E166" s="57"/>
      <c r="F166" s="57"/>
      <c r="G166" s="57"/>
      <c r="H166" s="57"/>
      <c r="I166" s="57"/>
      <c r="J166" s="57"/>
      <c r="K166" s="57"/>
      <c r="L166" s="57"/>
      <c r="M166" s="57"/>
      <c r="N166" s="57"/>
      <c r="O166" s="57"/>
      <c r="P166" s="58"/>
      <c r="Q166" s="72" t="s">
        <v>322</v>
      </c>
      <c r="R166" s="72"/>
      <c r="S166" s="72"/>
      <c r="T166" s="72"/>
      <c r="U166" s="72"/>
      <c r="V166" s="141" t="s">
        <v>380</v>
      </c>
      <c r="W166" s="57"/>
      <c r="X166" s="57"/>
      <c r="Y166" s="57"/>
      <c r="Z166" s="57"/>
      <c r="AA166" s="57"/>
      <c r="AB166" s="57"/>
      <c r="AC166" s="57"/>
      <c r="AD166" s="57"/>
      <c r="AE166" s="58"/>
      <c r="AF166" s="136">
        <v>0</v>
      </c>
      <c r="AG166" s="136"/>
      <c r="AH166" s="136"/>
      <c r="AI166" s="136"/>
      <c r="AJ166" s="136"/>
      <c r="AK166" s="136">
        <v>0</v>
      </c>
      <c r="AL166" s="136"/>
      <c r="AM166" s="136"/>
      <c r="AN166" s="136"/>
      <c r="AO166" s="136"/>
      <c r="AP166" s="136">
        <f t="shared" si="10"/>
        <v>0</v>
      </c>
      <c r="AQ166" s="136"/>
      <c r="AR166" s="136"/>
      <c r="AS166" s="136"/>
      <c r="AT166" s="136"/>
      <c r="AU166" s="121">
        <v>1728</v>
      </c>
      <c r="AV166" s="121"/>
      <c r="AW166" s="121"/>
      <c r="AX166" s="121"/>
      <c r="AY166" s="121"/>
      <c r="AZ166" s="121">
        <v>0</v>
      </c>
      <c r="BA166" s="121"/>
      <c r="BB166" s="121"/>
      <c r="BC166" s="121"/>
      <c r="BD166" s="121"/>
      <c r="BE166" s="121">
        <f t="shared" si="11"/>
        <v>1728</v>
      </c>
      <c r="BF166" s="121"/>
      <c r="BG166" s="121"/>
      <c r="BH166" s="121"/>
      <c r="BI166" s="121"/>
      <c r="BJ166" s="121">
        <v>1734</v>
      </c>
      <c r="BK166" s="121"/>
      <c r="BL166" s="121"/>
      <c r="BM166" s="121"/>
      <c r="BN166" s="121"/>
      <c r="BO166" s="121">
        <v>0</v>
      </c>
      <c r="BP166" s="121"/>
      <c r="BQ166" s="121"/>
      <c r="BR166" s="121"/>
      <c r="BS166" s="121"/>
      <c r="BT166" s="121">
        <f t="shared" si="12"/>
        <v>1734</v>
      </c>
      <c r="BU166" s="121"/>
      <c r="BV166" s="121"/>
      <c r="BW166" s="121"/>
      <c r="BX166" s="121"/>
    </row>
    <row r="167" spans="1:76" s="43" customFormat="1" ht="15" customHeight="1" x14ac:dyDescent="0.2">
      <c r="A167" s="137">
        <f t="shared" si="13"/>
        <v>12</v>
      </c>
      <c r="B167" s="138"/>
      <c r="C167" s="138"/>
      <c r="D167" s="141" t="s">
        <v>325</v>
      </c>
      <c r="E167" s="57"/>
      <c r="F167" s="57"/>
      <c r="G167" s="57"/>
      <c r="H167" s="57"/>
      <c r="I167" s="57"/>
      <c r="J167" s="57"/>
      <c r="K167" s="57"/>
      <c r="L167" s="57"/>
      <c r="M167" s="57"/>
      <c r="N167" s="57"/>
      <c r="O167" s="57"/>
      <c r="P167" s="58"/>
      <c r="Q167" s="72" t="s">
        <v>322</v>
      </c>
      <c r="R167" s="72"/>
      <c r="S167" s="72"/>
      <c r="T167" s="72"/>
      <c r="U167" s="72"/>
      <c r="V167" s="141" t="s">
        <v>380</v>
      </c>
      <c r="W167" s="57"/>
      <c r="X167" s="57"/>
      <c r="Y167" s="57"/>
      <c r="Z167" s="57"/>
      <c r="AA167" s="57"/>
      <c r="AB167" s="57"/>
      <c r="AC167" s="57"/>
      <c r="AD167" s="57"/>
      <c r="AE167" s="58"/>
      <c r="AF167" s="136">
        <v>0</v>
      </c>
      <c r="AG167" s="136"/>
      <c r="AH167" s="136"/>
      <c r="AI167" s="136"/>
      <c r="AJ167" s="136"/>
      <c r="AK167" s="136">
        <v>0</v>
      </c>
      <c r="AL167" s="136"/>
      <c r="AM167" s="136"/>
      <c r="AN167" s="136"/>
      <c r="AO167" s="136"/>
      <c r="AP167" s="136">
        <f t="shared" si="10"/>
        <v>0</v>
      </c>
      <c r="AQ167" s="136"/>
      <c r="AR167" s="136"/>
      <c r="AS167" s="136"/>
      <c r="AT167" s="136"/>
      <c r="AU167" s="121">
        <v>1412</v>
      </c>
      <c r="AV167" s="121"/>
      <c r="AW167" s="121"/>
      <c r="AX167" s="121"/>
      <c r="AY167" s="121"/>
      <c r="AZ167" s="121">
        <v>0</v>
      </c>
      <c r="BA167" s="121"/>
      <c r="BB167" s="121"/>
      <c r="BC167" s="121"/>
      <c r="BD167" s="121"/>
      <c r="BE167" s="121">
        <f t="shared" si="11"/>
        <v>1412</v>
      </c>
      <c r="BF167" s="121"/>
      <c r="BG167" s="121"/>
      <c r="BH167" s="121"/>
      <c r="BI167" s="121"/>
      <c r="BJ167" s="121">
        <v>1374</v>
      </c>
      <c r="BK167" s="121"/>
      <c r="BL167" s="121"/>
      <c r="BM167" s="121"/>
      <c r="BN167" s="121"/>
      <c r="BO167" s="121">
        <v>0</v>
      </c>
      <c r="BP167" s="121"/>
      <c r="BQ167" s="121"/>
      <c r="BR167" s="121"/>
      <c r="BS167" s="121"/>
      <c r="BT167" s="121">
        <f t="shared" si="12"/>
        <v>1374</v>
      </c>
      <c r="BU167" s="121"/>
      <c r="BV167" s="121"/>
      <c r="BW167" s="121"/>
      <c r="BX167" s="121"/>
    </row>
    <row r="168" spans="1:76" s="43" customFormat="1" ht="55.15" customHeight="1" x14ac:dyDescent="0.2">
      <c r="A168" s="137">
        <f t="shared" si="13"/>
        <v>13</v>
      </c>
      <c r="B168" s="138"/>
      <c r="C168" s="138"/>
      <c r="D168" s="141" t="s">
        <v>326</v>
      </c>
      <c r="E168" s="57"/>
      <c r="F168" s="57"/>
      <c r="G168" s="57"/>
      <c r="H168" s="57"/>
      <c r="I168" s="57"/>
      <c r="J168" s="57"/>
      <c r="K168" s="57"/>
      <c r="L168" s="57"/>
      <c r="M168" s="57"/>
      <c r="N168" s="57"/>
      <c r="O168" s="57"/>
      <c r="P168" s="58"/>
      <c r="Q168" s="72" t="s">
        <v>304</v>
      </c>
      <c r="R168" s="72"/>
      <c r="S168" s="72"/>
      <c r="T168" s="72"/>
      <c r="U168" s="72"/>
      <c r="V168" s="141" t="s">
        <v>488</v>
      </c>
      <c r="W168" s="57"/>
      <c r="X168" s="57"/>
      <c r="Y168" s="57"/>
      <c r="Z168" s="57"/>
      <c r="AA168" s="57"/>
      <c r="AB168" s="57"/>
      <c r="AC168" s="57"/>
      <c r="AD168" s="57"/>
      <c r="AE168" s="58"/>
      <c r="AF168" s="136">
        <v>0</v>
      </c>
      <c r="AG168" s="136"/>
      <c r="AH168" s="136"/>
      <c r="AI168" s="136"/>
      <c r="AJ168" s="136"/>
      <c r="AK168" s="136">
        <v>0</v>
      </c>
      <c r="AL168" s="136"/>
      <c r="AM168" s="136"/>
      <c r="AN168" s="136"/>
      <c r="AO168" s="136"/>
      <c r="AP168" s="136">
        <f>IF(ISNUMBER(AF168),AF168,0)+IF(ISNUMBER(AK168),AK168,0)</f>
        <v>0</v>
      </c>
      <c r="AQ168" s="136"/>
      <c r="AR168" s="136"/>
      <c r="AS168" s="136"/>
      <c r="AT168" s="136"/>
      <c r="AU168" s="203">
        <v>1457953.58</v>
      </c>
      <c r="AV168" s="203"/>
      <c r="AW168" s="203"/>
      <c r="AX168" s="203"/>
      <c r="AY168" s="203"/>
      <c r="AZ168" s="203">
        <v>0</v>
      </c>
      <c r="BA168" s="203"/>
      <c r="BB168" s="203"/>
      <c r="BC168" s="203"/>
      <c r="BD168" s="203"/>
      <c r="BE168" s="203">
        <f>IF(ISNUMBER(AU168),AU168,0)+IF(ISNUMBER(AZ168),AZ168,0)</f>
        <v>1457953.58</v>
      </c>
      <c r="BF168" s="203"/>
      <c r="BG168" s="203"/>
      <c r="BH168" s="203"/>
      <c r="BI168" s="203"/>
      <c r="BJ168" s="136">
        <v>0</v>
      </c>
      <c r="BK168" s="136"/>
      <c r="BL168" s="136"/>
      <c r="BM168" s="136"/>
      <c r="BN168" s="136"/>
      <c r="BO168" s="136">
        <v>0</v>
      </c>
      <c r="BP168" s="136"/>
      <c r="BQ168" s="136"/>
      <c r="BR168" s="136"/>
      <c r="BS168" s="136"/>
      <c r="BT168" s="136">
        <f>IF(ISNUMBER(BJ168),BJ168,0)+IF(ISNUMBER(BO168),BO168,0)</f>
        <v>0</v>
      </c>
      <c r="BU168" s="136"/>
      <c r="BV168" s="136"/>
      <c r="BW168" s="136"/>
      <c r="BX168" s="136"/>
    </row>
    <row r="169" spans="1:76" s="43" customFormat="1" ht="27.6" customHeight="1" x14ac:dyDescent="0.2">
      <c r="A169" s="137">
        <f t="shared" si="13"/>
        <v>14</v>
      </c>
      <c r="B169" s="138"/>
      <c r="C169" s="138"/>
      <c r="D169" s="141" t="s">
        <v>960</v>
      </c>
      <c r="E169" s="57"/>
      <c r="F169" s="57"/>
      <c r="G169" s="57"/>
      <c r="H169" s="57"/>
      <c r="I169" s="57"/>
      <c r="J169" s="57"/>
      <c r="K169" s="57"/>
      <c r="L169" s="57"/>
      <c r="M169" s="57"/>
      <c r="N169" s="57"/>
      <c r="O169" s="57"/>
      <c r="P169" s="58"/>
      <c r="Q169" s="72" t="s">
        <v>298</v>
      </c>
      <c r="R169" s="72"/>
      <c r="S169" s="72"/>
      <c r="T169" s="72"/>
      <c r="U169" s="72"/>
      <c r="V169" s="141" t="s">
        <v>381</v>
      </c>
      <c r="W169" s="57"/>
      <c r="X169" s="57"/>
      <c r="Y169" s="57"/>
      <c r="Z169" s="57"/>
      <c r="AA169" s="57"/>
      <c r="AB169" s="57"/>
      <c r="AC169" s="57"/>
      <c r="AD169" s="57"/>
      <c r="AE169" s="58"/>
      <c r="AF169" s="136">
        <v>0</v>
      </c>
      <c r="AG169" s="136"/>
      <c r="AH169" s="136"/>
      <c r="AI169" s="136"/>
      <c r="AJ169" s="136"/>
      <c r="AK169" s="136">
        <v>0</v>
      </c>
      <c r="AL169" s="136"/>
      <c r="AM169" s="136"/>
      <c r="AN169" s="136"/>
      <c r="AO169" s="136"/>
      <c r="AP169" s="136">
        <f t="shared" si="10"/>
        <v>0</v>
      </c>
      <c r="AQ169" s="136"/>
      <c r="AR169" s="136"/>
      <c r="AS169" s="136"/>
      <c r="AT169" s="136"/>
      <c r="AU169" s="136">
        <v>0</v>
      </c>
      <c r="AV169" s="136"/>
      <c r="AW169" s="136"/>
      <c r="AX169" s="136"/>
      <c r="AY169" s="136"/>
      <c r="AZ169" s="136">
        <v>2</v>
      </c>
      <c r="BA169" s="136"/>
      <c r="BB169" s="136"/>
      <c r="BC169" s="136"/>
      <c r="BD169" s="136"/>
      <c r="BE169" s="136">
        <f t="shared" si="11"/>
        <v>2</v>
      </c>
      <c r="BF169" s="136"/>
      <c r="BG169" s="136"/>
      <c r="BH169" s="136"/>
      <c r="BI169" s="136"/>
      <c r="BJ169" s="136">
        <v>0</v>
      </c>
      <c r="BK169" s="136"/>
      <c r="BL169" s="136"/>
      <c r="BM169" s="136"/>
      <c r="BN169" s="136"/>
      <c r="BO169" s="136">
        <v>10</v>
      </c>
      <c r="BP169" s="136"/>
      <c r="BQ169" s="136"/>
      <c r="BR169" s="136"/>
      <c r="BS169" s="136"/>
      <c r="BT169" s="136">
        <f t="shared" si="12"/>
        <v>10</v>
      </c>
      <c r="BU169" s="136"/>
      <c r="BV169" s="136"/>
      <c r="BW169" s="136"/>
      <c r="BX169" s="136"/>
    </row>
    <row r="170" spans="1:76" s="9" customFormat="1" ht="15" customHeight="1" x14ac:dyDescent="0.2">
      <c r="A170" s="137">
        <f t="shared" si="13"/>
        <v>15</v>
      </c>
      <c r="B170" s="138"/>
      <c r="C170" s="138"/>
      <c r="D170" s="142" t="s">
        <v>493</v>
      </c>
      <c r="E170" s="65"/>
      <c r="F170" s="65"/>
      <c r="G170" s="65"/>
      <c r="H170" s="65"/>
      <c r="I170" s="65"/>
      <c r="J170" s="65"/>
      <c r="K170" s="65"/>
      <c r="L170" s="65"/>
      <c r="M170" s="65"/>
      <c r="N170" s="65"/>
      <c r="O170" s="65"/>
      <c r="P170" s="66"/>
      <c r="Q170" s="143"/>
      <c r="R170" s="143"/>
      <c r="S170" s="143"/>
      <c r="T170" s="143"/>
      <c r="U170" s="143"/>
      <c r="V170" s="142"/>
      <c r="W170" s="65"/>
      <c r="X170" s="65"/>
      <c r="Y170" s="65"/>
      <c r="Z170" s="65"/>
      <c r="AA170" s="65"/>
      <c r="AB170" s="65"/>
      <c r="AC170" s="65"/>
      <c r="AD170" s="65"/>
      <c r="AE170" s="66"/>
      <c r="AF170" s="135"/>
      <c r="AG170" s="135"/>
      <c r="AH170" s="135"/>
      <c r="AI170" s="135"/>
      <c r="AJ170" s="135"/>
      <c r="AK170" s="135"/>
      <c r="AL170" s="135"/>
      <c r="AM170" s="135"/>
      <c r="AN170" s="135"/>
      <c r="AO170" s="135"/>
      <c r="AP170" s="135">
        <f t="shared" si="10"/>
        <v>0</v>
      </c>
      <c r="AQ170" s="135"/>
      <c r="AR170" s="135"/>
      <c r="AS170" s="135"/>
      <c r="AT170" s="135"/>
      <c r="AU170" s="135"/>
      <c r="AV170" s="135"/>
      <c r="AW170" s="135"/>
      <c r="AX170" s="135"/>
      <c r="AY170" s="135"/>
      <c r="AZ170" s="135"/>
      <c r="BA170" s="135"/>
      <c r="BB170" s="135"/>
      <c r="BC170" s="135"/>
      <c r="BD170" s="135"/>
      <c r="BE170" s="135">
        <f t="shared" si="11"/>
        <v>0</v>
      </c>
      <c r="BF170" s="135"/>
      <c r="BG170" s="135"/>
      <c r="BH170" s="135"/>
      <c r="BI170" s="135"/>
      <c r="BJ170" s="135"/>
      <c r="BK170" s="135"/>
      <c r="BL170" s="135"/>
      <c r="BM170" s="135"/>
      <c r="BN170" s="135"/>
      <c r="BO170" s="135"/>
      <c r="BP170" s="135"/>
      <c r="BQ170" s="135"/>
      <c r="BR170" s="135"/>
      <c r="BS170" s="135"/>
      <c r="BT170" s="135">
        <f t="shared" si="12"/>
        <v>0</v>
      </c>
      <c r="BU170" s="135"/>
      <c r="BV170" s="135"/>
      <c r="BW170" s="135"/>
      <c r="BX170" s="135"/>
    </row>
    <row r="171" spans="1:76" s="43" customFormat="1" ht="27.6" customHeight="1" x14ac:dyDescent="0.2">
      <c r="A171" s="137">
        <f t="shared" si="13"/>
        <v>16</v>
      </c>
      <c r="B171" s="138"/>
      <c r="C171" s="138"/>
      <c r="D171" s="141" t="s">
        <v>382</v>
      </c>
      <c r="E171" s="57"/>
      <c r="F171" s="57"/>
      <c r="G171" s="57"/>
      <c r="H171" s="57"/>
      <c r="I171" s="57"/>
      <c r="J171" s="57"/>
      <c r="K171" s="57"/>
      <c r="L171" s="57"/>
      <c r="M171" s="57"/>
      <c r="N171" s="57"/>
      <c r="O171" s="57"/>
      <c r="P171" s="58"/>
      <c r="Q171" s="72" t="s">
        <v>304</v>
      </c>
      <c r="R171" s="72"/>
      <c r="S171" s="72"/>
      <c r="T171" s="72"/>
      <c r="U171" s="72"/>
      <c r="V171" s="141" t="s">
        <v>383</v>
      </c>
      <c r="W171" s="57"/>
      <c r="X171" s="57"/>
      <c r="Y171" s="57"/>
      <c r="Z171" s="57"/>
      <c r="AA171" s="57"/>
      <c r="AB171" s="57"/>
      <c r="AC171" s="57"/>
      <c r="AD171" s="57"/>
      <c r="AE171" s="58"/>
      <c r="AF171" s="136">
        <v>18573.150000000001</v>
      </c>
      <c r="AG171" s="136"/>
      <c r="AH171" s="136"/>
      <c r="AI171" s="136"/>
      <c r="AJ171" s="136"/>
      <c r="AK171" s="136">
        <v>2773.13</v>
      </c>
      <c r="AL171" s="136"/>
      <c r="AM171" s="136"/>
      <c r="AN171" s="136"/>
      <c r="AO171" s="136"/>
      <c r="AP171" s="136">
        <f t="shared" si="10"/>
        <v>21346.280000000002</v>
      </c>
      <c r="AQ171" s="136"/>
      <c r="AR171" s="136"/>
      <c r="AS171" s="136"/>
      <c r="AT171" s="136"/>
      <c r="AU171" s="136">
        <v>23167.86</v>
      </c>
      <c r="AV171" s="136"/>
      <c r="AW171" s="136"/>
      <c r="AX171" s="136"/>
      <c r="AY171" s="136"/>
      <c r="AZ171" s="136">
        <v>2388.59</v>
      </c>
      <c r="BA171" s="136"/>
      <c r="BB171" s="136"/>
      <c r="BC171" s="136"/>
      <c r="BD171" s="136"/>
      <c r="BE171" s="136">
        <f t="shared" si="11"/>
        <v>25556.45</v>
      </c>
      <c r="BF171" s="136"/>
      <c r="BG171" s="136"/>
      <c r="BH171" s="136"/>
      <c r="BI171" s="136"/>
      <c r="BJ171" s="136">
        <v>25825.13</v>
      </c>
      <c r="BK171" s="136"/>
      <c r="BL171" s="136"/>
      <c r="BM171" s="136"/>
      <c r="BN171" s="136"/>
      <c r="BO171" s="136">
        <v>2388.7600000000002</v>
      </c>
      <c r="BP171" s="136"/>
      <c r="BQ171" s="136"/>
      <c r="BR171" s="136"/>
      <c r="BS171" s="136"/>
      <c r="BT171" s="136">
        <f t="shared" si="12"/>
        <v>28213.89</v>
      </c>
      <c r="BU171" s="136"/>
      <c r="BV171" s="136"/>
      <c r="BW171" s="136"/>
      <c r="BX171" s="136"/>
    </row>
    <row r="172" spans="1:76" s="43" customFormat="1" ht="69" customHeight="1" x14ac:dyDescent="0.2">
      <c r="A172" s="137">
        <f t="shared" si="13"/>
        <v>17</v>
      </c>
      <c r="B172" s="138"/>
      <c r="C172" s="138"/>
      <c r="D172" s="141" t="s">
        <v>328</v>
      </c>
      <c r="E172" s="57"/>
      <c r="F172" s="57"/>
      <c r="G172" s="57"/>
      <c r="H172" s="57"/>
      <c r="I172" s="57"/>
      <c r="J172" s="57"/>
      <c r="K172" s="57"/>
      <c r="L172" s="57"/>
      <c r="M172" s="57"/>
      <c r="N172" s="57"/>
      <c r="O172" s="57"/>
      <c r="P172" s="58"/>
      <c r="Q172" s="72" t="s">
        <v>322</v>
      </c>
      <c r="R172" s="72"/>
      <c r="S172" s="72"/>
      <c r="T172" s="72"/>
      <c r="U172" s="72"/>
      <c r="V172" s="141" t="s">
        <v>384</v>
      </c>
      <c r="W172" s="57"/>
      <c r="X172" s="57"/>
      <c r="Y172" s="57"/>
      <c r="Z172" s="57"/>
      <c r="AA172" s="57"/>
      <c r="AB172" s="57"/>
      <c r="AC172" s="57"/>
      <c r="AD172" s="57"/>
      <c r="AE172" s="58"/>
      <c r="AF172" s="136">
        <v>13</v>
      </c>
      <c r="AG172" s="136"/>
      <c r="AH172" s="136"/>
      <c r="AI172" s="136"/>
      <c r="AJ172" s="136"/>
      <c r="AK172" s="136">
        <v>0</v>
      </c>
      <c r="AL172" s="136"/>
      <c r="AM172" s="136"/>
      <c r="AN172" s="136"/>
      <c r="AO172" s="136"/>
      <c r="AP172" s="136">
        <f t="shared" si="10"/>
        <v>13</v>
      </c>
      <c r="AQ172" s="136"/>
      <c r="AR172" s="136"/>
      <c r="AS172" s="136"/>
      <c r="AT172" s="136"/>
      <c r="AU172" s="136">
        <v>13</v>
      </c>
      <c r="AV172" s="136"/>
      <c r="AW172" s="136"/>
      <c r="AX172" s="136"/>
      <c r="AY172" s="136"/>
      <c r="AZ172" s="136">
        <v>0</v>
      </c>
      <c r="BA172" s="136"/>
      <c r="BB172" s="136"/>
      <c r="BC172" s="136"/>
      <c r="BD172" s="136"/>
      <c r="BE172" s="136">
        <f t="shared" si="11"/>
        <v>13</v>
      </c>
      <c r="BF172" s="136"/>
      <c r="BG172" s="136"/>
      <c r="BH172" s="136"/>
      <c r="BI172" s="136"/>
      <c r="BJ172" s="136">
        <v>12</v>
      </c>
      <c r="BK172" s="136"/>
      <c r="BL172" s="136"/>
      <c r="BM172" s="136"/>
      <c r="BN172" s="136"/>
      <c r="BO172" s="136">
        <v>0</v>
      </c>
      <c r="BP172" s="136"/>
      <c r="BQ172" s="136"/>
      <c r="BR172" s="136"/>
      <c r="BS172" s="136"/>
      <c r="BT172" s="136">
        <f t="shared" si="12"/>
        <v>12</v>
      </c>
      <c r="BU172" s="136"/>
      <c r="BV172" s="136"/>
      <c r="BW172" s="136"/>
      <c r="BX172" s="136"/>
    </row>
    <row r="173" spans="1:76" s="43" customFormat="1" ht="41.45" customHeight="1" x14ac:dyDescent="0.2">
      <c r="A173" s="137">
        <f t="shared" si="13"/>
        <v>18</v>
      </c>
      <c r="B173" s="138"/>
      <c r="C173" s="138"/>
      <c r="D173" s="141" t="s">
        <v>333</v>
      </c>
      <c r="E173" s="57"/>
      <c r="F173" s="57"/>
      <c r="G173" s="57"/>
      <c r="H173" s="57"/>
      <c r="I173" s="57"/>
      <c r="J173" s="57"/>
      <c r="K173" s="57"/>
      <c r="L173" s="57"/>
      <c r="M173" s="57"/>
      <c r="N173" s="57"/>
      <c r="O173" s="57"/>
      <c r="P173" s="58"/>
      <c r="Q173" s="72" t="s">
        <v>304</v>
      </c>
      <c r="R173" s="72"/>
      <c r="S173" s="72"/>
      <c r="T173" s="72"/>
      <c r="U173" s="72"/>
      <c r="V173" s="141" t="s">
        <v>383</v>
      </c>
      <c r="W173" s="57"/>
      <c r="X173" s="57"/>
      <c r="Y173" s="57"/>
      <c r="Z173" s="57"/>
      <c r="AA173" s="57"/>
      <c r="AB173" s="57"/>
      <c r="AC173" s="57"/>
      <c r="AD173" s="57"/>
      <c r="AE173" s="58"/>
      <c r="AF173" s="136">
        <v>0</v>
      </c>
      <c r="AG173" s="136"/>
      <c r="AH173" s="136"/>
      <c r="AI173" s="136"/>
      <c r="AJ173" s="136"/>
      <c r="AK173" s="136">
        <v>0</v>
      </c>
      <c r="AL173" s="136"/>
      <c r="AM173" s="136"/>
      <c r="AN173" s="136"/>
      <c r="AO173" s="136"/>
      <c r="AP173" s="136">
        <f t="shared" si="10"/>
        <v>0</v>
      </c>
      <c r="AQ173" s="136"/>
      <c r="AR173" s="136"/>
      <c r="AS173" s="136"/>
      <c r="AT173" s="136"/>
      <c r="AU173" s="136">
        <v>0</v>
      </c>
      <c r="AV173" s="136"/>
      <c r="AW173" s="136"/>
      <c r="AX173" s="136"/>
      <c r="AY173" s="136"/>
      <c r="AZ173" s="121">
        <v>12000</v>
      </c>
      <c r="BA173" s="121"/>
      <c r="BB173" s="121"/>
      <c r="BC173" s="121"/>
      <c r="BD173" s="121"/>
      <c r="BE173" s="121">
        <f t="shared" si="11"/>
        <v>12000</v>
      </c>
      <c r="BF173" s="121"/>
      <c r="BG173" s="121"/>
      <c r="BH173" s="121"/>
      <c r="BI173" s="121"/>
      <c r="BJ173" s="121">
        <v>0</v>
      </c>
      <c r="BK173" s="121"/>
      <c r="BL173" s="121"/>
      <c r="BM173" s="121"/>
      <c r="BN173" s="121"/>
      <c r="BO173" s="121">
        <v>22700</v>
      </c>
      <c r="BP173" s="121"/>
      <c r="BQ173" s="121"/>
      <c r="BR173" s="121"/>
      <c r="BS173" s="121"/>
      <c r="BT173" s="121">
        <f t="shared" si="12"/>
        <v>22700</v>
      </c>
      <c r="BU173" s="121"/>
      <c r="BV173" s="121"/>
      <c r="BW173" s="121"/>
      <c r="BX173" s="121"/>
    </row>
    <row r="174" spans="1:76" s="9" customFormat="1" ht="15" customHeight="1" x14ac:dyDescent="0.2">
      <c r="A174" s="137">
        <f t="shared" si="13"/>
        <v>19</v>
      </c>
      <c r="B174" s="138"/>
      <c r="C174" s="138"/>
      <c r="D174" s="142" t="s">
        <v>3</v>
      </c>
      <c r="E174" s="65"/>
      <c r="F174" s="65"/>
      <c r="G174" s="65"/>
      <c r="H174" s="65"/>
      <c r="I174" s="65"/>
      <c r="J174" s="65"/>
      <c r="K174" s="65"/>
      <c r="L174" s="65"/>
      <c r="M174" s="65"/>
      <c r="N174" s="65"/>
      <c r="O174" s="65"/>
      <c r="P174" s="66"/>
      <c r="Q174" s="143"/>
      <c r="R174" s="143"/>
      <c r="S174" s="143"/>
      <c r="T174" s="143"/>
      <c r="U174" s="143"/>
      <c r="V174" s="142"/>
      <c r="W174" s="65"/>
      <c r="X174" s="65"/>
      <c r="Y174" s="65"/>
      <c r="Z174" s="65"/>
      <c r="AA174" s="65"/>
      <c r="AB174" s="65"/>
      <c r="AC174" s="65"/>
      <c r="AD174" s="65"/>
      <c r="AE174" s="66"/>
      <c r="AF174" s="135"/>
      <c r="AG174" s="135"/>
      <c r="AH174" s="135"/>
      <c r="AI174" s="135"/>
      <c r="AJ174" s="135"/>
      <c r="AK174" s="135"/>
      <c r="AL174" s="135"/>
      <c r="AM174" s="135"/>
      <c r="AN174" s="135"/>
      <c r="AO174" s="135"/>
      <c r="AP174" s="135">
        <f t="shared" si="10"/>
        <v>0</v>
      </c>
      <c r="AQ174" s="135"/>
      <c r="AR174" s="135"/>
      <c r="AS174" s="135"/>
      <c r="AT174" s="135"/>
      <c r="AU174" s="135"/>
      <c r="AV174" s="135"/>
      <c r="AW174" s="135"/>
      <c r="AX174" s="135"/>
      <c r="AY174" s="135"/>
      <c r="AZ174" s="135"/>
      <c r="BA174" s="135"/>
      <c r="BB174" s="135"/>
      <c r="BC174" s="135"/>
      <c r="BD174" s="135"/>
      <c r="BE174" s="135">
        <f t="shared" si="11"/>
        <v>0</v>
      </c>
      <c r="BF174" s="135"/>
      <c r="BG174" s="135"/>
      <c r="BH174" s="135"/>
      <c r="BI174" s="135"/>
      <c r="BJ174" s="135"/>
      <c r="BK174" s="135"/>
      <c r="BL174" s="135"/>
      <c r="BM174" s="135"/>
      <c r="BN174" s="135"/>
      <c r="BO174" s="135"/>
      <c r="BP174" s="135"/>
      <c r="BQ174" s="135"/>
      <c r="BR174" s="135"/>
      <c r="BS174" s="135"/>
      <c r="BT174" s="135">
        <f t="shared" si="12"/>
        <v>0</v>
      </c>
      <c r="BU174" s="135"/>
      <c r="BV174" s="135"/>
      <c r="BW174" s="135"/>
      <c r="BX174" s="135"/>
    </row>
    <row r="175" spans="1:76" s="43" customFormat="1" ht="55.15" customHeight="1" x14ac:dyDescent="0.2">
      <c r="A175" s="137">
        <f t="shared" si="13"/>
        <v>20</v>
      </c>
      <c r="B175" s="138"/>
      <c r="C175" s="138"/>
      <c r="D175" s="141" t="s">
        <v>329</v>
      </c>
      <c r="E175" s="57"/>
      <c r="F175" s="57"/>
      <c r="G175" s="57"/>
      <c r="H175" s="57"/>
      <c r="I175" s="57"/>
      <c r="J175" s="57"/>
      <c r="K175" s="57"/>
      <c r="L175" s="57"/>
      <c r="M175" s="57"/>
      <c r="N175" s="57"/>
      <c r="O175" s="57"/>
      <c r="P175" s="58"/>
      <c r="Q175" s="72" t="s">
        <v>306</v>
      </c>
      <c r="R175" s="72"/>
      <c r="S175" s="72"/>
      <c r="T175" s="72"/>
      <c r="U175" s="72"/>
      <c r="V175" s="141" t="s">
        <v>385</v>
      </c>
      <c r="W175" s="57"/>
      <c r="X175" s="57"/>
      <c r="Y175" s="57"/>
      <c r="Z175" s="57"/>
      <c r="AA175" s="57"/>
      <c r="AB175" s="57"/>
      <c r="AC175" s="57"/>
      <c r="AD175" s="57"/>
      <c r="AE175" s="58"/>
      <c r="AF175" s="136">
        <v>69</v>
      </c>
      <c r="AG175" s="136"/>
      <c r="AH175" s="136"/>
      <c r="AI175" s="136"/>
      <c r="AJ175" s="136"/>
      <c r="AK175" s="136">
        <v>0</v>
      </c>
      <c r="AL175" s="136"/>
      <c r="AM175" s="136"/>
      <c r="AN175" s="136"/>
      <c r="AO175" s="136"/>
      <c r="AP175" s="136">
        <f t="shared" si="10"/>
        <v>69</v>
      </c>
      <c r="AQ175" s="136"/>
      <c r="AR175" s="136"/>
      <c r="AS175" s="136"/>
      <c r="AT175" s="136"/>
      <c r="AU175" s="136">
        <v>70</v>
      </c>
      <c r="AV175" s="136"/>
      <c r="AW175" s="136"/>
      <c r="AX175" s="136"/>
      <c r="AY175" s="136"/>
      <c r="AZ175" s="136">
        <v>0</v>
      </c>
      <c r="BA175" s="136"/>
      <c r="BB175" s="136"/>
      <c r="BC175" s="136"/>
      <c r="BD175" s="136"/>
      <c r="BE175" s="136">
        <f t="shared" si="11"/>
        <v>70</v>
      </c>
      <c r="BF175" s="136"/>
      <c r="BG175" s="136"/>
      <c r="BH175" s="136"/>
      <c r="BI175" s="136"/>
      <c r="BJ175" s="136">
        <v>68</v>
      </c>
      <c r="BK175" s="136"/>
      <c r="BL175" s="136"/>
      <c r="BM175" s="136"/>
      <c r="BN175" s="136"/>
      <c r="BO175" s="136">
        <v>0</v>
      </c>
      <c r="BP175" s="136"/>
      <c r="BQ175" s="136"/>
      <c r="BR175" s="136"/>
      <c r="BS175" s="136"/>
      <c r="BT175" s="136">
        <f t="shared" si="12"/>
        <v>68</v>
      </c>
      <c r="BU175" s="136"/>
      <c r="BV175" s="136"/>
      <c r="BW175" s="136"/>
      <c r="BX175" s="136"/>
    </row>
    <row r="176" spans="1:76" s="43" customFormat="1" ht="55.15" customHeight="1" x14ac:dyDescent="0.2">
      <c r="A176" s="137">
        <f t="shared" si="13"/>
        <v>21</v>
      </c>
      <c r="B176" s="138"/>
      <c r="C176" s="138"/>
      <c r="D176" s="141" t="s">
        <v>4</v>
      </c>
      <c r="E176" s="57"/>
      <c r="F176" s="57"/>
      <c r="G176" s="57"/>
      <c r="H176" s="57"/>
      <c r="I176" s="57"/>
      <c r="J176" s="57"/>
      <c r="K176" s="57"/>
      <c r="L176" s="57"/>
      <c r="M176" s="57"/>
      <c r="N176" s="57"/>
      <c r="O176" s="57"/>
      <c r="P176" s="58"/>
      <c r="Q176" s="72" t="s">
        <v>306</v>
      </c>
      <c r="R176" s="72"/>
      <c r="S176" s="72"/>
      <c r="T176" s="72"/>
      <c r="U176" s="72"/>
      <c r="V176" s="141" t="s">
        <v>386</v>
      </c>
      <c r="W176" s="57"/>
      <c r="X176" s="57"/>
      <c r="Y176" s="57"/>
      <c r="Z176" s="57"/>
      <c r="AA176" s="57"/>
      <c r="AB176" s="57"/>
      <c r="AC176" s="57"/>
      <c r="AD176" s="57"/>
      <c r="AE176" s="58"/>
      <c r="AF176" s="136">
        <v>0</v>
      </c>
      <c r="AG176" s="136"/>
      <c r="AH176" s="136"/>
      <c r="AI176" s="136"/>
      <c r="AJ176" s="136"/>
      <c r="AK176" s="136">
        <v>0</v>
      </c>
      <c r="AL176" s="136"/>
      <c r="AM176" s="136"/>
      <c r="AN176" s="136"/>
      <c r="AO176" s="136"/>
      <c r="AP176" s="136">
        <f t="shared" si="10"/>
        <v>0</v>
      </c>
      <c r="AQ176" s="136"/>
      <c r="AR176" s="136"/>
      <c r="AS176" s="136"/>
      <c r="AT176" s="136"/>
      <c r="AU176" s="136">
        <v>100</v>
      </c>
      <c r="AV176" s="136"/>
      <c r="AW176" s="136"/>
      <c r="AX176" s="136"/>
      <c r="AY176" s="136"/>
      <c r="AZ176" s="136">
        <v>0</v>
      </c>
      <c r="BA176" s="136"/>
      <c r="BB176" s="136"/>
      <c r="BC176" s="136"/>
      <c r="BD176" s="136"/>
      <c r="BE176" s="136">
        <f t="shared" si="11"/>
        <v>100</v>
      </c>
      <c r="BF176" s="136"/>
      <c r="BG176" s="136"/>
      <c r="BH176" s="136"/>
      <c r="BI176" s="136"/>
      <c r="BJ176" s="136">
        <v>0</v>
      </c>
      <c r="BK176" s="136"/>
      <c r="BL176" s="136"/>
      <c r="BM176" s="136"/>
      <c r="BN176" s="136"/>
      <c r="BO176" s="136">
        <v>0</v>
      </c>
      <c r="BP176" s="136"/>
      <c r="BQ176" s="136"/>
      <c r="BR176" s="136"/>
      <c r="BS176" s="136"/>
      <c r="BT176" s="136">
        <f t="shared" si="12"/>
        <v>0</v>
      </c>
      <c r="BU176" s="136"/>
      <c r="BV176" s="136"/>
      <c r="BW176" s="136"/>
      <c r="BX176" s="136"/>
    </row>
    <row r="177" spans="1:79" s="43" customFormat="1" ht="41.45" customHeight="1" x14ac:dyDescent="0.2">
      <c r="A177" s="137">
        <f t="shared" si="13"/>
        <v>22</v>
      </c>
      <c r="B177" s="138"/>
      <c r="C177" s="138"/>
      <c r="D177" s="141" t="s">
        <v>334</v>
      </c>
      <c r="E177" s="57"/>
      <c r="F177" s="57"/>
      <c r="G177" s="57"/>
      <c r="H177" s="57"/>
      <c r="I177" s="57"/>
      <c r="J177" s="57"/>
      <c r="K177" s="57"/>
      <c r="L177" s="57"/>
      <c r="M177" s="57"/>
      <c r="N177" s="57"/>
      <c r="O177" s="57"/>
      <c r="P177" s="58"/>
      <c r="Q177" s="72" t="s">
        <v>306</v>
      </c>
      <c r="R177" s="72"/>
      <c r="S177" s="72"/>
      <c r="T177" s="72"/>
      <c r="U177" s="72"/>
      <c r="V177" s="141" t="s">
        <v>387</v>
      </c>
      <c r="W177" s="57"/>
      <c r="X177" s="57"/>
      <c r="Y177" s="57"/>
      <c r="Z177" s="57"/>
      <c r="AA177" s="57"/>
      <c r="AB177" s="57"/>
      <c r="AC177" s="57"/>
      <c r="AD177" s="57"/>
      <c r="AE177" s="58"/>
      <c r="AF177" s="136">
        <v>0</v>
      </c>
      <c r="AG177" s="136"/>
      <c r="AH177" s="136"/>
      <c r="AI177" s="136"/>
      <c r="AJ177" s="136"/>
      <c r="AK177" s="136">
        <v>0</v>
      </c>
      <c r="AL177" s="136"/>
      <c r="AM177" s="136"/>
      <c r="AN177" s="136"/>
      <c r="AO177" s="136"/>
      <c r="AP177" s="136">
        <f t="shared" si="10"/>
        <v>0</v>
      </c>
      <c r="AQ177" s="136"/>
      <c r="AR177" s="136"/>
      <c r="AS177" s="136"/>
      <c r="AT177" s="136"/>
      <c r="AU177" s="136">
        <v>0</v>
      </c>
      <c r="AV177" s="136"/>
      <c r="AW177" s="136"/>
      <c r="AX177" s="136"/>
      <c r="AY177" s="136"/>
      <c r="AZ177" s="136">
        <v>100</v>
      </c>
      <c r="BA177" s="136"/>
      <c r="BB177" s="136"/>
      <c r="BC177" s="136"/>
      <c r="BD177" s="136"/>
      <c r="BE177" s="136">
        <f t="shared" si="11"/>
        <v>100</v>
      </c>
      <c r="BF177" s="136"/>
      <c r="BG177" s="136"/>
      <c r="BH177" s="136"/>
      <c r="BI177" s="136"/>
      <c r="BJ177" s="136">
        <v>0</v>
      </c>
      <c r="BK177" s="136"/>
      <c r="BL177" s="136"/>
      <c r="BM177" s="136"/>
      <c r="BN177" s="136"/>
      <c r="BO177" s="136">
        <v>100</v>
      </c>
      <c r="BP177" s="136"/>
      <c r="BQ177" s="136"/>
      <c r="BR177" s="136"/>
      <c r="BS177" s="136"/>
      <c r="BT177" s="136">
        <f t="shared" si="12"/>
        <v>100</v>
      </c>
      <c r="BU177" s="136"/>
      <c r="BV177" s="136"/>
      <c r="BW177" s="136"/>
      <c r="BX177" s="136"/>
    </row>
    <row r="179" spans="1:79" ht="14.25" customHeight="1" x14ac:dyDescent="0.2">
      <c r="A179" s="124" t="s">
        <v>50</v>
      </c>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row>
    <row r="180" spans="1:79" ht="23.1" customHeight="1" x14ac:dyDescent="0.2">
      <c r="A180" s="148" t="s">
        <v>611</v>
      </c>
      <c r="B180" s="149"/>
      <c r="C180" s="149"/>
      <c r="D180" s="72" t="s">
        <v>614</v>
      </c>
      <c r="E180" s="72"/>
      <c r="F180" s="72"/>
      <c r="G180" s="72"/>
      <c r="H180" s="72"/>
      <c r="I180" s="72"/>
      <c r="J180" s="72"/>
      <c r="K180" s="72"/>
      <c r="L180" s="72"/>
      <c r="M180" s="72"/>
      <c r="N180" s="72"/>
      <c r="O180" s="72"/>
      <c r="P180" s="72"/>
      <c r="Q180" s="72" t="s">
        <v>613</v>
      </c>
      <c r="R180" s="72"/>
      <c r="S180" s="72"/>
      <c r="T180" s="72"/>
      <c r="U180" s="72"/>
      <c r="V180" s="72" t="s">
        <v>612</v>
      </c>
      <c r="W180" s="72"/>
      <c r="X180" s="72"/>
      <c r="Y180" s="72"/>
      <c r="Z180" s="72"/>
      <c r="AA180" s="72"/>
      <c r="AB180" s="72"/>
      <c r="AC180" s="72"/>
      <c r="AD180" s="72"/>
      <c r="AE180" s="72"/>
      <c r="AF180" s="113" t="s">
        <v>466</v>
      </c>
      <c r="AG180" s="114"/>
      <c r="AH180" s="114"/>
      <c r="AI180" s="114"/>
      <c r="AJ180" s="114"/>
      <c r="AK180" s="114"/>
      <c r="AL180" s="114"/>
      <c r="AM180" s="114"/>
      <c r="AN180" s="114"/>
      <c r="AO180" s="114"/>
      <c r="AP180" s="114"/>
      <c r="AQ180" s="114"/>
      <c r="AR180" s="114"/>
      <c r="AS180" s="114"/>
      <c r="AT180" s="115"/>
      <c r="AU180" s="113" t="s">
        <v>468</v>
      </c>
      <c r="AV180" s="114"/>
      <c r="AW180" s="114"/>
      <c r="AX180" s="114"/>
      <c r="AY180" s="114"/>
      <c r="AZ180" s="114"/>
      <c r="BA180" s="114"/>
      <c r="BB180" s="114"/>
      <c r="BC180" s="114"/>
      <c r="BD180" s="114"/>
      <c r="BE180" s="114"/>
      <c r="BF180" s="114"/>
      <c r="BG180" s="114"/>
      <c r="BH180" s="114"/>
      <c r="BI180" s="115"/>
    </row>
    <row r="181" spans="1:79" ht="28.5" customHeight="1" x14ac:dyDescent="0.2">
      <c r="A181" s="150"/>
      <c r="B181" s="151"/>
      <c r="C181" s="151"/>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t="s">
        <v>609</v>
      </c>
      <c r="AG181" s="72"/>
      <c r="AH181" s="72"/>
      <c r="AI181" s="72"/>
      <c r="AJ181" s="72"/>
      <c r="AK181" s="72" t="s">
        <v>608</v>
      </c>
      <c r="AL181" s="72"/>
      <c r="AM181" s="72"/>
      <c r="AN181" s="72"/>
      <c r="AO181" s="72"/>
      <c r="AP181" s="72" t="s">
        <v>232</v>
      </c>
      <c r="AQ181" s="72"/>
      <c r="AR181" s="72"/>
      <c r="AS181" s="72"/>
      <c r="AT181" s="72"/>
      <c r="AU181" s="72" t="s">
        <v>609</v>
      </c>
      <c r="AV181" s="72"/>
      <c r="AW181" s="72"/>
      <c r="AX181" s="72"/>
      <c r="AY181" s="72"/>
      <c r="AZ181" s="72" t="s">
        <v>608</v>
      </c>
      <c r="BA181" s="72"/>
      <c r="BB181" s="72"/>
      <c r="BC181" s="72"/>
      <c r="BD181" s="72"/>
      <c r="BE181" s="72" t="s">
        <v>714</v>
      </c>
      <c r="BF181" s="72"/>
      <c r="BG181" s="72"/>
      <c r="BH181" s="72"/>
      <c r="BI181" s="72"/>
    </row>
    <row r="182" spans="1:79" ht="15" customHeight="1" x14ac:dyDescent="0.2">
      <c r="A182" s="113">
        <v>1</v>
      </c>
      <c r="B182" s="114"/>
      <c r="C182" s="114"/>
      <c r="D182" s="72">
        <v>2</v>
      </c>
      <c r="E182" s="72"/>
      <c r="F182" s="72"/>
      <c r="G182" s="72"/>
      <c r="H182" s="72"/>
      <c r="I182" s="72"/>
      <c r="J182" s="72"/>
      <c r="K182" s="72"/>
      <c r="L182" s="72"/>
      <c r="M182" s="72"/>
      <c r="N182" s="72"/>
      <c r="O182" s="72"/>
      <c r="P182" s="72"/>
      <c r="Q182" s="72">
        <v>3</v>
      </c>
      <c r="R182" s="72"/>
      <c r="S182" s="72"/>
      <c r="T182" s="72"/>
      <c r="U182" s="72"/>
      <c r="V182" s="72">
        <v>4</v>
      </c>
      <c r="W182" s="72"/>
      <c r="X182" s="72"/>
      <c r="Y182" s="72"/>
      <c r="Z182" s="72"/>
      <c r="AA182" s="72"/>
      <c r="AB182" s="72"/>
      <c r="AC182" s="72"/>
      <c r="AD182" s="72"/>
      <c r="AE182" s="72"/>
      <c r="AF182" s="72">
        <v>5</v>
      </c>
      <c r="AG182" s="72"/>
      <c r="AH182" s="72"/>
      <c r="AI182" s="72"/>
      <c r="AJ182" s="72"/>
      <c r="AK182" s="72">
        <v>6</v>
      </c>
      <c r="AL182" s="72"/>
      <c r="AM182" s="72"/>
      <c r="AN182" s="72"/>
      <c r="AO182" s="72"/>
      <c r="AP182" s="72">
        <v>7</v>
      </c>
      <c r="AQ182" s="72"/>
      <c r="AR182" s="72"/>
      <c r="AS182" s="72"/>
      <c r="AT182" s="72"/>
      <c r="AU182" s="72">
        <v>8</v>
      </c>
      <c r="AV182" s="72"/>
      <c r="AW182" s="72"/>
      <c r="AX182" s="72"/>
      <c r="AY182" s="72"/>
      <c r="AZ182" s="72">
        <v>9</v>
      </c>
      <c r="BA182" s="72"/>
      <c r="BB182" s="72"/>
      <c r="BC182" s="72"/>
      <c r="BD182" s="72"/>
      <c r="BE182" s="72">
        <v>10</v>
      </c>
      <c r="BF182" s="72"/>
      <c r="BG182" s="72"/>
      <c r="BH182" s="72"/>
      <c r="BI182" s="72"/>
    </row>
    <row r="183" spans="1:79" ht="15.75" hidden="1" customHeight="1" x14ac:dyDescent="0.2">
      <c r="A183" s="107" t="s">
        <v>265</v>
      </c>
      <c r="B183" s="108"/>
      <c r="C183" s="108"/>
      <c r="D183" s="72" t="s">
        <v>680</v>
      </c>
      <c r="E183" s="72"/>
      <c r="F183" s="72"/>
      <c r="G183" s="72"/>
      <c r="H183" s="72"/>
      <c r="I183" s="72"/>
      <c r="J183" s="72"/>
      <c r="K183" s="72"/>
      <c r="L183" s="72"/>
      <c r="M183" s="72"/>
      <c r="N183" s="72"/>
      <c r="O183" s="72"/>
      <c r="P183" s="72"/>
      <c r="Q183" s="72" t="s">
        <v>693</v>
      </c>
      <c r="R183" s="72"/>
      <c r="S183" s="72"/>
      <c r="T183" s="72"/>
      <c r="U183" s="72"/>
      <c r="V183" s="72" t="s">
        <v>694</v>
      </c>
      <c r="W183" s="72"/>
      <c r="X183" s="72"/>
      <c r="Y183" s="72"/>
      <c r="Z183" s="72"/>
      <c r="AA183" s="72"/>
      <c r="AB183" s="72"/>
      <c r="AC183" s="72"/>
      <c r="AD183" s="72"/>
      <c r="AE183" s="72"/>
      <c r="AF183" s="74" t="s">
        <v>213</v>
      </c>
      <c r="AG183" s="74"/>
      <c r="AH183" s="74"/>
      <c r="AI183" s="74"/>
      <c r="AJ183" s="74"/>
      <c r="AK183" s="71" t="s">
        <v>214</v>
      </c>
      <c r="AL183" s="71"/>
      <c r="AM183" s="71"/>
      <c r="AN183" s="71"/>
      <c r="AO183" s="71"/>
      <c r="AP183" s="128" t="s">
        <v>231</v>
      </c>
      <c r="AQ183" s="128"/>
      <c r="AR183" s="128"/>
      <c r="AS183" s="128"/>
      <c r="AT183" s="128"/>
      <c r="AU183" s="74" t="s">
        <v>215</v>
      </c>
      <c r="AV183" s="74"/>
      <c r="AW183" s="74"/>
      <c r="AX183" s="74"/>
      <c r="AY183" s="74"/>
      <c r="AZ183" s="71" t="s">
        <v>216</v>
      </c>
      <c r="BA183" s="71"/>
      <c r="BB183" s="71"/>
      <c r="BC183" s="71"/>
      <c r="BD183" s="71"/>
      <c r="BE183" s="128" t="s">
        <v>231</v>
      </c>
      <c r="BF183" s="128"/>
      <c r="BG183" s="128"/>
      <c r="BH183" s="128"/>
      <c r="BI183" s="128"/>
      <c r="CA183" t="s">
        <v>649</v>
      </c>
    </row>
    <row r="184" spans="1:79" s="9" customFormat="1" ht="14.25" x14ac:dyDescent="0.2">
      <c r="A184" s="139">
        <v>1</v>
      </c>
      <c r="B184" s="140"/>
      <c r="C184" s="140"/>
      <c r="D184" s="143" t="s">
        <v>486</v>
      </c>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c r="AA184" s="143"/>
      <c r="AB184" s="143"/>
      <c r="AC184" s="143"/>
      <c r="AD184" s="143"/>
      <c r="AE184" s="143"/>
      <c r="AF184" s="135"/>
      <c r="AG184" s="135"/>
      <c r="AH184" s="135"/>
      <c r="AI184" s="135"/>
      <c r="AJ184" s="135"/>
      <c r="AK184" s="135"/>
      <c r="AL184" s="135"/>
      <c r="AM184" s="135"/>
      <c r="AN184" s="135"/>
      <c r="AO184" s="135"/>
      <c r="AP184" s="135">
        <f t="shared" ref="AP184:AP205" si="14">IF(ISNUMBER(AF184),AF184,0)+IF(ISNUMBER(AK184),AK184,0)</f>
        <v>0</v>
      </c>
      <c r="AQ184" s="135"/>
      <c r="AR184" s="135"/>
      <c r="AS184" s="135"/>
      <c r="AT184" s="135"/>
      <c r="AU184" s="135"/>
      <c r="AV184" s="135"/>
      <c r="AW184" s="135"/>
      <c r="AX184" s="135"/>
      <c r="AY184" s="135"/>
      <c r="AZ184" s="135"/>
      <c r="BA184" s="135"/>
      <c r="BB184" s="135"/>
      <c r="BC184" s="135"/>
      <c r="BD184" s="135"/>
      <c r="BE184" s="135">
        <f t="shared" ref="BE184:BE205" si="15">IF(ISNUMBER(AU184),AU184,0)+IF(ISNUMBER(AZ184),AZ184,0)</f>
        <v>0</v>
      </c>
      <c r="BF184" s="135"/>
      <c r="BG184" s="135"/>
      <c r="BH184" s="135"/>
      <c r="BI184" s="135"/>
      <c r="CA184" s="9" t="s">
        <v>650</v>
      </c>
    </row>
    <row r="185" spans="1:79" s="43" customFormat="1" ht="27.6" customHeight="1" x14ac:dyDescent="0.2">
      <c r="A185" s="137">
        <f>1+A184</f>
        <v>2</v>
      </c>
      <c r="B185" s="138"/>
      <c r="C185" s="138"/>
      <c r="D185" s="141" t="s">
        <v>373</v>
      </c>
      <c r="E185" s="146"/>
      <c r="F185" s="146"/>
      <c r="G185" s="146"/>
      <c r="H185" s="146"/>
      <c r="I185" s="146"/>
      <c r="J185" s="146"/>
      <c r="K185" s="146"/>
      <c r="L185" s="146"/>
      <c r="M185" s="146"/>
      <c r="N185" s="146"/>
      <c r="O185" s="146"/>
      <c r="P185" s="147"/>
      <c r="Q185" s="72" t="s">
        <v>298</v>
      </c>
      <c r="R185" s="72"/>
      <c r="S185" s="72"/>
      <c r="T185" s="72"/>
      <c r="U185" s="72"/>
      <c r="V185" s="72" t="s">
        <v>374</v>
      </c>
      <c r="W185" s="72"/>
      <c r="X185" s="72"/>
      <c r="Y185" s="72"/>
      <c r="Z185" s="72"/>
      <c r="AA185" s="72"/>
      <c r="AB185" s="72"/>
      <c r="AC185" s="72"/>
      <c r="AD185" s="72"/>
      <c r="AE185" s="72"/>
      <c r="AF185" s="136">
        <v>15</v>
      </c>
      <c r="AG185" s="136"/>
      <c r="AH185" s="136"/>
      <c r="AI185" s="136"/>
      <c r="AJ185" s="136"/>
      <c r="AK185" s="136">
        <v>0</v>
      </c>
      <c r="AL185" s="136"/>
      <c r="AM185" s="136"/>
      <c r="AN185" s="136"/>
      <c r="AO185" s="136"/>
      <c r="AP185" s="136">
        <f t="shared" si="14"/>
        <v>15</v>
      </c>
      <c r="AQ185" s="136"/>
      <c r="AR185" s="136"/>
      <c r="AS185" s="136"/>
      <c r="AT185" s="136"/>
      <c r="AU185" s="136">
        <v>15</v>
      </c>
      <c r="AV185" s="136"/>
      <c r="AW185" s="136"/>
      <c r="AX185" s="136"/>
      <c r="AY185" s="136"/>
      <c r="AZ185" s="136">
        <v>0</v>
      </c>
      <c r="BA185" s="136"/>
      <c r="BB185" s="136"/>
      <c r="BC185" s="136"/>
      <c r="BD185" s="136"/>
      <c r="BE185" s="136">
        <f t="shared" si="15"/>
        <v>15</v>
      </c>
      <c r="BF185" s="136"/>
      <c r="BG185" s="136"/>
      <c r="BH185" s="136"/>
      <c r="BI185" s="136"/>
    </row>
    <row r="186" spans="1:79" s="43" customFormat="1" ht="15" x14ac:dyDescent="0.2">
      <c r="A186" s="137">
        <f t="shared" ref="A186:A205" si="16">1+A185</f>
        <v>3</v>
      </c>
      <c r="B186" s="138"/>
      <c r="C186" s="138"/>
      <c r="D186" s="141" t="s">
        <v>317</v>
      </c>
      <c r="E186" s="146"/>
      <c r="F186" s="146"/>
      <c r="G186" s="146"/>
      <c r="H186" s="146"/>
      <c r="I186" s="146"/>
      <c r="J186" s="146"/>
      <c r="K186" s="146"/>
      <c r="L186" s="146"/>
      <c r="M186" s="146"/>
      <c r="N186" s="146"/>
      <c r="O186" s="146"/>
      <c r="P186" s="147"/>
      <c r="Q186" s="72" t="s">
        <v>298</v>
      </c>
      <c r="R186" s="72"/>
      <c r="S186" s="72"/>
      <c r="T186" s="72"/>
      <c r="U186" s="72"/>
      <c r="V186" s="72" t="s">
        <v>374</v>
      </c>
      <c r="W186" s="72"/>
      <c r="X186" s="72"/>
      <c r="Y186" s="72"/>
      <c r="Z186" s="72"/>
      <c r="AA186" s="72"/>
      <c r="AB186" s="72"/>
      <c r="AC186" s="72"/>
      <c r="AD186" s="72"/>
      <c r="AE186" s="72"/>
      <c r="AF186" s="136">
        <v>80</v>
      </c>
      <c r="AG186" s="136"/>
      <c r="AH186" s="136"/>
      <c r="AI186" s="136"/>
      <c r="AJ186" s="136"/>
      <c r="AK186" s="136">
        <v>0</v>
      </c>
      <c r="AL186" s="136"/>
      <c r="AM186" s="136"/>
      <c r="AN186" s="136"/>
      <c r="AO186" s="136"/>
      <c r="AP186" s="136">
        <f t="shared" si="14"/>
        <v>80</v>
      </c>
      <c r="AQ186" s="136"/>
      <c r="AR186" s="136"/>
      <c r="AS186" s="136"/>
      <c r="AT186" s="136"/>
      <c r="AU186" s="136">
        <v>80</v>
      </c>
      <c r="AV186" s="136"/>
      <c r="AW186" s="136"/>
      <c r="AX186" s="136"/>
      <c r="AY186" s="136"/>
      <c r="AZ186" s="136">
        <v>0</v>
      </c>
      <c r="BA186" s="136"/>
      <c r="BB186" s="136"/>
      <c r="BC186" s="136"/>
      <c r="BD186" s="136"/>
      <c r="BE186" s="136">
        <f t="shared" si="15"/>
        <v>80</v>
      </c>
      <c r="BF186" s="136"/>
      <c r="BG186" s="136"/>
      <c r="BH186" s="136"/>
      <c r="BI186" s="136"/>
    </row>
    <row r="187" spans="1:79" s="43" customFormat="1" ht="27.6" customHeight="1" x14ac:dyDescent="0.2">
      <c r="A187" s="137">
        <f t="shared" si="16"/>
        <v>4</v>
      </c>
      <c r="B187" s="138"/>
      <c r="C187" s="138"/>
      <c r="D187" s="141" t="s">
        <v>318</v>
      </c>
      <c r="E187" s="57"/>
      <c r="F187" s="57"/>
      <c r="G187" s="57"/>
      <c r="H187" s="57"/>
      <c r="I187" s="57"/>
      <c r="J187" s="57"/>
      <c r="K187" s="57"/>
      <c r="L187" s="57"/>
      <c r="M187" s="57"/>
      <c r="N187" s="57"/>
      <c r="O187" s="57"/>
      <c r="P187" s="58"/>
      <c r="Q187" s="72" t="s">
        <v>298</v>
      </c>
      <c r="R187" s="72"/>
      <c r="S187" s="72"/>
      <c r="T187" s="72"/>
      <c r="U187" s="72"/>
      <c r="V187" s="72" t="s">
        <v>487</v>
      </c>
      <c r="W187" s="72"/>
      <c r="X187" s="72"/>
      <c r="Y187" s="72"/>
      <c r="Z187" s="72"/>
      <c r="AA187" s="72"/>
      <c r="AB187" s="72"/>
      <c r="AC187" s="72"/>
      <c r="AD187" s="72"/>
      <c r="AE187" s="72"/>
      <c r="AF187" s="136">
        <v>473.5</v>
      </c>
      <c r="AG187" s="136"/>
      <c r="AH187" s="136"/>
      <c r="AI187" s="136"/>
      <c r="AJ187" s="136"/>
      <c r="AK187" s="136">
        <v>0</v>
      </c>
      <c r="AL187" s="136"/>
      <c r="AM187" s="136"/>
      <c r="AN187" s="136"/>
      <c r="AO187" s="136"/>
      <c r="AP187" s="136">
        <f t="shared" si="14"/>
        <v>473.5</v>
      </c>
      <c r="AQ187" s="136"/>
      <c r="AR187" s="136"/>
      <c r="AS187" s="136"/>
      <c r="AT187" s="136"/>
      <c r="AU187" s="136">
        <v>473.5</v>
      </c>
      <c r="AV187" s="136"/>
      <c r="AW187" s="136"/>
      <c r="AX187" s="136"/>
      <c r="AY187" s="136"/>
      <c r="AZ187" s="136">
        <v>0</v>
      </c>
      <c r="BA187" s="136"/>
      <c r="BB187" s="136"/>
      <c r="BC187" s="136"/>
      <c r="BD187" s="136"/>
      <c r="BE187" s="136">
        <f t="shared" si="15"/>
        <v>473.5</v>
      </c>
      <c r="BF187" s="136"/>
      <c r="BG187" s="136"/>
      <c r="BH187" s="136"/>
      <c r="BI187" s="136"/>
    </row>
    <row r="188" spans="1:79" s="43" customFormat="1" ht="13.9" customHeight="1" x14ac:dyDescent="0.2">
      <c r="A188" s="137">
        <f t="shared" si="16"/>
        <v>5</v>
      </c>
      <c r="B188" s="138"/>
      <c r="C188" s="138"/>
      <c r="D188" s="141" t="s">
        <v>375</v>
      </c>
      <c r="E188" s="57"/>
      <c r="F188" s="57"/>
      <c r="G188" s="57"/>
      <c r="H188" s="57"/>
      <c r="I188" s="57"/>
      <c r="J188" s="57"/>
      <c r="K188" s="57"/>
      <c r="L188" s="57"/>
      <c r="M188" s="57"/>
      <c r="N188" s="57"/>
      <c r="O188" s="57"/>
      <c r="P188" s="58"/>
      <c r="Q188" s="72" t="s">
        <v>298</v>
      </c>
      <c r="R188" s="72"/>
      <c r="S188" s="72"/>
      <c r="T188" s="72"/>
      <c r="U188" s="72"/>
      <c r="V188" s="72" t="s">
        <v>487</v>
      </c>
      <c r="W188" s="72"/>
      <c r="X188" s="72"/>
      <c r="Y188" s="72"/>
      <c r="Z188" s="72"/>
      <c r="AA188" s="72"/>
      <c r="AB188" s="72"/>
      <c r="AC188" s="72"/>
      <c r="AD188" s="72"/>
      <c r="AE188" s="72"/>
      <c r="AF188" s="136">
        <v>170</v>
      </c>
      <c r="AG188" s="136"/>
      <c r="AH188" s="136"/>
      <c r="AI188" s="136"/>
      <c r="AJ188" s="136"/>
      <c r="AK188" s="136">
        <v>0</v>
      </c>
      <c r="AL188" s="136"/>
      <c r="AM188" s="136"/>
      <c r="AN188" s="136"/>
      <c r="AO188" s="136"/>
      <c r="AP188" s="136">
        <f t="shared" si="14"/>
        <v>170</v>
      </c>
      <c r="AQ188" s="136"/>
      <c r="AR188" s="136"/>
      <c r="AS188" s="136"/>
      <c r="AT188" s="136"/>
      <c r="AU188" s="136">
        <v>170</v>
      </c>
      <c r="AV188" s="136"/>
      <c r="AW188" s="136"/>
      <c r="AX188" s="136"/>
      <c r="AY188" s="136"/>
      <c r="AZ188" s="136">
        <v>0</v>
      </c>
      <c r="BA188" s="136"/>
      <c r="BB188" s="136"/>
      <c r="BC188" s="136"/>
      <c r="BD188" s="136"/>
      <c r="BE188" s="136">
        <f t="shared" si="15"/>
        <v>170</v>
      </c>
      <c r="BF188" s="136"/>
      <c r="BG188" s="136"/>
      <c r="BH188" s="136"/>
      <c r="BI188" s="136"/>
    </row>
    <row r="189" spans="1:79" s="43" customFormat="1" ht="55.15" customHeight="1" x14ac:dyDescent="0.2">
      <c r="A189" s="137">
        <f t="shared" si="16"/>
        <v>6</v>
      </c>
      <c r="B189" s="138"/>
      <c r="C189" s="138"/>
      <c r="D189" s="141" t="s">
        <v>369</v>
      </c>
      <c r="E189" s="57"/>
      <c r="F189" s="57"/>
      <c r="G189" s="57"/>
      <c r="H189" s="57"/>
      <c r="I189" s="57"/>
      <c r="J189" s="57"/>
      <c r="K189" s="57"/>
      <c r="L189" s="57"/>
      <c r="M189" s="57"/>
      <c r="N189" s="57"/>
      <c r="O189" s="57"/>
      <c r="P189" s="58"/>
      <c r="Q189" s="72" t="s">
        <v>304</v>
      </c>
      <c r="R189" s="72"/>
      <c r="S189" s="72"/>
      <c r="T189" s="72"/>
      <c r="U189" s="72"/>
      <c r="V189" s="141" t="s">
        <v>488</v>
      </c>
      <c r="W189" s="146"/>
      <c r="X189" s="146"/>
      <c r="Y189" s="146"/>
      <c r="Z189" s="146"/>
      <c r="AA189" s="146"/>
      <c r="AB189" s="146"/>
      <c r="AC189" s="146"/>
      <c r="AD189" s="146"/>
      <c r="AE189" s="147"/>
      <c r="AF189" s="136">
        <v>0</v>
      </c>
      <c r="AG189" s="136"/>
      <c r="AH189" s="136"/>
      <c r="AI189" s="136"/>
      <c r="AJ189" s="136"/>
      <c r="AK189" s="136">
        <v>0</v>
      </c>
      <c r="AL189" s="136"/>
      <c r="AM189" s="136"/>
      <c r="AN189" s="136"/>
      <c r="AO189" s="136"/>
      <c r="AP189" s="136">
        <f t="shared" si="14"/>
        <v>0</v>
      </c>
      <c r="AQ189" s="136"/>
      <c r="AR189" s="136"/>
      <c r="AS189" s="136"/>
      <c r="AT189" s="136"/>
      <c r="AU189" s="136">
        <v>0</v>
      </c>
      <c r="AV189" s="136"/>
      <c r="AW189" s="136"/>
      <c r="AX189" s="136"/>
      <c r="AY189" s="136"/>
      <c r="AZ189" s="136">
        <v>0</v>
      </c>
      <c r="BA189" s="136"/>
      <c r="BB189" s="136"/>
      <c r="BC189" s="136"/>
      <c r="BD189" s="136"/>
      <c r="BE189" s="136">
        <f t="shared" si="15"/>
        <v>0</v>
      </c>
      <c r="BF189" s="136"/>
      <c r="BG189" s="136"/>
      <c r="BH189" s="136"/>
      <c r="BI189" s="136"/>
    </row>
    <row r="190" spans="1:79" s="43" customFormat="1" ht="41.45" customHeight="1" x14ac:dyDescent="0.2">
      <c r="A190" s="137">
        <f t="shared" si="16"/>
        <v>7</v>
      </c>
      <c r="B190" s="138"/>
      <c r="C190" s="138"/>
      <c r="D190" s="141" t="s">
        <v>165</v>
      </c>
      <c r="E190" s="57"/>
      <c r="F190" s="57"/>
      <c r="G190" s="57"/>
      <c r="H190" s="57"/>
      <c r="I190" s="57"/>
      <c r="J190" s="57"/>
      <c r="K190" s="57"/>
      <c r="L190" s="57"/>
      <c r="M190" s="57"/>
      <c r="N190" s="57"/>
      <c r="O190" s="57"/>
      <c r="P190" s="58"/>
      <c r="Q190" s="72" t="s">
        <v>304</v>
      </c>
      <c r="R190" s="72"/>
      <c r="S190" s="72"/>
      <c r="T190" s="72"/>
      <c r="U190" s="72"/>
      <c r="V190" s="141" t="s">
        <v>376</v>
      </c>
      <c r="W190" s="57"/>
      <c r="X190" s="57"/>
      <c r="Y190" s="57"/>
      <c r="Z190" s="57"/>
      <c r="AA190" s="57"/>
      <c r="AB190" s="57"/>
      <c r="AC190" s="57"/>
      <c r="AD190" s="57"/>
      <c r="AE190" s="58"/>
      <c r="AF190" s="136">
        <v>0</v>
      </c>
      <c r="AG190" s="136"/>
      <c r="AH190" s="136"/>
      <c r="AI190" s="136"/>
      <c r="AJ190" s="136"/>
      <c r="AK190" s="121">
        <v>280500</v>
      </c>
      <c r="AL190" s="121"/>
      <c r="AM190" s="121"/>
      <c r="AN190" s="121"/>
      <c r="AO190" s="121"/>
      <c r="AP190" s="121">
        <f t="shared" si="14"/>
        <v>280500</v>
      </c>
      <c r="AQ190" s="121"/>
      <c r="AR190" s="121"/>
      <c r="AS190" s="121"/>
      <c r="AT190" s="121"/>
      <c r="AU190" s="121">
        <v>0</v>
      </c>
      <c r="AV190" s="121"/>
      <c r="AW190" s="121"/>
      <c r="AX190" s="121"/>
      <c r="AY190" s="121"/>
      <c r="AZ190" s="121">
        <v>308550</v>
      </c>
      <c r="BA190" s="121"/>
      <c r="BB190" s="121"/>
      <c r="BC190" s="121"/>
      <c r="BD190" s="121"/>
      <c r="BE190" s="121">
        <f t="shared" si="15"/>
        <v>308550</v>
      </c>
      <c r="BF190" s="121"/>
      <c r="BG190" s="121"/>
      <c r="BH190" s="121"/>
      <c r="BI190" s="121"/>
    </row>
    <row r="191" spans="1:79" s="9" customFormat="1" ht="14.25" x14ac:dyDescent="0.2">
      <c r="A191" s="137">
        <f t="shared" si="16"/>
        <v>8</v>
      </c>
      <c r="B191" s="138"/>
      <c r="C191" s="138"/>
      <c r="D191" s="142" t="s">
        <v>489</v>
      </c>
      <c r="E191" s="65"/>
      <c r="F191" s="65"/>
      <c r="G191" s="65"/>
      <c r="H191" s="65"/>
      <c r="I191" s="65"/>
      <c r="J191" s="65"/>
      <c r="K191" s="65"/>
      <c r="L191" s="65"/>
      <c r="M191" s="65"/>
      <c r="N191" s="65"/>
      <c r="O191" s="65"/>
      <c r="P191" s="66"/>
      <c r="Q191" s="143"/>
      <c r="R191" s="143"/>
      <c r="S191" s="143"/>
      <c r="T191" s="143"/>
      <c r="U191" s="143"/>
      <c r="V191" s="142"/>
      <c r="W191" s="65"/>
      <c r="X191" s="65"/>
      <c r="Y191" s="65"/>
      <c r="Z191" s="65"/>
      <c r="AA191" s="65"/>
      <c r="AB191" s="65"/>
      <c r="AC191" s="65"/>
      <c r="AD191" s="65"/>
      <c r="AE191" s="66"/>
      <c r="AF191" s="135"/>
      <c r="AG191" s="135"/>
      <c r="AH191" s="135"/>
      <c r="AI191" s="135"/>
      <c r="AJ191" s="135"/>
      <c r="AK191" s="135"/>
      <c r="AL191" s="135"/>
      <c r="AM191" s="135"/>
      <c r="AN191" s="135"/>
      <c r="AO191" s="135"/>
      <c r="AP191" s="135">
        <f t="shared" si="14"/>
        <v>0</v>
      </c>
      <c r="AQ191" s="135"/>
      <c r="AR191" s="135"/>
      <c r="AS191" s="135"/>
      <c r="AT191" s="135"/>
      <c r="AU191" s="135"/>
      <c r="AV191" s="135"/>
      <c r="AW191" s="135"/>
      <c r="AX191" s="135"/>
      <c r="AY191" s="135"/>
      <c r="AZ191" s="135"/>
      <c r="BA191" s="135"/>
      <c r="BB191" s="135"/>
      <c r="BC191" s="135"/>
      <c r="BD191" s="135"/>
      <c r="BE191" s="135">
        <f t="shared" si="15"/>
        <v>0</v>
      </c>
      <c r="BF191" s="135"/>
      <c r="BG191" s="135"/>
      <c r="BH191" s="135"/>
      <c r="BI191" s="135"/>
    </row>
    <row r="192" spans="1:79" s="43" customFormat="1" ht="27.6" customHeight="1" x14ac:dyDescent="0.2">
      <c r="A192" s="137">
        <f t="shared" si="16"/>
        <v>9</v>
      </c>
      <c r="B192" s="138"/>
      <c r="C192" s="138"/>
      <c r="D192" s="141" t="s">
        <v>377</v>
      </c>
      <c r="E192" s="57"/>
      <c r="F192" s="57"/>
      <c r="G192" s="57"/>
      <c r="H192" s="57"/>
      <c r="I192" s="57"/>
      <c r="J192" s="57"/>
      <c r="K192" s="57"/>
      <c r="L192" s="57"/>
      <c r="M192" s="57"/>
      <c r="N192" s="57"/>
      <c r="O192" s="57"/>
      <c r="P192" s="58"/>
      <c r="Q192" s="72" t="s">
        <v>322</v>
      </c>
      <c r="R192" s="72"/>
      <c r="S192" s="72"/>
      <c r="T192" s="72"/>
      <c r="U192" s="72"/>
      <c r="V192" s="141" t="s">
        <v>378</v>
      </c>
      <c r="W192" s="57"/>
      <c r="X192" s="57"/>
      <c r="Y192" s="57"/>
      <c r="Z192" s="57"/>
      <c r="AA192" s="57"/>
      <c r="AB192" s="57"/>
      <c r="AC192" s="57"/>
      <c r="AD192" s="57"/>
      <c r="AE192" s="58"/>
      <c r="AF192" s="121">
        <v>2117</v>
      </c>
      <c r="AG192" s="121"/>
      <c r="AH192" s="121"/>
      <c r="AI192" s="121"/>
      <c r="AJ192" s="121"/>
      <c r="AK192" s="121">
        <v>0</v>
      </c>
      <c r="AL192" s="121"/>
      <c r="AM192" s="121"/>
      <c r="AN192" s="121"/>
      <c r="AO192" s="121"/>
      <c r="AP192" s="121">
        <f t="shared" si="14"/>
        <v>2117</v>
      </c>
      <c r="AQ192" s="121"/>
      <c r="AR192" s="121"/>
      <c r="AS192" s="121"/>
      <c r="AT192" s="121"/>
      <c r="AU192" s="121">
        <v>2117</v>
      </c>
      <c r="AV192" s="121"/>
      <c r="AW192" s="121"/>
      <c r="AX192" s="121"/>
      <c r="AY192" s="121"/>
      <c r="AZ192" s="121">
        <v>0</v>
      </c>
      <c r="BA192" s="121"/>
      <c r="BB192" s="121"/>
      <c r="BC192" s="121"/>
      <c r="BD192" s="121"/>
      <c r="BE192" s="121">
        <f t="shared" si="15"/>
        <v>2117</v>
      </c>
      <c r="BF192" s="121"/>
      <c r="BG192" s="121"/>
      <c r="BH192" s="121"/>
      <c r="BI192" s="121"/>
    </row>
    <row r="193" spans="1:70" s="43" customFormat="1" ht="13.9" customHeight="1" x14ac:dyDescent="0.2">
      <c r="A193" s="137">
        <f t="shared" si="16"/>
        <v>10</v>
      </c>
      <c r="B193" s="138"/>
      <c r="C193" s="138"/>
      <c r="D193" s="141" t="s">
        <v>379</v>
      </c>
      <c r="E193" s="57"/>
      <c r="F193" s="57"/>
      <c r="G193" s="57"/>
      <c r="H193" s="57"/>
      <c r="I193" s="57"/>
      <c r="J193" s="57"/>
      <c r="K193" s="57"/>
      <c r="L193" s="57"/>
      <c r="M193" s="57"/>
      <c r="N193" s="57"/>
      <c r="O193" s="57"/>
      <c r="P193" s="58"/>
      <c r="Q193" s="72" t="s">
        <v>322</v>
      </c>
      <c r="R193" s="72"/>
      <c r="S193" s="72"/>
      <c r="T193" s="72"/>
      <c r="U193" s="72"/>
      <c r="V193" s="141" t="s">
        <v>380</v>
      </c>
      <c r="W193" s="57"/>
      <c r="X193" s="57"/>
      <c r="Y193" s="57"/>
      <c r="Z193" s="57"/>
      <c r="AA193" s="57"/>
      <c r="AB193" s="57"/>
      <c r="AC193" s="57"/>
      <c r="AD193" s="57"/>
      <c r="AE193" s="58"/>
      <c r="AF193" s="121">
        <v>3108</v>
      </c>
      <c r="AG193" s="121"/>
      <c r="AH193" s="121"/>
      <c r="AI193" s="121"/>
      <c r="AJ193" s="121"/>
      <c r="AK193" s="121">
        <v>0</v>
      </c>
      <c r="AL193" s="121"/>
      <c r="AM193" s="121"/>
      <c r="AN193" s="121"/>
      <c r="AO193" s="121"/>
      <c r="AP193" s="121">
        <f t="shared" si="14"/>
        <v>3108</v>
      </c>
      <c r="AQ193" s="121"/>
      <c r="AR193" s="121"/>
      <c r="AS193" s="121"/>
      <c r="AT193" s="121"/>
      <c r="AU193" s="121">
        <v>3108</v>
      </c>
      <c r="AV193" s="121"/>
      <c r="AW193" s="121"/>
      <c r="AX193" s="121"/>
      <c r="AY193" s="121"/>
      <c r="AZ193" s="121">
        <v>0</v>
      </c>
      <c r="BA193" s="121"/>
      <c r="BB193" s="121"/>
      <c r="BC193" s="121"/>
      <c r="BD193" s="121"/>
      <c r="BE193" s="121">
        <f t="shared" si="15"/>
        <v>3108</v>
      </c>
      <c r="BF193" s="121"/>
      <c r="BG193" s="121"/>
      <c r="BH193" s="121"/>
      <c r="BI193" s="121"/>
    </row>
    <row r="194" spans="1:70" s="43" customFormat="1" ht="15" x14ac:dyDescent="0.2">
      <c r="A194" s="137">
        <f t="shared" si="16"/>
        <v>11</v>
      </c>
      <c r="B194" s="138"/>
      <c r="C194" s="138"/>
      <c r="D194" s="141" t="s">
        <v>324</v>
      </c>
      <c r="E194" s="57"/>
      <c r="F194" s="57"/>
      <c r="G194" s="57"/>
      <c r="H194" s="57"/>
      <c r="I194" s="57"/>
      <c r="J194" s="57"/>
      <c r="K194" s="57"/>
      <c r="L194" s="57"/>
      <c r="M194" s="57"/>
      <c r="N194" s="57"/>
      <c r="O194" s="57"/>
      <c r="P194" s="58"/>
      <c r="Q194" s="72" t="s">
        <v>322</v>
      </c>
      <c r="R194" s="72"/>
      <c r="S194" s="72"/>
      <c r="T194" s="72"/>
      <c r="U194" s="72"/>
      <c r="V194" s="141" t="s">
        <v>380</v>
      </c>
      <c r="W194" s="57"/>
      <c r="X194" s="57"/>
      <c r="Y194" s="57"/>
      <c r="Z194" s="57"/>
      <c r="AA194" s="57"/>
      <c r="AB194" s="57"/>
      <c r="AC194" s="57"/>
      <c r="AD194" s="57"/>
      <c r="AE194" s="58"/>
      <c r="AF194" s="121">
        <v>1734</v>
      </c>
      <c r="AG194" s="121"/>
      <c r="AH194" s="121"/>
      <c r="AI194" s="121"/>
      <c r="AJ194" s="121"/>
      <c r="AK194" s="121">
        <v>0</v>
      </c>
      <c r="AL194" s="121"/>
      <c r="AM194" s="121"/>
      <c r="AN194" s="121"/>
      <c r="AO194" s="121"/>
      <c r="AP194" s="121">
        <f t="shared" si="14"/>
        <v>1734</v>
      </c>
      <c r="AQ194" s="121"/>
      <c r="AR194" s="121"/>
      <c r="AS194" s="121"/>
      <c r="AT194" s="121"/>
      <c r="AU194" s="121">
        <v>1734</v>
      </c>
      <c r="AV194" s="121"/>
      <c r="AW194" s="121"/>
      <c r="AX194" s="121"/>
      <c r="AY194" s="121"/>
      <c r="AZ194" s="121">
        <v>0</v>
      </c>
      <c r="BA194" s="121"/>
      <c r="BB194" s="121"/>
      <c r="BC194" s="121"/>
      <c r="BD194" s="121"/>
      <c r="BE194" s="121">
        <f t="shared" si="15"/>
        <v>1734</v>
      </c>
      <c r="BF194" s="121"/>
      <c r="BG194" s="121"/>
      <c r="BH194" s="121"/>
      <c r="BI194" s="121"/>
    </row>
    <row r="195" spans="1:70" s="43" customFormat="1" ht="15" x14ac:dyDescent="0.2">
      <c r="A195" s="137">
        <f t="shared" si="16"/>
        <v>12</v>
      </c>
      <c r="B195" s="138"/>
      <c r="C195" s="138"/>
      <c r="D195" s="141" t="s">
        <v>325</v>
      </c>
      <c r="E195" s="57"/>
      <c r="F195" s="57"/>
      <c r="G195" s="57"/>
      <c r="H195" s="57"/>
      <c r="I195" s="57"/>
      <c r="J195" s="57"/>
      <c r="K195" s="57"/>
      <c r="L195" s="57"/>
      <c r="M195" s="57"/>
      <c r="N195" s="57"/>
      <c r="O195" s="57"/>
      <c r="P195" s="58"/>
      <c r="Q195" s="72" t="s">
        <v>322</v>
      </c>
      <c r="R195" s="72"/>
      <c r="S195" s="72"/>
      <c r="T195" s="72"/>
      <c r="U195" s="72"/>
      <c r="V195" s="141" t="s">
        <v>380</v>
      </c>
      <c r="W195" s="57"/>
      <c r="X195" s="57"/>
      <c r="Y195" s="57"/>
      <c r="Z195" s="57"/>
      <c r="AA195" s="57"/>
      <c r="AB195" s="57"/>
      <c r="AC195" s="57"/>
      <c r="AD195" s="57"/>
      <c r="AE195" s="58"/>
      <c r="AF195" s="121">
        <v>1374</v>
      </c>
      <c r="AG195" s="121"/>
      <c r="AH195" s="121"/>
      <c r="AI195" s="121"/>
      <c r="AJ195" s="121"/>
      <c r="AK195" s="121">
        <v>0</v>
      </c>
      <c r="AL195" s="121"/>
      <c r="AM195" s="121"/>
      <c r="AN195" s="121"/>
      <c r="AO195" s="121"/>
      <c r="AP195" s="121">
        <f t="shared" si="14"/>
        <v>1374</v>
      </c>
      <c r="AQ195" s="121"/>
      <c r="AR195" s="121"/>
      <c r="AS195" s="121"/>
      <c r="AT195" s="121"/>
      <c r="AU195" s="121">
        <v>1374</v>
      </c>
      <c r="AV195" s="121"/>
      <c r="AW195" s="121"/>
      <c r="AX195" s="121"/>
      <c r="AY195" s="121"/>
      <c r="AZ195" s="121">
        <v>0</v>
      </c>
      <c r="BA195" s="121"/>
      <c r="BB195" s="121"/>
      <c r="BC195" s="121"/>
      <c r="BD195" s="121"/>
      <c r="BE195" s="121">
        <f t="shared" si="15"/>
        <v>1374</v>
      </c>
      <c r="BF195" s="121"/>
      <c r="BG195" s="121"/>
      <c r="BH195" s="121"/>
      <c r="BI195" s="121"/>
    </row>
    <row r="196" spans="1:70" s="43" customFormat="1" ht="55.15" customHeight="1" x14ac:dyDescent="0.2">
      <c r="A196" s="137">
        <f t="shared" si="16"/>
        <v>13</v>
      </c>
      <c r="B196" s="138"/>
      <c r="C196" s="138"/>
      <c r="D196" s="141" t="s">
        <v>326</v>
      </c>
      <c r="E196" s="57"/>
      <c r="F196" s="57"/>
      <c r="G196" s="57"/>
      <c r="H196" s="57"/>
      <c r="I196" s="57"/>
      <c r="J196" s="57"/>
      <c r="K196" s="57"/>
      <c r="L196" s="57"/>
      <c r="M196" s="57"/>
      <c r="N196" s="57"/>
      <c r="O196" s="57"/>
      <c r="P196" s="58"/>
      <c r="Q196" s="72" t="s">
        <v>304</v>
      </c>
      <c r="R196" s="72"/>
      <c r="S196" s="72"/>
      <c r="T196" s="72"/>
      <c r="U196" s="72"/>
      <c r="V196" s="141" t="s">
        <v>488</v>
      </c>
      <c r="W196" s="57"/>
      <c r="X196" s="57"/>
      <c r="Y196" s="57"/>
      <c r="Z196" s="57"/>
      <c r="AA196" s="57"/>
      <c r="AB196" s="57"/>
      <c r="AC196" s="57"/>
      <c r="AD196" s="57"/>
      <c r="AE196" s="58"/>
      <c r="AF196" s="136">
        <v>0</v>
      </c>
      <c r="AG196" s="136"/>
      <c r="AH196" s="136"/>
      <c r="AI196" s="136"/>
      <c r="AJ196" s="136"/>
      <c r="AK196" s="136">
        <v>0</v>
      </c>
      <c r="AL196" s="136"/>
      <c r="AM196" s="136"/>
      <c r="AN196" s="136"/>
      <c r="AO196" s="136"/>
      <c r="AP196" s="136">
        <f>IF(ISNUMBER(AF196),AF196,0)+IF(ISNUMBER(AK196),AK196,0)</f>
        <v>0</v>
      </c>
      <c r="AQ196" s="136"/>
      <c r="AR196" s="136"/>
      <c r="AS196" s="136"/>
      <c r="AT196" s="136"/>
      <c r="AU196" s="136">
        <v>0</v>
      </c>
      <c r="AV196" s="136"/>
      <c r="AW196" s="136"/>
      <c r="AX196" s="136"/>
      <c r="AY196" s="136"/>
      <c r="AZ196" s="136">
        <v>0</v>
      </c>
      <c r="BA196" s="136"/>
      <c r="BB196" s="136"/>
      <c r="BC196" s="136"/>
      <c r="BD196" s="136"/>
      <c r="BE196" s="136">
        <f>IF(ISNUMBER(AU196),AU196,0)+IF(ISNUMBER(AZ196),AZ196,0)</f>
        <v>0</v>
      </c>
      <c r="BF196" s="136"/>
      <c r="BG196" s="136"/>
      <c r="BH196" s="136"/>
      <c r="BI196" s="136"/>
    </row>
    <row r="197" spans="1:70" s="43" customFormat="1" ht="27.6" customHeight="1" x14ac:dyDescent="0.2">
      <c r="A197" s="137">
        <f t="shared" si="16"/>
        <v>14</v>
      </c>
      <c r="B197" s="138"/>
      <c r="C197" s="138"/>
      <c r="D197" s="141" t="s">
        <v>960</v>
      </c>
      <c r="E197" s="57"/>
      <c r="F197" s="57"/>
      <c r="G197" s="57"/>
      <c r="H197" s="57"/>
      <c r="I197" s="57"/>
      <c r="J197" s="57"/>
      <c r="K197" s="57"/>
      <c r="L197" s="57"/>
      <c r="M197" s="57"/>
      <c r="N197" s="57"/>
      <c r="O197" s="57"/>
      <c r="P197" s="58"/>
      <c r="Q197" s="72" t="s">
        <v>298</v>
      </c>
      <c r="R197" s="72"/>
      <c r="S197" s="72"/>
      <c r="T197" s="72"/>
      <c r="U197" s="72"/>
      <c r="V197" s="141" t="s">
        <v>381</v>
      </c>
      <c r="W197" s="57"/>
      <c r="X197" s="57"/>
      <c r="Y197" s="57"/>
      <c r="Z197" s="57"/>
      <c r="AA197" s="57"/>
      <c r="AB197" s="57"/>
      <c r="AC197" s="57"/>
      <c r="AD197" s="57"/>
      <c r="AE197" s="58"/>
      <c r="AF197" s="136">
        <v>0</v>
      </c>
      <c r="AG197" s="136"/>
      <c r="AH197" s="136"/>
      <c r="AI197" s="136"/>
      <c r="AJ197" s="136"/>
      <c r="AK197" s="136">
        <v>7</v>
      </c>
      <c r="AL197" s="136"/>
      <c r="AM197" s="136"/>
      <c r="AN197" s="136"/>
      <c r="AO197" s="136"/>
      <c r="AP197" s="136">
        <f t="shared" si="14"/>
        <v>7</v>
      </c>
      <c r="AQ197" s="136"/>
      <c r="AR197" s="136"/>
      <c r="AS197" s="136"/>
      <c r="AT197" s="136"/>
      <c r="AU197" s="136">
        <v>0</v>
      </c>
      <c r="AV197" s="136"/>
      <c r="AW197" s="136"/>
      <c r="AX197" s="136"/>
      <c r="AY197" s="136"/>
      <c r="AZ197" s="136">
        <v>8</v>
      </c>
      <c r="BA197" s="136"/>
      <c r="BB197" s="136"/>
      <c r="BC197" s="136"/>
      <c r="BD197" s="136"/>
      <c r="BE197" s="136">
        <f t="shared" si="15"/>
        <v>8</v>
      </c>
      <c r="BF197" s="136"/>
      <c r="BG197" s="136"/>
      <c r="BH197" s="136"/>
      <c r="BI197" s="136"/>
    </row>
    <row r="198" spans="1:70" s="9" customFormat="1" ht="14.25" x14ac:dyDescent="0.2">
      <c r="A198" s="137">
        <f t="shared" si="16"/>
        <v>15</v>
      </c>
      <c r="B198" s="138"/>
      <c r="C198" s="138"/>
      <c r="D198" s="142" t="s">
        <v>493</v>
      </c>
      <c r="E198" s="65"/>
      <c r="F198" s="65"/>
      <c r="G198" s="65"/>
      <c r="H198" s="65"/>
      <c r="I198" s="65"/>
      <c r="J198" s="65"/>
      <c r="K198" s="65"/>
      <c r="L198" s="65"/>
      <c r="M198" s="65"/>
      <c r="N198" s="65"/>
      <c r="O198" s="65"/>
      <c r="P198" s="66"/>
      <c r="Q198" s="143"/>
      <c r="R198" s="143"/>
      <c r="S198" s="143"/>
      <c r="T198" s="143"/>
      <c r="U198" s="143"/>
      <c r="V198" s="142"/>
      <c r="W198" s="65"/>
      <c r="X198" s="65"/>
      <c r="Y198" s="65"/>
      <c r="Z198" s="65"/>
      <c r="AA198" s="65"/>
      <c r="AB198" s="65"/>
      <c r="AC198" s="65"/>
      <c r="AD198" s="65"/>
      <c r="AE198" s="66"/>
      <c r="AF198" s="135"/>
      <c r="AG198" s="135"/>
      <c r="AH198" s="135"/>
      <c r="AI198" s="135"/>
      <c r="AJ198" s="135"/>
      <c r="AK198" s="135"/>
      <c r="AL198" s="135"/>
      <c r="AM198" s="135"/>
      <c r="AN198" s="135"/>
      <c r="AO198" s="135"/>
      <c r="AP198" s="135">
        <f t="shared" si="14"/>
        <v>0</v>
      </c>
      <c r="AQ198" s="135"/>
      <c r="AR198" s="135"/>
      <c r="AS198" s="135"/>
      <c r="AT198" s="135"/>
      <c r="AU198" s="135"/>
      <c r="AV198" s="135"/>
      <c r="AW198" s="135"/>
      <c r="AX198" s="135"/>
      <c r="AY198" s="135"/>
      <c r="AZ198" s="135"/>
      <c r="BA198" s="135"/>
      <c r="BB198" s="135"/>
      <c r="BC198" s="135"/>
      <c r="BD198" s="135"/>
      <c r="BE198" s="135">
        <f t="shared" si="15"/>
        <v>0</v>
      </c>
      <c r="BF198" s="135"/>
      <c r="BG198" s="135"/>
      <c r="BH198" s="135"/>
      <c r="BI198" s="135"/>
    </row>
    <row r="199" spans="1:70" s="43" customFormat="1" ht="27.6" customHeight="1" x14ac:dyDescent="0.2">
      <c r="A199" s="137">
        <f t="shared" si="16"/>
        <v>16</v>
      </c>
      <c r="B199" s="138"/>
      <c r="C199" s="138"/>
      <c r="D199" s="141" t="s">
        <v>382</v>
      </c>
      <c r="E199" s="57"/>
      <c r="F199" s="57"/>
      <c r="G199" s="57"/>
      <c r="H199" s="57"/>
      <c r="I199" s="57"/>
      <c r="J199" s="57"/>
      <c r="K199" s="57"/>
      <c r="L199" s="57"/>
      <c r="M199" s="57"/>
      <c r="N199" s="57"/>
      <c r="O199" s="57"/>
      <c r="P199" s="58"/>
      <c r="Q199" s="72" t="s">
        <v>304</v>
      </c>
      <c r="R199" s="72"/>
      <c r="S199" s="72"/>
      <c r="T199" s="72"/>
      <c r="U199" s="72"/>
      <c r="V199" s="141" t="s">
        <v>383</v>
      </c>
      <c r="W199" s="57"/>
      <c r="X199" s="57"/>
      <c r="Y199" s="57"/>
      <c r="Z199" s="57"/>
      <c r="AA199" s="57"/>
      <c r="AB199" s="57"/>
      <c r="AC199" s="57"/>
      <c r="AD199" s="57"/>
      <c r="AE199" s="58"/>
      <c r="AF199" s="203">
        <v>32849.57</v>
      </c>
      <c r="AG199" s="203"/>
      <c r="AH199" s="203"/>
      <c r="AI199" s="203"/>
      <c r="AJ199" s="203"/>
      <c r="AK199" s="203">
        <v>2642.18</v>
      </c>
      <c r="AL199" s="203"/>
      <c r="AM199" s="203"/>
      <c r="AN199" s="203"/>
      <c r="AO199" s="203"/>
      <c r="AP199" s="203">
        <f t="shared" si="14"/>
        <v>35491.75</v>
      </c>
      <c r="AQ199" s="203"/>
      <c r="AR199" s="203"/>
      <c r="AS199" s="203"/>
      <c r="AT199" s="203"/>
      <c r="AU199" s="203">
        <v>36143.839999999997</v>
      </c>
      <c r="AV199" s="203"/>
      <c r="AW199" s="203"/>
      <c r="AX199" s="203"/>
      <c r="AY199" s="203"/>
      <c r="AZ199" s="203">
        <v>2906.4</v>
      </c>
      <c r="BA199" s="203"/>
      <c r="BB199" s="203"/>
      <c r="BC199" s="203"/>
      <c r="BD199" s="203"/>
      <c r="BE199" s="203">
        <f t="shared" si="15"/>
        <v>39050.239999999998</v>
      </c>
      <c r="BF199" s="203"/>
      <c r="BG199" s="203"/>
      <c r="BH199" s="203"/>
      <c r="BI199" s="203"/>
    </row>
    <row r="200" spans="1:70" s="43" customFormat="1" ht="69" customHeight="1" x14ac:dyDescent="0.2">
      <c r="A200" s="137">
        <f t="shared" si="16"/>
        <v>17</v>
      </c>
      <c r="B200" s="138"/>
      <c r="C200" s="138"/>
      <c r="D200" s="141" t="s">
        <v>328</v>
      </c>
      <c r="E200" s="57"/>
      <c r="F200" s="57"/>
      <c r="G200" s="57"/>
      <c r="H200" s="57"/>
      <c r="I200" s="57"/>
      <c r="J200" s="57"/>
      <c r="K200" s="57"/>
      <c r="L200" s="57"/>
      <c r="M200" s="57"/>
      <c r="N200" s="57"/>
      <c r="O200" s="57"/>
      <c r="P200" s="58"/>
      <c r="Q200" s="72" t="s">
        <v>322</v>
      </c>
      <c r="R200" s="72"/>
      <c r="S200" s="72"/>
      <c r="T200" s="72"/>
      <c r="U200" s="72"/>
      <c r="V200" s="141" t="s">
        <v>384</v>
      </c>
      <c r="W200" s="57"/>
      <c r="X200" s="57"/>
      <c r="Y200" s="57"/>
      <c r="Z200" s="57"/>
      <c r="AA200" s="57"/>
      <c r="AB200" s="57"/>
      <c r="AC200" s="57"/>
      <c r="AD200" s="57"/>
      <c r="AE200" s="58"/>
      <c r="AF200" s="136">
        <v>12</v>
      </c>
      <c r="AG200" s="136"/>
      <c r="AH200" s="136"/>
      <c r="AI200" s="136"/>
      <c r="AJ200" s="136"/>
      <c r="AK200" s="136">
        <v>0</v>
      </c>
      <c r="AL200" s="136"/>
      <c r="AM200" s="136"/>
      <c r="AN200" s="136"/>
      <c r="AO200" s="136"/>
      <c r="AP200" s="136">
        <f t="shared" si="14"/>
        <v>12</v>
      </c>
      <c r="AQ200" s="136"/>
      <c r="AR200" s="136"/>
      <c r="AS200" s="136"/>
      <c r="AT200" s="136"/>
      <c r="AU200" s="136">
        <v>12</v>
      </c>
      <c r="AV200" s="136"/>
      <c r="AW200" s="136"/>
      <c r="AX200" s="136"/>
      <c r="AY200" s="136"/>
      <c r="AZ200" s="136">
        <v>0</v>
      </c>
      <c r="BA200" s="136"/>
      <c r="BB200" s="136"/>
      <c r="BC200" s="136"/>
      <c r="BD200" s="136"/>
      <c r="BE200" s="136">
        <f t="shared" si="15"/>
        <v>12</v>
      </c>
      <c r="BF200" s="136"/>
      <c r="BG200" s="136"/>
      <c r="BH200" s="136"/>
      <c r="BI200" s="136"/>
    </row>
    <row r="201" spans="1:70" s="43" customFormat="1" ht="41.45" customHeight="1" x14ac:dyDescent="0.2">
      <c r="A201" s="137">
        <f t="shared" si="16"/>
        <v>18</v>
      </c>
      <c r="B201" s="138"/>
      <c r="C201" s="138"/>
      <c r="D201" s="141" t="s">
        <v>333</v>
      </c>
      <c r="E201" s="57"/>
      <c r="F201" s="57"/>
      <c r="G201" s="57"/>
      <c r="H201" s="57"/>
      <c r="I201" s="57"/>
      <c r="J201" s="57"/>
      <c r="K201" s="57"/>
      <c r="L201" s="57"/>
      <c r="M201" s="57"/>
      <c r="N201" s="57"/>
      <c r="O201" s="57"/>
      <c r="P201" s="58"/>
      <c r="Q201" s="72" t="s">
        <v>304</v>
      </c>
      <c r="R201" s="72"/>
      <c r="S201" s="72"/>
      <c r="T201" s="72"/>
      <c r="U201" s="72"/>
      <c r="V201" s="141" t="s">
        <v>383</v>
      </c>
      <c r="W201" s="57"/>
      <c r="X201" s="57"/>
      <c r="Y201" s="57"/>
      <c r="Z201" s="57"/>
      <c r="AA201" s="57"/>
      <c r="AB201" s="57"/>
      <c r="AC201" s="57"/>
      <c r="AD201" s="57"/>
      <c r="AE201" s="58"/>
      <c r="AF201" s="136">
        <v>0</v>
      </c>
      <c r="AG201" s="136"/>
      <c r="AH201" s="136"/>
      <c r="AI201" s="136"/>
      <c r="AJ201" s="136"/>
      <c r="AK201" s="203">
        <v>40071.43</v>
      </c>
      <c r="AL201" s="203"/>
      <c r="AM201" s="203"/>
      <c r="AN201" s="203"/>
      <c r="AO201" s="203"/>
      <c r="AP201" s="203">
        <f t="shared" si="14"/>
        <v>40071.43</v>
      </c>
      <c r="AQ201" s="203"/>
      <c r="AR201" s="203"/>
      <c r="AS201" s="203"/>
      <c r="AT201" s="203"/>
      <c r="AU201" s="203">
        <v>0</v>
      </c>
      <c r="AV201" s="203"/>
      <c r="AW201" s="203"/>
      <c r="AX201" s="203"/>
      <c r="AY201" s="203"/>
      <c r="AZ201" s="203">
        <v>38568.75</v>
      </c>
      <c r="BA201" s="203"/>
      <c r="BB201" s="203"/>
      <c r="BC201" s="203"/>
      <c r="BD201" s="203"/>
      <c r="BE201" s="203">
        <f t="shared" si="15"/>
        <v>38568.75</v>
      </c>
      <c r="BF201" s="203"/>
      <c r="BG201" s="203"/>
      <c r="BH201" s="203"/>
      <c r="BI201" s="203"/>
    </row>
    <row r="202" spans="1:70" s="9" customFormat="1" ht="14.25" x14ac:dyDescent="0.2">
      <c r="A202" s="137">
        <f t="shared" si="16"/>
        <v>19</v>
      </c>
      <c r="B202" s="138"/>
      <c r="C202" s="138"/>
      <c r="D202" s="142" t="s">
        <v>3</v>
      </c>
      <c r="E202" s="65"/>
      <c r="F202" s="65"/>
      <c r="G202" s="65"/>
      <c r="H202" s="65"/>
      <c r="I202" s="65"/>
      <c r="J202" s="65"/>
      <c r="K202" s="65"/>
      <c r="L202" s="65"/>
      <c r="M202" s="65"/>
      <c r="N202" s="65"/>
      <c r="O202" s="65"/>
      <c r="P202" s="66"/>
      <c r="Q202" s="143"/>
      <c r="R202" s="143"/>
      <c r="S202" s="143"/>
      <c r="T202" s="143"/>
      <c r="U202" s="143"/>
      <c r="V202" s="142"/>
      <c r="W202" s="65"/>
      <c r="X202" s="65"/>
      <c r="Y202" s="65"/>
      <c r="Z202" s="65"/>
      <c r="AA202" s="65"/>
      <c r="AB202" s="65"/>
      <c r="AC202" s="65"/>
      <c r="AD202" s="65"/>
      <c r="AE202" s="66"/>
      <c r="AF202" s="135"/>
      <c r="AG202" s="135"/>
      <c r="AH202" s="135"/>
      <c r="AI202" s="135"/>
      <c r="AJ202" s="135"/>
      <c r="AK202" s="135"/>
      <c r="AL202" s="135"/>
      <c r="AM202" s="135"/>
      <c r="AN202" s="135"/>
      <c r="AO202" s="135"/>
      <c r="AP202" s="135">
        <f t="shared" si="14"/>
        <v>0</v>
      </c>
      <c r="AQ202" s="135"/>
      <c r="AR202" s="135"/>
      <c r="AS202" s="135"/>
      <c r="AT202" s="135"/>
      <c r="AU202" s="135"/>
      <c r="AV202" s="135"/>
      <c r="AW202" s="135"/>
      <c r="AX202" s="135"/>
      <c r="AY202" s="135"/>
      <c r="AZ202" s="135"/>
      <c r="BA202" s="135"/>
      <c r="BB202" s="135"/>
      <c r="BC202" s="135"/>
      <c r="BD202" s="135"/>
      <c r="BE202" s="135">
        <f t="shared" si="15"/>
        <v>0</v>
      </c>
      <c r="BF202" s="135"/>
      <c r="BG202" s="135"/>
      <c r="BH202" s="135"/>
      <c r="BI202" s="135"/>
    </row>
    <row r="203" spans="1:70" s="43" customFormat="1" ht="55.15" customHeight="1" x14ac:dyDescent="0.2">
      <c r="A203" s="137">
        <f t="shared" si="16"/>
        <v>20</v>
      </c>
      <c r="B203" s="138"/>
      <c r="C203" s="138"/>
      <c r="D203" s="141" t="s">
        <v>329</v>
      </c>
      <c r="E203" s="57"/>
      <c r="F203" s="57"/>
      <c r="G203" s="57"/>
      <c r="H203" s="57"/>
      <c r="I203" s="57"/>
      <c r="J203" s="57"/>
      <c r="K203" s="57"/>
      <c r="L203" s="57"/>
      <c r="M203" s="57"/>
      <c r="N203" s="57"/>
      <c r="O203" s="57"/>
      <c r="P203" s="58"/>
      <c r="Q203" s="72" t="s">
        <v>306</v>
      </c>
      <c r="R203" s="72"/>
      <c r="S203" s="72"/>
      <c r="T203" s="72"/>
      <c r="U203" s="72"/>
      <c r="V203" s="141" t="s">
        <v>385</v>
      </c>
      <c r="W203" s="57"/>
      <c r="X203" s="57"/>
      <c r="Y203" s="57"/>
      <c r="Z203" s="57"/>
      <c r="AA203" s="57"/>
      <c r="AB203" s="57"/>
      <c r="AC203" s="57"/>
      <c r="AD203" s="57"/>
      <c r="AE203" s="58"/>
      <c r="AF203" s="136">
        <v>68</v>
      </c>
      <c r="AG203" s="136"/>
      <c r="AH203" s="136"/>
      <c r="AI203" s="136"/>
      <c r="AJ203" s="136"/>
      <c r="AK203" s="136">
        <v>0</v>
      </c>
      <c r="AL203" s="136"/>
      <c r="AM203" s="136"/>
      <c r="AN203" s="136"/>
      <c r="AO203" s="136"/>
      <c r="AP203" s="136">
        <f t="shared" si="14"/>
        <v>68</v>
      </c>
      <c r="AQ203" s="136"/>
      <c r="AR203" s="136"/>
      <c r="AS203" s="136"/>
      <c r="AT203" s="136"/>
      <c r="AU203" s="136">
        <v>68</v>
      </c>
      <c r="AV203" s="136"/>
      <c r="AW203" s="136"/>
      <c r="AX203" s="136"/>
      <c r="AY203" s="136"/>
      <c r="AZ203" s="136">
        <v>0</v>
      </c>
      <c r="BA203" s="136"/>
      <c r="BB203" s="136"/>
      <c r="BC203" s="136"/>
      <c r="BD203" s="136"/>
      <c r="BE203" s="136">
        <f t="shared" si="15"/>
        <v>68</v>
      </c>
      <c r="BF203" s="136"/>
      <c r="BG203" s="136"/>
      <c r="BH203" s="136"/>
      <c r="BI203" s="136"/>
    </row>
    <row r="204" spans="1:70" s="43" customFormat="1" ht="55.15" customHeight="1" x14ac:dyDescent="0.2">
      <c r="A204" s="137">
        <f t="shared" si="16"/>
        <v>21</v>
      </c>
      <c r="B204" s="138"/>
      <c r="C204" s="138"/>
      <c r="D204" s="141" t="s">
        <v>4</v>
      </c>
      <c r="E204" s="57"/>
      <c r="F204" s="57"/>
      <c r="G204" s="57"/>
      <c r="H204" s="57"/>
      <c r="I204" s="57"/>
      <c r="J204" s="57"/>
      <c r="K204" s="57"/>
      <c r="L204" s="57"/>
      <c r="M204" s="57"/>
      <c r="N204" s="57"/>
      <c r="O204" s="57"/>
      <c r="P204" s="58"/>
      <c r="Q204" s="72" t="s">
        <v>306</v>
      </c>
      <c r="R204" s="72"/>
      <c r="S204" s="72"/>
      <c r="T204" s="72"/>
      <c r="U204" s="72"/>
      <c r="V204" s="141" t="s">
        <v>386</v>
      </c>
      <c r="W204" s="57"/>
      <c r="X204" s="57"/>
      <c r="Y204" s="57"/>
      <c r="Z204" s="57"/>
      <c r="AA204" s="57"/>
      <c r="AB204" s="57"/>
      <c r="AC204" s="57"/>
      <c r="AD204" s="57"/>
      <c r="AE204" s="58"/>
      <c r="AF204" s="136">
        <v>0</v>
      </c>
      <c r="AG204" s="136"/>
      <c r="AH204" s="136"/>
      <c r="AI204" s="136"/>
      <c r="AJ204" s="136"/>
      <c r="AK204" s="136">
        <v>0</v>
      </c>
      <c r="AL204" s="136"/>
      <c r="AM204" s="136"/>
      <c r="AN204" s="136"/>
      <c r="AO204" s="136"/>
      <c r="AP204" s="136">
        <f t="shared" si="14"/>
        <v>0</v>
      </c>
      <c r="AQ204" s="136"/>
      <c r="AR204" s="136"/>
      <c r="AS204" s="136"/>
      <c r="AT204" s="136"/>
      <c r="AU204" s="136">
        <v>0</v>
      </c>
      <c r="AV204" s="136"/>
      <c r="AW204" s="136"/>
      <c r="AX204" s="136"/>
      <c r="AY204" s="136"/>
      <c r="AZ204" s="136">
        <v>0</v>
      </c>
      <c r="BA204" s="136"/>
      <c r="BB204" s="136"/>
      <c r="BC204" s="136"/>
      <c r="BD204" s="136"/>
      <c r="BE204" s="136">
        <f t="shared" si="15"/>
        <v>0</v>
      </c>
      <c r="BF204" s="136"/>
      <c r="BG204" s="136"/>
      <c r="BH204" s="136"/>
      <c r="BI204" s="136"/>
    </row>
    <row r="205" spans="1:70" s="43" customFormat="1" ht="41.45" customHeight="1" x14ac:dyDescent="0.2">
      <c r="A205" s="137">
        <f t="shared" si="16"/>
        <v>22</v>
      </c>
      <c r="B205" s="138"/>
      <c r="C205" s="138"/>
      <c r="D205" s="141" t="s">
        <v>334</v>
      </c>
      <c r="E205" s="57"/>
      <c r="F205" s="57"/>
      <c r="G205" s="57"/>
      <c r="H205" s="57"/>
      <c r="I205" s="57"/>
      <c r="J205" s="57"/>
      <c r="K205" s="57"/>
      <c r="L205" s="57"/>
      <c r="M205" s="57"/>
      <c r="N205" s="57"/>
      <c r="O205" s="57"/>
      <c r="P205" s="58"/>
      <c r="Q205" s="72" t="s">
        <v>306</v>
      </c>
      <c r="R205" s="72"/>
      <c r="S205" s="72"/>
      <c r="T205" s="72"/>
      <c r="U205" s="72"/>
      <c r="V205" s="141" t="s">
        <v>387</v>
      </c>
      <c r="W205" s="57"/>
      <c r="X205" s="57"/>
      <c r="Y205" s="57"/>
      <c r="Z205" s="57"/>
      <c r="AA205" s="57"/>
      <c r="AB205" s="57"/>
      <c r="AC205" s="57"/>
      <c r="AD205" s="57"/>
      <c r="AE205" s="58"/>
      <c r="AF205" s="136">
        <v>0</v>
      </c>
      <c r="AG205" s="136"/>
      <c r="AH205" s="136"/>
      <c r="AI205" s="136"/>
      <c r="AJ205" s="136"/>
      <c r="AK205" s="136">
        <v>100</v>
      </c>
      <c r="AL205" s="136"/>
      <c r="AM205" s="136"/>
      <c r="AN205" s="136"/>
      <c r="AO205" s="136"/>
      <c r="AP205" s="136">
        <f t="shared" si="14"/>
        <v>100</v>
      </c>
      <c r="AQ205" s="136"/>
      <c r="AR205" s="136"/>
      <c r="AS205" s="136"/>
      <c r="AT205" s="136"/>
      <c r="AU205" s="136">
        <v>0</v>
      </c>
      <c r="AV205" s="136"/>
      <c r="AW205" s="136"/>
      <c r="AX205" s="136"/>
      <c r="AY205" s="136"/>
      <c r="AZ205" s="136">
        <v>100</v>
      </c>
      <c r="BA205" s="136"/>
      <c r="BB205" s="136"/>
      <c r="BC205" s="136"/>
      <c r="BD205" s="136"/>
      <c r="BE205" s="136">
        <f t="shared" si="15"/>
        <v>100</v>
      </c>
      <c r="BF205" s="136"/>
      <c r="BG205" s="136"/>
      <c r="BH205" s="136"/>
      <c r="BI205" s="136"/>
    </row>
    <row r="207" spans="1:70" ht="14.25" customHeight="1" x14ac:dyDescent="0.2">
      <c r="A207" s="124" t="s">
        <v>233</v>
      </c>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row>
    <row r="208" spans="1:70" ht="15" customHeight="1" x14ac:dyDescent="0.2">
      <c r="A208" s="168" t="s">
        <v>462</v>
      </c>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c r="BH208" s="168"/>
      <c r="BI208" s="168"/>
      <c r="BJ208" s="168"/>
      <c r="BK208" s="168"/>
      <c r="BL208" s="168"/>
      <c r="BM208" s="168"/>
      <c r="BN208" s="168"/>
      <c r="BO208" s="168"/>
      <c r="BP208" s="168"/>
      <c r="BQ208" s="168"/>
      <c r="BR208" s="168"/>
    </row>
    <row r="209" spans="1:79" ht="12.95" customHeight="1" x14ac:dyDescent="0.2">
      <c r="A209" s="148" t="s">
        <v>624</v>
      </c>
      <c r="B209" s="149"/>
      <c r="C209" s="149"/>
      <c r="D209" s="149"/>
      <c r="E209" s="149"/>
      <c r="F209" s="149"/>
      <c r="G209" s="149"/>
      <c r="H209" s="149"/>
      <c r="I209" s="149"/>
      <c r="J209" s="149"/>
      <c r="K209" s="149"/>
      <c r="L209" s="149"/>
      <c r="M209" s="149"/>
      <c r="N209" s="149"/>
      <c r="O209" s="149"/>
      <c r="P209" s="149"/>
      <c r="Q209" s="149"/>
      <c r="R209" s="149"/>
      <c r="S209" s="149"/>
      <c r="T209" s="169"/>
      <c r="U209" s="72" t="s">
        <v>463</v>
      </c>
      <c r="V209" s="72"/>
      <c r="W209" s="72"/>
      <c r="X209" s="72"/>
      <c r="Y209" s="72"/>
      <c r="Z209" s="72"/>
      <c r="AA209" s="72"/>
      <c r="AB209" s="72"/>
      <c r="AC209" s="72"/>
      <c r="AD209" s="72"/>
      <c r="AE209" s="72" t="s">
        <v>464</v>
      </c>
      <c r="AF209" s="72"/>
      <c r="AG209" s="72"/>
      <c r="AH209" s="72"/>
      <c r="AI209" s="72"/>
      <c r="AJ209" s="72"/>
      <c r="AK209" s="72"/>
      <c r="AL209" s="72"/>
      <c r="AM209" s="72"/>
      <c r="AN209" s="72"/>
      <c r="AO209" s="72" t="s">
        <v>465</v>
      </c>
      <c r="AP209" s="72"/>
      <c r="AQ209" s="72"/>
      <c r="AR209" s="72"/>
      <c r="AS209" s="72"/>
      <c r="AT209" s="72"/>
      <c r="AU209" s="72"/>
      <c r="AV209" s="72"/>
      <c r="AW209" s="72"/>
      <c r="AX209" s="72"/>
      <c r="AY209" s="72" t="s">
        <v>466</v>
      </c>
      <c r="AZ209" s="72"/>
      <c r="BA209" s="72"/>
      <c r="BB209" s="72"/>
      <c r="BC209" s="72"/>
      <c r="BD209" s="72"/>
      <c r="BE209" s="72"/>
      <c r="BF209" s="72"/>
      <c r="BG209" s="72"/>
      <c r="BH209" s="72"/>
      <c r="BI209" s="72" t="s">
        <v>468</v>
      </c>
      <c r="BJ209" s="72"/>
      <c r="BK209" s="72"/>
      <c r="BL209" s="72"/>
      <c r="BM209" s="72"/>
      <c r="BN209" s="72"/>
      <c r="BO209" s="72"/>
      <c r="BP209" s="72"/>
      <c r="BQ209" s="72"/>
      <c r="BR209" s="72"/>
    </row>
    <row r="210" spans="1:79" ht="30" customHeight="1" x14ac:dyDescent="0.2">
      <c r="A210" s="150"/>
      <c r="B210" s="151"/>
      <c r="C210" s="151"/>
      <c r="D210" s="151"/>
      <c r="E210" s="151"/>
      <c r="F210" s="151"/>
      <c r="G210" s="151"/>
      <c r="H210" s="151"/>
      <c r="I210" s="151"/>
      <c r="J210" s="151"/>
      <c r="K210" s="151"/>
      <c r="L210" s="151"/>
      <c r="M210" s="151"/>
      <c r="N210" s="151"/>
      <c r="O210" s="151"/>
      <c r="P210" s="151"/>
      <c r="Q210" s="151"/>
      <c r="R210" s="151"/>
      <c r="S210" s="151"/>
      <c r="T210" s="170"/>
      <c r="U210" s="72" t="s">
        <v>609</v>
      </c>
      <c r="V210" s="72"/>
      <c r="W210" s="72"/>
      <c r="X210" s="72"/>
      <c r="Y210" s="72"/>
      <c r="Z210" s="72" t="s">
        <v>608</v>
      </c>
      <c r="AA210" s="72"/>
      <c r="AB210" s="72"/>
      <c r="AC210" s="72"/>
      <c r="AD210" s="72"/>
      <c r="AE210" s="72" t="s">
        <v>609</v>
      </c>
      <c r="AF210" s="72"/>
      <c r="AG210" s="72"/>
      <c r="AH210" s="72"/>
      <c r="AI210" s="72"/>
      <c r="AJ210" s="72" t="s">
        <v>608</v>
      </c>
      <c r="AK210" s="72"/>
      <c r="AL210" s="72"/>
      <c r="AM210" s="72"/>
      <c r="AN210" s="72"/>
      <c r="AO210" s="72" t="s">
        <v>609</v>
      </c>
      <c r="AP210" s="72"/>
      <c r="AQ210" s="72"/>
      <c r="AR210" s="72"/>
      <c r="AS210" s="72"/>
      <c r="AT210" s="72" t="s">
        <v>608</v>
      </c>
      <c r="AU210" s="72"/>
      <c r="AV210" s="72"/>
      <c r="AW210" s="72"/>
      <c r="AX210" s="72"/>
      <c r="AY210" s="72" t="s">
        <v>609</v>
      </c>
      <c r="AZ210" s="72"/>
      <c r="BA210" s="72"/>
      <c r="BB210" s="72"/>
      <c r="BC210" s="72"/>
      <c r="BD210" s="72" t="s">
        <v>608</v>
      </c>
      <c r="BE210" s="72"/>
      <c r="BF210" s="72"/>
      <c r="BG210" s="72"/>
      <c r="BH210" s="72"/>
      <c r="BI210" s="72" t="s">
        <v>609</v>
      </c>
      <c r="BJ210" s="72"/>
      <c r="BK210" s="72"/>
      <c r="BL210" s="72"/>
      <c r="BM210" s="72"/>
      <c r="BN210" s="72" t="s">
        <v>608</v>
      </c>
      <c r="BO210" s="72"/>
      <c r="BP210" s="72"/>
      <c r="BQ210" s="72"/>
      <c r="BR210" s="72"/>
    </row>
    <row r="211" spans="1:79" ht="15" customHeight="1" x14ac:dyDescent="0.2">
      <c r="A211" s="113">
        <v>1</v>
      </c>
      <c r="B211" s="114"/>
      <c r="C211" s="114"/>
      <c r="D211" s="114"/>
      <c r="E211" s="114"/>
      <c r="F211" s="114"/>
      <c r="G211" s="114"/>
      <c r="H211" s="114"/>
      <c r="I211" s="114"/>
      <c r="J211" s="114"/>
      <c r="K211" s="114"/>
      <c r="L211" s="114"/>
      <c r="M211" s="114"/>
      <c r="N211" s="114"/>
      <c r="O211" s="114"/>
      <c r="P211" s="114"/>
      <c r="Q211" s="114"/>
      <c r="R211" s="114"/>
      <c r="S211" s="114"/>
      <c r="T211" s="115"/>
      <c r="U211" s="72">
        <v>2</v>
      </c>
      <c r="V211" s="72"/>
      <c r="W211" s="72"/>
      <c r="X211" s="72"/>
      <c r="Y211" s="72"/>
      <c r="Z211" s="72">
        <v>3</v>
      </c>
      <c r="AA211" s="72"/>
      <c r="AB211" s="72"/>
      <c r="AC211" s="72"/>
      <c r="AD211" s="72"/>
      <c r="AE211" s="72">
        <v>4</v>
      </c>
      <c r="AF211" s="72"/>
      <c r="AG211" s="72"/>
      <c r="AH211" s="72"/>
      <c r="AI211" s="72"/>
      <c r="AJ211" s="72">
        <v>5</v>
      </c>
      <c r="AK211" s="72"/>
      <c r="AL211" s="72"/>
      <c r="AM211" s="72"/>
      <c r="AN211" s="72"/>
      <c r="AO211" s="72">
        <v>6</v>
      </c>
      <c r="AP211" s="72"/>
      <c r="AQ211" s="72"/>
      <c r="AR211" s="72"/>
      <c r="AS211" s="72"/>
      <c r="AT211" s="72">
        <v>7</v>
      </c>
      <c r="AU211" s="72"/>
      <c r="AV211" s="72"/>
      <c r="AW211" s="72"/>
      <c r="AX211" s="72"/>
      <c r="AY211" s="72">
        <v>8</v>
      </c>
      <c r="AZ211" s="72"/>
      <c r="BA211" s="72"/>
      <c r="BB211" s="72"/>
      <c r="BC211" s="72"/>
      <c r="BD211" s="72">
        <v>9</v>
      </c>
      <c r="BE211" s="72"/>
      <c r="BF211" s="72"/>
      <c r="BG211" s="72"/>
      <c r="BH211" s="72"/>
      <c r="BI211" s="72">
        <v>10</v>
      </c>
      <c r="BJ211" s="72"/>
      <c r="BK211" s="72"/>
      <c r="BL211" s="72"/>
      <c r="BM211" s="72"/>
      <c r="BN211" s="72">
        <v>11</v>
      </c>
      <c r="BO211" s="72"/>
      <c r="BP211" s="72"/>
      <c r="BQ211" s="72"/>
      <c r="BR211" s="72"/>
    </row>
    <row r="212" spans="1:79" s="2" customFormat="1" ht="15.75" hidden="1" customHeight="1" x14ac:dyDescent="0.2">
      <c r="A212" s="107" t="s">
        <v>680</v>
      </c>
      <c r="B212" s="108"/>
      <c r="C212" s="108"/>
      <c r="D212" s="108"/>
      <c r="E212" s="108"/>
      <c r="F212" s="108"/>
      <c r="G212" s="108"/>
      <c r="H212" s="108"/>
      <c r="I212" s="108"/>
      <c r="J212" s="108"/>
      <c r="K212" s="108"/>
      <c r="L212" s="108"/>
      <c r="M212" s="108"/>
      <c r="N212" s="108"/>
      <c r="O212" s="108"/>
      <c r="P212" s="108"/>
      <c r="Q212" s="108"/>
      <c r="R212" s="108"/>
      <c r="S212" s="108"/>
      <c r="T212" s="109"/>
      <c r="U212" s="74" t="s">
        <v>688</v>
      </c>
      <c r="V212" s="74"/>
      <c r="W212" s="74"/>
      <c r="X212" s="74"/>
      <c r="Y212" s="74"/>
      <c r="Z212" s="71" t="s">
        <v>689</v>
      </c>
      <c r="AA212" s="71"/>
      <c r="AB212" s="71"/>
      <c r="AC212" s="71"/>
      <c r="AD212" s="71"/>
      <c r="AE212" s="74" t="s">
        <v>690</v>
      </c>
      <c r="AF212" s="74"/>
      <c r="AG212" s="74"/>
      <c r="AH212" s="74"/>
      <c r="AI212" s="74"/>
      <c r="AJ212" s="71" t="s">
        <v>691</v>
      </c>
      <c r="AK212" s="71"/>
      <c r="AL212" s="71"/>
      <c r="AM212" s="71"/>
      <c r="AN212" s="71"/>
      <c r="AO212" s="74" t="s">
        <v>681</v>
      </c>
      <c r="AP212" s="74"/>
      <c r="AQ212" s="74"/>
      <c r="AR212" s="74"/>
      <c r="AS212" s="74"/>
      <c r="AT212" s="71" t="s">
        <v>682</v>
      </c>
      <c r="AU212" s="71"/>
      <c r="AV212" s="71"/>
      <c r="AW212" s="71"/>
      <c r="AX212" s="71"/>
      <c r="AY212" s="74" t="s">
        <v>683</v>
      </c>
      <c r="AZ212" s="74"/>
      <c r="BA212" s="74"/>
      <c r="BB212" s="74"/>
      <c r="BC212" s="74"/>
      <c r="BD212" s="71" t="s">
        <v>684</v>
      </c>
      <c r="BE212" s="71"/>
      <c r="BF212" s="71"/>
      <c r="BG212" s="71"/>
      <c r="BH212" s="71"/>
      <c r="BI212" s="74" t="s">
        <v>685</v>
      </c>
      <c r="BJ212" s="74"/>
      <c r="BK212" s="74"/>
      <c r="BL212" s="74"/>
      <c r="BM212" s="74"/>
      <c r="BN212" s="71" t="s">
        <v>686</v>
      </c>
      <c r="BO212" s="71"/>
      <c r="BP212" s="71"/>
      <c r="BQ212" s="71"/>
      <c r="BR212" s="71"/>
      <c r="CA212" t="s">
        <v>651</v>
      </c>
    </row>
    <row r="213" spans="1:79" s="43" customFormat="1" ht="13.15" customHeight="1" x14ac:dyDescent="0.2">
      <c r="A213" s="61" t="s">
        <v>8</v>
      </c>
      <c r="B213" s="57"/>
      <c r="C213" s="57"/>
      <c r="D213" s="57"/>
      <c r="E213" s="57"/>
      <c r="F213" s="57"/>
      <c r="G213" s="57"/>
      <c r="H213" s="57"/>
      <c r="I213" s="57"/>
      <c r="J213" s="57"/>
      <c r="K213" s="57"/>
      <c r="L213" s="57"/>
      <c r="M213" s="57"/>
      <c r="N213" s="57"/>
      <c r="O213" s="57"/>
      <c r="P213" s="57"/>
      <c r="Q213" s="57"/>
      <c r="R213" s="57"/>
      <c r="S213" s="57"/>
      <c r="T213" s="58"/>
      <c r="U213" s="121">
        <v>15894111</v>
      </c>
      <c r="V213" s="121"/>
      <c r="W213" s="121"/>
      <c r="X213" s="121"/>
      <c r="Y213" s="121"/>
      <c r="Z213" s="121">
        <v>0</v>
      </c>
      <c r="AA213" s="121"/>
      <c r="AB213" s="121"/>
      <c r="AC213" s="121"/>
      <c r="AD213" s="121"/>
      <c r="AE213" s="121">
        <v>19290000</v>
      </c>
      <c r="AF213" s="121"/>
      <c r="AG213" s="121"/>
      <c r="AH213" s="121"/>
      <c r="AI213" s="121"/>
      <c r="AJ213" s="121">
        <v>0</v>
      </c>
      <c r="AK213" s="121"/>
      <c r="AL213" s="121"/>
      <c r="AM213" s="121"/>
      <c r="AN213" s="121"/>
      <c r="AO213" s="121">
        <v>18329420</v>
      </c>
      <c r="AP213" s="121"/>
      <c r="AQ213" s="121"/>
      <c r="AR213" s="121"/>
      <c r="AS213" s="121"/>
      <c r="AT213" s="121">
        <v>0</v>
      </c>
      <c r="AU213" s="121"/>
      <c r="AV213" s="121"/>
      <c r="AW213" s="121"/>
      <c r="AX213" s="121"/>
      <c r="AY213" s="121">
        <v>23289150</v>
      </c>
      <c r="AZ213" s="121"/>
      <c r="BA213" s="121"/>
      <c r="BB213" s="121"/>
      <c r="BC213" s="121"/>
      <c r="BD213" s="121">
        <v>0</v>
      </c>
      <c r="BE213" s="121"/>
      <c r="BF213" s="121"/>
      <c r="BG213" s="121"/>
      <c r="BH213" s="121"/>
      <c r="BI213" s="121">
        <v>25083050</v>
      </c>
      <c r="BJ213" s="121"/>
      <c r="BK213" s="121"/>
      <c r="BL213" s="121"/>
      <c r="BM213" s="121"/>
      <c r="BN213" s="121">
        <v>0</v>
      </c>
      <c r="BO213" s="121"/>
      <c r="BP213" s="121"/>
      <c r="BQ213" s="121"/>
      <c r="BR213" s="121"/>
      <c r="CA213" s="43" t="s">
        <v>652</v>
      </c>
    </row>
    <row r="214" spans="1:79" s="43" customFormat="1" ht="13.15" customHeight="1" x14ac:dyDescent="0.2">
      <c r="A214" s="61" t="s">
        <v>9</v>
      </c>
      <c r="B214" s="57"/>
      <c r="C214" s="57"/>
      <c r="D214" s="57"/>
      <c r="E214" s="57"/>
      <c r="F214" s="57"/>
      <c r="G214" s="57"/>
      <c r="H214" s="57"/>
      <c r="I214" s="57"/>
      <c r="J214" s="57"/>
      <c r="K214" s="57"/>
      <c r="L214" s="57"/>
      <c r="M214" s="57"/>
      <c r="N214" s="57"/>
      <c r="O214" s="57"/>
      <c r="P214" s="57"/>
      <c r="Q214" s="57"/>
      <c r="R214" s="57"/>
      <c r="S214" s="57"/>
      <c r="T214" s="58"/>
      <c r="U214" s="121">
        <v>8587699</v>
      </c>
      <c r="V214" s="121"/>
      <c r="W214" s="121"/>
      <c r="X214" s="121"/>
      <c r="Y214" s="121"/>
      <c r="Z214" s="121">
        <v>0</v>
      </c>
      <c r="AA214" s="121"/>
      <c r="AB214" s="121"/>
      <c r="AC214" s="121"/>
      <c r="AD214" s="121"/>
      <c r="AE214" s="121">
        <v>10577000</v>
      </c>
      <c r="AF214" s="121"/>
      <c r="AG214" s="121"/>
      <c r="AH214" s="121"/>
      <c r="AI214" s="121"/>
      <c r="AJ214" s="121">
        <v>0</v>
      </c>
      <c r="AK214" s="121"/>
      <c r="AL214" s="121"/>
      <c r="AM214" s="121"/>
      <c r="AN214" s="121"/>
      <c r="AO214" s="121">
        <v>12982820</v>
      </c>
      <c r="AP214" s="121"/>
      <c r="AQ214" s="121"/>
      <c r="AR214" s="121"/>
      <c r="AS214" s="121"/>
      <c r="AT214" s="121">
        <v>0</v>
      </c>
      <c r="AU214" s="121"/>
      <c r="AV214" s="121"/>
      <c r="AW214" s="121"/>
      <c r="AX214" s="121"/>
      <c r="AY214" s="121">
        <v>16817070</v>
      </c>
      <c r="AZ214" s="121"/>
      <c r="BA214" s="121"/>
      <c r="BB214" s="121"/>
      <c r="BC214" s="121"/>
      <c r="BD214" s="121">
        <v>0</v>
      </c>
      <c r="BE214" s="121"/>
      <c r="BF214" s="121"/>
      <c r="BG214" s="121"/>
      <c r="BH214" s="121"/>
      <c r="BI214" s="121">
        <v>19073470</v>
      </c>
      <c r="BJ214" s="121"/>
      <c r="BK214" s="121"/>
      <c r="BL214" s="121"/>
      <c r="BM214" s="121"/>
      <c r="BN214" s="121">
        <v>0</v>
      </c>
      <c r="BO214" s="121"/>
      <c r="BP214" s="121"/>
      <c r="BQ214" s="121"/>
      <c r="BR214" s="121"/>
    </row>
    <row r="215" spans="1:79" s="43" customFormat="1" ht="13.15" customHeight="1" x14ac:dyDescent="0.2">
      <c r="A215" s="61" t="s">
        <v>10</v>
      </c>
      <c r="B215" s="57"/>
      <c r="C215" s="57"/>
      <c r="D215" s="57"/>
      <c r="E215" s="57"/>
      <c r="F215" s="57"/>
      <c r="G215" s="57"/>
      <c r="H215" s="57"/>
      <c r="I215" s="57"/>
      <c r="J215" s="57"/>
      <c r="K215" s="57"/>
      <c r="L215" s="57"/>
      <c r="M215" s="57"/>
      <c r="N215" s="57"/>
      <c r="O215" s="57"/>
      <c r="P215" s="57"/>
      <c r="Q215" s="57"/>
      <c r="R215" s="57"/>
      <c r="S215" s="57"/>
      <c r="T215" s="58"/>
      <c r="U215" s="121">
        <v>0</v>
      </c>
      <c r="V215" s="121"/>
      <c r="W215" s="121"/>
      <c r="X215" s="121"/>
      <c r="Y215" s="121"/>
      <c r="Z215" s="121">
        <v>0</v>
      </c>
      <c r="AA215" s="121"/>
      <c r="AB215" s="121"/>
      <c r="AC215" s="121"/>
      <c r="AD215" s="121"/>
      <c r="AE215" s="121">
        <v>0</v>
      </c>
      <c r="AF215" s="121"/>
      <c r="AG215" s="121"/>
      <c r="AH215" s="121"/>
      <c r="AI215" s="121"/>
      <c r="AJ215" s="121">
        <v>0</v>
      </c>
      <c r="AK215" s="121"/>
      <c r="AL215" s="121"/>
      <c r="AM215" s="121"/>
      <c r="AN215" s="121"/>
      <c r="AO215" s="121">
        <v>0</v>
      </c>
      <c r="AP215" s="121"/>
      <c r="AQ215" s="121"/>
      <c r="AR215" s="121"/>
      <c r="AS215" s="121"/>
      <c r="AT215" s="121">
        <v>0</v>
      </c>
      <c r="AU215" s="121"/>
      <c r="AV215" s="121"/>
      <c r="AW215" s="121"/>
      <c r="AX215" s="121"/>
      <c r="AY215" s="121">
        <v>0</v>
      </c>
      <c r="AZ215" s="121"/>
      <c r="BA215" s="121"/>
      <c r="BB215" s="121"/>
      <c r="BC215" s="121"/>
      <c r="BD215" s="121">
        <v>0</v>
      </c>
      <c r="BE215" s="121"/>
      <c r="BF215" s="121"/>
      <c r="BG215" s="121"/>
      <c r="BH215" s="121"/>
      <c r="BI215" s="121">
        <v>0</v>
      </c>
      <c r="BJ215" s="121"/>
      <c r="BK215" s="121"/>
      <c r="BL215" s="121"/>
      <c r="BM215" s="121"/>
      <c r="BN215" s="121">
        <v>0</v>
      </c>
      <c r="BO215" s="121"/>
      <c r="BP215" s="121"/>
      <c r="BQ215" s="121"/>
      <c r="BR215" s="121"/>
    </row>
    <row r="216" spans="1:79" s="43" customFormat="1" ht="12.75" customHeight="1" x14ac:dyDescent="0.2">
      <c r="A216" s="61" t="s">
        <v>11</v>
      </c>
      <c r="B216" s="57"/>
      <c r="C216" s="57"/>
      <c r="D216" s="57"/>
      <c r="E216" s="57"/>
      <c r="F216" s="57"/>
      <c r="G216" s="57"/>
      <c r="H216" s="57"/>
      <c r="I216" s="57"/>
      <c r="J216" s="57"/>
      <c r="K216" s="57"/>
      <c r="L216" s="57"/>
      <c r="M216" s="57"/>
      <c r="N216" s="57"/>
      <c r="O216" s="57"/>
      <c r="P216" s="57"/>
      <c r="Q216" s="57"/>
      <c r="R216" s="57"/>
      <c r="S216" s="57"/>
      <c r="T216" s="58"/>
      <c r="U216" s="121">
        <v>111840</v>
      </c>
      <c r="V216" s="121"/>
      <c r="W216" s="121"/>
      <c r="X216" s="121"/>
      <c r="Y216" s="121"/>
      <c r="Z216" s="121">
        <v>0</v>
      </c>
      <c r="AA216" s="121"/>
      <c r="AB216" s="121"/>
      <c r="AC216" s="121"/>
      <c r="AD216" s="121"/>
      <c r="AE216" s="121">
        <v>157931</v>
      </c>
      <c r="AF216" s="121"/>
      <c r="AG216" s="121"/>
      <c r="AH216" s="121"/>
      <c r="AI216" s="121"/>
      <c r="AJ216" s="121">
        <v>0</v>
      </c>
      <c r="AK216" s="121"/>
      <c r="AL216" s="121"/>
      <c r="AM216" s="121"/>
      <c r="AN216" s="121"/>
      <c r="AO216" s="121">
        <v>195000</v>
      </c>
      <c r="AP216" s="121"/>
      <c r="AQ216" s="121"/>
      <c r="AR216" s="121"/>
      <c r="AS216" s="121"/>
      <c r="AT216" s="121">
        <v>0</v>
      </c>
      <c r="AU216" s="121"/>
      <c r="AV216" s="121"/>
      <c r="AW216" s="121"/>
      <c r="AX216" s="121"/>
      <c r="AY216" s="121">
        <v>252720</v>
      </c>
      <c r="AZ216" s="121"/>
      <c r="BA216" s="121"/>
      <c r="BB216" s="121"/>
      <c r="BC216" s="121"/>
      <c r="BD216" s="121">
        <v>0</v>
      </c>
      <c r="BE216" s="121"/>
      <c r="BF216" s="121"/>
      <c r="BG216" s="121"/>
      <c r="BH216" s="121"/>
      <c r="BI216" s="121">
        <v>272200</v>
      </c>
      <c r="BJ216" s="121"/>
      <c r="BK216" s="121"/>
      <c r="BL216" s="121"/>
      <c r="BM216" s="121"/>
      <c r="BN216" s="121">
        <v>0</v>
      </c>
      <c r="BO216" s="121"/>
      <c r="BP216" s="121"/>
      <c r="BQ216" s="121"/>
      <c r="BR216" s="121"/>
    </row>
    <row r="217" spans="1:79" s="43" customFormat="1" ht="13.15" customHeight="1" x14ac:dyDescent="0.2">
      <c r="A217" s="61" t="s">
        <v>12</v>
      </c>
      <c r="B217" s="57"/>
      <c r="C217" s="57"/>
      <c r="D217" s="57"/>
      <c r="E217" s="57"/>
      <c r="F217" s="57"/>
      <c r="G217" s="57"/>
      <c r="H217" s="57"/>
      <c r="I217" s="57"/>
      <c r="J217" s="57"/>
      <c r="K217" s="57"/>
      <c r="L217" s="57"/>
      <c r="M217" s="57"/>
      <c r="N217" s="57"/>
      <c r="O217" s="57"/>
      <c r="P217" s="57"/>
      <c r="Q217" s="57"/>
      <c r="R217" s="57"/>
      <c r="S217" s="57"/>
      <c r="T217" s="58"/>
      <c r="U217" s="121">
        <v>822498</v>
      </c>
      <c r="V217" s="121"/>
      <c r="W217" s="121"/>
      <c r="X217" s="121"/>
      <c r="Y217" s="121"/>
      <c r="Z217" s="121">
        <v>0</v>
      </c>
      <c r="AA217" s="121"/>
      <c r="AB217" s="121"/>
      <c r="AC217" s="121"/>
      <c r="AD217" s="121"/>
      <c r="AE217" s="121">
        <v>903000</v>
      </c>
      <c r="AF217" s="121"/>
      <c r="AG217" s="121"/>
      <c r="AH217" s="121"/>
      <c r="AI217" s="121"/>
      <c r="AJ217" s="121">
        <v>0</v>
      </c>
      <c r="AK217" s="121"/>
      <c r="AL217" s="121"/>
      <c r="AM217" s="121"/>
      <c r="AN217" s="121"/>
      <c r="AO217" s="121">
        <v>1207960</v>
      </c>
      <c r="AP217" s="121"/>
      <c r="AQ217" s="121"/>
      <c r="AR217" s="121"/>
      <c r="AS217" s="121"/>
      <c r="AT217" s="121">
        <v>0</v>
      </c>
      <c r="AU217" s="121"/>
      <c r="AV217" s="121"/>
      <c r="AW217" s="121"/>
      <c r="AX217" s="121"/>
      <c r="AY217" s="121">
        <v>1327760</v>
      </c>
      <c r="AZ217" s="121"/>
      <c r="BA217" s="121"/>
      <c r="BB217" s="121"/>
      <c r="BC217" s="121"/>
      <c r="BD217" s="121">
        <v>0</v>
      </c>
      <c r="BE217" s="121"/>
      <c r="BF217" s="121"/>
      <c r="BG217" s="121"/>
      <c r="BH217" s="121"/>
      <c r="BI217" s="121">
        <v>1431280</v>
      </c>
      <c r="BJ217" s="121"/>
      <c r="BK217" s="121"/>
      <c r="BL217" s="121"/>
      <c r="BM217" s="121"/>
      <c r="BN217" s="121">
        <v>0</v>
      </c>
      <c r="BO217" s="121"/>
      <c r="BP217" s="121"/>
      <c r="BQ217" s="121"/>
      <c r="BR217" s="121"/>
    </row>
    <row r="218" spans="1:79" s="43" customFormat="1" ht="12.75" customHeight="1" x14ac:dyDescent="0.2">
      <c r="A218" s="61" t="s">
        <v>14</v>
      </c>
      <c r="B218" s="57"/>
      <c r="C218" s="57"/>
      <c r="D218" s="57"/>
      <c r="E218" s="57"/>
      <c r="F218" s="57"/>
      <c r="G218" s="57"/>
      <c r="H218" s="57"/>
      <c r="I218" s="57"/>
      <c r="J218" s="57"/>
      <c r="K218" s="57"/>
      <c r="L218" s="57"/>
      <c r="M218" s="57"/>
      <c r="N218" s="57"/>
      <c r="O218" s="57"/>
      <c r="P218" s="57"/>
      <c r="Q218" s="57"/>
      <c r="R218" s="57"/>
      <c r="S218" s="57"/>
      <c r="T218" s="58"/>
      <c r="U218" s="121">
        <v>249266</v>
      </c>
      <c r="V218" s="121"/>
      <c r="W218" s="121"/>
      <c r="X218" s="121"/>
      <c r="Y218" s="121"/>
      <c r="Z218" s="121">
        <v>0</v>
      </c>
      <c r="AA218" s="121"/>
      <c r="AB218" s="121"/>
      <c r="AC218" s="121"/>
      <c r="AD218" s="121"/>
      <c r="AE218" s="121">
        <v>565500</v>
      </c>
      <c r="AF218" s="121"/>
      <c r="AG218" s="121"/>
      <c r="AH218" s="121"/>
      <c r="AI218" s="121"/>
      <c r="AJ218" s="121">
        <v>0</v>
      </c>
      <c r="AK218" s="121"/>
      <c r="AL218" s="121"/>
      <c r="AM218" s="121"/>
      <c r="AN218" s="121"/>
      <c r="AO218" s="121">
        <v>534800</v>
      </c>
      <c r="AP218" s="121"/>
      <c r="AQ218" s="121"/>
      <c r="AR218" s="121"/>
      <c r="AS218" s="121"/>
      <c r="AT218" s="121">
        <v>0</v>
      </c>
      <c r="AU218" s="121"/>
      <c r="AV218" s="121"/>
      <c r="AW218" s="121"/>
      <c r="AX218" s="121"/>
      <c r="AY218" s="121">
        <v>587500</v>
      </c>
      <c r="AZ218" s="121"/>
      <c r="BA218" s="121"/>
      <c r="BB218" s="121"/>
      <c r="BC218" s="121"/>
      <c r="BD218" s="121"/>
      <c r="BE218" s="121"/>
      <c r="BF218" s="121"/>
      <c r="BG218" s="121"/>
      <c r="BH218" s="121"/>
      <c r="BI218" s="121">
        <v>640000</v>
      </c>
      <c r="BJ218" s="121"/>
      <c r="BK218" s="121"/>
      <c r="BL218" s="121"/>
      <c r="BM218" s="121"/>
      <c r="BN218" s="121">
        <v>0</v>
      </c>
      <c r="BO218" s="121"/>
      <c r="BP218" s="121"/>
      <c r="BQ218" s="121"/>
      <c r="BR218" s="121"/>
    </row>
    <row r="219" spans="1:79" s="43" customFormat="1" ht="13.15" customHeight="1" x14ac:dyDescent="0.2">
      <c r="A219" s="61" t="s">
        <v>388</v>
      </c>
      <c r="B219" s="57"/>
      <c r="C219" s="57"/>
      <c r="D219" s="57"/>
      <c r="E219" s="57"/>
      <c r="F219" s="57"/>
      <c r="G219" s="57"/>
      <c r="H219" s="57"/>
      <c r="I219" s="57"/>
      <c r="J219" s="57"/>
      <c r="K219" s="57"/>
      <c r="L219" s="57"/>
      <c r="M219" s="57"/>
      <c r="N219" s="57"/>
      <c r="O219" s="57"/>
      <c r="P219" s="57"/>
      <c r="Q219" s="57"/>
      <c r="R219" s="57"/>
      <c r="S219" s="57"/>
      <c r="T219" s="58"/>
      <c r="U219" s="121">
        <v>195595</v>
      </c>
      <c r="V219" s="121"/>
      <c r="W219" s="121"/>
      <c r="X219" s="121"/>
      <c r="Y219" s="121"/>
      <c r="Z219" s="121">
        <v>0</v>
      </c>
      <c r="AA219" s="121"/>
      <c r="AB219" s="121"/>
      <c r="AC219" s="121"/>
      <c r="AD219" s="121"/>
      <c r="AE219" s="121">
        <v>475500</v>
      </c>
      <c r="AF219" s="121"/>
      <c r="AG219" s="121"/>
      <c r="AH219" s="121"/>
      <c r="AI219" s="121"/>
      <c r="AJ219" s="121">
        <v>0</v>
      </c>
      <c r="AK219" s="121"/>
      <c r="AL219" s="121"/>
      <c r="AM219" s="121"/>
      <c r="AN219" s="121"/>
      <c r="AO219" s="121">
        <v>534800</v>
      </c>
      <c r="AP219" s="121"/>
      <c r="AQ219" s="121"/>
      <c r="AR219" s="121"/>
      <c r="AS219" s="121"/>
      <c r="AT219" s="121">
        <v>0</v>
      </c>
      <c r="AU219" s="121"/>
      <c r="AV219" s="121"/>
      <c r="AW219" s="121"/>
      <c r="AX219" s="121"/>
      <c r="AY219" s="121">
        <v>587500</v>
      </c>
      <c r="AZ219" s="121"/>
      <c r="BA219" s="121"/>
      <c r="BB219" s="121"/>
      <c r="BC219" s="121"/>
      <c r="BD219" s="121">
        <v>0</v>
      </c>
      <c r="BE219" s="121"/>
      <c r="BF219" s="121"/>
      <c r="BG219" s="121"/>
      <c r="BH219" s="121"/>
      <c r="BI219" s="121">
        <v>640000</v>
      </c>
      <c r="BJ219" s="121"/>
      <c r="BK219" s="121"/>
      <c r="BL219" s="121"/>
      <c r="BM219" s="121"/>
      <c r="BN219" s="121">
        <v>0</v>
      </c>
      <c r="BO219" s="121"/>
      <c r="BP219" s="121"/>
      <c r="BQ219" s="121"/>
      <c r="BR219" s="121"/>
    </row>
    <row r="220" spans="1:79" s="43" customFormat="1" ht="13.15" customHeight="1" x14ac:dyDescent="0.2">
      <c r="A220" s="61" t="s">
        <v>13</v>
      </c>
      <c r="B220" s="57"/>
      <c r="C220" s="57"/>
      <c r="D220" s="57"/>
      <c r="E220" s="57"/>
      <c r="F220" s="57"/>
      <c r="G220" s="57"/>
      <c r="H220" s="57"/>
      <c r="I220" s="57"/>
      <c r="J220" s="57"/>
      <c r="K220" s="57"/>
      <c r="L220" s="57"/>
      <c r="M220" s="57"/>
      <c r="N220" s="57"/>
      <c r="O220" s="57"/>
      <c r="P220" s="57"/>
      <c r="Q220" s="57"/>
      <c r="R220" s="57"/>
      <c r="S220" s="57"/>
      <c r="T220" s="58"/>
      <c r="U220" s="121">
        <v>53671</v>
      </c>
      <c r="V220" s="121"/>
      <c r="W220" s="121"/>
      <c r="X220" s="121"/>
      <c r="Y220" s="121"/>
      <c r="Z220" s="121">
        <v>0</v>
      </c>
      <c r="AA220" s="121"/>
      <c r="AB220" s="121"/>
      <c r="AC220" s="121"/>
      <c r="AD220" s="121"/>
      <c r="AE220" s="121">
        <v>90000</v>
      </c>
      <c r="AF220" s="121"/>
      <c r="AG220" s="121"/>
      <c r="AH220" s="121"/>
      <c r="AI220" s="121"/>
      <c r="AJ220" s="121">
        <v>0</v>
      </c>
      <c r="AK220" s="121"/>
      <c r="AL220" s="121"/>
      <c r="AM220" s="121"/>
      <c r="AN220" s="121"/>
      <c r="AO220" s="121">
        <v>0</v>
      </c>
      <c r="AP220" s="121"/>
      <c r="AQ220" s="121"/>
      <c r="AR220" s="121"/>
      <c r="AS220" s="121"/>
      <c r="AT220" s="121">
        <v>0</v>
      </c>
      <c r="AU220" s="121"/>
      <c r="AV220" s="121"/>
      <c r="AW220" s="121"/>
      <c r="AX220" s="121"/>
      <c r="AY220" s="121">
        <v>0</v>
      </c>
      <c r="AZ220" s="121"/>
      <c r="BA220" s="121"/>
      <c r="BB220" s="121"/>
      <c r="BC220" s="121"/>
      <c r="BD220" s="121">
        <v>0</v>
      </c>
      <c r="BE220" s="121"/>
      <c r="BF220" s="121"/>
      <c r="BG220" s="121"/>
      <c r="BH220" s="121"/>
      <c r="BI220" s="121">
        <v>0</v>
      </c>
      <c r="BJ220" s="121"/>
      <c r="BK220" s="121"/>
      <c r="BL220" s="121"/>
      <c r="BM220" s="121"/>
      <c r="BN220" s="121">
        <v>0</v>
      </c>
      <c r="BO220" s="121"/>
      <c r="BP220" s="121"/>
      <c r="BQ220" s="121"/>
      <c r="BR220" s="121"/>
    </row>
    <row r="221" spans="1:79" s="9" customFormat="1" ht="12.75" customHeight="1" x14ac:dyDescent="0.2">
      <c r="A221" s="69" t="s">
        <v>257</v>
      </c>
      <c r="B221" s="65"/>
      <c r="C221" s="65"/>
      <c r="D221" s="65"/>
      <c r="E221" s="65"/>
      <c r="F221" s="65"/>
      <c r="G221" s="65"/>
      <c r="H221" s="65"/>
      <c r="I221" s="65"/>
      <c r="J221" s="65"/>
      <c r="K221" s="65"/>
      <c r="L221" s="65"/>
      <c r="M221" s="65"/>
      <c r="N221" s="65"/>
      <c r="O221" s="65"/>
      <c r="P221" s="65"/>
      <c r="Q221" s="65"/>
      <c r="R221" s="65"/>
      <c r="S221" s="65"/>
      <c r="T221" s="66"/>
      <c r="U221" s="120">
        <v>25665414</v>
      </c>
      <c r="V221" s="120"/>
      <c r="W221" s="120"/>
      <c r="X221" s="120"/>
      <c r="Y221" s="120"/>
      <c r="Z221" s="120">
        <v>0</v>
      </c>
      <c r="AA221" s="120"/>
      <c r="AB221" s="120"/>
      <c r="AC221" s="120"/>
      <c r="AD221" s="120"/>
      <c r="AE221" s="120">
        <v>31493431</v>
      </c>
      <c r="AF221" s="120"/>
      <c r="AG221" s="120"/>
      <c r="AH221" s="120"/>
      <c r="AI221" s="120"/>
      <c r="AJ221" s="120">
        <v>0</v>
      </c>
      <c r="AK221" s="120"/>
      <c r="AL221" s="120"/>
      <c r="AM221" s="120"/>
      <c r="AN221" s="120"/>
      <c r="AO221" s="120">
        <v>33250000</v>
      </c>
      <c r="AP221" s="120"/>
      <c r="AQ221" s="120"/>
      <c r="AR221" s="120"/>
      <c r="AS221" s="120"/>
      <c r="AT221" s="120">
        <v>0</v>
      </c>
      <c r="AU221" s="120"/>
      <c r="AV221" s="120"/>
      <c r="AW221" s="120"/>
      <c r="AX221" s="120"/>
      <c r="AY221" s="120">
        <v>42274200</v>
      </c>
      <c r="AZ221" s="120"/>
      <c r="BA221" s="120"/>
      <c r="BB221" s="120"/>
      <c r="BC221" s="120"/>
      <c r="BD221" s="120">
        <v>0</v>
      </c>
      <c r="BE221" s="120"/>
      <c r="BF221" s="120"/>
      <c r="BG221" s="120"/>
      <c r="BH221" s="120"/>
      <c r="BI221" s="120">
        <v>46500000</v>
      </c>
      <c r="BJ221" s="120"/>
      <c r="BK221" s="120"/>
      <c r="BL221" s="120"/>
      <c r="BM221" s="120"/>
      <c r="BN221" s="120">
        <v>0</v>
      </c>
      <c r="BO221" s="120"/>
      <c r="BP221" s="120"/>
      <c r="BQ221" s="120"/>
      <c r="BR221" s="120"/>
    </row>
    <row r="222" spans="1:79" s="43" customFormat="1" ht="26.45" customHeight="1" x14ac:dyDescent="0.2">
      <c r="A222" s="61" t="s">
        <v>15</v>
      </c>
      <c r="B222" s="57"/>
      <c r="C222" s="57"/>
      <c r="D222" s="57"/>
      <c r="E222" s="57"/>
      <c r="F222" s="57"/>
      <c r="G222" s="57"/>
      <c r="H222" s="57"/>
      <c r="I222" s="57"/>
      <c r="J222" s="57"/>
      <c r="K222" s="57"/>
      <c r="L222" s="57"/>
      <c r="M222" s="57"/>
      <c r="N222" s="57"/>
      <c r="O222" s="57"/>
      <c r="P222" s="57"/>
      <c r="Q222" s="57"/>
      <c r="R222" s="57"/>
      <c r="S222" s="57"/>
      <c r="T222" s="58"/>
      <c r="U222" s="121" t="s">
        <v>472</v>
      </c>
      <c r="V222" s="121"/>
      <c r="W222" s="121"/>
      <c r="X222" s="121"/>
      <c r="Y222" s="121"/>
      <c r="Z222" s="121"/>
      <c r="AA222" s="121"/>
      <c r="AB222" s="121"/>
      <c r="AC222" s="121"/>
      <c r="AD222" s="121"/>
      <c r="AE222" s="121" t="s">
        <v>472</v>
      </c>
      <c r="AF222" s="121"/>
      <c r="AG222" s="121"/>
      <c r="AH222" s="121"/>
      <c r="AI222" s="121"/>
      <c r="AJ222" s="121"/>
      <c r="AK222" s="121"/>
      <c r="AL222" s="121"/>
      <c r="AM222" s="121"/>
      <c r="AN222" s="121"/>
      <c r="AO222" s="121" t="s">
        <v>472</v>
      </c>
      <c r="AP222" s="121"/>
      <c r="AQ222" s="121"/>
      <c r="AR222" s="121"/>
      <c r="AS222" s="121"/>
      <c r="AT222" s="121"/>
      <c r="AU222" s="121"/>
      <c r="AV222" s="121"/>
      <c r="AW222" s="121"/>
      <c r="AX222" s="121"/>
      <c r="AY222" s="121" t="s">
        <v>472</v>
      </c>
      <c r="AZ222" s="121"/>
      <c r="BA222" s="121"/>
      <c r="BB222" s="121"/>
      <c r="BC222" s="121"/>
      <c r="BD222" s="121"/>
      <c r="BE222" s="121"/>
      <c r="BF222" s="121"/>
      <c r="BG222" s="121"/>
      <c r="BH222" s="121"/>
      <c r="BI222" s="121" t="s">
        <v>472</v>
      </c>
      <c r="BJ222" s="121"/>
      <c r="BK222" s="121"/>
      <c r="BL222" s="121"/>
      <c r="BM222" s="121"/>
      <c r="BN222" s="121"/>
      <c r="BO222" s="121"/>
      <c r="BP222" s="121"/>
      <c r="BQ222" s="121"/>
      <c r="BR222" s="121"/>
    </row>
    <row r="225" spans="1:79" ht="14.25" customHeight="1" x14ac:dyDescent="0.2">
      <c r="A225" s="124" t="s">
        <v>234</v>
      </c>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row>
    <row r="226" spans="1:79" ht="15" customHeight="1" x14ac:dyDescent="0.2">
      <c r="A226" s="148" t="s">
        <v>611</v>
      </c>
      <c r="B226" s="149"/>
      <c r="C226" s="149"/>
      <c r="D226" s="148" t="s">
        <v>615</v>
      </c>
      <c r="E226" s="149"/>
      <c r="F226" s="149"/>
      <c r="G226" s="149"/>
      <c r="H226" s="149"/>
      <c r="I226" s="149"/>
      <c r="J226" s="149"/>
      <c r="K226" s="149"/>
      <c r="L226" s="149"/>
      <c r="M226" s="149"/>
      <c r="N226" s="149"/>
      <c r="O226" s="149"/>
      <c r="P226" s="149"/>
      <c r="Q226" s="149"/>
      <c r="R226" s="149"/>
      <c r="S226" s="149"/>
      <c r="T226" s="149"/>
      <c r="U226" s="149"/>
      <c r="V226" s="169"/>
      <c r="W226" s="72" t="s">
        <v>463</v>
      </c>
      <c r="X226" s="72"/>
      <c r="Y226" s="72"/>
      <c r="Z226" s="72"/>
      <c r="AA226" s="72"/>
      <c r="AB226" s="72"/>
      <c r="AC226" s="72"/>
      <c r="AD226" s="72"/>
      <c r="AE226" s="72"/>
      <c r="AF226" s="72"/>
      <c r="AG226" s="72"/>
      <c r="AH226" s="72"/>
      <c r="AI226" s="72" t="s">
        <v>27</v>
      </c>
      <c r="AJ226" s="72"/>
      <c r="AK226" s="72"/>
      <c r="AL226" s="72"/>
      <c r="AM226" s="72"/>
      <c r="AN226" s="72"/>
      <c r="AO226" s="72"/>
      <c r="AP226" s="72"/>
      <c r="AQ226" s="72"/>
      <c r="AR226" s="72"/>
      <c r="AS226" s="72"/>
      <c r="AT226" s="72"/>
      <c r="AU226" s="72" t="s">
        <v>37</v>
      </c>
      <c r="AV226" s="72"/>
      <c r="AW226" s="72"/>
      <c r="AX226" s="72"/>
      <c r="AY226" s="72"/>
      <c r="AZ226" s="72"/>
      <c r="BA226" s="72" t="s">
        <v>43</v>
      </c>
      <c r="BB226" s="72"/>
      <c r="BC226" s="72"/>
      <c r="BD226" s="72"/>
      <c r="BE226" s="72"/>
      <c r="BF226" s="72"/>
      <c r="BG226" s="72" t="s">
        <v>51</v>
      </c>
      <c r="BH226" s="72"/>
      <c r="BI226" s="72"/>
      <c r="BJ226" s="72"/>
      <c r="BK226" s="72"/>
      <c r="BL226" s="72"/>
    </row>
    <row r="227" spans="1:79" ht="15" customHeight="1" x14ac:dyDescent="0.2">
      <c r="A227" s="179"/>
      <c r="B227" s="180"/>
      <c r="C227" s="180"/>
      <c r="D227" s="179"/>
      <c r="E227" s="180"/>
      <c r="F227" s="180"/>
      <c r="G227" s="180"/>
      <c r="H227" s="180"/>
      <c r="I227" s="180"/>
      <c r="J227" s="180"/>
      <c r="K227" s="180"/>
      <c r="L227" s="180"/>
      <c r="M227" s="180"/>
      <c r="N227" s="180"/>
      <c r="O227" s="180"/>
      <c r="P227" s="180"/>
      <c r="Q227" s="180"/>
      <c r="R227" s="180"/>
      <c r="S227" s="180"/>
      <c r="T227" s="180"/>
      <c r="U227" s="180"/>
      <c r="V227" s="181"/>
      <c r="W227" s="72" t="s">
        <v>609</v>
      </c>
      <c r="X227" s="72"/>
      <c r="Y227" s="72"/>
      <c r="Z227" s="72"/>
      <c r="AA227" s="72"/>
      <c r="AB227" s="72"/>
      <c r="AC227" s="72" t="s">
        <v>608</v>
      </c>
      <c r="AD227" s="72"/>
      <c r="AE227" s="72"/>
      <c r="AF227" s="72"/>
      <c r="AG227" s="72"/>
      <c r="AH227" s="72"/>
      <c r="AI227" s="72" t="s">
        <v>609</v>
      </c>
      <c r="AJ227" s="72"/>
      <c r="AK227" s="72"/>
      <c r="AL227" s="72"/>
      <c r="AM227" s="72"/>
      <c r="AN227" s="72"/>
      <c r="AO227" s="72" t="s">
        <v>608</v>
      </c>
      <c r="AP227" s="72"/>
      <c r="AQ227" s="72"/>
      <c r="AR227" s="72"/>
      <c r="AS227" s="72"/>
      <c r="AT227" s="72"/>
      <c r="AU227" s="127" t="s">
        <v>609</v>
      </c>
      <c r="AV227" s="127"/>
      <c r="AW227" s="127"/>
      <c r="AX227" s="127" t="s">
        <v>608</v>
      </c>
      <c r="AY227" s="127"/>
      <c r="AZ227" s="127"/>
      <c r="BA227" s="127" t="s">
        <v>609</v>
      </c>
      <c r="BB227" s="127"/>
      <c r="BC227" s="127"/>
      <c r="BD227" s="127" t="s">
        <v>608</v>
      </c>
      <c r="BE227" s="127"/>
      <c r="BF227" s="127"/>
      <c r="BG227" s="127" t="s">
        <v>609</v>
      </c>
      <c r="BH227" s="127"/>
      <c r="BI227" s="127"/>
      <c r="BJ227" s="127" t="s">
        <v>608</v>
      </c>
      <c r="BK227" s="127"/>
      <c r="BL227" s="127"/>
    </row>
    <row r="228" spans="1:79" ht="57" customHeight="1" x14ac:dyDescent="0.2">
      <c r="A228" s="150"/>
      <c r="B228" s="151"/>
      <c r="C228" s="151"/>
      <c r="D228" s="150"/>
      <c r="E228" s="151"/>
      <c r="F228" s="151"/>
      <c r="G228" s="151"/>
      <c r="H228" s="151"/>
      <c r="I228" s="151"/>
      <c r="J228" s="151"/>
      <c r="K228" s="151"/>
      <c r="L228" s="151"/>
      <c r="M228" s="151"/>
      <c r="N228" s="151"/>
      <c r="O228" s="151"/>
      <c r="P228" s="151"/>
      <c r="Q228" s="151"/>
      <c r="R228" s="151"/>
      <c r="S228" s="151"/>
      <c r="T228" s="151"/>
      <c r="U228" s="151"/>
      <c r="V228" s="170"/>
      <c r="W228" s="72" t="s">
        <v>617</v>
      </c>
      <c r="X228" s="72"/>
      <c r="Y228" s="72"/>
      <c r="Z228" s="72" t="s">
        <v>616</v>
      </c>
      <c r="AA228" s="72"/>
      <c r="AB228" s="72"/>
      <c r="AC228" s="72" t="s">
        <v>617</v>
      </c>
      <c r="AD228" s="72"/>
      <c r="AE228" s="72"/>
      <c r="AF228" s="72" t="s">
        <v>616</v>
      </c>
      <c r="AG228" s="72"/>
      <c r="AH228" s="72"/>
      <c r="AI228" s="72" t="s">
        <v>617</v>
      </c>
      <c r="AJ228" s="72"/>
      <c r="AK228" s="72"/>
      <c r="AL228" s="72" t="s">
        <v>616</v>
      </c>
      <c r="AM228" s="72"/>
      <c r="AN228" s="72"/>
      <c r="AO228" s="72" t="s">
        <v>617</v>
      </c>
      <c r="AP228" s="72"/>
      <c r="AQ228" s="72"/>
      <c r="AR228" s="72" t="s">
        <v>616</v>
      </c>
      <c r="AS228" s="72"/>
      <c r="AT228" s="72"/>
      <c r="AU228" s="127"/>
      <c r="AV228" s="127"/>
      <c r="AW228" s="127"/>
      <c r="AX228" s="127"/>
      <c r="AY228" s="127"/>
      <c r="AZ228" s="127"/>
      <c r="BA228" s="127"/>
      <c r="BB228" s="127"/>
      <c r="BC228" s="127"/>
      <c r="BD228" s="127"/>
      <c r="BE228" s="127"/>
      <c r="BF228" s="127"/>
      <c r="BG228" s="127"/>
      <c r="BH228" s="127"/>
      <c r="BI228" s="127"/>
      <c r="BJ228" s="127"/>
      <c r="BK228" s="127"/>
      <c r="BL228" s="127"/>
    </row>
    <row r="229" spans="1:79" ht="15" customHeight="1" x14ac:dyDescent="0.2">
      <c r="A229" s="113">
        <v>1</v>
      </c>
      <c r="B229" s="114"/>
      <c r="C229" s="114"/>
      <c r="D229" s="113">
        <v>2</v>
      </c>
      <c r="E229" s="114"/>
      <c r="F229" s="114"/>
      <c r="G229" s="114"/>
      <c r="H229" s="114"/>
      <c r="I229" s="114"/>
      <c r="J229" s="114"/>
      <c r="K229" s="114"/>
      <c r="L229" s="114"/>
      <c r="M229" s="114"/>
      <c r="N229" s="114"/>
      <c r="O229" s="114"/>
      <c r="P229" s="114"/>
      <c r="Q229" s="114"/>
      <c r="R229" s="114"/>
      <c r="S229" s="114"/>
      <c r="T229" s="114"/>
      <c r="U229" s="114"/>
      <c r="V229" s="115"/>
      <c r="W229" s="72">
        <v>3</v>
      </c>
      <c r="X229" s="72"/>
      <c r="Y229" s="72"/>
      <c r="Z229" s="72">
        <v>4</v>
      </c>
      <c r="AA229" s="72"/>
      <c r="AB229" s="72"/>
      <c r="AC229" s="72">
        <v>5</v>
      </c>
      <c r="AD229" s="72"/>
      <c r="AE229" s="72"/>
      <c r="AF229" s="72">
        <v>6</v>
      </c>
      <c r="AG229" s="72"/>
      <c r="AH229" s="72"/>
      <c r="AI229" s="72">
        <v>7</v>
      </c>
      <c r="AJ229" s="72"/>
      <c r="AK229" s="72"/>
      <c r="AL229" s="72">
        <v>8</v>
      </c>
      <c r="AM229" s="72"/>
      <c r="AN229" s="72"/>
      <c r="AO229" s="72">
        <v>9</v>
      </c>
      <c r="AP229" s="72"/>
      <c r="AQ229" s="72"/>
      <c r="AR229" s="72">
        <v>10</v>
      </c>
      <c r="AS229" s="72"/>
      <c r="AT229" s="72"/>
      <c r="AU229" s="72">
        <v>11</v>
      </c>
      <c r="AV229" s="72"/>
      <c r="AW229" s="72"/>
      <c r="AX229" s="72">
        <v>12</v>
      </c>
      <c r="AY229" s="72"/>
      <c r="AZ229" s="72"/>
      <c r="BA229" s="72">
        <v>13</v>
      </c>
      <c r="BB229" s="72"/>
      <c r="BC229" s="72"/>
      <c r="BD229" s="72">
        <v>14</v>
      </c>
      <c r="BE229" s="72"/>
      <c r="BF229" s="72"/>
      <c r="BG229" s="72">
        <v>15</v>
      </c>
      <c r="BH229" s="72"/>
      <c r="BI229" s="72"/>
      <c r="BJ229" s="72">
        <v>16</v>
      </c>
      <c r="BK229" s="72"/>
      <c r="BL229" s="72"/>
    </row>
    <row r="230" spans="1:79" s="2" customFormat="1" ht="12.75" hidden="1" customHeight="1" x14ac:dyDescent="0.2">
      <c r="A230" s="107" t="s">
        <v>692</v>
      </c>
      <c r="B230" s="108"/>
      <c r="C230" s="108"/>
      <c r="D230" s="107" t="s">
        <v>680</v>
      </c>
      <c r="E230" s="108"/>
      <c r="F230" s="108"/>
      <c r="G230" s="108"/>
      <c r="H230" s="108"/>
      <c r="I230" s="108"/>
      <c r="J230" s="108"/>
      <c r="K230" s="108"/>
      <c r="L230" s="108"/>
      <c r="M230" s="108"/>
      <c r="N230" s="108"/>
      <c r="O230" s="108"/>
      <c r="P230" s="108"/>
      <c r="Q230" s="108"/>
      <c r="R230" s="108"/>
      <c r="S230" s="108"/>
      <c r="T230" s="108"/>
      <c r="U230" s="108"/>
      <c r="V230" s="109"/>
      <c r="W230" s="74" t="s">
        <v>695</v>
      </c>
      <c r="X230" s="74"/>
      <c r="Y230" s="74"/>
      <c r="Z230" s="74" t="s">
        <v>696</v>
      </c>
      <c r="AA230" s="74"/>
      <c r="AB230" s="74"/>
      <c r="AC230" s="71" t="s">
        <v>697</v>
      </c>
      <c r="AD230" s="71"/>
      <c r="AE230" s="71"/>
      <c r="AF230" s="71" t="s">
        <v>698</v>
      </c>
      <c r="AG230" s="71"/>
      <c r="AH230" s="71"/>
      <c r="AI230" s="74" t="s">
        <v>699</v>
      </c>
      <c r="AJ230" s="74"/>
      <c r="AK230" s="74"/>
      <c r="AL230" s="74" t="s">
        <v>700</v>
      </c>
      <c r="AM230" s="74"/>
      <c r="AN230" s="74"/>
      <c r="AO230" s="71" t="s">
        <v>729</v>
      </c>
      <c r="AP230" s="71"/>
      <c r="AQ230" s="71"/>
      <c r="AR230" s="71" t="s">
        <v>701</v>
      </c>
      <c r="AS230" s="71"/>
      <c r="AT230" s="71"/>
      <c r="AU230" s="74" t="s">
        <v>211</v>
      </c>
      <c r="AV230" s="74"/>
      <c r="AW230" s="74"/>
      <c r="AX230" s="71" t="s">
        <v>212</v>
      </c>
      <c r="AY230" s="71"/>
      <c r="AZ230" s="71"/>
      <c r="BA230" s="74" t="s">
        <v>213</v>
      </c>
      <c r="BB230" s="74"/>
      <c r="BC230" s="74"/>
      <c r="BD230" s="71" t="s">
        <v>214</v>
      </c>
      <c r="BE230" s="71"/>
      <c r="BF230" s="71"/>
      <c r="BG230" s="74" t="s">
        <v>215</v>
      </c>
      <c r="BH230" s="74"/>
      <c r="BI230" s="74"/>
      <c r="BJ230" s="71" t="s">
        <v>216</v>
      </c>
      <c r="BK230" s="71"/>
      <c r="BL230" s="71"/>
      <c r="CA230" s="2" t="s">
        <v>728</v>
      </c>
    </row>
    <row r="231" spans="1:79" s="43" customFormat="1" ht="13.15" customHeight="1" x14ac:dyDescent="0.2">
      <c r="A231" s="137">
        <v>1</v>
      </c>
      <c r="B231" s="138"/>
      <c r="C231" s="138"/>
      <c r="D231" s="81" t="s">
        <v>961</v>
      </c>
      <c r="E231" s="57"/>
      <c r="F231" s="57"/>
      <c r="G231" s="57"/>
      <c r="H231" s="57"/>
      <c r="I231" s="57"/>
      <c r="J231" s="57"/>
      <c r="K231" s="57"/>
      <c r="L231" s="57"/>
      <c r="M231" s="57"/>
      <c r="N231" s="57"/>
      <c r="O231" s="57"/>
      <c r="P231" s="57"/>
      <c r="Q231" s="57"/>
      <c r="R231" s="57"/>
      <c r="S231" s="57"/>
      <c r="T231" s="57"/>
      <c r="U231" s="57"/>
      <c r="V231" s="58"/>
      <c r="W231" s="136">
        <v>224.11</v>
      </c>
      <c r="X231" s="136"/>
      <c r="Y231" s="136"/>
      <c r="Z231" s="136">
        <v>224.11</v>
      </c>
      <c r="AA231" s="136"/>
      <c r="AB231" s="136"/>
      <c r="AC231" s="136">
        <v>0</v>
      </c>
      <c r="AD231" s="136"/>
      <c r="AE231" s="136"/>
      <c r="AF231" s="136">
        <v>0</v>
      </c>
      <c r="AG231" s="136"/>
      <c r="AH231" s="136"/>
      <c r="AI231" s="136">
        <v>230.41</v>
      </c>
      <c r="AJ231" s="136"/>
      <c r="AK231" s="136"/>
      <c r="AL231" s="136">
        <v>225.65</v>
      </c>
      <c r="AM231" s="136"/>
      <c r="AN231" s="136"/>
      <c r="AO231" s="136">
        <v>0</v>
      </c>
      <c r="AP231" s="136"/>
      <c r="AQ231" s="136"/>
      <c r="AR231" s="136">
        <v>0</v>
      </c>
      <c r="AS231" s="136"/>
      <c r="AT231" s="136"/>
      <c r="AU231" s="136">
        <v>234.76</v>
      </c>
      <c r="AV231" s="136"/>
      <c r="AW231" s="136"/>
      <c r="AX231" s="136">
        <v>0</v>
      </c>
      <c r="AY231" s="136"/>
      <c r="AZ231" s="136"/>
      <c r="BA231" s="136">
        <v>234.76</v>
      </c>
      <c r="BB231" s="136"/>
      <c r="BC231" s="136"/>
      <c r="BD231" s="136">
        <v>0</v>
      </c>
      <c r="BE231" s="136"/>
      <c r="BF231" s="136"/>
      <c r="BG231" s="136">
        <v>234.76</v>
      </c>
      <c r="BH231" s="136"/>
      <c r="BI231" s="136"/>
      <c r="BJ231" s="136">
        <v>0</v>
      </c>
      <c r="BK231" s="136"/>
      <c r="BL231" s="136"/>
      <c r="CA231" s="43" t="s">
        <v>653</v>
      </c>
    </row>
    <row r="232" spans="1:79" s="43" customFormat="1" ht="26.45" customHeight="1" x14ac:dyDescent="0.2">
      <c r="A232" s="137">
        <v>2</v>
      </c>
      <c r="B232" s="138"/>
      <c r="C232" s="138"/>
      <c r="D232" s="81" t="s">
        <v>962</v>
      </c>
      <c r="E232" s="57"/>
      <c r="F232" s="57"/>
      <c r="G232" s="57"/>
      <c r="H232" s="57"/>
      <c r="I232" s="57"/>
      <c r="J232" s="57"/>
      <c r="K232" s="57"/>
      <c r="L232" s="57"/>
      <c r="M232" s="57"/>
      <c r="N232" s="57"/>
      <c r="O232" s="57"/>
      <c r="P232" s="57"/>
      <c r="Q232" s="57"/>
      <c r="R232" s="57"/>
      <c r="S232" s="57"/>
      <c r="T232" s="57"/>
      <c r="U232" s="57"/>
      <c r="V232" s="58"/>
      <c r="W232" s="136">
        <v>166.42</v>
      </c>
      <c r="X232" s="136"/>
      <c r="Y232" s="136"/>
      <c r="Z232" s="136">
        <v>166.42</v>
      </c>
      <c r="AA232" s="136"/>
      <c r="AB232" s="136"/>
      <c r="AC232" s="136">
        <v>0</v>
      </c>
      <c r="AD232" s="136"/>
      <c r="AE232" s="136"/>
      <c r="AF232" s="136">
        <v>0</v>
      </c>
      <c r="AG232" s="136"/>
      <c r="AH232" s="136"/>
      <c r="AI232" s="136">
        <v>168.92</v>
      </c>
      <c r="AJ232" s="136"/>
      <c r="AK232" s="136"/>
      <c r="AL232" s="136">
        <v>167.4</v>
      </c>
      <c r="AM232" s="136"/>
      <c r="AN232" s="136"/>
      <c r="AO232" s="136">
        <v>0</v>
      </c>
      <c r="AP232" s="136"/>
      <c r="AQ232" s="136"/>
      <c r="AR232" s="136">
        <v>0</v>
      </c>
      <c r="AS232" s="136"/>
      <c r="AT232" s="136"/>
      <c r="AU232" s="136">
        <v>170.02</v>
      </c>
      <c r="AV232" s="136"/>
      <c r="AW232" s="136"/>
      <c r="AX232" s="136">
        <v>0</v>
      </c>
      <c r="AY232" s="136"/>
      <c r="AZ232" s="136"/>
      <c r="BA232" s="136">
        <v>170.02</v>
      </c>
      <c r="BB232" s="136"/>
      <c r="BC232" s="136"/>
      <c r="BD232" s="136">
        <v>0</v>
      </c>
      <c r="BE232" s="136"/>
      <c r="BF232" s="136"/>
      <c r="BG232" s="136">
        <v>170.02</v>
      </c>
      <c r="BH232" s="136"/>
      <c r="BI232" s="136"/>
      <c r="BJ232" s="136">
        <v>0</v>
      </c>
      <c r="BK232" s="136"/>
      <c r="BL232" s="136"/>
    </row>
    <row r="233" spans="1:79" s="43" customFormat="1" ht="13.15" customHeight="1" x14ac:dyDescent="0.2">
      <c r="A233" s="137">
        <v>3</v>
      </c>
      <c r="B233" s="138"/>
      <c r="C233" s="138"/>
      <c r="D233" s="81" t="s">
        <v>963</v>
      </c>
      <c r="E233" s="57"/>
      <c r="F233" s="57"/>
      <c r="G233" s="57"/>
      <c r="H233" s="57"/>
      <c r="I233" s="57"/>
      <c r="J233" s="57"/>
      <c r="K233" s="57"/>
      <c r="L233" s="57"/>
      <c r="M233" s="57"/>
      <c r="N233" s="57"/>
      <c r="O233" s="57"/>
      <c r="P233" s="57"/>
      <c r="Q233" s="57"/>
      <c r="R233" s="57"/>
      <c r="S233" s="57"/>
      <c r="T233" s="57"/>
      <c r="U233" s="57"/>
      <c r="V233" s="58"/>
      <c r="W233" s="136">
        <v>35.94</v>
      </c>
      <c r="X233" s="136"/>
      <c r="Y233" s="136"/>
      <c r="Z233" s="136">
        <v>35.94</v>
      </c>
      <c r="AA233" s="136"/>
      <c r="AB233" s="136"/>
      <c r="AC233" s="136">
        <v>0</v>
      </c>
      <c r="AD233" s="136"/>
      <c r="AE233" s="136"/>
      <c r="AF233" s="136">
        <v>0</v>
      </c>
      <c r="AG233" s="136"/>
      <c r="AH233" s="136"/>
      <c r="AI233" s="136">
        <v>37.67</v>
      </c>
      <c r="AJ233" s="136"/>
      <c r="AK233" s="136"/>
      <c r="AL233" s="136">
        <v>37.5</v>
      </c>
      <c r="AM233" s="136"/>
      <c r="AN233" s="136"/>
      <c r="AO233" s="136">
        <v>0</v>
      </c>
      <c r="AP233" s="136"/>
      <c r="AQ233" s="136"/>
      <c r="AR233" s="136">
        <v>0</v>
      </c>
      <c r="AS233" s="136"/>
      <c r="AT233" s="136"/>
      <c r="AU233" s="136">
        <v>37.5</v>
      </c>
      <c r="AV233" s="136"/>
      <c r="AW233" s="136"/>
      <c r="AX233" s="136">
        <v>0</v>
      </c>
      <c r="AY233" s="136"/>
      <c r="AZ233" s="136"/>
      <c r="BA233" s="136">
        <v>37.5</v>
      </c>
      <c r="BB233" s="136"/>
      <c r="BC233" s="136"/>
      <c r="BD233" s="136">
        <v>0</v>
      </c>
      <c r="BE233" s="136"/>
      <c r="BF233" s="136"/>
      <c r="BG233" s="136">
        <v>37.5</v>
      </c>
      <c r="BH233" s="136"/>
      <c r="BI233" s="136"/>
      <c r="BJ233" s="136">
        <v>0</v>
      </c>
      <c r="BK233" s="136"/>
      <c r="BL233" s="136"/>
    </row>
    <row r="234" spans="1:79" s="43" customFormat="1" ht="13.15" customHeight="1" x14ac:dyDescent="0.2">
      <c r="A234" s="137">
        <v>4</v>
      </c>
      <c r="B234" s="138"/>
      <c r="C234" s="138"/>
      <c r="D234" s="81" t="s">
        <v>964</v>
      </c>
      <c r="E234" s="57"/>
      <c r="F234" s="57"/>
      <c r="G234" s="57"/>
      <c r="H234" s="57"/>
      <c r="I234" s="57"/>
      <c r="J234" s="57"/>
      <c r="K234" s="57"/>
      <c r="L234" s="57"/>
      <c r="M234" s="57"/>
      <c r="N234" s="57"/>
      <c r="O234" s="57"/>
      <c r="P234" s="57"/>
      <c r="Q234" s="57"/>
      <c r="R234" s="57"/>
      <c r="S234" s="57"/>
      <c r="T234" s="57"/>
      <c r="U234" s="57"/>
      <c r="V234" s="58"/>
      <c r="W234" s="136">
        <v>29.75</v>
      </c>
      <c r="X234" s="136"/>
      <c r="Y234" s="136"/>
      <c r="Z234" s="136">
        <v>29.31</v>
      </c>
      <c r="AA234" s="136"/>
      <c r="AB234" s="136"/>
      <c r="AC234" s="136">
        <v>0</v>
      </c>
      <c r="AD234" s="136"/>
      <c r="AE234" s="136"/>
      <c r="AF234" s="136">
        <v>0</v>
      </c>
      <c r="AG234" s="136"/>
      <c r="AH234" s="136"/>
      <c r="AI234" s="136">
        <v>31.08</v>
      </c>
      <c r="AJ234" s="136"/>
      <c r="AK234" s="136"/>
      <c r="AL234" s="136">
        <v>30.25</v>
      </c>
      <c r="AM234" s="136"/>
      <c r="AN234" s="136"/>
      <c r="AO234" s="136">
        <v>0</v>
      </c>
      <c r="AP234" s="136"/>
      <c r="AQ234" s="136"/>
      <c r="AR234" s="136">
        <v>0</v>
      </c>
      <c r="AS234" s="136"/>
      <c r="AT234" s="136"/>
      <c r="AU234" s="136">
        <v>31.25</v>
      </c>
      <c r="AV234" s="136"/>
      <c r="AW234" s="136"/>
      <c r="AX234" s="136">
        <v>0</v>
      </c>
      <c r="AY234" s="136"/>
      <c r="AZ234" s="136"/>
      <c r="BA234" s="136">
        <v>31.25</v>
      </c>
      <c r="BB234" s="136"/>
      <c r="BC234" s="136"/>
      <c r="BD234" s="136">
        <v>0</v>
      </c>
      <c r="BE234" s="136"/>
      <c r="BF234" s="136"/>
      <c r="BG234" s="136">
        <v>31.25</v>
      </c>
      <c r="BH234" s="136"/>
      <c r="BI234" s="136"/>
      <c r="BJ234" s="136">
        <v>0</v>
      </c>
      <c r="BK234" s="136"/>
      <c r="BL234" s="136"/>
    </row>
    <row r="235" spans="1:79" s="9" customFormat="1" ht="13.15" customHeight="1" x14ac:dyDescent="0.2">
      <c r="A235" s="139">
        <v>5</v>
      </c>
      <c r="B235" s="140"/>
      <c r="C235" s="140"/>
      <c r="D235" s="69" t="s">
        <v>16</v>
      </c>
      <c r="E235" s="65"/>
      <c r="F235" s="65"/>
      <c r="G235" s="65"/>
      <c r="H235" s="65"/>
      <c r="I235" s="65"/>
      <c r="J235" s="65"/>
      <c r="K235" s="65"/>
      <c r="L235" s="65"/>
      <c r="M235" s="65"/>
      <c r="N235" s="65"/>
      <c r="O235" s="65"/>
      <c r="P235" s="65"/>
      <c r="Q235" s="65"/>
      <c r="R235" s="65"/>
      <c r="S235" s="65"/>
      <c r="T235" s="65"/>
      <c r="U235" s="65"/>
      <c r="V235" s="66"/>
      <c r="W235" s="135">
        <v>456.22</v>
      </c>
      <c r="X235" s="135"/>
      <c r="Y235" s="135"/>
      <c r="Z235" s="135">
        <v>455.78</v>
      </c>
      <c r="AA235" s="135"/>
      <c r="AB235" s="135"/>
      <c r="AC235" s="135">
        <v>0</v>
      </c>
      <c r="AD235" s="135"/>
      <c r="AE235" s="135"/>
      <c r="AF235" s="135">
        <v>0</v>
      </c>
      <c r="AG235" s="135"/>
      <c r="AH235" s="135"/>
      <c r="AI235" s="135">
        <v>468.08</v>
      </c>
      <c r="AJ235" s="135"/>
      <c r="AK235" s="135"/>
      <c r="AL235" s="135">
        <v>460.8</v>
      </c>
      <c r="AM235" s="135"/>
      <c r="AN235" s="135"/>
      <c r="AO235" s="135">
        <v>0</v>
      </c>
      <c r="AP235" s="135"/>
      <c r="AQ235" s="135"/>
      <c r="AR235" s="135">
        <v>0</v>
      </c>
      <c r="AS235" s="135"/>
      <c r="AT235" s="135"/>
      <c r="AU235" s="135">
        <v>473.53</v>
      </c>
      <c r="AV235" s="135"/>
      <c r="AW235" s="135"/>
      <c r="AX235" s="135">
        <v>0</v>
      </c>
      <c r="AY235" s="135"/>
      <c r="AZ235" s="135"/>
      <c r="BA235" s="135">
        <v>473.53</v>
      </c>
      <c r="BB235" s="135"/>
      <c r="BC235" s="135"/>
      <c r="BD235" s="135">
        <v>0</v>
      </c>
      <c r="BE235" s="135"/>
      <c r="BF235" s="135"/>
      <c r="BG235" s="135">
        <v>473.53</v>
      </c>
      <c r="BH235" s="135"/>
      <c r="BI235" s="135"/>
      <c r="BJ235" s="135">
        <v>0</v>
      </c>
      <c r="BK235" s="135"/>
      <c r="BL235" s="135"/>
    </row>
    <row r="236" spans="1:79" s="43" customFormat="1" ht="26.45" customHeight="1" x14ac:dyDescent="0.2">
      <c r="A236" s="137">
        <v>6</v>
      </c>
      <c r="B236" s="138"/>
      <c r="C236" s="138"/>
      <c r="D236" s="61" t="s">
        <v>17</v>
      </c>
      <c r="E236" s="57"/>
      <c r="F236" s="57"/>
      <c r="G236" s="57"/>
      <c r="H236" s="57"/>
      <c r="I236" s="57"/>
      <c r="J236" s="57"/>
      <c r="K236" s="57"/>
      <c r="L236" s="57"/>
      <c r="M236" s="57"/>
      <c r="N236" s="57"/>
      <c r="O236" s="57"/>
      <c r="P236" s="57"/>
      <c r="Q236" s="57"/>
      <c r="R236" s="57"/>
      <c r="S236" s="57"/>
      <c r="T236" s="57"/>
      <c r="U236" s="57"/>
      <c r="V236" s="58"/>
      <c r="W236" s="136" t="s">
        <v>472</v>
      </c>
      <c r="X236" s="136"/>
      <c r="Y236" s="136"/>
      <c r="Z236" s="136" t="s">
        <v>472</v>
      </c>
      <c r="AA236" s="136"/>
      <c r="AB236" s="136"/>
      <c r="AC236" s="136"/>
      <c r="AD236" s="136"/>
      <c r="AE236" s="136"/>
      <c r="AF236" s="136"/>
      <c r="AG236" s="136"/>
      <c r="AH236" s="136"/>
      <c r="AI236" s="136" t="s">
        <v>472</v>
      </c>
      <c r="AJ236" s="136"/>
      <c r="AK236" s="136"/>
      <c r="AL236" s="136" t="s">
        <v>472</v>
      </c>
      <c r="AM236" s="136"/>
      <c r="AN236" s="136"/>
      <c r="AO236" s="136"/>
      <c r="AP236" s="136"/>
      <c r="AQ236" s="136"/>
      <c r="AR236" s="136"/>
      <c r="AS236" s="136"/>
      <c r="AT236" s="136"/>
      <c r="AU236" s="136" t="s">
        <v>472</v>
      </c>
      <c r="AV236" s="136"/>
      <c r="AW236" s="136"/>
      <c r="AX236" s="136"/>
      <c r="AY236" s="136"/>
      <c r="AZ236" s="136"/>
      <c r="BA236" s="136" t="s">
        <v>472</v>
      </c>
      <c r="BB236" s="136"/>
      <c r="BC236" s="136"/>
      <c r="BD236" s="136"/>
      <c r="BE236" s="136"/>
      <c r="BF236" s="136"/>
      <c r="BG236" s="136" t="s">
        <v>472</v>
      </c>
      <c r="BH236" s="136"/>
      <c r="BI236" s="136"/>
      <c r="BJ236" s="136"/>
      <c r="BK236" s="136"/>
      <c r="BL236" s="136"/>
    </row>
    <row r="239" spans="1:79" ht="14.25" customHeight="1" x14ac:dyDescent="0.2">
      <c r="A239" s="124" t="s">
        <v>263</v>
      </c>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row>
    <row r="240" spans="1:79" ht="14.25" customHeight="1" x14ac:dyDescent="0.2">
      <c r="A240" s="124" t="s">
        <v>38</v>
      </c>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row>
    <row r="241" spans="1:79" ht="15" customHeight="1" x14ac:dyDescent="0.2">
      <c r="A241" s="98" t="s">
        <v>462</v>
      </c>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row>
    <row r="242" spans="1:79" ht="15" customHeight="1" x14ac:dyDescent="0.2">
      <c r="A242" s="72" t="s">
        <v>611</v>
      </c>
      <c r="B242" s="72"/>
      <c r="C242" s="72"/>
      <c r="D242" s="72"/>
      <c r="E242" s="72"/>
      <c r="F242" s="72"/>
      <c r="G242" s="72" t="s">
        <v>235</v>
      </c>
      <c r="H242" s="72"/>
      <c r="I242" s="72"/>
      <c r="J242" s="72"/>
      <c r="K242" s="72"/>
      <c r="L242" s="72"/>
      <c r="M242" s="72"/>
      <c r="N242" s="72"/>
      <c r="O242" s="72"/>
      <c r="P242" s="72"/>
      <c r="Q242" s="72"/>
      <c r="R242" s="72"/>
      <c r="S242" s="72"/>
      <c r="T242" s="72" t="s">
        <v>618</v>
      </c>
      <c r="U242" s="72"/>
      <c r="V242" s="72"/>
      <c r="W242" s="72"/>
      <c r="X242" s="72"/>
      <c r="Y242" s="72"/>
      <c r="Z242" s="72"/>
      <c r="AA242" s="113" t="s">
        <v>463</v>
      </c>
      <c r="AB242" s="177"/>
      <c r="AC242" s="177"/>
      <c r="AD242" s="177"/>
      <c r="AE242" s="177"/>
      <c r="AF242" s="177"/>
      <c r="AG242" s="177"/>
      <c r="AH242" s="177"/>
      <c r="AI242" s="177"/>
      <c r="AJ242" s="177"/>
      <c r="AK242" s="177"/>
      <c r="AL242" s="177"/>
      <c r="AM242" s="177"/>
      <c r="AN242" s="177"/>
      <c r="AO242" s="178"/>
      <c r="AP242" s="113" t="s">
        <v>464</v>
      </c>
      <c r="AQ242" s="114"/>
      <c r="AR242" s="114"/>
      <c r="AS242" s="114"/>
      <c r="AT242" s="114"/>
      <c r="AU242" s="114"/>
      <c r="AV242" s="114"/>
      <c r="AW242" s="114"/>
      <c r="AX242" s="114"/>
      <c r="AY242" s="114"/>
      <c r="AZ242" s="114"/>
      <c r="BA242" s="114"/>
      <c r="BB242" s="114"/>
      <c r="BC242" s="114"/>
      <c r="BD242" s="115"/>
      <c r="BE242" s="113" t="s">
        <v>465</v>
      </c>
      <c r="BF242" s="114"/>
      <c r="BG242" s="114"/>
      <c r="BH242" s="114"/>
      <c r="BI242" s="114"/>
      <c r="BJ242" s="114"/>
      <c r="BK242" s="114"/>
      <c r="BL242" s="114"/>
      <c r="BM242" s="114"/>
      <c r="BN242" s="114"/>
      <c r="BO242" s="114"/>
      <c r="BP242" s="114"/>
      <c r="BQ242" s="114"/>
      <c r="BR242" s="114"/>
      <c r="BS242" s="115"/>
    </row>
    <row r="243" spans="1:79" ht="32.1" customHeight="1" x14ac:dyDescent="0.2">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t="s">
        <v>609</v>
      </c>
      <c r="AB243" s="72"/>
      <c r="AC243" s="72"/>
      <c r="AD243" s="72"/>
      <c r="AE243" s="72"/>
      <c r="AF243" s="72" t="s">
        <v>608</v>
      </c>
      <c r="AG243" s="72"/>
      <c r="AH243" s="72"/>
      <c r="AI243" s="72"/>
      <c r="AJ243" s="72"/>
      <c r="AK243" s="72" t="s">
        <v>713</v>
      </c>
      <c r="AL243" s="72"/>
      <c r="AM243" s="72"/>
      <c r="AN243" s="72"/>
      <c r="AO243" s="72"/>
      <c r="AP243" s="72" t="s">
        <v>609</v>
      </c>
      <c r="AQ243" s="72"/>
      <c r="AR243" s="72"/>
      <c r="AS243" s="72"/>
      <c r="AT243" s="72"/>
      <c r="AU243" s="72" t="s">
        <v>608</v>
      </c>
      <c r="AV243" s="72"/>
      <c r="AW243" s="72"/>
      <c r="AX243" s="72"/>
      <c r="AY243" s="72"/>
      <c r="AZ243" s="72" t="s">
        <v>720</v>
      </c>
      <c r="BA243" s="72"/>
      <c r="BB243" s="72"/>
      <c r="BC243" s="72"/>
      <c r="BD243" s="72"/>
      <c r="BE243" s="72" t="s">
        <v>609</v>
      </c>
      <c r="BF243" s="72"/>
      <c r="BG243" s="72"/>
      <c r="BH243" s="72"/>
      <c r="BI243" s="72"/>
      <c r="BJ243" s="72" t="s">
        <v>608</v>
      </c>
      <c r="BK243" s="72"/>
      <c r="BL243" s="72"/>
      <c r="BM243" s="72"/>
      <c r="BN243" s="72"/>
      <c r="BO243" s="72" t="s">
        <v>236</v>
      </c>
      <c r="BP243" s="72"/>
      <c r="BQ243" s="72"/>
      <c r="BR243" s="72"/>
      <c r="BS243" s="72"/>
    </row>
    <row r="244" spans="1:79" ht="15" customHeight="1" x14ac:dyDescent="0.2">
      <c r="A244" s="72">
        <v>1</v>
      </c>
      <c r="B244" s="72"/>
      <c r="C244" s="72"/>
      <c r="D244" s="72"/>
      <c r="E244" s="72"/>
      <c r="F244" s="72"/>
      <c r="G244" s="72">
        <v>2</v>
      </c>
      <c r="H244" s="72"/>
      <c r="I244" s="72"/>
      <c r="J244" s="72"/>
      <c r="K244" s="72"/>
      <c r="L244" s="72"/>
      <c r="M244" s="72"/>
      <c r="N244" s="72"/>
      <c r="O244" s="72"/>
      <c r="P244" s="72"/>
      <c r="Q244" s="72"/>
      <c r="R244" s="72"/>
      <c r="S244" s="72"/>
      <c r="T244" s="72">
        <v>3</v>
      </c>
      <c r="U244" s="72"/>
      <c r="V244" s="72"/>
      <c r="W244" s="72"/>
      <c r="X244" s="72"/>
      <c r="Y244" s="72"/>
      <c r="Z244" s="72"/>
      <c r="AA244" s="72">
        <v>4</v>
      </c>
      <c r="AB244" s="72"/>
      <c r="AC244" s="72"/>
      <c r="AD244" s="72"/>
      <c r="AE244" s="72"/>
      <c r="AF244" s="72">
        <v>5</v>
      </c>
      <c r="AG244" s="72"/>
      <c r="AH244" s="72"/>
      <c r="AI244" s="72"/>
      <c r="AJ244" s="72"/>
      <c r="AK244" s="72">
        <v>6</v>
      </c>
      <c r="AL244" s="72"/>
      <c r="AM244" s="72"/>
      <c r="AN244" s="72"/>
      <c r="AO244" s="72"/>
      <c r="AP244" s="72">
        <v>7</v>
      </c>
      <c r="AQ244" s="72"/>
      <c r="AR244" s="72"/>
      <c r="AS244" s="72"/>
      <c r="AT244" s="72"/>
      <c r="AU244" s="72">
        <v>8</v>
      </c>
      <c r="AV244" s="72"/>
      <c r="AW244" s="72"/>
      <c r="AX244" s="72"/>
      <c r="AY244" s="72"/>
      <c r="AZ244" s="72">
        <v>9</v>
      </c>
      <c r="BA244" s="72"/>
      <c r="BB244" s="72"/>
      <c r="BC244" s="72"/>
      <c r="BD244" s="72"/>
      <c r="BE244" s="72">
        <v>10</v>
      </c>
      <c r="BF244" s="72"/>
      <c r="BG244" s="72"/>
      <c r="BH244" s="72"/>
      <c r="BI244" s="72"/>
      <c r="BJ244" s="72">
        <v>11</v>
      </c>
      <c r="BK244" s="72"/>
      <c r="BL244" s="72"/>
      <c r="BM244" s="72"/>
      <c r="BN244" s="72"/>
      <c r="BO244" s="72">
        <v>12</v>
      </c>
      <c r="BP244" s="72"/>
      <c r="BQ244" s="72"/>
      <c r="BR244" s="72"/>
      <c r="BS244" s="72"/>
    </row>
    <row r="245" spans="1:79" s="2" customFormat="1" ht="15" hidden="1" customHeight="1" x14ac:dyDescent="0.2">
      <c r="A245" s="74" t="s">
        <v>692</v>
      </c>
      <c r="B245" s="74"/>
      <c r="C245" s="74"/>
      <c r="D245" s="74"/>
      <c r="E245" s="74"/>
      <c r="F245" s="74"/>
      <c r="G245" s="123" t="s">
        <v>680</v>
      </c>
      <c r="H245" s="123"/>
      <c r="I245" s="123"/>
      <c r="J245" s="123"/>
      <c r="K245" s="123"/>
      <c r="L245" s="123"/>
      <c r="M245" s="123"/>
      <c r="N245" s="123"/>
      <c r="O245" s="123"/>
      <c r="P245" s="123"/>
      <c r="Q245" s="123"/>
      <c r="R245" s="123"/>
      <c r="S245" s="123"/>
      <c r="T245" s="123" t="s">
        <v>702</v>
      </c>
      <c r="U245" s="123"/>
      <c r="V245" s="123"/>
      <c r="W245" s="123"/>
      <c r="X245" s="123"/>
      <c r="Y245" s="123"/>
      <c r="Z245" s="123"/>
      <c r="AA245" s="71" t="s">
        <v>688</v>
      </c>
      <c r="AB245" s="71"/>
      <c r="AC245" s="71"/>
      <c r="AD245" s="71"/>
      <c r="AE245" s="71"/>
      <c r="AF245" s="71" t="s">
        <v>689</v>
      </c>
      <c r="AG245" s="71"/>
      <c r="AH245" s="71"/>
      <c r="AI245" s="71"/>
      <c r="AJ245" s="71"/>
      <c r="AK245" s="128" t="s">
        <v>231</v>
      </c>
      <c r="AL245" s="128"/>
      <c r="AM245" s="128"/>
      <c r="AN245" s="128"/>
      <c r="AO245" s="128"/>
      <c r="AP245" s="71" t="s">
        <v>690</v>
      </c>
      <c r="AQ245" s="71"/>
      <c r="AR245" s="71"/>
      <c r="AS245" s="71"/>
      <c r="AT245" s="71"/>
      <c r="AU245" s="71" t="s">
        <v>691</v>
      </c>
      <c r="AV245" s="71"/>
      <c r="AW245" s="71"/>
      <c r="AX245" s="71"/>
      <c r="AY245" s="71"/>
      <c r="AZ245" s="128" t="s">
        <v>231</v>
      </c>
      <c r="BA245" s="128"/>
      <c r="BB245" s="128"/>
      <c r="BC245" s="128"/>
      <c r="BD245" s="128"/>
      <c r="BE245" s="71" t="s">
        <v>681</v>
      </c>
      <c r="BF245" s="71"/>
      <c r="BG245" s="71"/>
      <c r="BH245" s="71"/>
      <c r="BI245" s="71"/>
      <c r="BJ245" s="71" t="s">
        <v>682</v>
      </c>
      <c r="BK245" s="71"/>
      <c r="BL245" s="71"/>
      <c r="BM245" s="71"/>
      <c r="BN245" s="71"/>
      <c r="BO245" s="128" t="s">
        <v>231</v>
      </c>
      <c r="BP245" s="128"/>
      <c r="BQ245" s="128"/>
      <c r="BR245" s="128"/>
      <c r="BS245" s="128"/>
      <c r="CA245" s="2" t="s">
        <v>654</v>
      </c>
    </row>
    <row r="246" spans="1:79" s="43" customFormat="1" ht="39.6" customHeight="1" x14ac:dyDescent="0.2">
      <c r="A246" s="122">
        <v>1</v>
      </c>
      <c r="B246" s="122"/>
      <c r="C246" s="122"/>
      <c r="D246" s="122"/>
      <c r="E246" s="122"/>
      <c r="F246" s="122"/>
      <c r="G246" s="61" t="s">
        <v>18</v>
      </c>
      <c r="H246" s="57"/>
      <c r="I246" s="57"/>
      <c r="J246" s="57"/>
      <c r="K246" s="57"/>
      <c r="L246" s="57"/>
      <c r="M246" s="57"/>
      <c r="N246" s="57"/>
      <c r="O246" s="57"/>
      <c r="P246" s="57"/>
      <c r="Q246" s="57"/>
      <c r="R246" s="57"/>
      <c r="S246" s="58"/>
      <c r="T246" s="129" t="s">
        <v>389</v>
      </c>
      <c r="U246" s="130"/>
      <c r="V246" s="130"/>
      <c r="W246" s="130"/>
      <c r="X246" s="130"/>
      <c r="Y246" s="130"/>
      <c r="Z246" s="131"/>
      <c r="AA246" s="121">
        <v>0</v>
      </c>
      <c r="AB246" s="121"/>
      <c r="AC246" s="121"/>
      <c r="AD246" s="121"/>
      <c r="AE246" s="121"/>
      <c r="AF246" s="121">
        <v>0</v>
      </c>
      <c r="AG246" s="121"/>
      <c r="AH246" s="121"/>
      <c r="AI246" s="121"/>
      <c r="AJ246" s="121"/>
      <c r="AK246" s="121">
        <f>IF(ISNUMBER(AA246),AA246,0)+IF(ISNUMBER(AF246),AF246,0)</f>
        <v>0</v>
      </c>
      <c r="AL246" s="121"/>
      <c r="AM246" s="121"/>
      <c r="AN246" s="121"/>
      <c r="AO246" s="121"/>
      <c r="AP246" s="121">
        <v>43906</v>
      </c>
      <c r="AQ246" s="121"/>
      <c r="AR246" s="121"/>
      <c r="AS246" s="121"/>
      <c r="AT246" s="121"/>
      <c r="AU246" s="121">
        <v>0</v>
      </c>
      <c r="AV246" s="121"/>
      <c r="AW246" s="121"/>
      <c r="AX246" s="121"/>
      <c r="AY246" s="121"/>
      <c r="AZ246" s="121">
        <f>IF(ISNUMBER(AP246),AP246,0)+IF(ISNUMBER(AU246),AU246,0)</f>
        <v>43906</v>
      </c>
      <c r="BA246" s="121"/>
      <c r="BB246" s="121"/>
      <c r="BC246" s="121"/>
      <c r="BD246" s="121"/>
      <c r="BE246" s="121">
        <v>0</v>
      </c>
      <c r="BF246" s="121"/>
      <c r="BG246" s="121"/>
      <c r="BH246" s="121"/>
      <c r="BI246" s="121"/>
      <c r="BJ246" s="121">
        <v>0</v>
      </c>
      <c r="BK246" s="121"/>
      <c r="BL246" s="121"/>
      <c r="BM246" s="121"/>
      <c r="BN246" s="121"/>
      <c r="BO246" s="121">
        <f>IF(ISNUMBER(BE246),BE246,0)+IF(ISNUMBER(BJ246),BJ246,0)</f>
        <v>0</v>
      </c>
      <c r="BP246" s="121"/>
      <c r="BQ246" s="121"/>
      <c r="BR246" s="121"/>
      <c r="BS246" s="121"/>
      <c r="CA246" s="43" t="s">
        <v>655</v>
      </c>
    </row>
    <row r="247" spans="1:79" s="9" customFormat="1" ht="12.75" customHeight="1" x14ac:dyDescent="0.2">
      <c r="A247" s="125"/>
      <c r="B247" s="125"/>
      <c r="C247" s="125"/>
      <c r="D247" s="125"/>
      <c r="E247" s="125"/>
      <c r="F247" s="125"/>
      <c r="G247" s="69" t="s">
        <v>257</v>
      </c>
      <c r="H247" s="65"/>
      <c r="I247" s="65"/>
      <c r="J247" s="65"/>
      <c r="K247" s="65"/>
      <c r="L247" s="65"/>
      <c r="M247" s="65"/>
      <c r="N247" s="65"/>
      <c r="O247" s="65"/>
      <c r="P247" s="65"/>
      <c r="Q247" s="65"/>
      <c r="R247" s="65"/>
      <c r="S247" s="66"/>
      <c r="T247" s="132"/>
      <c r="U247" s="133"/>
      <c r="V247" s="133"/>
      <c r="W247" s="133"/>
      <c r="X247" s="133"/>
      <c r="Y247" s="133"/>
      <c r="Z247" s="134"/>
      <c r="AA247" s="120">
        <v>0</v>
      </c>
      <c r="AB247" s="120"/>
      <c r="AC247" s="120"/>
      <c r="AD247" s="120"/>
      <c r="AE247" s="120"/>
      <c r="AF247" s="120">
        <v>0</v>
      </c>
      <c r="AG247" s="120"/>
      <c r="AH247" s="120"/>
      <c r="AI247" s="120"/>
      <c r="AJ247" s="120"/>
      <c r="AK247" s="120">
        <f>IF(ISNUMBER(AA247),AA247,0)+IF(ISNUMBER(AF247),AF247,0)</f>
        <v>0</v>
      </c>
      <c r="AL247" s="120"/>
      <c r="AM247" s="120"/>
      <c r="AN247" s="120"/>
      <c r="AO247" s="120"/>
      <c r="AP247" s="120">
        <v>43906</v>
      </c>
      <c r="AQ247" s="120"/>
      <c r="AR247" s="120"/>
      <c r="AS247" s="120"/>
      <c r="AT247" s="120"/>
      <c r="AU247" s="120">
        <v>0</v>
      </c>
      <c r="AV247" s="120"/>
      <c r="AW247" s="120"/>
      <c r="AX247" s="120"/>
      <c r="AY247" s="120"/>
      <c r="AZ247" s="120">
        <f>IF(ISNUMBER(AP247),AP247,0)+IF(ISNUMBER(AU247),AU247,0)</f>
        <v>43906</v>
      </c>
      <c r="BA247" s="120"/>
      <c r="BB247" s="120"/>
      <c r="BC247" s="120"/>
      <c r="BD247" s="120"/>
      <c r="BE247" s="120">
        <v>0</v>
      </c>
      <c r="BF247" s="120"/>
      <c r="BG247" s="120"/>
      <c r="BH247" s="120"/>
      <c r="BI247" s="120"/>
      <c r="BJ247" s="120">
        <v>0</v>
      </c>
      <c r="BK247" s="120"/>
      <c r="BL247" s="120"/>
      <c r="BM247" s="120"/>
      <c r="BN247" s="120"/>
      <c r="BO247" s="120">
        <f>IF(ISNUMBER(BE247),BE247,0)+IF(ISNUMBER(BJ247),BJ247,0)</f>
        <v>0</v>
      </c>
      <c r="BP247" s="120"/>
      <c r="BQ247" s="120"/>
      <c r="BR247" s="120"/>
      <c r="BS247" s="120"/>
    </row>
    <row r="249" spans="1:79" ht="13.5" customHeight="1" x14ac:dyDescent="0.2">
      <c r="A249" s="124" t="s">
        <v>52</v>
      </c>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row>
    <row r="250" spans="1:79" ht="15" customHeight="1" x14ac:dyDescent="0.2">
      <c r="A250" s="168" t="s">
        <v>462</v>
      </c>
      <c r="B250" s="168"/>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c r="AQ250" s="168"/>
      <c r="AR250" s="168"/>
      <c r="AS250" s="168"/>
      <c r="AT250" s="168"/>
      <c r="AU250" s="168"/>
      <c r="AV250" s="168"/>
      <c r="AW250" s="168"/>
      <c r="AX250" s="168"/>
      <c r="AY250" s="168"/>
      <c r="AZ250" s="168"/>
      <c r="BA250" s="168"/>
      <c r="BB250" s="168"/>
      <c r="BC250" s="168"/>
      <c r="BD250" s="168"/>
    </row>
    <row r="251" spans="1:79" ht="15" customHeight="1" x14ac:dyDescent="0.2">
      <c r="A251" s="72" t="s">
        <v>611</v>
      </c>
      <c r="B251" s="72"/>
      <c r="C251" s="72"/>
      <c r="D251" s="72"/>
      <c r="E251" s="72"/>
      <c r="F251" s="72"/>
      <c r="G251" s="72" t="s">
        <v>235</v>
      </c>
      <c r="H251" s="72"/>
      <c r="I251" s="72"/>
      <c r="J251" s="72"/>
      <c r="K251" s="72"/>
      <c r="L251" s="72"/>
      <c r="M251" s="72"/>
      <c r="N251" s="72"/>
      <c r="O251" s="72"/>
      <c r="P251" s="72"/>
      <c r="Q251" s="72"/>
      <c r="R251" s="72"/>
      <c r="S251" s="72"/>
      <c r="T251" s="72" t="s">
        <v>618</v>
      </c>
      <c r="U251" s="72"/>
      <c r="V251" s="72"/>
      <c r="W251" s="72"/>
      <c r="X251" s="72"/>
      <c r="Y251" s="72"/>
      <c r="Z251" s="72"/>
      <c r="AA251" s="113" t="s">
        <v>466</v>
      </c>
      <c r="AB251" s="177"/>
      <c r="AC251" s="177"/>
      <c r="AD251" s="177"/>
      <c r="AE251" s="177"/>
      <c r="AF251" s="177"/>
      <c r="AG251" s="177"/>
      <c r="AH251" s="177"/>
      <c r="AI251" s="177"/>
      <c r="AJ251" s="177"/>
      <c r="AK251" s="177"/>
      <c r="AL251" s="177"/>
      <c r="AM251" s="177"/>
      <c r="AN251" s="177"/>
      <c r="AO251" s="178"/>
      <c r="AP251" s="113" t="s">
        <v>468</v>
      </c>
      <c r="AQ251" s="114"/>
      <c r="AR251" s="114"/>
      <c r="AS251" s="114"/>
      <c r="AT251" s="114"/>
      <c r="AU251" s="114"/>
      <c r="AV251" s="114"/>
      <c r="AW251" s="114"/>
      <c r="AX251" s="114"/>
      <c r="AY251" s="114"/>
      <c r="AZ251" s="114"/>
      <c r="BA251" s="114"/>
      <c r="BB251" s="114"/>
      <c r="BC251" s="114"/>
      <c r="BD251" s="115"/>
    </row>
    <row r="252" spans="1:79" ht="32.1" customHeight="1" x14ac:dyDescent="0.2">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t="s">
        <v>609</v>
      </c>
      <c r="AB252" s="72"/>
      <c r="AC252" s="72"/>
      <c r="AD252" s="72"/>
      <c r="AE252" s="72"/>
      <c r="AF252" s="72" t="s">
        <v>608</v>
      </c>
      <c r="AG252" s="72"/>
      <c r="AH252" s="72"/>
      <c r="AI252" s="72"/>
      <c r="AJ252" s="72"/>
      <c r="AK252" s="72" t="s">
        <v>713</v>
      </c>
      <c r="AL252" s="72"/>
      <c r="AM252" s="72"/>
      <c r="AN252" s="72"/>
      <c r="AO252" s="72"/>
      <c r="AP252" s="72" t="s">
        <v>609</v>
      </c>
      <c r="AQ252" s="72"/>
      <c r="AR252" s="72"/>
      <c r="AS252" s="72"/>
      <c r="AT252" s="72"/>
      <c r="AU252" s="72" t="s">
        <v>608</v>
      </c>
      <c r="AV252" s="72"/>
      <c r="AW252" s="72"/>
      <c r="AX252" s="72"/>
      <c r="AY252" s="72"/>
      <c r="AZ252" s="72" t="s">
        <v>720</v>
      </c>
      <c r="BA252" s="72"/>
      <c r="BB252" s="72"/>
      <c r="BC252" s="72"/>
      <c r="BD252" s="72"/>
    </row>
    <row r="253" spans="1:79" ht="15" customHeight="1" x14ac:dyDescent="0.2">
      <c r="A253" s="72">
        <v>1</v>
      </c>
      <c r="B253" s="72"/>
      <c r="C253" s="72"/>
      <c r="D253" s="72"/>
      <c r="E253" s="72"/>
      <c r="F253" s="72"/>
      <c r="G253" s="72">
        <v>2</v>
      </c>
      <c r="H253" s="72"/>
      <c r="I253" s="72"/>
      <c r="J253" s="72"/>
      <c r="K253" s="72"/>
      <c r="L253" s="72"/>
      <c r="M253" s="72"/>
      <c r="N253" s="72"/>
      <c r="O253" s="72"/>
      <c r="P253" s="72"/>
      <c r="Q253" s="72"/>
      <c r="R253" s="72"/>
      <c r="S253" s="72"/>
      <c r="T253" s="72">
        <v>3</v>
      </c>
      <c r="U253" s="72"/>
      <c r="V253" s="72"/>
      <c r="W253" s="72"/>
      <c r="X253" s="72"/>
      <c r="Y253" s="72"/>
      <c r="Z253" s="72"/>
      <c r="AA253" s="72">
        <v>4</v>
      </c>
      <c r="AB253" s="72"/>
      <c r="AC253" s="72"/>
      <c r="AD253" s="72"/>
      <c r="AE253" s="72"/>
      <c r="AF253" s="72">
        <v>5</v>
      </c>
      <c r="AG253" s="72"/>
      <c r="AH253" s="72"/>
      <c r="AI253" s="72"/>
      <c r="AJ253" s="72"/>
      <c r="AK253" s="72">
        <v>6</v>
      </c>
      <c r="AL253" s="72"/>
      <c r="AM253" s="72"/>
      <c r="AN253" s="72"/>
      <c r="AO253" s="72"/>
      <c r="AP253" s="72">
        <v>7</v>
      </c>
      <c r="AQ253" s="72"/>
      <c r="AR253" s="72"/>
      <c r="AS253" s="72"/>
      <c r="AT253" s="72"/>
      <c r="AU253" s="72">
        <v>8</v>
      </c>
      <c r="AV253" s="72"/>
      <c r="AW253" s="72"/>
      <c r="AX253" s="72"/>
      <c r="AY253" s="72"/>
      <c r="AZ253" s="72">
        <v>9</v>
      </c>
      <c r="BA253" s="72"/>
      <c r="BB253" s="72"/>
      <c r="BC253" s="72"/>
      <c r="BD253" s="72"/>
    </row>
    <row r="254" spans="1:79" s="2" customFormat="1" ht="12" hidden="1" customHeight="1" x14ac:dyDescent="0.2">
      <c r="A254" s="74" t="s">
        <v>692</v>
      </c>
      <c r="B254" s="74"/>
      <c r="C254" s="74"/>
      <c r="D254" s="74"/>
      <c r="E254" s="74"/>
      <c r="F254" s="74"/>
      <c r="G254" s="123" t="s">
        <v>680</v>
      </c>
      <c r="H254" s="123"/>
      <c r="I254" s="123"/>
      <c r="J254" s="123"/>
      <c r="K254" s="123"/>
      <c r="L254" s="123"/>
      <c r="M254" s="123"/>
      <c r="N254" s="123"/>
      <c r="O254" s="123"/>
      <c r="P254" s="123"/>
      <c r="Q254" s="123"/>
      <c r="R254" s="123"/>
      <c r="S254" s="123"/>
      <c r="T254" s="123" t="s">
        <v>702</v>
      </c>
      <c r="U254" s="123"/>
      <c r="V254" s="123"/>
      <c r="W254" s="123"/>
      <c r="X254" s="123"/>
      <c r="Y254" s="123"/>
      <c r="Z254" s="123"/>
      <c r="AA254" s="71" t="s">
        <v>683</v>
      </c>
      <c r="AB254" s="71"/>
      <c r="AC254" s="71"/>
      <c r="AD254" s="71"/>
      <c r="AE254" s="71"/>
      <c r="AF254" s="71" t="s">
        <v>684</v>
      </c>
      <c r="AG254" s="71"/>
      <c r="AH254" s="71"/>
      <c r="AI254" s="71"/>
      <c r="AJ254" s="71"/>
      <c r="AK254" s="128" t="s">
        <v>231</v>
      </c>
      <c r="AL254" s="128"/>
      <c r="AM254" s="128"/>
      <c r="AN254" s="128"/>
      <c r="AO254" s="128"/>
      <c r="AP254" s="71" t="s">
        <v>685</v>
      </c>
      <c r="AQ254" s="71"/>
      <c r="AR254" s="71"/>
      <c r="AS254" s="71"/>
      <c r="AT254" s="71"/>
      <c r="AU254" s="71" t="s">
        <v>686</v>
      </c>
      <c r="AV254" s="71"/>
      <c r="AW254" s="71"/>
      <c r="AX254" s="71"/>
      <c r="AY254" s="71"/>
      <c r="AZ254" s="128" t="s">
        <v>231</v>
      </c>
      <c r="BA254" s="128"/>
      <c r="BB254" s="128"/>
      <c r="BC254" s="128"/>
      <c r="BD254" s="128"/>
      <c r="CA254" s="2" t="s">
        <v>656</v>
      </c>
    </row>
    <row r="255" spans="1:79" s="9" customFormat="1" x14ac:dyDescent="0.2">
      <c r="A255" s="125"/>
      <c r="B255" s="125"/>
      <c r="C255" s="125"/>
      <c r="D255" s="125"/>
      <c r="E255" s="125"/>
      <c r="F255" s="125"/>
      <c r="G255" s="69" t="s">
        <v>257</v>
      </c>
      <c r="H255" s="65"/>
      <c r="I255" s="65"/>
      <c r="J255" s="65"/>
      <c r="K255" s="65"/>
      <c r="L255" s="65"/>
      <c r="M255" s="65"/>
      <c r="N255" s="65"/>
      <c r="O255" s="65"/>
      <c r="P255" s="65"/>
      <c r="Q255" s="65"/>
      <c r="R255" s="65"/>
      <c r="S255" s="66"/>
      <c r="T255" s="132"/>
      <c r="U255" s="133"/>
      <c r="V255" s="133"/>
      <c r="W255" s="133"/>
      <c r="X255" s="133"/>
      <c r="Y255" s="133"/>
      <c r="Z255" s="134"/>
      <c r="AA255" s="120">
        <v>0</v>
      </c>
      <c r="AB255" s="120"/>
      <c r="AC255" s="120"/>
      <c r="AD255" s="120"/>
      <c r="AE255" s="120"/>
      <c r="AF255" s="120">
        <v>0</v>
      </c>
      <c r="AG255" s="120"/>
      <c r="AH255" s="120"/>
      <c r="AI255" s="120"/>
      <c r="AJ255" s="120"/>
      <c r="AK255" s="120">
        <f>IF(ISNUMBER(AA255),AA255,0)+IF(ISNUMBER(AF255),AF255,0)</f>
        <v>0</v>
      </c>
      <c r="AL255" s="120"/>
      <c r="AM255" s="120"/>
      <c r="AN255" s="120"/>
      <c r="AO255" s="120"/>
      <c r="AP255" s="120">
        <v>0</v>
      </c>
      <c r="AQ255" s="120"/>
      <c r="AR255" s="120"/>
      <c r="AS255" s="120"/>
      <c r="AT255" s="120"/>
      <c r="AU255" s="120">
        <v>0</v>
      </c>
      <c r="AV255" s="120"/>
      <c r="AW255" s="120"/>
      <c r="AX255" s="120"/>
      <c r="AY255" s="120"/>
      <c r="AZ255" s="120">
        <f>IF(ISNUMBER(AP255),AP255,0)+IF(ISNUMBER(AU255),AU255,0)</f>
        <v>0</v>
      </c>
      <c r="BA255" s="120"/>
      <c r="BB255" s="120"/>
      <c r="BC255" s="120"/>
      <c r="BD255" s="120"/>
    </row>
    <row r="258" spans="1:79" ht="14.25" customHeight="1" x14ac:dyDescent="0.2">
      <c r="A258" s="124" t="s">
        <v>53</v>
      </c>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row>
    <row r="259" spans="1:79" ht="15" customHeight="1" x14ac:dyDescent="0.2">
      <c r="A259" s="168" t="s">
        <v>462</v>
      </c>
      <c r="B259" s="168"/>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c r="AA259" s="176"/>
      <c r="AB259" s="176"/>
      <c r="AC259" s="176"/>
      <c r="AD259" s="176"/>
      <c r="AE259" s="176"/>
      <c r="AF259" s="176"/>
      <c r="AG259" s="176"/>
      <c r="AH259" s="176"/>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row>
    <row r="260" spans="1:79" ht="23.1" customHeight="1" x14ac:dyDescent="0.2">
      <c r="A260" s="72" t="s">
        <v>237</v>
      </c>
      <c r="B260" s="72"/>
      <c r="C260" s="72"/>
      <c r="D260" s="72"/>
      <c r="E260" s="72"/>
      <c r="F260" s="72"/>
      <c r="G260" s="72"/>
      <c r="H260" s="72"/>
      <c r="I260" s="72"/>
      <c r="J260" s="72"/>
      <c r="K260" s="72"/>
      <c r="L260" s="72"/>
      <c r="M260" s="72"/>
      <c r="N260" s="148" t="s">
        <v>238</v>
      </c>
      <c r="O260" s="149"/>
      <c r="P260" s="149"/>
      <c r="Q260" s="149"/>
      <c r="R260" s="149"/>
      <c r="S260" s="149"/>
      <c r="T260" s="149"/>
      <c r="U260" s="169"/>
      <c r="V260" s="148" t="s">
        <v>239</v>
      </c>
      <c r="W260" s="149"/>
      <c r="X260" s="149"/>
      <c r="Y260" s="149"/>
      <c r="Z260" s="169"/>
      <c r="AA260" s="72" t="s">
        <v>463</v>
      </c>
      <c r="AB260" s="72"/>
      <c r="AC260" s="72"/>
      <c r="AD260" s="72"/>
      <c r="AE260" s="72"/>
      <c r="AF260" s="72"/>
      <c r="AG260" s="72"/>
      <c r="AH260" s="72"/>
      <c r="AI260" s="72"/>
      <c r="AJ260" s="72" t="s">
        <v>464</v>
      </c>
      <c r="AK260" s="72"/>
      <c r="AL260" s="72"/>
      <c r="AM260" s="72"/>
      <c r="AN260" s="72"/>
      <c r="AO260" s="72"/>
      <c r="AP260" s="72"/>
      <c r="AQ260" s="72"/>
      <c r="AR260" s="72"/>
      <c r="AS260" s="72" t="s">
        <v>465</v>
      </c>
      <c r="AT260" s="72"/>
      <c r="AU260" s="72"/>
      <c r="AV260" s="72"/>
      <c r="AW260" s="72"/>
      <c r="AX260" s="72"/>
      <c r="AY260" s="72"/>
      <c r="AZ260" s="72"/>
      <c r="BA260" s="72"/>
      <c r="BB260" s="72" t="s">
        <v>466</v>
      </c>
      <c r="BC260" s="72"/>
      <c r="BD260" s="72"/>
      <c r="BE260" s="72"/>
      <c r="BF260" s="72"/>
      <c r="BG260" s="72"/>
      <c r="BH260" s="72"/>
      <c r="BI260" s="72"/>
      <c r="BJ260" s="72"/>
      <c r="BK260" s="72" t="s">
        <v>468</v>
      </c>
      <c r="BL260" s="72"/>
      <c r="BM260" s="72"/>
      <c r="BN260" s="72"/>
      <c r="BO260" s="72"/>
      <c r="BP260" s="72"/>
      <c r="BQ260" s="72"/>
      <c r="BR260" s="72"/>
      <c r="BS260" s="72"/>
    </row>
    <row r="261" spans="1:79" ht="95.25" customHeight="1" x14ac:dyDescent="0.2">
      <c r="A261" s="72"/>
      <c r="B261" s="72"/>
      <c r="C261" s="72"/>
      <c r="D261" s="72"/>
      <c r="E261" s="72"/>
      <c r="F261" s="72"/>
      <c r="G261" s="72"/>
      <c r="H261" s="72"/>
      <c r="I261" s="72"/>
      <c r="J261" s="72"/>
      <c r="K261" s="72"/>
      <c r="L261" s="72"/>
      <c r="M261" s="72"/>
      <c r="N261" s="150"/>
      <c r="O261" s="151"/>
      <c r="P261" s="151"/>
      <c r="Q261" s="151"/>
      <c r="R261" s="151"/>
      <c r="S261" s="151"/>
      <c r="T261" s="151"/>
      <c r="U261" s="170"/>
      <c r="V261" s="150"/>
      <c r="W261" s="151"/>
      <c r="X261" s="151"/>
      <c r="Y261" s="151"/>
      <c r="Z261" s="170"/>
      <c r="AA261" s="127" t="s">
        <v>242</v>
      </c>
      <c r="AB261" s="127"/>
      <c r="AC261" s="127"/>
      <c r="AD261" s="127"/>
      <c r="AE261" s="127"/>
      <c r="AF261" s="127" t="s">
        <v>243</v>
      </c>
      <c r="AG261" s="127"/>
      <c r="AH261" s="127"/>
      <c r="AI261" s="127"/>
      <c r="AJ261" s="127" t="s">
        <v>242</v>
      </c>
      <c r="AK261" s="127"/>
      <c r="AL261" s="127"/>
      <c r="AM261" s="127"/>
      <c r="AN261" s="127"/>
      <c r="AO261" s="127" t="s">
        <v>243</v>
      </c>
      <c r="AP261" s="127"/>
      <c r="AQ261" s="127"/>
      <c r="AR261" s="127"/>
      <c r="AS261" s="127" t="s">
        <v>242</v>
      </c>
      <c r="AT261" s="127"/>
      <c r="AU261" s="127"/>
      <c r="AV261" s="127"/>
      <c r="AW261" s="127"/>
      <c r="AX261" s="127" t="s">
        <v>243</v>
      </c>
      <c r="AY261" s="127"/>
      <c r="AZ261" s="127"/>
      <c r="BA261" s="127"/>
      <c r="BB261" s="127" t="s">
        <v>242</v>
      </c>
      <c r="BC261" s="127"/>
      <c r="BD261" s="127"/>
      <c r="BE261" s="127"/>
      <c r="BF261" s="127"/>
      <c r="BG261" s="127" t="s">
        <v>243</v>
      </c>
      <c r="BH261" s="127"/>
      <c r="BI261" s="127"/>
      <c r="BJ261" s="127"/>
      <c r="BK261" s="127" t="s">
        <v>242</v>
      </c>
      <c r="BL261" s="127"/>
      <c r="BM261" s="127"/>
      <c r="BN261" s="127"/>
      <c r="BO261" s="127"/>
      <c r="BP261" s="127" t="s">
        <v>243</v>
      </c>
      <c r="BQ261" s="127"/>
      <c r="BR261" s="127"/>
      <c r="BS261" s="127"/>
    </row>
    <row r="262" spans="1:79" ht="15" customHeight="1" x14ac:dyDescent="0.2">
      <c r="A262" s="72">
        <v>1</v>
      </c>
      <c r="B262" s="72"/>
      <c r="C262" s="72"/>
      <c r="D262" s="72"/>
      <c r="E262" s="72"/>
      <c r="F262" s="72"/>
      <c r="G262" s="72"/>
      <c r="H262" s="72"/>
      <c r="I262" s="72"/>
      <c r="J262" s="72"/>
      <c r="K262" s="72"/>
      <c r="L262" s="72"/>
      <c r="M262" s="72"/>
      <c r="N262" s="113">
        <v>2</v>
      </c>
      <c r="O262" s="114"/>
      <c r="P262" s="114"/>
      <c r="Q262" s="114"/>
      <c r="R262" s="114"/>
      <c r="S262" s="114"/>
      <c r="T262" s="114"/>
      <c r="U262" s="115"/>
      <c r="V262" s="72">
        <v>3</v>
      </c>
      <c r="W262" s="72"/>
      <c r="X262" s="72"/>
      <c r="Y262" s="72"/>
      <c r="Z262" s="72"/>
      <c r="AA262" s="72">
        <v>4</v>
      </c>
      <c r="AB262" s="72"/>
      <c r="AC262" s="72"/>
      <c r="AD262" s="72"/>
      <c r="AE262" s="72"/>
      <c r="AF262" s="72">
        <v>5</v>
      </c>
      <c r="AG262" s="72"/>
      <c r="AH262" s="72"/>
      <c r="AI262" s="72"/>
      <c r="AJ262" s="72">
        <v>6</v>
      </c>
      <c r="AK262" s="72"/>
      <c r="AL262" s="72"/>
      <c r="AM262" s="72"/>
      <c r="AN262" s="72"/>
      <c r="AO262" s="72">
        <v>7</v>
      </c>
      <c r="AP262" s="72"/>
      <c r="AQ262" s="72"/>
      <c r="AR262" s="72"/>
      <c r="AS262" s="72">
        <v>8</v>
      </c>
      <c r="AT262" s="72"/>
      <c r="AU262" s="72"/>
      <c r="AV262" s="72"/>
      <c r="AW262" s="72"/>
      <c r="AX262" s="72">
        <v>9</v>
      </c>
      <c r="AY262" s="72"/>
      <c r="AZ262" s="72"/>
      <c r="BA262" s="72"/>
      <c r="BB262" s="72">
        <v>10</v>
      </c>
      <c r="BC262" s="72"/>
      <c r="BD262" s="72"/>
      <c r="BE262" s="72"/>
      <c r="BF262" s="72"/>
      <c r="BG262" s="72">
        <v>11</v>
      </c>
      <c r="BH262" s="72"/>
      <c r="BI262" s="72"/>
      <c r="BJ262" s="72"/>
      <c r="BK262" s="72">
        <v>12</v>
      </c>
      <c r="BL262" s="72"/>
      <c r="BM262" s="72"/>
      <c r="BN262" s="72"/>
      <c r="BO262" s="72"/>
      <c r="BP262" s="72">
        <v>13</v>
      </c>
      <c r="BQ262" s="72"/>
      <c r="BR262" s="72"/>
      <c r="BS262" s="72"/>
    </row>
    <row r="263" spans="1:79" s="2" customFormat="1" ht="12" hidden="1" customHeight="1" x14ac:dyDescent="0.2">
      <c r="A263" s="123" t="s">
        <v>255</v>
      </c>
      <c r="B263" s="123"/>
      <c r="C263" s="123"/>
      <c r="D263" s="123"/>
      <c r="E263" s="123"/>
      <c r="F263" s="123"/>
      <c r="G263" s="123"/>
      <c r="H263" s="123"/>
      <c r="I263" s="123"/>
      <c r="J263" s="123"/>
      <c r="K263" s="123"/>
      <c r="L263" s="123"/>
      <c r="M263" s="123"/>
      <c r="N263" s="74" t="s">
        <v>240</v>
      </c>
      <c r="O263" s="74"/>
      <c r="P263" s="74"/>
      <c r="Q263" s="74"/>
      <c r="R263" s="74"/>
      <c r="S263" s="74"/>
      <c r="T263" s="74"/>
      <c r="U263" s="74"/>
      <c r="V263" s="74" t="s">
        <v>241</v>
      </c>
      <c r="W263" s="74"/>
      <c r="X263" s="74"/>
      <c r="Y263" s="74"/>
      <c r="Z263" s="74"/>
      <c r="AA263" s="71" t="s">
        <v>688</v>
      </c>
      <c r="AB263" s="71"/>
      <c r="AC263" s="71"/>
      <c r="AD263" s="71"/>
      <c r="AE263" s="71"/>
      <c r="AF263" s="71" t="s">
        <v>689</v>
      </c>
      <c r="AG263" s="71"/>
      <c r="AH263" s="71"/>
      <c r="AI263" s="71"/>
      <c r="AJ263" s="71" t="s">
        <v>690</v>
      </c>
      <c r="AK263" s="71"/>
      <c r="AL263" s="71"/>
      <c r="AM263" s="71"/>
      <c r="AN263" s="71"/>
      <c r="AO263" s="71" t="s">
        <v>691</v>
      </c>
      <c r="AP263" s="71"/>
      <c r="AQ263" s="71"/>
      <c r="AR263" s="71"/>
      <c r="AS263" s="71" t="s">
        <v>681</v>
      </c>
      <c r="AT263" s="71"/>
      <c r="AU263" s="71"/>
      <c r="AV263" s="71"/>
      <c r="AW263" s="71"/>
      <c r="AX263" s="71" t="s">
        <v>682</v>
      </c>
      <c r="AY263" s="71"/>
      <c r="AZ263" s="71"/>
      <c r="BA263" s="71"/>
      <c r="BB263" s="71" t="s">
        <v>683</v>
      </c>
      <c r="BC263" s="71"/>
      <c r="BD263" s="71"/>
      <c r="BE263" s="71"/>
      <c r="BF263" s="71"/>
      <c r="BG263" s="71" t="s">
        <v>684</v>
      </c>
      <c r="BH263" s="71"/>
      <c r="BI263" s="71"/>
      <c r="BJ263" s="71"/>
      <c r="BK263" s="71" t="s">
        <v>685</v>
      </c>
      <c r="BL263" s="71"/>
      <c r="BM263" s="71"/>
      <c r="BN263" s="71"/>
      <c r="BO263" s="71"/>
      <c r="BP263" s="71" t="s">
        <v>686</v>
      </c>
      <c r="BQ263" s="71"/>
      <c r="BR263" s="71"/>
      <c r="BS263" s="71"/>
      <c r="CA263" s="2" t="s">
        <v>658</v>
      </c>
    </row>
    <row r="264" spans="1:79" s="9" customFormat="1" ht="12.75" customHeight="1" x14ac:dyDescent="0.2">
      <c r="A264" s="119" t="s">
        <v>257</v>
      </c>
      <c r="B264" s="119"/>
      <c r="C264" s="119"/>
      <c r="D264" s="119"/>
      <c r="E264" s="119"/>
      <c r="F264" s="119"/>
      <c r="G264" s="119"/>
      <c r="H264" s="119"/>
      <c r="I264" s="119"/>
      <c r="J264" s="119"/>
      <c r="K264" s="119"/>
      <c r="L264" s="119"/>
      <c r="M264" s="119"/>
      <c r="N264" s="139"/>
      <c r="O264" s="140"/>
      <c r="P264" s="140"/>
      <c r="Q264" s="140"/>
      <c r="R264" s="140"/>
      <c r="S264" s="140"/>
      <c r="T264" s="140"/>
      <c r="U264" s="163"/>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72"/>
      <c r="BC264" s="172"/>
      <c r="BD264" s="172"/>
      <c r="BE264" s="172"/>
      <c r="BF264" s="172"/>
      <c r="BG264" s="172"/>
      <c r="BH264" s="172"/>
      <c r="BI264" s="172"/>
      <c r="BJ264" s="172"/>
      <c r="BK264" s="172"/>
      <c r="BL264" s="172"/>
      <c r="BM264" s="172"/>
      <c r="BN264" s="172"/>
      <c r="BO264" s="172"/>
      <c r="BP264" s="173"/>
      <c r="BQ264" s="174"/>
      <c r="BR264" s="174"/>
      <c r="BS264" s="175"/>
      <c r="CA264" s="9" t="s">
        <v>659</v>
      </c>
    </row>
    <row r="267" spans="1:79" ht="35.25" customHeight="1" x14ac:dyDescent="0.2">
      <c r="A267" s="124" t="s">
        <v>54</v>
      </c>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row>
    <row r="268" spans="1:79" ht="69" customHeight="1" x14ac:dyDescent="0.2">
      <c r="A268" s="101" t="s">
        <v>393</v>
      </c>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row>
    <row r="269" spans="1:79" ht="15"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row>
    <row r="271" spans="1:79" ht="28.5" customHeight="1" x14ac:dyDescent="0.2">
      <c r="A271" s="104" t="s">
        <v>39</v>
      </c>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c r="AX271" s="104"/>
      <c r="AY271" s="104"/>
      <c r="AZ271" s="104"/>
      <c r="BA271" s="104"/>
      <c r="BB271" s="104"/>
      <c r="BC271" s="104"/>
      <c r="BD271" s="104"/>
      <c r="BE271" s="104"/>
      <c r="BF271" s="104"/>
      <c r="BG271" s="104"/>
      <c r="BH271" s="104"/>
      <c r="BI271" s="104"/>
      <c r="BJ271" s="104"/>
      <c r="BK271" s="104"/>
      <c r="BL271" s="104"/>
    </row>
    <row r="272" spans="1:79" ht="14.25" customHeight="1" x14ac:dyDescent="0.2">
      <c r="A272" s="124" t="s">
        <v>25</v>
      </c>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row>
    <row r="273" spans="1:79" ht="15" customHeight="1" x14ac:dyDescent="0.2">
      <c r="A273" s="98" t="s">
        <v>462</v>
      </c>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row>
    <row r="274" spans="1:79" ht="42.95" customHeight="1" x14ac:dyDescent="0.2">
      <c r="A274" s="127" t="s">
        <v>244</v>
      </c>
      <c r="B274" s="127"/>
      <c r="C274" s="127"/>
      <c r="D274" s="127"/>
      <c r="E274" s="127"/>
      <c r="F274" s="127"/>
      <c r="G274" s="72" t="s">
        <v>624</v>
      </c>
      <c r="H274" s="72"/>
      <c r="I274" s="72"/>
      <c r="J274" s="72"/>
      <c r="K274" s="72"/>
      <c r="L274" s="72"/>
      <c r="M274" s="72"/>
      <c r="N274" s="72"/>
      <c r="O274" s="72"/>
      <c r="P274" s="72"/>
      <c r="Q274" s="72"/>
      <c r="R274" s="72"/>
      <c r="S274" s="72"/>
      <c r="T274" s="72" t="s">
        <v>620</v>
      </c>
      <c r="U274" s="72"/>
      <c r="V274" s="72"/>
      <c r="W274" s="72"/>
      <c r="X274" s="72"/>
      <c r="Y274" s="72"/>
      <c r="Z274" s="72" t="s">
        <v>619</v>
      </c>
      <c r="AA274" s="72"/>
      <c r="AB274" s="72"/>
      <c r="AC274" s="72"/>
      <c r="AD274" s="72"/>
      <c r="AE274" s="72" t="s">
        <v>245</v>
      </c>
      <c r="AF274" s="72"/>
      <c r="AG274" s="72"/>
      <c r="AH274" s="72"/>
      <c r="AI274" s="72"/>
      <c r="AJ274" s="72"/>
      <c r="AK274" s="72" t="s">
        <v>246</v>
      </c>
      <c r="AL274" s="72"/>
      <c r="AM274" s="72"/>
      <c r="AN274" s="72"/>
      <c r="AO274" s="72"/>
      <c r="AP274" s="72"/>
      <c r="AQ274" s="72" t="s">
        <v>247</v>
      </c>
      <c r="AR274" s="72"/>
      <c r="AS274" s="72"/>
      <c r="AT274" s="72"/>
      <c r="AU274" s="72"/>
      <c r="AV274" s="72"/>
      <c r="AW274" s="72" t="s">
        <v>722</v>
      </c>
      <c r="AX274" s="72"/>
      <c r="AY274" s="72"/>
      <c r="AZ274" s="72"/>
      <c r="BA274" s="72"/>
      <c r="BB274" s="72"/>
      <c r="BC274" s="72"/>
      <c r="BD274" s="72"/>
      <c r="BE274" s="72"/>
      <c r="BF274" s="72"/>
      <c r="BG274" s="72" t="s">
        <v>248</v>
      </c>
      <c r="BH274" s="72"/>
      <c r="BI274" s="72"/>
      <c r="BJ274" s="72"/>
      <c r="BK274" s="72"/>
      <c r="BL274" s="72"/>
    </row>
    <row r="275" spans="1:79" ht="39.950000000000003" customHeight="1" x14ac:dyDescent="0.2">
      <c r="A275" s="127"/>
      <c r="B275" s="127"/>
      <c r="C275" s="127"/>
      <c r="D275" s="127"/>
      <c r="E275" s="127"/>
      <c r="F275" s="127"/>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t="s">
        <v>622</v>
      </c>
      <c r="AX275" s="72"/>
      <c r="AY275" s="72"/>
      <c r="AZ275" s="72"/>
      <c r="BA275" s="72"/>
      <c r="BB275" s="72" t="s">
        <v>621</v>
      </c>
      <c r="BC275" s="72"/>
      <c r="BD275" s="72"/>
      <c r="BE275" s="72"/>
      <c r="BF275" s="72"/>
      <c r="BG275" s="72"/>
      <c r="BH275" s="72"/>
      <c r="BI275" s="72"/>
      <c r="BJ275" s="72"/>
      <c r="BK275" s="72"/>
      <c r="BL275" s="72"/>
    </row>
    <row r="276" spans="1:79" ht="15" customHeight="1" x14ac:dyDescent="0.2">
      <c r="A276" s="72">
        <v>1</v>
      </c>
      <c r="B276" s="72"/>
      <c r="C276" s="72"/>
      <c r="D276" s="72"/>
      <c r="E276" s="72"/>
      <c r="F276" s="72"/>
      <c r="G276" s="72">
        <v>2</v>
      </c>
      <c r="H276" s="72"/>
      <c r="I276" s="72"/>
      <c r="J276" s="72"/>
      <c r="K276" s="72"/>
      <c r="L276" s="72"/>
      <c r="M276" s="72"/>
      <c r="N276" s="72"/>
      <c r="O276" s="72"/>
      <c r="P276" s="72"/>
      <c r="Q276" s="72"/>
      <c r="R276" s="72"/>
      <c r="S276" s="72"/>
      <c r="T276" s="72">
        <v>3</v>
      </c>
      <c r="U276" s="72"/>
      <c r="V276" s="72"/>
      <c r="W276" s="72"/>
      <c r="X276" s="72"/>
      <c r="Y276" s="72"/>
      <c r="Z276" s="72">
        <v>4</v>
      </c>
      <c r="AA276" s="72"/>
      <c r="AB276" s="72"/>
      <c r="AC276" s="72"/>
      <c r="AD276" s="72"/>
      <c r="AE276" s="72">
        <v>5</v>
      </c>
      <c r="AF276" s="72"/>
      <c r="AG276" s="72"/>
      <c r="AH276" s="72"/>
      <c r="AI276" s="72"/>
      <c r="AJ276" s="72"/>
      <c r="AK276" s="72">
        <v>6</v>
      </c>
      <c r="AL276" s="72"/>
      <c r="AM276" s="72"/>
      <c r="AN276" s="72"/>
      <c r="AO276" s="72"/>
      <c r="AP276" s="72"/>
      <c r="AQ276" s="72">
        <v>7</v>
      </c>
      <c r="AR276" s="72"/>
      <c r="AS276" s="72"/>
      <c r="AT276" s="72"/>
      <c r="AU276" s="72"/>
      <c r="AV276" s="72"/>
      <c r="AW276" s="72">
        <v>8</v>
      </c>
      <c r="AX276" s="72"/>
      <c r="AY276" s="72"/>
      <c r="AZ276" s="72"/>
      <c r="BA276" s="72"/>
      <c r="BB276" s="72">
        <v>9</v>
      </c>
      <c r="BC276" s="72"/>
      <c r="BD276" s="72"/>
      <c r="BE276" s="72"/>
      <c r="BF276" s="72"/>
      <c r="BG276" s="72">
        <v>10</v>
      </c>
      <c r="BH276" s="72"/>
      <c r="BI276" s="72"/>
      <c r="BJ276" s="72"/>
      <c r="BK276" s="72"/>
      <c r="BL276" s="72"/>
    </row>
    <row r="277" spans="1:79" s="2" customFormat="1" ht="12" hidden="1" customHeight="1" x14ac:dyDescent="0.2">
      <c r="A277" s="74" t="s">
        <v>687</v>
      </c>
      <c r="B277" s="74"/>
      <c r="C277" s="74"/>
      <c r="D277" s="74"/>
      <c r="E277" s="74"/>
      <c r="F277" s="74"/>
      <c r="G277" s="123" t="s">
        <v>680</v>
      </c>
      <c r="H277" s="123"/>
      <c r="I277" s="123"/>
      <c r="J277" s="123"/>
      <c r="K277" s="123"/>
      <c r="L277" s="123"/>
      <c r="M277" s="123"/>
      <c r="N277" s="123"/>
      <c r="O277" s="123"/>
      <c r="P277" s="123"/>
      <c r="Q277" s="123"/>
      <c r="R277" s="123"/>
      <c r="S277" s="123"/>
      <c r="T277" s="71" t="s">
        <v>703</v>
      </c>
      <c r="U277" s="71"/>
      <c r="V277" s="71"/>
      <c r="W277" s="71"/>
      <c r="X277" s="71"/>
      <c r="Y277" s="71"/>
      <c r="Z277" s="71" t="s">
        <v>704</v>
      </c>
      <c r="AA277" s="71"/>
      <c r="AB277" s="71"/>
      <c r="AC277" s="71"/>
      <c r="AD277" s="71"/>
      <c r="AE277" s="71" t="s">
        <v>705</v>
      </c>
      <c r="AF277" s="71"/>
      <c r="AG277" s="71"/>
      <c r="AH277" s="71"/>
      <c r="AI277" s="71"/>
      <c r="AJ277" s="71"/>
      <c r="AK277" s="71" t="s">
        <v>706</v>
      </c>
      <c r="AL277" s="71"/>
      <c r="AM277" s="71"/>
      <c r="AN277" s="71"/>
      <c r="AO277" s="71"/>
      <c r="AP277" s="71"/>
      <c r="AQ277" s="126" t="s">
        <v>724</v>
      </c>
      <c r="AR277" s="71"/>
      <c r="AS277" s="71"/>
      <c r="AT277" s="71"/>
      <c r="AU277" s="71"/>
      <c r="AV277" s="71"/>
      <c r="AW277" s="71" t="s">
        <v>707</v>
      </c>
      <c r="AX277" s="71"/>
      <c r="AY277" s="71"/>
      <c r="AZ277" s="71"/>
      <c r="BA277" s="71"/>
      <c r="BB277" s="71" t="s">
        <v>708</v>
      </c>
      <c r="BC277" s="71"/>
      <c r="BD277" s="71"/>
      <c r="BE277" s="71"/>
      <c r="BF277" s="71"/>
      <c r="BG277" s="126" t="s">
        <v>725</v>
      </c>
      <c r="BH277" s="71"/>
      <c r="BI277" s="71"/>
      <c r="BJ277" s="71"/>
      <c r="BK277" s="71"/>
      <c r="BL277" s="71"/>
      <c r="CA277" s="2" t="s">
        <v>660</v>
      </c>
    </row>
    <row r="278" spans="1:79" s="43" customFormat="1" ht="13.15" customHeight="1" x14ac:dyDescent="0.2">
      <c r="A278" s="122">
        <v>2111</v>
      </c>
      <c r="B278" s="122"/>
      <c r="C278" s="122"/>
      <c r="D278" s="122"/>
      <c r="E278" s="122"/>
      <c r="F278" s="122"/>
      <c r="G278" s="61" t="s">
        <v>473</v>
      </c>
      <c r="H278" s="57"/>
      <c r="I278" s="57"/>
      <c r="J278" s="57"/>
      <c r="K278" s="57"/>
      <c r="L278" s="57"/>
      <c r="M278" s="57"/>
      <c r="N278" s="57"/>
      <c r="O278" s="57"/>
      <c r="P278" s="57"/>
      <c r="Q278" s="57"/>
      <c r="R278" s="57"/>
      <c r="S278" s="58"/>
      <c r="T278" s="121">
        <v>25675511</v>
      </c>
      <c r="U278" s="121"/>
      <c r="V278" s="121"/>
      <c r="W278" s="121"/>
      <c r="X278" s="121"/>
      <c r="Y278" s="121"/>
      <c r="Z278" s="121">
        <v>25665414</v>
      </c>
      <c r="AA278" s="121"/>
      <c r="AB278" s="121"/>
      <c r="AC278" s="121"/>
      <c r="AD278" s="121"/>
      <c r="AE278" s="121">
        <v>0</v>
      </c>
      <c r="AF278" s="121"/>
      <c r="AG278" s="121"/>
      <c r="AH278" s="121"/>
      <c r="AI278" s="121"/>
      <c r="AJ278" s="121"/>
      <c r="AK278" s="121">
        <v>0</v>
      </c>
      <c r="AL278" s="121"/>
      <c r="AM278" s="121"/>
      <c r="AN278" s="121"/>
      <c r="AO278" s="121"/>
      <c r="AP278" s="121"/>
      <c r="AQ278" s="121">
        <f t="shared" ref="AQ278:AQ292" si="17">IF(ISNUMBER(AK278),AK278,0)-IF(ISNUMBER(AE278),AE278,0)</f>
        <v>0</v>
      </c>
      <c r="AR278" s="121"/>
      <c r="AS278" s="121"/>
      <c r="AT278" s="121"/>
      <c r="AU278" s="121"/>
      <c r="AV278" s="121"/>
      <c r="AW278" s="121">
        <v>0</v>
      </c>
      <c r="AX278" s="121"/>
      <c r="AY278" s="121"/>
      <c r="AZ278" s="121"/>
      <c r="BA278" s="121"/>
      <c r="BB278" s="121">
        <v>0</v>
      </c>
      <c r="BC278" s="121"/>
      <c r="BD278" s="121"/>
      <c r="BE278" s="121"/>
      <c r="BF278" s="121"/>
      <c r="BG278" s="121">
        <f t="shared" ref="BG278:BG292" si="18">IF(ISNUMBER(Z278),Z278,0)+IF(ISNUMBER(AK278),AK278,0)</f>
        <v>25665414</v>
      </c>
      <c r="BH278" s="121"/>
      <c r="BI278" s="121"/>
      <c r="BJ278" s="121"/>
      <c r="BK278" s="121"/>
      <c r="BL278" s="121"/>
      <c r="CA278" s="43" t="s">
        <v>661</v>
      </c>
    </row>
    <row r="279" spans="1:79" s="43" customFormat="1" ht="13.15" customHeight="1" x14ac:dyDescent="0.2">
      <c r="A279" s="122">
        <v>2120</v>
      </c>
      <c r="B279" s="122"/>
      <c r="C279" s="122"/>
      <c r="D279" s="122"/>
      <c r="E279" s="122"/>
      <c r="F279" s="122"/>
      <c r="G279" s="61" t="s">
        <v>474</v>
      </c>
      <c r="H279" s="57"/>
      <c r="I279" s="57"/>
      <c r="J279" s="57"/>
      <c r="K279" s="57"/>
      <c r="L279" s="57"/>
      <c r="M279" s="57"/>
      <c r="N279" s="57"/>
      <c r="O279" s="57"/>
      <c r="P279" s="57"/>
      <c r="Q279" s="57"/>
      <c r="R279" s="57"/>
      <c r="S279" s="58"/>
      <c r="T279" s="121">
        <v>5697782</v>
      </c>
      <c r="U279" s="121"/>
      <c r="V279" s="121"/>
      <c r="W279" s="121"/>
      <c r="X279" s="121"/>
      <c r="Y279" s="121"/>
      <c r="Z279" s="121">
        <v>5675234</v>
      </c>
      <c r="AA279" s="121"/>
      <c r="AB279" s="121"/>
      <c r="AC279" s="121"/>
      <c r="AD279" s="121"/>
      <c r="AE279" s="121">
        <v>0</v>
      </c>
      <c r="AF279" s="121"/>
      <c r="AG279" s="121"/>
      <c r="AH279" s="121"/>
      <c r="AI279" s="121"/>
      <c r="AJ279" s="121"/>
      <c r="AK279" s="121">
        <v>0</v>
      </c>
      <c r="AL279" s="121"/>
      <c r="AM279" s="121"/>
      <c r="AN279" s="121"/>
      <c r="AO279" s="121"/>
      <c r="AP279" s="121"/>
      <c r="AQ279" s="121">
        <f t="shared" si="17"/>
        <v>0</v>
      </c>
      <c r="AR279" s="121"/>
      <c r="AS279" s="121"/>
      <c r="AT279" s="121"/>
      <c r="AU279" s="121"/>
      <c r="AV279" s="121"/>
      <c r="AW279" s="121">
        <v>0</v>
      </c>
      <c r="AX279" s="121"/>
      <c r="AY279" s="121"/>
      <c r="AZ279" s="121"/>
      <c r="BA279" s="121"/>
      <c r="BB279" s="121">
        <v>0</v>
      </c>
      <c r="BC279" s="121"/>
      <c r="BD279" s="121"/>
      <c r="BE279" s="121"/>
      <c r="BF279" s="121"/>
      <c r="BG279" s="121">
        <f t="shared" si="18"/>
        <v>5675234</v>
      </c>
      <c r="BH279" s="121"/>
      <c r="BI279" s="121"/>
      <c r="BJ279" s="121"/>
      <c r="BK279" s="121"/>
      <c r="BL279" s="121"/>
    </row>
    <row r="280" spans="1:79" s="43" customFormat="1" ht="26.45" customHeight="1" x14ac:dyDescent="0.2">
      <c r="A280" s="122">
        <v>2210</v>
      </c>
      <c r="B280" s="122"/>
      <c r="C280" s="122"/>
      <c r="D280" s="122"/>
      <c r="E280" s="122"/>
      <c r="F280" s="122"/>
      <c r="G280" s="61" t="s">
        <v>475</v>
      </c>
      <c r="H280" s="57"/>
      <c r="I280" s="57"/>
      <c r="J280" s="57"/>
      <c r="K280" s="57"/>
      <c r="L280" s="57"/>
      <c r="M280" s="57"/>
      <c r="N280" s="57"/>
      <c r="O280" s="57"/>
      <c r="P280" s="57"/>
      <c r="Q280" s="57"/>
      <c r="R280" s="57"/>
      <c r="S280" s="58"/>
      <c r="T280" s="121">
        <v>966300</v>
      </c>
      <c r="U280" s="121"/>
      <c r="V280" s="121"/>
      <c r="W280" s="121"/>
      <c r="X280" s="121"/>
      <c r="Y280" s="121"/>
      <c r="Z280" s="121">
        <v>868298</v>
      </c>
      <c r="AA280" s="121"/>
      <c r="AB280" s="121"/>
      <c r="AC280" s="121"/>
      <c r="AD280" s="121"/>
      <c r="AE280" s="121">
        <v>0</v>
      </c>
      <c r="AF280" s="121"/>
      <c r="AG280" s="121"/>
      <c r="AH280" s="121"/>
      <c r="AI280" s="121"/>
      <c r="AJ280" s="121"/>
      <c r="AK280" s="121">
        <v>91498</v>
      </c>
      <c r="AL280" s="121"/>
      <c r="AM280" s="121"/>
      <c r="AN280" s="121"/>
      <c r="AO280" s="121"/>
      <c r="AP280" s="121"/>
      <c r="AQ280" s="121">
        <f t="shared" si="17"/>
        <v>91498</v>
      </c>
      <c r="AR280" s="121"/>
      <c r="AS280" s="121"/>
      <c r="AT280" s="121"/>
      <c r="AU280" s="121"/>
      <c r="AV280" s="121"/>
      <c r="AW280" s="121">
        <v>0</v>
      </c>
      <c r="AX280" s="121"/>
      <c r="AY280" s="121"/>
      <c r="AZ280" s="121"/>
      <c r="BA280" s="121"/>
      <c r="BB280" s="121">
        <v>0</v>
      </c>
      <c r="BC280" s="121"/>
      <c r="BD280" s="121"/>
      <c r="BE280" s="121"/>
      <c r="BF280" s="121"/>
      <c r="BG280" s="121">
        <f t="shared" si="18"/>
        <v>959796</v>
      </c>
      <c r="BH280" s="121"/>
      <c r="BI280" s="121"/>
      <c r="BJ280" s="121"/>
      <c r="BK280" s="121"/>
      <c r="BL280" s="121"/>
    </row>
    <row r="281" spans="1:79" s="43" customFormat="1" ht="26.45" customHeight="1" x14ac:dyDescent="0.2">
      <c r="A281" s="122">
        <v>2220</v>
      </c>
      <c r="B281" s="122"/>
      <c r="C281" s="122"/>
      <c r="D281" s="122"/>
      <c r="E281" s="122"/>
      <c r="F281" s="122"/>
      <c r="G281" s="61" t="s">
        <v>998</v>
      </c>
      <c r="H281" s="57"/>
      <c r="I281" s="57"/>
      <c r="J281" s="57"/>
      <c r="K281" s="57"/>
      <c r="L281" s="57"/>
      <c r="M281" s="57"/>
      <c r="N281" s="57"/>
      <c r="O281" s="57"/>
      <c r="P281" s="57"/>
      <c r="Q281" s="57"/>
      <c r="R281" s="57"/>
      <c r="S281" s="58"/>
      <c r="T281" s="121">
        <v>41000</v>
      </c>
      <c r="U281" s="121"/>
      <c r="V281" s="121"/>
      <c r="W281" s="121"/>
      <c r="X281" s="121"/>
      <c r="Y281" s="121"/>
      <c r="Z281" s="121">
        <v>40450</v>
      </c>
      <c r="AA281" s="121"/>
      <c r="AB281" s="121"/>
      <c r="AC281" s="121"/>
      <c r="AD281" s="121"/>
      <c r="AE281" s="121">
        <v>0</v>
      </c>
      <c r="AF281" s="121"/>
      <c r="AG281" s="121"/>
      <c r="AH281" s="121"/>
      <c r="AI281" s="121"/>
      <c r="AJ281" s="121"/>
      <c r="AK281" s="121">
        <v>0</v>
      </c>
      <c r="AL281" s="121"/>
      <c r="AM281" s="121"/>
      <c r="AN281" s="121"/>
      <c r="AO281" s="121"/>
      <c r="AP281" s="121"/>
      <c r="AQ281" s="121">
        <f t="shared" si="17"/>
        <v>0</v>
      </c>
      <c r="AR281" s="121"/>
      <c r="AS281" s="121"/>
      <c r="AT281" s="121"/>
      <c r="AU281" s="121"/>
      <c r="AV281" s="121"/>
      <c r="AW281" s="121">
        <v>0</v>
      </c>
      <c r="AX281" s="121"/>
      <c r="AY281" s="121"/>
      <c r="AZ281" s="121"/>
      <c r="BA281" s="121"/>
      <c r="BB281" s="121">
        <v>0</v>
      </c>
      <c r="BC281" s="121"/>
      <c r="BD281" s="121"/>
      <c r="BE281" s="121"/>
      <c r="BF281" s="121"/>
      <c r="BG281" s="121">
        <f t="shared" si="18"/>
        <v>40450</v>
      </c>
      <c r="BH281" s="121"/>
      <c r="BI281" s="121"/>
      <c r="BJ281" s="121"/>
      <c r="BK281" s="121"/>
      <c r="BL281" s="121"/>
    </row>
    <row r="282" spans="1:79" s="43" customFormat="1" ht="13.15" customHeight="1" x14ac:dyDescent="0.2">
      <c r="A282" s="122">
        <v>2230</v>
      </c>
      <c r="B282" s="122"/>
      <c r="C282" s="122"/>
      <c r="D282" s="122"/>
      <c r="E282" s="122"/>
      <c r="F282" s="122"/>
      <c r="G282" s="61" t="s">
        <v>999</v>
      </c>
      <c r="H282" s="57"/>
      <c r="I282" s="57"/>
      <c r="J282" s="57"/>
      <c r="K282" s="57"/>
      <c r="L282" s="57"/>
      <c r="M282" s="57"/>
      <c r="N282" s="57"/>
      <c r="O282" s="57"/>
      <c r="P282" s="57"/>
      <c r="Q282" s="57"/>
      <c r="R282" s="57"/>
      <c r="S282" s="58"/>
      <c r="T282" s="121">
        <v>3300000</v>
      </c>
      <c r="U282" s="121"/>
      <c r="V282" s="121"/>
      <c r="W282" s="121"/>
      <c r="X282" s="121"/>
      <c r="Y282" s="121"/>
      <c r="Z282" s="121">
        <v>2838419</v>
      </c>
      <c r="AA282" s="121"/>
      <c r="AB282" s="121"/>
      <c r="AC282" s="121"/>
      <c r="AD282" s="121"/>
      <c r="AE282" s="121">
        <v>0</v>
      </c>
      <c r="AF282" s="121"/>
      <c r="AG282" s="121"/>
      <c r="AH282" s="121"/>
      <c r="AI282" s="121"/>
      <c r="AJ282" s="121"/>
      <c r="AK282" s="121">
        <v>439768</v>
      </c>
      <c r="AL282" s="121"/>
      <c r="AM282" s="121"/>
      <c r="AN282" s="121"/>
      <c r="AO282" s="121"/>
      <c r="AP282" s="121"/>
      <c r="AQ282" s="121">
        <f t="shared" si="17"/>
        <v>439768</v>
      </c>
      <c r="AR282" s="121"/>
      <c r="AS282" s="121"/>
      <c r="AT282" s="121"/>
      <c r="AU282" s="121"/>
      <c r="AV282" s="121"/>
      <c r="AW282" s="121">
        <v>0</v>
      </c>
      <c r="AX282" s="121"/>
      <c r="AY282" s="121"/>
      <c r="AZ282" s="121"/>
      <c r="BA282" s="121"/>
      <c r="BB282" s="121">
        <v>0</v>
      </c>
      <c r="BC282" s="121"/>
      <c r="BD282" s="121"/>
      <c r="BE282" s="121"/>
      <c r="BF282" s="121"/>
      <c r="BG282" s="121">
        <f t="shared" si="18"/>
        <v>3278187</v>
      </c>
      <c r="BH282" s="121"/>
      <c r="BI282" s="121"/>
      <c r="BJ282" s="121"/>
      <c r="BK282" s="121"/>
      <c r="BL282" s="121"/>
    </row>
    <row r="283" spans="1:79" s="43" customFormat="1" ht="13.15" customHeight="1" x14ac:dyDescent="0.2">
      <c r="A283" s="122">
        <v>2240</v>
      </c>
      <c r="B283" s="122"/>
      <c r="C283" s="122"/>
      <c r="D283" s="122"/>
      <c r="E283" s="122"/>
      <c r="F283" s="122"/>
      <c r="G283" s="61" t="s">
        <v>476</v>
      </c>
      <c r="H283" s="57"/>
      <c r="I283" s="57"/>
      <c r="J283" s="57"/>
      <c r="K283" s="57"/>
      <c r="L283" s="57"/>
      <c r="M283" s="57"/>
      <c r="N283" s="57"/>
      <c r="O283" s="57"/>
      <c r="P283" s="57"/>
      <c r="Q283" s="57"/>
      <c r="R283" s="57"/>
      <c r="S283" s="58"/>
      <c r="T283" s="121">
        <v>1080000</v>
      </c>
      <c r="U283" s="121"/>
      <c r="V283" s="121"/>
      <c r="W283" s="121"/>
      <c r="X283" s="121"/>
      <c r="Y283" s="121"/>
      <c r="Z283" s="121">
        <v>963601</v>
      </c>
      <c r="AA283" s="121"/>
      <c r="AB283" s="121"/>
      <c r="AC283" s="121"/>
      <c r="AD283" s="121"/>
      <c r="AE283" s="121">
        <v>0</v>
      </c>
      <c r="AF283" s="121"/>
      <c r="AG283" s="121"/>
      <c r="AH283" s="121"/>
      <c r="AI283" s="121"/>
      <c r="AJ283" s="121"/>
      <c r="AK283" s="121">
        <v>79338</v>
      </c>
      <c r="AL283" s="121"/>
      <c r="AM283" s="121"/>
      <c r="AN283" s="121"/>
      <c r="AO283" s="121"/>
      <c r="AP283" s="121"/>
      <c r="AQ283" s="121">
        <f t="shared" si="17"/>
        <v>79338</v>
      </c>
      <c r="AR283" s="121"/>
      <c r="AS283" s="121"/>
      <c r="AT283" s="121"/>
      <c r="AU283" s="121"/>
      <c r="AV283" s="121"/>
      <c r="AW283" s="121">
        <v>0</v>
      </c>
      <c r="AX283" s="121"/>
      <c r="AY283" s="121"/>
      <c r="AZ283" s="121"/>
      <c r="BA283" s="121"/>
      <c r="BB283" s="121">
        <v>0</v>
      </c>
      <c r="BC283" s="121"/>
      <c r="BD283" s="121"/>
      <c r="BE283" s="121"/>
      <c r="BF283" s="121"/>
      <c r="BG283" s="121">
        <f t="shared" si="18"/>
        <v>1042939</v>
      </c>
      <c r="BH283" s="121"/>
      <c r="BI283" s="121"/>
      <c r="BJ283" s="121"/>
      <c r="BK283" s="121"/>
      <c r="BL283" s="121"/>
    </row>
    <row r="284" spans="1:79" s="43" customFormat="1" ht="13.15" customHeight="1" x14ac:dyDescent="0.2">
      <c r="A284" s="122">
        <v>2250</v>
      </c>
      <c r="B284" s="122"/>
      <c r="C284" s="122"/>
      <c r="D284" s="122"/>
      <c r="E284" s="122"/>
      <c r="F284" s="122"/>
      <c r="G284" s="61" t="s">
        <v>477</v>
      </c>
      <c r="H284" s="57"/>
      <c r="I284" s="57"/>
      <c r="J284" s="57"/>
      <c r="K284" s="57"/>
      <c r="L284" s="57"/>
      <c r="M284" s="57"/>
      <c r="N284" s="57"/>
      <c r="O284" s="57"/>
      <c r="P284" s="57"/>
      <c r="Q284" s="57"/>
      <c r="R284" s="57"/>
      <c r="S284" s="58"/>
      <c r="T284" s="121">
        <v>43000</v>
      </c>
      <c r="U284" s="121"/>
      <c r="V284" s="121"/>
      <c r="W284" s="121"/>
      <c r="X284" s="121"/>
      <c r="Y284" s="121"/>
      <c r="Z284" s="121">
        <v>39011</v>
      </c>
      <c r="AA284" s="121"/>
      <c r="AB284" s="121"/>
      <c r="AC284" s="121"/>
      <c r="AD284" s="121"/>
      <c r="AE284" s="121">
        <v>0</v>
      </c>
      <c r="AF284" s="121"/>
      <c r="AG284" s="121"/>
      <c r="AH284" s="121"/>
      <c r="AI284" s="121"/>
      <c r="AJ284" s="121"/>
      <c r="AK284" s="121">
        <v>3934</v>
      </c>
      <c r="AL284" s="121"/>
      <c r="AM284" s="121"/>
      <c r="AN284" s="121"/>
      <c r="AO284" s="121"/>
      <c r="AP284" s="121"/>
      <c r="AQ284" s="121">
        <f t="shared" si="17"/>
        <v>3934</v>
      </c>
      <c r="AR284" s="121"/>
      <c r="AS284" s="121"/>
      <c r="AT284" s="121"/>
      <c r="AU284" s="121"/>
      <c r="AV284" s="121"/>
      <c r="AW284" s="121">
        <v>0</v>
      </c>
      <c r="AX284" s="121"/>
      <c r="AY284" s="121"/>
      <c r="AZ284" s="121"/>
      <c r="BA284" s="121"/>
      <c r="BB284" s="121">
        <v>0</v>
      </c>
      <c r="BC284" s="121"/>
      <c r="BD284" s="121"/>
      <c r="BE284" s="121"/>
      <c r="BF284" s="121"/>
      <c r="BG284" s="121">
        <f t="shared" si="18"/>
        <v>42945</v>
      </c>
      <c r="BH284" s="121"/>
      <c r="BI284" s="121"/>
      <c r="BJ284" s="121"/>
      <c r="BK284" s="121"/>
      <c r="BL284" s="121"/>
    </row>
    <row r="285" spans="1:79" s="43" customFormat="1" ht="13.15" customHeight="1" x14ac:dyDescent="0.2">
      <c r="A285" s="122">
        <v>2271</v>
      </c>
      <c r="B285" s="122"/>
      <c r="C285" s="122"/>
      <c r="D285" s="122"/>
      <c r="E285" s="122"/>
      <c r="F285" s="122"/>
      <c r="G285" s="61" t="s">
        <v>1000</v>
      </c>
      <c r="H285" s="57"/>
      <c r="I285" s="57"/>
      <c r="J285" s="57"/>
      <c r="K285" s="57"/>
      <c r="L285" s="57"/>
      <c r="M285" s="57"/>
      <c r="N285" s="57"/>
      <c r="O285" s="57"/>
      <c r="P285" s="57"/>
      <c r="Q285" s="57"/>
      <c r="R285" s="57"/>
      <c r="S285" s="58"/>
      <c r="T285" s="121">
        <v>4000000</v>
      </c>
      <c r="U285" s="121"/>
      <c r="V285" s="121"/>
      <c r="W285" s="121"/>
      <c r="X285" s="121"/>
      <c r="Y285" s="121"/>
      <c r="Z285" s="121">
        <v>3138064</v>
      </c>
      <c r="AA285" s="121"/>
      <c r="AB285" s="121"/>
      <c r="AC285" s="121"/>
      <c r="AD285" s="121"/>
      <c r="AE285" s="121">
        <v>0</v>
      </c>
      <c r="AF285" s="121"/>
      <c r="AG285" s="121"/>
      <c r="AH285" s="121"/>
      <c r="AI285" s="121"/>
      <c r="AJ285" s="121"/>
      <c r="AK285" s="121">
        <v>843165</v>
      </c>
      <c r="AL285" s="121"/>
      <c r="AM285" s="121"/>
      <c r="AN285" s="121"/>
      <c r="AO285" s="121"/>
      <c r="AP285" s="121"/>
      <c r="AQ285" s="121">
        <f t="shared" si="17"/>
        <v>843165</v>
      </c>
      <c r="AR285" s="121"/>
      <c r="AS285" s="121"/>
      <c r="AT285" s="121"/>
      <c r="AU285" s="121"/>
      <c r="AV285" s="121"/>
      <c r="AW285" s="121">
        <v>0</v>
      </c>
      <c r="AX285" s="121"/>
      <c r="AY285" s="121"/>
      <c r="AZ285" s="121"/>
      <c r="BA285" s="121"/>
      <c r="BB285" s="121">
        <v>0</v>
      </c>
      <c r="BC285" s="121"/>
      <c r="BD285" s="121"/>
      <c r="BE285" s="121"/>
      <c r="BF285" s="121"/>
      <c r="BG285" s="121">
        <f t="shared" si="18"/>
        <v>3981229</v>
      </c>
      <c r="BH285" s="121"/>
      <c r="BI285" s="121"/>
      <c r="BJ285" s="121"/>
      <c r="BK285" s="121"/>
      <c r="BL285" s="121"/>
    </row>
    <row r="286" spans="1:79" s="43" customFormat="1" ht="26.45" customHeight="1" x14ac:dyDescent="0.2">
      <c r="A286" s="122">
        <v>2272</v>
      </c>
      <c r="B286" s="122"/>
      <c r="C286" s="122"/>
      <c r="D286" s="122"/>
      <c r="E286" s="122"/>
      <c r="F286" s="122"/>
      <c r="G286" s="61" t="s">
        <v>478</v>
      </c>
      <c r="H286" s="57"/>
      <c r="I286" s="57"/>
      <c r="J286" s="57"/>
      <c r="K286" s="57"/>
      <c r="L286" s="57"/>
      <c r="M286" s="57"/>
      <c r="N286" s="57"/>
      <c r="O286" s="57"/>
      <c r="P286" s="57"/>
      <c r="Q286" s="57"/>
      <c r="R286" s="57"/>
      <c r="S286" s="58"/>
      <c r="T286" s="121">
        <v>528770</v>
      </c>
      <c r="U286" s="121"/>
      <c r="V286" s="121"/>
      <c r="W286" s="121"/>
      <c r="X286" s="121"/>
      <c r="Y286" s="121"/>
      <c r="Z286" s="121">
        <v>520046</v>
      </c>
      <c r="AA286" s="121"/>
      <c r="AB286" s="121"/>
      <c r="AC286" s="121"/>
      <c r="AD286" s="121"/>
      <c r="AE286" s="121">
        <v>0</v>
      </c>
      <c r="AF286" s="121"/>
      <c r="AG286" s="121"/>
      <c r="AH286" s="121"/>
      <c r="AI286" s="121"/>
      <c r="AJ286" s="121"/>
      <c r="AK286" s="121">
        <v>0</v>
      </c>
      <c r="AL286" s="121"/>
      <c r="AM286" s="121"/>
      <c r="AN286" s="121"/>
      <c r="AO286" s="121"/>
      <c r="AP286" s="121"/>
      <c r="AQ286" s="121">
        <f t="shared" si="17"/>
        <v>0</v>
      </c>
      <c r="AR286" s="121"/>
      <c r="AS286" s="121"/>
      <c r="AT286" s="121"/>
      <c r="AU286" s="121"/>
      <c r="AV286" s="121"/>
      <c r="AW286" s="121">
        <v>0</v>
      </c>
      <c r="AX286" s="121"/>
      <c r="AY286" s="121"/>
      <c r="AZ286" s="121"/>
      <c r="BA286" s="121"/>
      <c r="BB286" s="121">
        <v>0</v>
      </c>
      <c r="BC286" s="121"/>
      <c r="BD286" s="121"/>
      <c r="BE286" s="121"/>
      <c r="BF286" s="121"/>
      <c r="BG286" s="121">
        <f t="shared" si="18"/>
        <v>520046</v>
      </c>
      <c r="BH286" s="121"/>
      <c r="BI286" s="121"/>
      <c r="BJ286" s="121"/>
      <c r="BK286" s="121"/>
      <c r="BL286" s="121"/>
    </row>
    <row r="287" spans="1:79" s="43" customFormat="1" ht="13.15" customHeight="1" x14ac:dyDescent="0.2">
      <c r="A287" s="122">
        <v>2273</v>
      </c>
      <c r="B287" s="122"/>
      <c r="C287" s="122"/>
      <c r="D287" s="122"/>
      <c r="E287" s="122"/>
      <c r="F287" s="122"/>
      <c r="G287" s="61" t="s">
        <v>479</v>
      </c>
      <c r="H287" s="57"/>
      <c r="I287" s="57"/>
      <c r="J287" s="57"/>
      <c r="K287" s="57"/>
      <c r="L287" s="57"/>
      <c r="M287" s="57"/>
      <c r="N287" s="57"/>
      <c r="O287" s="57"/>
      <c r="P287" s="57"/>
      <c r="Q287" s="57"/>
      <c r="R287" s="57"/>
      <c r="S287" s="58"/>
      <c r="T287" s="121">
        <v>1190000</v>
      </c>
      <c r="U287" s="121"/>
      <c r="V287" s="121"/>
      <c r="W287" s="121"/>
      <c r="X287" s="121"/>
      <c r="Y287" s="121"/>
      <c r="Z287" s="121">
        <v>1177463</v>
      </c>
      <c r="AA287" s="121"/>
      <c r="AB287" s="121"/>
      <c r="AC287" s="121"/>
      <c r="AD287" s="121"/>
      <c r="AE287" s="121">
        <v>0</v>
      </c>
      <c r="AF287" s="121"/>
      <c r="AG287" s="121"/>
      <c r="AH287" s="121"/>
      <c r="AI287" s="121"/>
      <c r="AJ287" s="121"/>
      <c r="AK287" s="121">
        <v>0</v>
      </c>
      <c r="AL287" s="121"/>
      <c r="AM287" s="121"/>
      <c r="AN287" s="121"/>
      <c r="AO287" s="121"/>
      <c r="AP287" s="121"/>
      <c r="AQ287" s="121">
        <f t="shared" si="17"/>
        <v>0</v>
      </c>
      <c r="AR287" s="121"/>
      <c r="AS287" s="121"/>
      <c r="AT287" s="121"/>
      <c r="AU287" s="121"/>
      <c r="AV287" s="121"/>
      <c r="AW287" s="121">
        <v>0</v>
      </c>
      <c r="AX287" s="121"/>
      <c r="AY287" s="121"/>
      <c r="AZ287" s="121"/>
      <c r="BA287" s="121"/>
      <c r="BB287" s="121">
        <v>0</v>
      </c>
      <c r="BC287" s="121"/>
      <c r="BD287" s="121"/>
      <c r="BE287" s="121"/>
      <c r="BF287" s="121"/>
      <c r="BG287" s="121">
        <f t="shared" si="18"/>
        <v>1177463</v>
      </c>
      <c r="BH287" s="121"/>
      <c r="BI287" s="121"/>
      <c r="BJ287" s="121"/>
      <c r="BK287" s="121"/>
      <c r="BL287" s="121"/>
    </row>
    <row r="288" spans="1:79" s="43" customFormat="1" ht="13.15" customHeight="1" x14ac:dyDescent="0.2">
      <c r="A288" s="122">
        <v>2274</v>
      </c>
      <c r="B288" s="122"/>
      <c r="C288" s="122"/>
      <c r="D288" s="122"/>
      <c r="E288" s="122"/>
      <c r="F288" s="122"/>
      <c r="G288" s="61" t="s">
        <v>480</v>
      </c>
      <c r="H288" s="57"/>
      <c r="I288" s="57"/>
      <c r="J288" s="57"/>
      <c r="K288" s="57"/>
      <c r="L288" s="57"/>
      <c r="M288" s="57"/>
      <c r="N288" s="57"/>
      <c r="O288" s="57"/>
      <c r="P288" s="57"/>
      <c r="Q288" s="57"/>
      <c r="R288" s="57"/>
      <c r="S288" s="58"/>
      <c r="T288" s="121">
        <v>5800</v>
      </c>
      <c r="U288" s="121"/>
      <c r="V288" s="121"/>
      <c r="W288" s="121"/>
      <c r="X288" s="121"/>
      <c r="Y288" s="121"/>
      <c r="Z288" s="121">
        <v>1208</v>
      </c>
      <c r="AA288" s="121"/>
      <c r="AB288" s="121"/>
      <c r="AC288" s="121"/>
      <c r="AD288" s="121"/>
      <c r="AE288" s="121">
        <v>0</v>
      </c>
      <c r="AF288" s="121"/>
      <c r="AG288" s="121"/>
      <c r="AH288" s="121"/>
      <c r="AI288" s="121"/>
      <c r="AJ288" s="121"/>
      <c r="AK288" s="121">
        <v>0</v>
      </c>
      <c r="AL288" s="121"/>
      <c r="AM288" s="121"/>
      <c r="AN288" s="121"/>
      <c r="AO288" s="121"/>
      <c r="AP288" s="121"/>
      <c r="AQ288" s="121">
        <f t="shared" si="17"/>
        <v>0</v>
      </c>
      <c r="AR288" s="121"/>
      <c r="AS288" s="121"/>
      <c r="AT288" s="121"/>
      <c r="AU288" s="121"/>
      <c r="AV288" s="121"/>
      <c r="AW288" s="121">
        <v>0</v>
      </c>
      <c r="AX288" s="121"/>
      <c r="AY288" s="121"/>
      <c r="AZ288" s="121"/>
      <c r="BA288" s="121"/>
      <c r="BB288" s="121">
        <v>0</v>
      </c>
      <c r="BC288" s="121"/>
      <c r="BD288" s="121"/>
      <c r="BE288" s="121"/>
      <c r="BF288" s="121"/>
      <c r="BG288" s="121">
        <f t="shared" si="18"/>
        <v>1208</v>
      </c>
      <c r="BH288" s="121"/>
      <c r="BI288" s="121"/>
      <c r="BJ288" s="121"/>
      <c r="BK288" s="121"/>
      <c r="BL288" s="121"/>
    </row>
    <row r="289" spans="1:79" s="43" customFormat="1" ht="26.45" customHeight="1" x14ac:dyDescent="0.2">
      <c r="A289" s="122">
        <v>2275</v>
      </c>
      <c r="B289" s="122"/>
      <c r="C289" s="122"/>
      <c r="D289" s="122"/>
      <c r="E289" s="122"/>
      <c r="F289" s="122"/>
      <c r="G289" s="61" t="s">
        <v>481</v>
      </c>
      <c r="H289" s="57"/>
      <c r="I289" s="57"/>
      <c r="J289" s="57"/>
      <c r="K289" s="57"/>
      <c r="L289" s="57"/>
      <c r="M289" s="57"/>
      <c r="N289" s="57"/>
      <c r="O289" s="57"/>
      <c r="P289" s="57"/>
      <c r="Q289" s="57"/>
      <c r="R289" s="57"/>
      <c r="S289" s="58"/>
      <c r="T289" s="121">
        <v>112150</v>
      </c>
      <c r="U289" s="121"/>
      <c r="V289" s="121"/>
      <c r="W289" s="121"/>
      <c r="X289" s="121"/>
      <c r="Y289" s="121"/>
      <c r="Z289" s="121">
        <v>112075</v>
      </c>
      <c r="AA289" s="121"/>
      <c r="AB289" s="121"/>
      <c r="AC289" s="121"/>
      <c r="AD289" s="121"/>
      <c r="AE289" s="121">
        <v>0</v>
      </c>
      <c r="AF289" s="121"/>
      <c r="AG289" s="121"/>
      <c r="AH289" s="121"/>
      <c r="AI289" s="121"/>
      <c r="AJ289" s="121"/>
      <c r="AK289" s="121">
        <v>0</v>
      </c>
      <c r="AL289" s="121"/>
      <c r="AM289" s="121"/>
      <c r="AN289" s="121"/>
      <c r="AO289" s="121"/>
      <c r="AP289" s="121"/>
      <c r="AQ289" s="121">
        <f t="shared" si="17"/>
        <v>0</v>
      </c>
      <c r="AR289" s="121"/>
      <c r="AS289" s="121"/>
      <c r="AT289" s="121"/>
      <c r="AU289" s="121"/>
      <c r="AV289" s="121"/>
      <c r="AW289" s="121">
        <v>0</v>
      </c>
      <c r="AX289" s="121"/>
      <c r="AY289" s="121"/>
      <c r="AZ289" s="121"/>
      <c r="BA289" s="121"/>
      <c r="BB289" s="121">
        <v>0</v>
      </c>
      <c r="BC289" s="121"/>
      <c r="BD289" s="121"/>
      <c r="BE289" s="121"/>
      <c r="BF289" s="121"/>
      <c r="BG289" s="121">
        <f t="shared" si="18"/>
        <v>112075</v>
      </c>
      <c r="BH289" s="121"/>
      <c r="BI289" s="121"/>
      <c r="BJ289" s="121"/>
      <c r="BK289" s="121"/>
      <c r="BL289" s="121"/>
    </row>
    <row r="290" spans="1:79" s="43" customFormat="1" ht="39.6" customHeight="1" x14ac:dyDescent="0.2">
      <c r="A290" s="122">
        <v>2282</v>
      </c>
      <c r="B290" s="122"/>
      <c r="C290" s="122"/>
      <c r="D290" s="122"/>
      <c r="E290" s="122"/>
      <c r="F290" s="122"/>
      <c r="G290" s="61" t="s">
        <v>482</v>
      </c>
      <c r="H290" s="57"/>
      <c r="I290" s="57"/>
      <c r="J290" s="57"/>
      <c r="K290" s="57"/>
      <c r="L290" s="57"/>
      <c r="M290" s="57"/>
      <c r="N290" s="57"/>
      <c r="O290" s="57"/>
      <c r="P290" s="57"/>
      <c r="Q290" s="57"/>
      <c r="R290" s="57"/>
      <c r="S290" s="58"/>
      <c r="T290" s="121">
        <v>8700</v>
      </c>
      <c r="U290" s="121"/>
      <c r="V290" s="121"/>
      <c r="W290" s="121"/>
      <c r="X290" s="121"/>
      <c r="Y290" s="121"/>
      <c r="Z290" s="121">
        <v>6298</v>
      </c>
      <c r="AA290" s="121"/>
      <c r="AB290" s="121"/>
      <c r="AC290" s="121"/>
      <c r="AD290" s="121"/>
      <c r="AE290" s="121">
        <v>0</v>
      </c>
      <c r="AF290" s="121"/>
      <c r="AG290" s="121"/>
      <c r="AH290" s="121"/>
      <c r="AI290" s="121"/>
      <c r="AJ290" s="121"/>
      <c r="AK290" s="121">
        <v>251</v>
      </c>
      <c r="AL290" s="121"/>
      <c r="AM290" s="121"/>
      <c r="AN290" s="121"/>
      <c r="AO290" s="121"/>
      <c r="AP290" s="121"/>
      <c r="AQ290" s="121">
        <f t="shared" si="17"/>
        <v>251</v>
      </c>
      <c r="AR290" s="121"/>
      <c r="AS290" s="121"/>
      <c r="AT290" s="121"/>
      <c r="AU290" s="121"/>
      <c r="AV290" s="121"/>
      <c r="AW290" s="121">
        <v>0</v>
      </c>
      <c r="AX290" s="121"/>
      <c r="AY290" s="121"/>
      <c r="AZ290" s="121"/>
      <c r="BA290" s="121"/>
      <c r="BB290" s="121">
        <v>0</v>
      </c>
      <c r="BC290" s="121"/>
      <c r="BD290" s="121"/>
      <c r="BE290" s="121"/>
      <c r="BF290" s="121"/>
      <c r="BG290" s="121">
        <f t="shared" si="18"/>
        <v>6549</v>
      </c>
      <c r="BH290" s="121"/>
      <c r="BI290" s="121"/>
      <c r="BJ290" s="121"/>
      <c r="BK290" s="121"/>
      <c r="BL290" s="121"/>
    </row>
    <row r="291" spans="1:79" s="43" customFormat="1" ht="13.15" customHeight="1" x14ac:dyDescent="0.2">
      <c r="A291" s="122">
        <v>2800</v>
      </c>
      <c r="B291" s="122"/>
      <c r="C291" s="122"/>
      <c r="D291" s="122"/>
      <c r="E291" s="122"/>
      <c r="F291" s="122"/>
      <c r="G291" s="61" t="s">
        <v>483</v>
      </c>
      <c r="H291" s="57"/>
      <c r="I291" s="57"/>
      <c r="J291" s="57"/>
      <c r="K291" s="57"/>
      <c r="L291" s="57"/>
      <c r="M291" s="57"/>
      <c r="N291" s="57"/>
      <c r="O291" s="57"/>
      <c r="P291" s="57"/>
      <c r="Q291" s="57"/>
      <c r="R291" s="57"/>
      <c r="S291" s="58"/>
      <c r="T291" s="121">
        <v>22100</v>
      </c>
      <c r="U291" s="121"/>
      <c r="V291" s="121"/>
      <c r="W291" s="121"/>
      <c r="X291" s="121"/>
      <c r="Y291" s="121"/>
      <c r="Z291" s="121">
        <v>19660</v>
      </c>
      <c r="AA291" s="121"/>
      <c r="AB291" s="121"/>
      <c r="AC291" s="121"/>
      <c r="AD291" s="121"/>
      <c r="AE291" s="121">
        <v>0</v>
      </c>
      <c r="AF291" s="121"/>
      <c r="AG291" s="121"/>
      <c r="AH291" s="121"/>
      <c r="AI291" s="121"/>
      <c r="AJ291" s="121"/>
      <c r="AK291" s="121">
        <v>0</v>
      </c>
      <c r="AL291" s="121"/>
      <c r="AM291" s="121"/>
      <c r="AN291" s="121"/>
      <c r="AO291" s="121"/>
      <c r="AP291" s="121"/>
      <c r="AQ291" s="121">
        <f t="shared" si="17"/>
        <v>0</v>
      </c>
      <c r="AR291" s="121"/>
      <c r="AS291" s="121"/>
      <c r="AT291" s="121"/>
      <c r="AU291" s="121"/>
      <c r="AV291" s="121"/>
      <c r="AW291" s="121">
        <v>0</v>
      </c>
      <c r="AX291" s="121"/>
      <c r="AY291" s="121"/>
      <c r="AZ291" s="121"/>
      <c r="BA291" s="121"/>
      <c r="BB291" s="121">
        <v>0</v>
      </c>
      <c r="BC291" s="121"/>
      <c r="BD291" s="121"/>
      <c r="BE291" s="121"/>
      <c r="BF291" s="121"/>
      <c r="BG291" s="121">
        <f t="shared" si="18"/>
        <v>19660</v>
      </c>
      <c r="BH291" s="121"/>
      <c r="BI291" s="121"/>
      <c r="BJ291" s="121"/>
      <c r="BK291" s="121"/>
      <c r="BL291" s="121"/>
    </row>
    <row r="292" spans="1:79" s="9" customFormat="1" ht="12.75" customHeight="1" x14ac:dyDescent="0.2">
      <c r="A292" s="125"/>
      <c r="B292" s="125"/>
      <c r="C292" s="125"/>
      <c r="D292" s="125"/>
      <c r="E292" s="125"/>
      <c r="F292" s="125"/>
      <c r="G292" s="69" t="s">
        <v>257</v>
      </c>
      <c r="H292" s="65"/>
      <c r="I292" s="65"/>
      <c r="J292" s="65"/>
      <c r="K292" s="65"/>
      <c r="L292" s="65"/>
      <c r="M292" s="65"/>
      <c r="N292" s="65"/>
      <c r="O292" s="65"/>
      <c r="P292" s="65"/>
      <c r="Q292" s="65"/>
      <c r="R292" s="65"/>
      <c r="S292" s="66"/>
      <c r="T292" s="120">
        <v>42671113</v>
      </c>
      <c r="U292" s="120"/>
      <c r="V292" s="120"/>
      <c r="W292" s="120"/>
      <c r="X292" s="120"/>
      <c r="Y292" s="120"/>
      <c r="Z292" s="120">
        <v>41065241</v>
      </c>
      <c r="AA292" s="120"/>
      <c r="AB292" s="120"/>
      <c r="AC292" s="120"/>
      <c r="AD292" s="120"/>
      <c r="AE292" s="120">
        <v>0</v>
      </c>
      <c r="AF292" s="120"/>
      <c r="AG292" s="120"/>
      <c r="AH292" s="120"/>
      <c r="AI292" s="120"/>
      <c r="AJ292" s="120"/>
      <c r="AK292" s="120">
        <v>1457954</v>
      </c>
      <c r="AL292" s="120"/>
      <c r="AM292" s="120"/>
      <c r="AN292" s="120"/>
      <c r="AO292" s="120"/>
      <c r="AP292" s="120"/>
      <c r="AQ292" s="120">
        <f t="shared" si="17"/>
        <v>1457954</v>
      </c>
      <c r="AR292" s="120"/>
      <c r="AS292" s="120"/>
      <c r="AT292" s="120"/>
      <c r="AU292" s="120"/>
      <c r="AV292" s="120"/>
      <c r="AW292" s="120">
        <v>0</v>
      </c>
      <c r="AX292" s="120"/>
      <c r="AY292" s="120"/>
      <c r="AZ292" s="120"/>
      <c r="BA292" s="120"/>
      <c r="BB292" s="120">
        <v>0</v>
      </c>
      <c r="BC292" s="120"/>
      <c r="BD292" s="120"/>
      <c r="BE292" s="120"/>
      <c r="BF292" s="120"/>
      <c r="BG292" s="120">
        <f t="shared" si="18"/>
        <v>42523195</v>
      </c>
      <c r="BH292" s="120"/>
      <c r="BI292" s="120"/>
      <c r="BJ292" s="120"/>
      <c r="BK292" s="120"/>
      <c r="BL292" s="120"/>
    </row>
    <row r="294" spans="1:79" ht="14.25" customHeight="1" x14ac:dyDescent="0.2">
      <c r="A294" s="124" t="s">
        <v>40</v>
      </c>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row>
    <row r="295" spans="1:79" ht="15" customHeight="1" x14ac:dyDescent="0.2">
      <c r="A295" s="98" t="s">
        <v>462</v>
      </c>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row>
    <row r="296" spans="1:79" ht="18" customHeight="1" x14ac:dyDescent="0.2">
      <c r="A296" s="72" t="s">
        <v>244</v>
      </c>
      <c r="B296" s="72"/>
      <c r="C296" s="72"/>
      <c r="D296" s="72"/>
      <c r="E296" s="72"/>
      <c r="F296" s="72"/>
      <c r="G296" s="72" t="s">
        <v>624</v>
      </c>
      <c r="H296" s="72"/>
      <c r="I296" s="72"/>
      <c r="J296" s="72"/>
      <c r="K296" s="72"/>
      <c r="L296" s="72"/>
      <c r="M296" s="72"/>
      <c r="N296" s="72"/>
      <c r="O296" s="72"/>
      <c r="P296" s="72"/>
      <c r="Q296" s="72" t="s">
        <v>28</v>
      </c>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t="s">
        <v>37</v>
      </c>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row>
    <row r="297" spans="1:79" ht="42.95" customHeight="1" x14ac:dyDescent="0.2">
      <c r="A297" s="72"/>
      <c r="B297" s="72"/>
      <c r="C297" s="72"/>
      <c r="D297" s="72"/>
      <c r="E297" s="72"/>
      <c r="F297" s="72"/>
      <c r="G297" s="72"/>
      <c r="H297" s="72"/>
      <c r="I297" s="72"/>
      <c r="J297" s="72"/>
      <c r="K297" s="72"/>
      <c r="L297" s="72"/>
      <c r="M297" s="72"/>
      <c r="N297" s="72"/>
      <c r="O297" s="72"/>
      <c r="P297" s="72"/>
      <c r="Q297" s="72" t="s">
        <v>249</v>
      </c>
      <c r="R297" s="72"/>
      <c r="S297" s="72"/>
      <c r="T297" s="72"/>
      <c r="U297" s="72"/>
      <c r="V297" s="127" t="s">
        <v>250</v>
      </c>
      <c r="W297" s="127"/>
      <c r="X297" s="127"/>
      <c r="Y297" s="127"/>
      <c r="Z297" s="72" t="s">
        <v>251</v>
      </c>
      <c r="AA297" s="72"/>
      <c r="AB297" s="72"/>
      <c r="AC297" s="72"/>
      <c r="AD297" s="72"/>
      <c r="AE297" s="72"/>
      <c r="AF297" s="72"/>
      <c r="AG297" s="72"/>
      <c r="AH297" s="72"/>
      <c r="AI297" s="72"/>
      <c r="AJ297" s="72" t="s">
        <v>252</v>
      </c>
      <c r="AK297" s="72"/>
      <c r="AL297" s="72"/>
      <c r="AM297" s="72"/>
      <c r="AN297" s="72"/>
      <c r="AO297" s="72" t="s">
        <v>625</v>
      </c>
      <c r="AP297" s="72"/>
      <c r="AQ297" s="72"/>
      <c r="AR297" s="72"/>
      <c r="AS297" s="72"/>
      <c r="AT297" s="127" t="s">
        <v>253</v>
      </c>
      <c r="AU297" s="127"/>
      <c r="AV297" s="127"/>
      <c r="AW297" s="127"/>
      <c r="AX297" s="72" t="s">
        <v>251</v>
      </c>
      <c r="AY297" s="72"/>
      <c r="AZ297" s="72"/>
      <c r="BA297" s="72"/>
      <c r="BB297" s="72"/>
      <c r="BC297" s="72"/>
      <c r="BD297" s="72"/>
      <c r="BE297" s="72"/>
      <c r="BF297" s="72"/>
      <c r="BG297" s="72"/>
      <c r="BH297" s="72" t="s">
        <v>254</v>
      </c>
      <c r="BI297" s="72"/>
      <c r="BJ297" s="72"/>
      <c r="BK297" s="72"/>
      <c r="BL297" s="72"/>
    </row>
    <row r="298" spans="1:79" ht="63" customHeight="1" x14ac:dyDescent="0.2">
      <c r="A298" s="72"/>
      <c r="B298" s="72"/>
      <c r="C298" s="72"/>
      <c r="D298" s="72"/>
      <c r="E298" s="72"/>
      <c r="F298" s="72"/>
      <c r="G298" s="72"/>
      <c r="H298" s="72"/>
      <c r="I298" s="72"/>
      <c r="J298" s="72"/>
      <c r="K298" s="72"/>
      <c r="L298" s="72"/>
      <c r="M298" s="72"/>
      <c r="N298" s="72"/>
      <c r="O298" s="72"/>
      <c r="P298" s="72"/>
      <c r="Q298" s="72"/>
      <c r="R298" s="72"/>
      <c r="S298" s="72"/>
      <c r="T298" s="72"/>
      <c r="U298" s="72"/>
      <c r="V298" s="127"/>
      <c r="W298" s="127"/>
      <c r="X298" s="127"/>
      <c r="Y298" s="127"/>
      <c r="Z298" s="72" t="s">
        <v>622</v>
      </c>
      <c r="AA298" s="72"/>
      <c r="AB298" s="72"/>
      <c r="AC298" s="72"/>
      <c r="AD298" s="72"/>
      <c r="AE298" s="72" t="s">
        <v>621</v>
      </c>
      <c r="AF298" s="72"/>
      <c r="AG298" s="72"/>
      <c r="AH298" s="72"/>
      <c r="AI298" s="72"/>
      <c r="AJ298" s="72"/>
      <c r="AK298" s="72"/>
      <c r="AL298" s="72"/>
      <c r="AM298" s="72"/>
      <c r="AN298" s="72"/>
      <c r="AO298" s="72"/>
      <c r="AP298" s="72"/>
      <c r="AQ298" s="72"/>
      <c r="AR298" s="72"/>
      <c r="AS298" s="72"/>
      <c r="AT298" s="127"/>
      <c r="AU298" s="127"/>
      <c r="AV298" s="127"/>
      <c r="AW298" s="127"/>
      <c r="AX298" s="72" t="s">
        <v>622</v>
      </c>
      <c r="AY298" s="72"/>
      <c r="AZ298" s="72"/>
      <c r="BA298" s="72"/>
      <c r="BB298" s="72"/>
      <c r="BC298" s="72" t="s">
        <v>621</v>
      </c>
      <c r="BD298" s="72"/>
      <c r="BE298" s="72"/>
      <c r="BF298" s="72"/>
      <c r="BG298" s="72"/>
      <c r="BH298" s="72"/>
      <c r="BI298" s="72"/>
      <c r="BJ298" s="72"/>
      <c r="BK298" s="72"/>
      <c r="BL298" s="72"/>
    </row>
    <row r="299" spans="1:79" ht="15" customHeight="1" x14ac:dyDescent="0.2">
      <c r="A299" s="72">
        <v>1</v>
      </c>
      <c r="B299" s="72"/>
      <c r="C299" s="72"/>
      <c r="D299" s="72"/>
      <c r="E299" s="72"/>
      <c r="F299" s="72"/>
      <c r="G299" s="72">
        <v>2</v>
      </c>
      <c r="H299" s="72"/>
      <c r="I299" s="72"/>
      <c r="J299" s="72"/>
      <c r="K299" s="72"/>
      <c r="L299" s="72"/>
      <c r="M299" s="72"/>
      <c r="N299" s="72"/>
      <c r="O299" s="72"/>
      <c r="P299" s="72"/>
      <c r="Q299" s="72">
        <v>3</v>
      </c>
      <c r="R299" s="72"/>
      <c r="S299" s="72"/>
      <c r="T299" s="72"/>
      <c r="U299" s="72"/>
      <c r="V299" s="72">
        <v>4</v>
      </c>
      <c r="W299" s="72"/>
      <c r="X299" s="72"/>
      <c r="Y299" s="72"/>
      <c r="Z299" s="72">
        <v>5</v>
      </c>
      <c r="AA299" s="72"/>
      <c r="AB299" s="72"/>
      <c r="AC299" s="72"/>
      <c r="AD299" s="72"/>
      <c r="AE299" s="72">
        <v>6</v>
      </c>
      <c r="AF299" s="72"/>
      <c r="AG299" s="72"/>
      <c r="AH299" s="72"/>
      <c r="AI299" s="72"/>
      <c r="AJ299" s="72">
        <v>7</v>
      </c>
      <c r="AK299" s="72"/>
      <c r="AL299" s="72"/>
      <c r="AM299" s="72"/>
      <c r="AN299" s="72"/>
      <c r="AO299" s="72">
        <v>8</v>
      </c>
      <c r="AP299" s="72"/>
      <c r="AQ299" s="72"/>
      <c r="AR299" s="72"/>
      <c r="AS299" s="72"/>
      <c r="AT299" s="72">
        <v>9</v>
      </c>
      <c r="AU299" s="72"/>
      <c r="AV299" s="72"/>
      <c r="AW299" s="72"/>
      <c r="AX299" s="72">
        <v>10</v>
      </c>
      <c r="AY299" s="72"/>
      <c r="AZ299" s="72"/>
      <c r="BA299" s="72"/>
      <c r="BB299" s="72"/>
      <c r="BC299" s="72">
        <v>11</v>
      </c>
      <c r="BD299" s="72"/>
      <c r="BE299" s="72"/>
      <c r="BF299" s="72"/>
      <c r="BG299" s="72"/>
      <c r="BH299" s="72">
        <v>12</v>
      </c>
      <c r="BI299" s="72"/>
      <c r="BJ299" s="72"/>
      <c r="BK299" s="72"/>
      <c r="BL299" s="72"/>
    </row>
    <row r="300" spans="1:79" s="2" customFormat="1" ht="12" hidden="1" customHeight="1" x14ac:dyDescent="0.2">
      <c r="A300" s="74" t="s">
        <v>687</v>
      </c>
      <c r="B300" s="74"/>
      <c r="C300" s="74"/>
      <c r="D300" s="74"/>
      <c r="E300" s="74"/>
      <c r="F300" s="74"/>
      <c r="G300" s="123" t="s">
        <v>680</v>
      </c>
      <c r="H300" s="123"/>
      <c r="I300" s="123"/>
      <c r="J300" s="123"/>
      <c r="K300" s="123"/>
      <c r="L300" s="123"/>
      <c r="M300" s="123"/>
      <c r="N300" s="123"/>
      <c r="O300" s="123"/>
      <c r="P300" s="123"/>
      <c r="Q300" s="71" t="s">
        <v>703</v>
      </c>
      <c r="R300" s="71"/>
      <c r="S300" s="71"/>
      <c r="T300" s="71"/>
      <c r="U300" s="71"/>
      <c r="V300" s="71" t="s">
        <v>704</v>
      </c>
      <c r="W300" s="71"/>
      <c r="X300" s="71"/>
      <c r="Y300" s="71"/>
      <c r="Z300" s="71" t="s">
        <v>705</v>
      </c>
      <c r="AA300" s="71"/>
      <c r="AB300" s="71"/>
      <c r="AC300" s="71"/>
      <c r="AD300" s="71"/>
      <c r="AE300" s="71" t="s">
        <v>706</v>
      </c>
      <c r="AF300" s="71"/>
      <c r="AG300" s="71"/>
      <c r="AH300" s="71"/>
      <c r="AI300" s="71"/>
      <c r="AJ300" s="126" t="s">
        <v>726</v>
      </c>
      <c r="AK300" s="71"/>
      <c r="AL300" s="71"/>
      <c r="AM300" s="71"/>
      <c r="AN300" s="71"/>
      <c r="AO300" s="71" t="s">
        <v>707</v>
      </c>
      <c r="AP300" s="71"/>
      <c r="AQ300" s="71"/>
      <c r="AR300" s="71"/>
      <c r="AS300" s="71"/>
      <c r="AT300" s="126" t="s">
        <v>727</v>
      </c>
      <c r="AU300" s="71"/>
      <c r="AV300" s="71"/>
      <c r="AW300" s="71"/>
      <c r="AX300" s="71" t="s">
        <v>708</v>
      </c>
      <c r="AY300" s="71"/>
      <c r="AZ300" s="71"/>
      <c r="BA300" s="71"/>
      <c r="BB300" s="71"/>
      <c r="BC300" s="71" t="s">
        <v>709</v>
      </c>
      <c r="BD300" s="71"/>
      <c r="BE300" s="71"/>
      <c r="BF300" s="71"/>
      <c r="BG300" s="71"/>
      <c r="BH300" s="126" t="s">
        <v>726</v>
      </c>
      <c r="BI300" s="71"/>
      <c r="BJ300" s="71"/>
      <c r="BK300" s="71"/>
      <c r="BL300" s="71"/>
      <c r="CA300" s="2" t="s">
        <v>662</v>
      </c>
    </row>
    <row r="301" spans="1:79" s="43" customFormat="1" ht="13.15" customHeight="1" x14ac:dyDescent="0.2">
      <c r="A301" s="122">
        <v>2111</v>
      </c>
      <c r="B301" s="122"/>
      <c r="C301" s="122"/>
      <c r="D301" s="122"/>
      <c r="E301" s="122"/>
      <c r="F301" s="122"/>
      <c r="G301" s="61" t="s">
        <v>473</v>
      </c>
      <c r="H301" s="57"/>
      <c r="I301" s="57"/>
      <c r="J301" s="57"/>
      <c r="K301" s="57"/>
      <c r="L301" s="57"/>
      <c r="M301" s="57"/>
      <c r="N301" s="57"/>
      <c r="O301" s="57"/>
      <c r="P301" s="58"/>
      <c r="Q301" s="121">
        <v>31493431</v>
      </c>
      <c r="R301" s="121"/>
      <c r="S301" s="121"/>
      <c r="T301" s="121"/>
      <c r="U301" s="121"/>
      <c r="V301" s="121">
        <v>0</v>
      </c>
      <c r="W301" s="121"/>
      <c r="X301" s="121"/>
      <c r="Y301" s="121"/>
      <c r="Z301" s="121">
        <v>0</v>
      </c>
      <c r="AA301" s="121"/>
      <c r="AB301" s="121"/>
      <c r="AC301" s="121"/>
      <c r="AD301" s="121"/>
      <c r="AE301" s="121">
        <v>0</v>
      </c>
      <c r="AF301" s="121"/>
      <c r="AG301" s="121"/>
      <c r="AH301" s="121"/>
      <c r="AI301" s="121"/>
      <c r="AJ301" s="121">
        <f t="shared" ref="AJ301:AJ315" si="19">IF(ISNUMBER(Q301),Q301,0)-IF(ISNUMBER(Z301),Z301,0)</f>
        <v>31493431</v>
      </c>
      <c r="AK301" s="121"/>
      <c r="AL301" s="121"/>
      <c r="AM301" s="121"/>
      <c r="AN301" s="121"/>
      <c r="AO301" s="121">
        <v>33250000</v>
      </c>
      <c r="AP301" s="121"/>
      <c r="AQ301" s="121"/>
      <c r="AR301" s="121"/>
      <c r="AS301" s="121"/>
      <c r="AT301" s="121">
        <f t="shared" ref="AT301:AT315" si="20">IF(ISNUMBER(V301),V301,0)-IF(ISNUMBER(Z301),Z301,0)-IF(ISNUMBER(AE301),AE301,0)</f>
        <v>0</v>
      </c>
      <c r="AU301" s="121"/>
      <c r="AV301" s="121"/>
      <c r="AW301" s="121"/>
      <c r="AX301" s="121">
        <v>0</v>
      </c>
      <c r="AY301" s="121"/>
      <c r="AZ301" s="121"/>
      <c r="BA301" s="121"/>
      <c r="BB301" s="121"/>
      <c r="BC301" s="121">
        <v>0</v>
      </c>
      <c r="BD301" s="121"/>
      <c r="BE301" s="121"/>
      <c r="BF301" s="121"/>
      <c r="BG301" s="121"/>
      <c r="BH301" s="121">
        <f t="shared" ref="BH301:BH315" si="21">IF(ISNUMBER(AO301),AO301,0)-IF(ISNUMBER(AX301),AX301,0)</f>
        <v>33250000</v>
      </c>
      <c r="BI301" s="121"/>
      <c r="BJ301" s="121"/>
      <c r="BK301" s="121"/>
      <c r="BL301" s="121"/>
      <c r="CA301" s="43" t="s">
        <v>663</v>
      </c>
    </row>
    <row r="302" spans="1:79" s="43" customFormat="1" ht="13.15" customHeight="1" x14ac:dyDescent="0.2">
      <c r="A302" s="122">
        <v>2120</v>
      </c>
      <c r="B302" s="122"/>
      <c r="C302" s="122"/>
      <c r="D302" s="122"/>
      <c r="E302" s="122"/>
      <c r="F302" s="122"/>
      <c r="G302" s="61" t="s">
        <v>474</v>
      </c>
      <c r="H302" s="57"/>
      <c r="I302" s="57"/>
      <c r="J302" s="57"/>
      <c r="K302" s="57"/>
      <c r="L302" s="57"/>
      <c r="M302" s="57"/>
      <c r="N302" s="57"/>
      <c r="O302" s="57"/>
      <c r="P302" s="58"/>
      <c r="Q302" s="121">
        <v>6940306</v>
      </c>
      <c r="R302" s="121"/>
      <c r="S302" s="121"/>
      <c r="T302" s="121"/>
      <c r="U302" s="121"/>
      <c r="V302" s="121">
        <v>0</v>
      </c>
      <c r="W302" s="121"/>
      <c r="X302" s="121"/>
      <c r="Y302" s="121"/>
      <c r="Z302" s="121">
        <v>0</v>
      </c>
      <c r="AA302" s="121"/>
      <c r="AB302" s="121"/>
      <c r="AC302" s="121"/>
      <c r="AD302" s="121"/>
      <c r="AE302" s="121">
        <v>0</v>
      </c>
      <c r="AF302" s="121"/>
      <c r="AG302" s="121"/>
      <c r="AH302" s="121"/>
      <c r="AI302" s="121"/>
      <c r="AJ302" s="121">
        <f t="shared" si="19"/>
        <v>6940306</v>
      </c>
      <c r="AK302" s="121"/>
      <c r="AL302" s="121"/>
      <c r="AM302" s="121"/>
      <c r="AN302" s="121"/>
      <c r="AO302" s="121">
        <v>7315000</v>
      </c>
      <c r="AP302" s="121"/>
      <c r="AQ302" s="121"/>
      <c r="AR302" s="121"/>
      <c r="AS302" s="121"/>
      <c r="AT302" s="121">
        <f t="shared" si="20"/>
        <v>0</v>
      </c>
      <c r="AU302" s="121"/>
      <c r="AV302" s="121"/>
      <c r="AW302" s="121"/>
      <c r="AX302" s="121">
        <v>0</v>
      </c>
      <c r="AY302" s="121"/>
      <c r="AZ302" s="121"/>
      <c r="BA302" s="121"/>
      <c r="BB302" s="121"/>
      <c r="BC302" s="121">
        <v>0</v>
      </c>
      <c r="BD302" s="121"/>
      <c r="BE302" s="121"/>
      <c r="BF302" s="121"/>
      <c r="BG302" s="121"/>
      <c r="BH302" s="121">
        <f t="shared" si="21"/>
        <v>7315000</v>
      </c>
      <c r="BI302" s="121"/>
      <c r="BJ302" s="121"/>
      <c r="BK302" s="121"/>
      <c r="BL302" s="121"/>
    </row>
    <row r="303" spans="1:79" s="43" customFormat="1" ht="26.45" customHeight="1" x14ac:dyDescent="0.2">
      <c r="A303" s="122">
        <v>2210</v>
      </c>
      <c r="B303" s="122"/>
      <c r="C303" s="122"/>
      <c r="D303" s="122"/>
      <c r="E303" s="122"/>
      <c r="F303" s="122"/>
      <c r="G303" s="61" t="s">
        <v>475</v>
      </c>
      <c r="H303" s="57"/>
      <c r="I303" s="57"/>
      <c r="J303" s="57"/>
      <c r="K303" s="57"/>
      <c r="L303" s="57"/>
      <c r="M303" s="57"/>
      <c r="N303" s="57"/>
      <c r="O303" s="57"/>
      <c r="P303" s="58"/>
      <c r="Q303" s="121">
        <v>1180600</v>
      </c>
      <c r="R303" s="121"/>
      <c r="S303" s="121"/>
      <c r="T303" s="121"/>
      <c r="U303" s="121"/>
      <c r="V303" s="121">
        <v>91498</v>
      </c>
      <c r="W303" s="121"/>
      <c r="X303" s="121"/>
      <c r="Y303" s="121"/>
      <c r="Z303" s="121">
        <v>91498</v>
      </c>
      <c r="AA303" s="121"/>
      <c r="AB303" s="121"/>
      <c r="AC303" s="121"/>
      <c r="AD303" s="121"/>
      <c r="AE303" s="121">
        <v>0</v>
      </c>
      <c r="AF303" s="121"/>
      <c r="AG303" s="121"/>
      <c r="AH303" s="121"/>
      <c r="AI303" s="121"/>
      <c r="AJ303" s="121">
        <f t="shared" si="19"/>
        <v>1089102</v>
      </c>
      <c r="AK303" s="121"/>
      <c r="AL303" s="121"/>
      <c r="AM303" s="121"/>
      <c r="AN303" s="121"/>
      <c r="AO303" s="121">
        <v>1000000</v>
      </c>
      <c r="AP303" s="121"/>
      <c r="AQ303" s="121"/>
      <c r="AR303" s="121"/>
      <c r="AS303" s="121"/>
      <c r="AT303" s="121">
        <f t="shared" si="20"/>
        <v>0</v>
      </c>
      <c r="AU303" s="121"/>
      <c r="AV303" s="121"/>
      <c r="AW303" s="121"/>
      <c r="AX303" s="121">
        <v>0</v>
      </c>
      <c r="AY303" s="121"/>
      <c r="AZ303" s="121"/>
      <c r="BA303" s="121"/>
      <c r="BB303" s="121"/>
      <c r="BC303" s="121">
        <v>0</v>
      </c>
      <c r="BD303" s="121"/>
      <c r="BE303" s="121"/>
      <c r="BF303" s="121"/>
      <c r="BG303" s="121"/>
      <c r="BH303" s="121">
        <f t="shared" si="21"/>
        <v>1000000</v>
      </c>
      <c r="BI303" s="121"/>
      <c r="BJ303" s="121"/>
      <c r="BK303" s="121"/>
      <c r="BL303" s="121"/>
    </row>
    <row r="304" spans="1:79" s="43" customFormat="1" ht="26.45" customHeight="1" x14ac:dyDescent="0.2">
      <c r="A304" s="122">
        <v>2220</v>
      </c>
      <c r="B304" s="122"/>
      <c r="C304" s="122"/>
      <c r="D304" s="122"/>
      <c r="E304" s="122"/>
      <c r="F304" s="122"/>
      <c r="G304" s="61" t="s">
        <v>998</v>
      </c>
      <c r="H304" s="57"/>
      <c r="I304" s="57"/>
      <c r="J304" s="57"/>
      <c r="K304" s="57"/>
      <c r="L304" s="57"/>
      <c r="M304" s="57"/>
      <c r="N304" s="57"/>
      <c r="O304" s="57"/>
      <c r="P304" s="58"/>
      <c r="Q304" s="121">
        <v>87200</v>
      </c>
      <c r="R304" s="121"/>
      <c r="S304" s="121"/>
      <c r="T304" s="121"/>
      <c r="U304" s="121"/>
      <c r="V304" s="121">
        <v>0</v>
      </c>
      <c r="W304" s="121"/>
      <c r="X304" s="121"/>
      <c r="Y304" s="121"/>
      <c r="Z304" s="121">
        <v>0</v>
      </c>
      <c r="AA304" s="121"/>
      <c r="AB304" s="121"/>
      <c r="AC304" s="121"/>
      <c r="AD304" s="121"/>
      <c r="AE304" s="121">
        <v>0</v>
      </c>
      <c r="AF304" s="121"/>
      <c r="AG304" s="121"/>
      <c r="AH304" s="121"/>
      <c r="AI304" s="121"/>
      <c r="AJ304" s="121">
        <f t="shared" si="19"/>
        <v>87200</v>
      </c>
      <c r="AK304" s="121"/>
      <c r="AL304" s="121"/>
      <c r="AM304" s="121"/>
      <c r="AN304" s="121"/>
      <c r="AO304" s="121">
        <v>38000</v>
      </c>
      <c r="AP304" s="121"/>
      <c r="AQ304" s="121"/>
      <c r="AR304" s="121"/>
      <c r="AS304" s="121"/>
      <c r="AT304" s="121">
        <f t="shared" si="20"/>
        <v>0</v>
      </c>
      <c r="AU304" s="121"/>
      <c r="AV304" s="121"/>
      <c r="AW304" s="121"/>
      <c r="AX304" s="121">
        <v>0</v>
      </c>
      <c r="AY304" s="121"/>
      <c r="AZ304" s="121"/>
      <c r="BA304" s="121"/>
      <c r="BB304" s="121"/>
      <c r="BC304" s="121">
        <v>0</v>
      </c>
      <c r="BD304" s="121"/>
      <c r="BE304" s="121"/>
      <c r="BF304" s="121"/>
      <c r="BG304" s="121"/>
      <c r="BH304" s="121">
        <f t="shared" si="21"/>
        <v>38000</v>
      </c>
      <c r="BI304" s="121"/>
      <c r="BJ304" s="121"/>
      <c r="BK304" s="121"/>
      <c r="BL304" s="121"/>
    </row>
    <row r="305" spans="1:64" s="43" customFormat="1" ht="13.15" customHeight="1" x14ac:dyDescent="0.2">
      <c r="A305" s="122">
        <v>2230</v>
      </c>
      <c r="B305" s="122"/>
      <c r="C305" s="122"/>
      <c r="D305" s="122"/>
      <c r="E305" s="122"/>
      <c r="F305" s="122"/>
      <c r="G305" s="61" t="s">
        <v>999</v>
      </c>
      <c r="H305" s="57"/>
      <c r="I305" s="57"/>
      <c r="J305" s="57"/>
      <c r="K305" s="57"/>
      <c r="L305" s="57"/>
      <c r="M305" s="57"/>
      <c r="N305" s="57"/>
      <c r="O305" s="57"/>
      <c r="P305" s="58"/>
      <c r="Q305" s="121">
        <v>3918223</v>
      </c>
      <c r="R305" s="121"/>
      <c r="S305" s="121"/>
      <c r="T305" s="121"/>
      <c r="U305" s="121"/>
      <c r="V305" s="121">
        <v>439768</v>
      </c>
      <c r="W305" s="121"/>
      <c r="X305" s="121"/>
      <c r="Y305" s="121"/>
      <c r="Z305" s="121">
        <v>439768</v>
      </c>
      <c r="AA305" s="121"/>
      <c r="AB305" s="121"/>
      <c r="AC305" s="121"/>
      <c r="AD305" s="121"/>
      <c r="AE305" s="121">
        <v>0</v>
      </c>
      <c r="AF305" s="121"/>
      <c r="AG305" s="121"/>
      <c r="AH305" s="121"/>
      <c r="AI305" s="121"/>
      <c r="AJ305" s="121">
        <f t="shared" si="19"/>
        <v>3478455</v>
      </c>
      <c r="AK305" s="121"/>
      <c r="AL305" s="121"/>
      <c r="AM305" s="121"/>
      <c r="AN305" s="121"/>
      <c r="AO305" s="121">
        <v>4000000</v>
      </c>
      <c r="AP305" s="121"/>
      <c r="AQ305" s="121"/>
      <c r="AR305" s="121"/>
      <c r="AS305" s="121"/>
      <c r="AT305" s="121">
        <f t="shared" si="20"/>
        <v>0</v>
      </c>
      <c r="AU305" s="121"/>
      <c r="AV305" s="121"/>
      <c r="AW305" s="121"/>
      <c r="AX305" s="121">
        <v>0</v>
      </c>
      <c r="AY305" s="121"/>
      <c r="AZ305" s="121"/>
      <c r="BA305" s="121"/>
      <c r="BB305" s="121"/>
      <c r="BC305" s="121">
        <v>0</v>
      </c>
      <c r="BD305" s="121"/>
      <c r="BE305" s="121"/>
      <c r="BF305" s="121"/>
      <c r="BG305" s="121"/>
      <c r="BH305" s="121">
        <f t="shared" si="21"/>
        <v>4000000</v>
      </c>
      <c r="BI305" s="121"/>
      <c r="BJ305" s="121"/>
      <c r="BK305" s="121"/>
      <c r="BL305" s="121"/>
    </row>
    <row r="306" spans="1:64" s="43" customFormat="1" ht="26.45" customHeight="1" x14ac:dyDescent="0.2">
      <c r="A306" s="122">
        <v>2240</v>
      </c>
      <c r="B306" s="122"/>
      <c r="C306" s="122"/>
      <c r="D306" s="122"/>
      <c r="E306" s="122"/>
      <c r="F306" s="122"/>
      <c r="G306" s="61" t="s">
        <v>476</v>
      </c>
      <c r="H306" s="57"/>
      <c r="I306" s="57"/>
      <c r="J306" s="57"/>
      <c r="K306" s="57"/>
      <c r="L306" s="57"/>
      <c r="M306" s="57"/>
      <c r="N306" s="57"/>
      <c r="O306" s="57"/>
      <c r="P306" s="58"/>
      <c r="Q306" s="121">
        <v>1656250</v>
      </c>
      <c r="R306" s="121"/>
      <c r="S306" s="121"/>
      <c r="T306" s="121"/>
      <c r="U306" s="121"/>
      <c r="V306" s="121">
        <v>79338</v>
      </c>
      <c r="W306" s="121"/>
      <c r="X306" s="121"/>
      <c r="Y306" s="121"/>
      <c r="Z306" s="121">
        <v>79338</v>
      </c>
      <c r="AA306" s="121"/>
      <c r="AB306" s="121"/>
      <c r="AC306" s="121"/>
      <c r="AD306" s="121"/>
      <c r="AE306" s="121">
        <v>0</v>
      </c>
      <c r="AF306" s="121"/>
      <c r="AG306" s="121"/>
      <c r="AH306" s="121"/>
      <c r="AI306" s="121"/>
      <c r="AJ306" s="121">
        <f t="shared" si="19"/>
        <v>1576912</v>
      </c>
      <c r="AK306" s="121"/>
      <c r="AL306" s="121"/>
      <c r="AM306" s="121"/>
      <c r="AN306" s="121"/>
      <c r="AO306" s="121">
        <v>1250000</v>
      </c>
      <c r="AP306" s="121"/>
      <c r="AQ306" s="121"/>
      <c r="AR306" s="121"/>
      <c r="AS306" s="121"/>
      <c r="AT306" s="121">
        <f t="shared" si="20"/>
        <v>0</v>
      </c>
      <c r="AU306" s="121"/>
      <c r="AV306" s="121"/>
      <c r="AW306" s="121"/>
      <c r="AX306" s="121">
        <v>0</v>
      </c>
      <c r="AY306" s="121"/>
      <c r="AZ306" s="121"/>
      <c r="BA306" s="121"/>
      <c r="BB306" s="121"/>
      <c r="BC306" s="121">
        <v>0</v>
      </c>
      <c r="BD306" s="121"/>
      <c r="BE306" s="121"/>
      <c r="BF306" s="121"/>
      <c r="BG306" s="121"/>
      <c r="BH306" s="121">
        <f t="shared" si="21"/>
        <v>1250000</v>
      </c>
      <c r="BI306" s="121"/>
      <c r="BJ306" s="121"/>
      <c r="BK306" s="121"/>
      <c r="BL306" s="121"/>
    </row>
    <row r="307" spans="1:64" s="43" customFormat="1" ht="13.15" customHeight="1" x14ac:dyDescent="0.2">
      <c r="A307" s="122">
        <v>2250</v>
      </c>
      <c r="B307" s="122"/>
      <c r="C307" s="122"/>
      <c r="D307" s="122"/>
      <c r="E307" s="122"/>
      <c r="F307" s="122"/>
      <c r="G307" s="61" t="s">
        <v>477</v>
      </c>
      <c r="H307" s="57"/>
      <c r="I307" s="57"/>
      <c r="J307" s="57"/>
      <c r="K307" s="57"/>
      <c r="L307" s="57"/>
      <c r="M307" s="57"/>
      <c r="N307" s="57"/>
      <c r="O307" s="57"/>
      <c r="P307" s="58"/>
      <c r="Q307" s="121">
        <v>29000</v>
      </c>
      <c r="R307" s="121"/>
      <c r="S307" s="121"/>
      <c r="T307" s="121"/>
      <c r="U307" s="121"/>
      <c r="V307" s="121">
        <v>3934</v>
      </c>
      <c r="W307" s="121"/>
      <c r="X307" s="121"/>
      <c r="Y307" s="121"/>
      <c r="Z307" s="121">
        <v>3934</v>
      </c>
      <c r="AA307" s="121"/>
      <c r="AB307" s="121"/>
      <c r="AC307" s="121"/>
      <c r="AD307" s="121"/>
      <c r="AE307" s="121">
        <v>0</v>
      </c>
      <c r="AF307" s="121"/>
      <c r="AG307" s="121"/>
      <c r="AH307" s="121"/>
      <c r="AI307" s="121"/>
      <c r="AJ307" s="121">
        <f t="shared" si="19"/>
        <v>25066</v>
      </c>
      <c r="AK307" s="121"/>
      <c r="AL307" s="121"/>
      <c r="AM307" s="121"/>
      <c r="AN307" s="121"/>
      <c r="AO307" s="121">
        <v>39000</v>
      </c>
      <c r="AP307" s="121"/>
      <c r="AQ307" s="121"/>
      <c r="AR307" s="121"/>
      <c r="AS307" s="121"/>
      <c r="AT307" s="121">
        <f t="shared" si="20"/>
        <v>0</v>
      </c>
      <c r="AU307" s="121"/>
      <c r="AV307" s="121"/>
      <c r="AW307" s="121"/>
      <c r="AX307" s="121">
        <v>0</v>
      </c>
      <c r="AY307" s="121"/>
      <c r="AZ307" s="121"/>
      <c r="BA307" s="121"/>
      <c r="BB307" s="121"/>
      <c r="BC307" s="121">
        <v>0</v>
      </c>
      <c r="BD307" s="121"/>
      <c r="BE307" s="121"/>
      <c r="BF307" s="121"/>
      <c r="BG307" s="121"/>
      <c r="BH307" s="121">
        <f t="shared" si="21"/>
        <v>39000</v>
      </c>
      <c r="BI307" s="121"/>
      <c r="BJ307" s="121"/>
      <c r="BK307" s="121"/>
      <c r="BL307" s="121"/>
    </row>
    <row r="308" spans="1:64" s="43" customFormat="1" ht="13.15" customHeight="1" x14ac:dyDescent="0.2">
      <c r="A308" s="122">
        <v>2271</v>
      </c>
      <c r="B308" s="122"/>
      <c r="C308" s="122"/>
      <c r="D308" s="122"/>
      <c r="E308" s="122"/>
      <c r="F308" s="122"/>
      <c r="G308" s="61" t="s">
        <v>1000</v>
      </c>
      <c r="H308" s="57"/>
      <c r="I308" s="57"/>
      <c r="J308" s="57"/>
      <c r="K308" s="57"/>
      <c r="L308" s="57"/>
      <c r="M308" s="57"/>
      <c r="N308" s="57"/>
      <c r="O308" s="57"/>
      <c r="P308" s="58"/>
      <c r="Q308" s="121">
        <v>5192000</v>
      </c>
      <c r="R308" s="121"/>
      <c r="S308" s="121"/>
      <c r="T308" s="121"/>
      <c r="U308" s="121"/>
      <c r="V308" s="121">
        <v>843165</v>
      </c>
      <c r="W308" s="121"/>
      <c r="X308" s="121"/>
      <c r="Y308" s="121"/>
      <c r="Z308" s="121">
        <v>843165</v>
      </c>
      <c r="AA308" s="121"/>
      <c r="AB308" s="121"/>
      <c r="AC308" s="121"/>
      <c r="AD308" s="121"/>
      <c r="AE308" s="121">
        <v>0</v>
      </c>
      <c r="AF308" s="121"/>
      <c r="AG308" s="121"/>
      <c r="AH308" s="121"/>
      <c r="AI308" s="121"/>
      <c r="AJ308" s="121">
        <f t="shared" si="19"/>
        <v>4348835</v>
      </c>
      <c r="AK308" s="121"/>
      <c r="AL308" s="121"/>
      <c r="AM308" s="121"/>
      <c r="AN308" s="121"/>
      <c r="AO308" s="121">
        <v>5500000</v>
      </c>
      <c r="AP308" s="121"/>
      <c r="AQ308" s="121"/>
      <c r="AR308" s="121"/>
      <c r="AS308" s="121"/>
      <c r="AT308" s="121">
        <f t="shared" si="20"/>
        <v>0</v>
      </c>
      <c r="AU308" s="121"/>
      <c r="AV308" s="121"/>
      <c r="AW308" s="121"/>
      <c r="AX308" s="121">
        <v>0</v>
      </c>
      <c r="AY308" s="121"/>
      <c r="AZ308" s="121"/>
      <c r="BA308" s="121"/>
      <c r="BB308" s="121"/>
      <c r="BC308" s="121">
        <v>0</v>
      </c>
      <c r="BD308" s="121"/>
      <c r="BE308" s="121"/>
      <c r="BF308" s="121"/>
      <c r="BG308" s="121"/>
      <c r="BH308" s="121">
        <f t="shared" si="21"/>
        <v>5500000</v>
      </c>
      <c r="BI308" s="121"/>
      <c r="BJ308" s="121"/>
      <c r="BK308" s="121"/>
      <c r="BL308" s="121"/>
    </row>
    <row r="309" spans="1:64" s="43" customFormat="1" ht="26.45" customHeight="1" x14ac:dyDescent="0.2">
      <c r="A309" s="122">
        <v>2272</v>
      </c>
      <c r="B309" s="122"/>
      <c r="C309" s="122"/>
      <c r="D309" s="122"/>
      <c r="E309" s="122"/>
      <c r="F309" s="122"/>
      <c r="G309" s="61" t="s">
        <v>478</v>
      </c>
      <c r="H309" s="57"/>
      <c r="I309" s="57"/>
      <c r="J309" s="57"/>
      <c r="K309" s="57"/>
      <c r="L309" s="57"/>
      <c r="M309" s="57"/>
      <c r="N309" s="57"/>
      <c r="O309" s="57"/>
      <c r="P309" s="58"/>
      <c r="Q309" s="121">
        <v>312850</v>
      </c>
      <c r="R309" s="121"/>
      <c r="S309" s="121"/>
      <c r="T309" s="121"/>
      <c r="U309" s="121"/>
      <c r="V309" s="121">
        <v>0</v>
      </c>
      <c r="W309" s="121"/>
      <c r="X309" s="121"/>
      <c r="Y309" s="121"/>
      <c r="Z309" s="121">
        <v>0</v>
      </c>
      <c r="AA309" s="121"/>
      <c r="AB309" s="121"/>
      <c r="AC309" s="121"/>
      <c r="AD309" s="121"/>
      <c r="AE309" s="121">
        <v>0</v>
      </c>
      <c r="AF309" s="121"/>
      <c r="AG309" s="121"/>
      <c r="AH309" s="121"/>
      <c r="AI309" s="121"/>
      <c r="AJ309" s="121">
        <f t="shared" si="19"/>
        <v>312850</v>
      </c>
      <c r="AK309" s="121"/>
      <c r="AL309" s="121"/>
      <c r="AM309" s="121"/>
      <c r="AN309" s="121"/>
      <c r="AO309" s="121">
        <v>454800</v>
      </c>
      <c r="AP309" s="121"/>
      <c r="AQ309" s="121"/>
      <c r="AR309" s="121"/>
      <c r="AS309" s="121"/>
      <c r="AT309" s="121">
        <f t="shared" si="20"/>
        <v>0</v>
      </c>
      <c r="AU309" s="121"/>
      <c r="AV309" s="121"/>
      <c r="AW309" s="121"/>
      <c r="AX309" s="121">
        <v>0</v>
      </c>
      <c r="AY309" s="121"/>
      <c r="AZ309" s="121"/>
      <c r="BA309" s="121"/>
      <c r="BB309" s="121"/>
      <c r="BC309" s="121">
        <v>0</v>
      </c>
      <c r="BD309" s="121"/>
      <c r="BE309" s="121"/>
      <c r="BF309" s="121"/>
      <c r="BG309" s="121"/>
      <c r="BH309" s="121">
        <f t="shared" si="21"/>
        <v>454800</v>
      </c>
      <c r="BI309" s="121"/>
      <c r="BJ309" s="121"/>
      <c r="BK309" s="121"/>
      <c r="BL309" s="121"/>
    </row>
    <row r="310" spans="1:64" s="43" customFormat="1" ht="13.15" customHeight="1" x14ac:dyDescent="0.2">
      <c r="A310" s="122">
        <v>2273</v>
      </c>
      <c r="B310" s="122"/>
      <c r="C310" s="122"/>
      <c r="D310" s="122"/>
      <c r="E310" s="122"/>
      <c r="F310" s="122"/>
      <c r="G310" s="61" t="s">
        <v>479</v>
      </c>
      <c r="H310" s="57"/>
      <c r="I310" s="57"/>
      <c r="J310" s="57"/>
      <c r="K310" s="57"/>
      <c r="L310" s="57"/>
      <c r="M310" s="57"/>
      <c r="N310" s="57"/>
      <c r="O310" s="57"/>
      <c r="P310" s="58"/>
      <c r="Q310" s="121">
        <v>1468830</v>
      </c>
      <c r="R310" s="121"/>
      <c r="S310" s="121"/>
      <c r="T310" s="121"/>
      <c r="U310" s="121"/>
      <c r="V310" s="121">
        <v>0</v>
      </c>
      <c r="W310" s="121"/>
      <c r="X310" s="121"/>
      <c r="Y310" s="121"/>
      <c r="Z310" s="121">
        <v>0</v>
      </c>
      <c r="AA310" s="121"/>
      <c r="AB310" s="121"/>
      <c r="AC310" s="121"/>
      <c r="AD310" s="121"/>
      <c r="AE310" s="121">
        <v>0</v>
      </c>
      <c r="AF310" s="121"/>
      <c r="AG310" s="121"/>
      <c r="AH310" s="121"/>
      <c r="AI310" s="121"/>
      <c r="AJ310" s="121">
        <f t="shared" si="19"/>
        <v>1468830</v>
      </c>
      <c r="AK310" s="121"/>
      <c r="AL310" s="121"/>
      <c r="AM310" s="121"/>
      <c r="AN310" s="121"/>
      <c r="AO310" s="121">
        <v>1496000</v>
      </c>
      <c r="AP310" s="121"/>
      <c r="AQ310" s="121"/>
      <c r="AR310" s="121"/>
      <c r="AS310" s="121"/>
      <c r="AT310" s="121">
        <f t="shared" si="20"/>
        <v>0</v>
      </c>
      <c r="AU310" s="121"/>
      <c r="AV310" s="121"/>
      <c r="AW310" s="121"/>
      <c r="AX310" s="121">
        <v>0</v>
      </c>
      <c r="AY310" s="121"/>
      <c r="AZ310" s="121"/>
      <c r="BA310" s="121"/>
      <c r="BB310" s="121"/>
      <c r="BC310" s="121">
        <v>0</v>
      </c>
      <c r="BD310" s="121"/>
      <c r="BE310" s="121"/>
      <c r="BF310" s="121"/>
      <c r="BG310" s="121"/>
      <c r="BH310" s="121">
        <f t="shared" si="21"/>
        <v>1496000</v>
      </c>
      <c r="BI310" s="121"/>
      <c r="BJ310" s="121"/>
      <c r="BK310" s="121"/>
      <c r="BL310" s="121"/>
    </row>
    <row r="311" spans="1:64" s="43" customFormat="1" ht="13.15" customHeight="1" x14ac:dyDescent="0.2">
      <c r="A311" s="122">
        <v>2274</v>
      </c>
      <c r="B311" s="122"/>
      <c r="C311" s="122"/>
      <c r="D311" s="122"/>
      <c r="E311" s="122"/>
      <c r="F311" s="122"/>
      <c r="G311" s="61" t="s">
        <v>480</v>
      </c>
      <c r="H311" s="57"/>
      <c r="I311" s="57"/>
      <c r="J311" s="57"/>
      <c r="K311" s="57"/>
      <c r="L311" s="57"/>
      <c r="M311" s="57"/>
      <c r="N311" s="57"/>
      <c r="O311" s="57"/>
      <c r="P311" s="58"/>
      <c r="Q311" s="121">
        <v>48450</v>
      </c>
      <c r="R311" s="121"/>
      <c r="S311" s="121"/>
      <c r="T311" s="121"/>
      <c r="U311" s="121"/>
      <c r="V311" s="121">
        <v>0</v>
      </c>
      <c r="W311" s="121"/>
      <c r="X311" s="121"/>
      <c r="Y311" s="121"/>
      <c r="Z311" s="121">
        <v>0</v>
      </c>
      <c r="AA311" s="121"/>
      <c r="AB311" s="121"/>
      <c r="AC311" s="121"/>
      <c r="AD311" s="121"/>
      <c r="AE311" s="121">
        <v>0</v>
      </c>
      <c r="AF311" s="121"/>
      <c r="AG311" s="121"/>
      <c r="AH311" s="121"/>
      <c r="AI311" s="121"/>
      <c r="AJ311" s="121">
        <f t="shared" si="19"/>
        <v>48450</v>
      </c>
      <c r="AK311" s="121"/>
      <c r="AL311" s="121"/>
      <c r="AM311" s="121"/>
      <c r="AN311" s="121"/>
      <c r="AO311" s="121">
        <v>120000</v>
      </c>
      <c r="AP311" s="121"/>
      <c r="AQ311" s="121"/>
      <c r="AR311" s="121"/>
      <c r="AS311" s="121"/>
      <c r="AT311" s="121">
        <f t="shared" si="20"/>
        <v>0</v>
      </c>
      <c r="AU311" s="121"/>
      <c r="AV311" s="121"/>
      <c r="AW311" s="121"/>
      <c r="AX311" s="121">
        <v>0</v>
      </c>
      <c r="AY311" s="121"/>
      <c r="AZ311" s="121"/>
      <c r="BA311" s="121"/>
      <c r="BB311" s="121"/>
      <c r="BC311" s="121">
        <v>0</v>
      </c>
      <c r="BD311" s="121"/>
      <c r="BE311" s="121"/>
      <c r="BF311" s="121"/>
      <c r="BG311" s="121"/>
      <c r="BH311" s="121">
        <f t="shared" si="21"/>
        <v>120000</v>
      </c>
      <c r="BI311" s="121"/>
      <c r="BJ311" s="121"/>
      <c r="BK311" s="121"/>
      <c r="BL311" s="121"/>
    </row>
    <row r="312" spans="1:64" s="43" customFormat="1" ht="26.45" customHeight="1" x14ac:dyDescent="0.2">
      <c r="A312" s="122">
        <v>2275</v>
      </c>
      <c r="B312" s="122"/>
      <c r="C312" s="122"/>
      <c r="D312" s="122"/>
      <c r="E312" s="122"/>
      <c r="F312" s="122"/>
      <c r="G312" s="61" t="s">
        <v>481</v>
      </c>
      <c r="H312" s="57"/>
      <c r="I312" s="57"/>
      <c r="J312" s="57"/>
      <c r="K312" s="57"/>
      <c r="L312" s="57"/>
      <c r="M312" s="57"/>
      <c r="N312" s="57"/>
      <c r="O312" s="57"/>
      <c r="P312" s="58"/>
      <c r="Q312" s="121">
        <v>271000</v>
      </c>
      <c r="R312" s="121"/>
      <c r="S312" s="121"/>
      <c r="T312" s="121"/>
      <c r="U312" s="121"/>
      <c r="V312" s="121">
        <v>0</v>
      </c>
      <c r="W312" s="121"/>
      <c r="X312" s="121"/>
      <c r="Y312" s="121"/>
      <c r="Z312" s="121">
        <v>0</v>
      </c>
      <c r="AA312" s="121"/>
      <c r="AB312" s="121"/>
      <c r="AC312" s="121"/>
      <c r="AD312" s="121"/>
      <c r="AE312" s="121">
        <v>0</v>
      </c>
      <c r="AF312" s="121"/>
      <c r="AG312" s="121"/>
      <c r="AH312" s="121"/>
      <c r="AI312" s="121"/>
      <c r="AJ312" s="121">
        <f t="shared" si="19"/>
        <v>271000</v>
      </c>
      <c r="AK312" s="121"/>
      <c r="AL312" s="121"/>
      <c r="AM312" s="121"/>
      <c r="AN312" s="121"/>
      <c r="AO312" s="121">
        <v>180000</v>
      </c>
      <c r="AP312" s="121"/>
      <c r="AQ312" s="121"/>
      <c r="AR312" s="121"/>
      <c r="AS312" s="121"/>
      <c r="AT312" s="121">
        <f t="shared" si="20"/>
        <v>0</v>
      </c>
      <c r="AU312" s="121"/>
      <c r="AV312" s="121"/>
      <c r="AW312" s="121"/>
      <c r="AX312" s="121">
        <v>0</v>
      </c>
      <c r="AY312" s="121"/>
      <c r="AZ312" s="121"/>
      <c r="BA312" s="121"/>
      <c r="BB312" s="121"/>
      <c r="BC312" s="121">
        <v>0</v>
      </c>
      <c r="BD312" s="121"/>
      <c r="BE312" s="121"/>
      <c r="BF312" s="121"/>
      <c r="BG312" s="121"/>
      <c r="BH312" s="121">
        <f t="shared" si="21"/>
        <v>180000</v>
      </c>
      <c r="BI312" s="121"/>
      <c r="BJ312" s="121"/>
      <c r="BK312" s="121"/>
      <c r="BL312" s="121"/>
    </row>
    <row r="313" spans="1:64" s="43" customFormat="1" ht="52.9" customHeight="1" x14ac:dyDescent="0.2">
      <c r="A313" s="122">
        <v>2282</v>
      </c>
      <c r="B313" s="122"/>
      <c r="C313" s="122"/>
      <c r="D313" s="122"/>
      <c r="E313" s="122"/>
      <c r="F313" s="122"/>
      <c r="G313" s="61" t="s">
        <v>482</v>
      </c>
      <c r="H313" s="57"/>
      <c r="I313" s="57"/>
      <c r="J313" s="57"/>
      <c r="K313" s="57"/>
      <c r="L313" s="57"/>
      <c r="M313" s="57"/>
      <c r="N313" s="57"/>
      <c r="O313" s="57"/>
      <c r="P313" s="58"/>
      <c r="Q313" s="121">
        <v>1450</v>
      </c>
      <c r="R313" s="121"/>
      <c r="S313" s="121"/>
      <c r="T313" s="121"/>
      <c r="U313" s="121"/>
      <c r="V313" s="121">
        <v>251</v>
      </c>
      <c r="W313" s="121"/>
      <c r="X313" s="121"/>
      <c r="Y313" s="121"/>
      <c r="Z313" s="121">
        <v>251</v>
      </c>
      <c r="AA313" s="121"/>
      <c r="AB313" s="121"/>
      <c r="AC313" s="121"/>
      <c r="AD313" s="121"/>
      <c r="AE313" s="121">
        <v>0</v>
      </c>
      <c r="AF313" s="121"/>
      <c r="AG313" s="121"/>
      <c r="AH313" s="121"/>
      <c r="AI313" s="121"/>
      <c r="AJ313" s="121">
        <f t="shared" si="19"/>
        <v>1199</v>
      </c>
      <c r="AK313" s="121"/>
      <c r="AL313" s="121"/>
      <c r="AM313" s="121"/>
      <c r="AN313" s="121"/>
      <c r="AO313" s="121">
        <v>10000</v>
      </c>
      <c r="AP313" s="121"/>
      <c r="AQ313" s="121"/>
      <c r="AR313" s="121"/>
      <c r="AS313" s="121"/>
      <c r="AT313" s="121">
        <f t="shared" si="20"/>
        <v>0</v>
      </c>
      <c r="AU313" s="121"/>
      <c r="AV313" s="121"/>
      <c r="AW313" s="121"/>
      <c r="AX313" s="121">
        <v>0</v>
      </c>
      <c r="AY313" s="121"/>
      <c r="AZ313" s="121"/>
      <c r="BA313" s="121"/>
      <c r="BB313" s="121"/>
      <c r="BC313" s="121">
        <v>0</v>
      </c>
      <c r="BD313" s="121"/>
      <c r="BE313" s="121"/>
      <c r="BF313" s="121"/>
      <c r="BG313" s="121"/>
      <c r="BH313" s="121">
        <f t="shared" si="21"/>
        <v>10000</v>
      </c>
      <c r="BI313" s="121"/>
      <c r="BJ313" s="121"/>
      <c r="BK313" s="121"/>
      <c r="BL313" s="121"/>
    </row>
    <row r="314" spans="1:64" s="43" customFormat="1" ht="13.15" customHeight="1" x14ac:dyDescent="0.2">
      <c r="A314" s="122">
        <v>2800</v>
      </c>
      <c r="B314" s="122"/>
      <c r="C314" s="122"/>
      <c r="D314" s="122"/>
      <c r="E314" s="122"/>
      <c r="F314" s="122"/>
      <c r="G314" s="61" t="s">
        <v>483</v>
      </c>
      <c r="H314" s="57"/>
      <c r="I314" s="57"/>
      <c r="J314" s="57"/>
      <c r="K314" s="57"/>
      <c r="L314" s="57"/>
      <c r="M314" s="57"/>
      <c r="N314" s="57"/>
      <c r="O314" s="57"/>
      <c r="P314" s="58"/>
      <c r="Q314" s="121">
        <v>13000</v>
      </c>
      <c r="R314" s="121"/>
      <c r="S314" s="121"/>
      <c r="T314" s="121"/>
      <c r="U314" s="121"/>
      <c r="V314" s="121">
        <v>0</v>
      </c>
      <c r="W314" s="121"/>
      <c r="X314" s="121"/>
      <c r="Y314" s="121"/>
      <c r="Z314" s="121">
        <v>0</v>
      </c>
      <c r="AA314" s="121"/>
      <c r="AB314" s="121"/>
      <c r="AC314" s="121"/>
      <c r="AD314" s="121"/>
      <c r="AE314" s="121">
        <v>0</v>
      </c>
      <c r="AF314" s="121"/>
      <c r="AG314" s="121"/>
      <c r="AH314" s="121"/>
      <c r="AI314" s="121"/>
      <c r="AJ314" s="121">
        <f t="shared" si="19"/>
        <v>13000</v>
      </c>
      <c r="AK314" s="121"/>
      <c r="AL314" s="121"/>
      <c r="AM314" s="121"/>
      <c r="AN314" s="121"/>
      <c r="AO314" s="121">
        <v>19000</v>
      </c>
      <c r="AP314" s="121"/>
      <c r="AQ314" s="121"/>
      <c r="AR314" s="121"/>
      <c r="AS314" s="121"/>
      <c r="AT314" s="121">
        <f t="shared" si="20"/>
        <v>0</v>
      </c>
      <c r="AU314" s="121"/>
      <c r="AV314" s="121"/>
      <c r="AW314" s="121"/>
      <c r="AX314" s="121">
        <v>0</v>
      </c>
      <c r="AY314" s="121"/>
      <c r="AZ314" s="121"/>
      <c r="BA314" s="121"/>
      <c r="BB314" s="121"/>
      <c r="BC314" s="121">
        <v>0</v>
      </c>
      <c r="BD314" s="121"/>
      <c r="BE314" s="121"/>
      <c r="BF314" s="121"/>
      <c r="BG314" s="121"/>
      <c r="BH314" s="121">
        <f t="shared" si="21"/>
        <v>19000</v>
      </c>
      <c r="BI314" s="121"/>
      <c r="BJ314" s="121"/>
      <c r="BK314" s="121"/>
      <c r="BL314" s="121"/>
    </row>
    <row r="315" spans="1:64" s="9" customFormat="1" ht="12.75" customHeight="1" x14ac:dyDescent="0.2">
      <c r="A315" s="125"/>
      <c r="B315" s="125"/>
      <c r="C315" s="125"/>
      <c r="D315" s="125"/>
      <c r="E315" s="125"/>
      <c r="F315" s="125"/>
      <c r="G315" s="69" t="s">
        <v>257</v>
      </c>
      <c r="H315" s="65"/>
      <c r="I315" s="65"/>
      <c r="J315" s="65"/>
      <c r="K315" s="65"/>
      <c r="L315" s="65"/>
      <c r="M315" s="65"/>
      <c r="N315" s="65"/>
      <c r="O315" s="65"/>
      <c r="P315" s="66"/>
      <c r="Q315" s="120">
        <v>52612590</v>
      </c>
      <c r="R315" s="120"/>
      <c r="S315" s="120"/>
      <c r="T315" s="120"/>
      <c r="U315" s="120"/>
      <c r="V315" s="120">
        <v>1457954</v>
      </c>
      <c r="W315" s="120"/>
      <c r="X315" s="120"/>
      <c r="Y315" s="120"/>
      <c r="Z315" s="120">
        <v>1457954</v>
      </c>
      <c r="AA315" s="120"/>
      <c r="AB315" s="120"/>
      <c r="AC315" s="120"/>
      <c r="AD315" s="120"/>
      <c r="AE315" s="120">
        <v>0</v>
      </c>
      <c r="AF315" s="120"/>
      <c r="AG315" s="120"/>
      <c r="AH315" s="120"/>
      <c r="AI315" s="120"/>
      <c r="AJ315" s="120">
        <f t="shared" si="19"/>
        <v>51154636</v>
      </c>
      <c r="AK315" s="120"/>
      <c r="AL315" s="120"/>
      <c r="AM315" s="120"/>
      <c r="AN315" s="120"/>
      <c r="AO315" s="120">
        <v>54671800</v>
      </c>
      <c r="AP315" s="120"/>
      <c r="AQ315" s="120"/>
      <c r="AR315" s="120"/>
      <c r="AS315" s="120"/>
      <c r="AT315" s="120">
        <f t="shared" si="20"/>
        <v>0</v>
      </c>
      <c r="AU315" s="120"/>
      <c r="AV315" s="120"/>
      <c r="AW315" s="120"/>
      <c r="AX315" s="120">
        <v>0</v>
      </c>
      <c r="AY315" s="120"/>
      <c r="AZ315" s="120"/>
      <c r="BA315" s="120"/>
      <c r="BB315" s="120"/>
      <c r="BC315" s="120">
        <v>0</v>
      </c>
      <c r="BD315" s="120"/>
      <c r="BE315" s="120"/>
      <c r="BF315" s="120"/>
      <c r="BG315" s="120"/>
      <c r="BH315" s="120">
        <f t="shared" si="21"/>
        <v>54671800</v>
      </c>
      <c r="BI315" s="120"/>
      <c r="BJ315" s="120"/>
      <c r="BK315" s="120"/>
      <c r="BL315" s="120"/>
    </row>
    <row r="317" spans="1:64" ht="14.25" customHeight="1" x14ac:dyDescent="0.2">
      <c r="A317" s="124" t="s">
        <v>29</v>
      </c>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row>
    <row r="318" spans="1:64" ht="15" customHeight="1" x14ac:dyDescent="0.2">
      <c r="A318" s="98" t="s">
        <v>462</v>
      </c>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row>
    <row r="319" spans="1:64" ht="42.95" customHeight="1" x14ac:dyDescent="0.2">
      <c r="A319" s="127" t="s">
        <v>244</v>
      </c>
      <c r="B319" s="127"/>
      <c r="C319" s="127"/>
      <c r="D319" s="127"/>
      <c r="E319" s="127"/>
      <c r="F319" s="127"/>
      <c r="G319" s="72" t="s">
        <v>624</v>
      </c>
      <c r="H319" s="72"/>
      <c r="I319" s="72"/>
      <c r="J319" s="72"/>
      <c r="K319" s="72"/>
      <c r="L319" s="72"/>
      <c r="M319" s="72"/>
      <c r="N319" s="72"/>
      <c r="O319" s="72"/>
      <c r="P319" s="72"/>
      <c r="Q319" s="72"/>
      <c r="R319" s="72"/>
      <c r="S319" s="72"/>
      <c r="T319" s="72" t="s">
        <v>620</v>
      </c>
      <c r="U319" s="72"/>
      <c r="V319" s="72"/>
      <c r="W319" s="72"/>
      <c r="X319" s="72"/>
      <c r="Y319" s="72"/>
      <c r="Z319" s="72" t="s">
        <v>619</v>
      </c>
      <c r="AA319" s="72"/>
      <c r="AB319" s="72"/>
      <c r="AC319" s="72"/>
      <c r="AD319" s="72"/>
      <c r="AE319" s="72" t="s">
        <v>26</v>
      </c>
      <c r="AF319" s="72"/>
      <c r="AG319" s="72"/>
      <c r="AH319" s="72"/>
      <c r="AI319" s="72"/>
      <c r="AJ319" s="72"/>
      <c r="AK319" s="72" t="s">
        <v>30</v>
      </c>
      <c r="AL319" s="72"/>
      <c r="AM319" s="72"/>
      <c r="AN319" s="72"/>
      <c r="AO319" s="72"/>
      <c r="AP319" s="72"/>
      <c r="AQ319" s="72" t="s">
        <v>41</v>
      </c>
      <c r="AR319" s="72"/>
      <c r="AS319" s="72"/>
      <c r="AT319" s="72"/>
      <c r="AU319" s="72"/>
      <c r="AV319" s="72"/>
      <c r="AW319" s="72" t="s">
        <v>623</v>
      </c>
      <c r="AX319" s="72"/>
      <c r="AY319" s="72"/>
      <c r="AZ319" s="72"/>
      <c r="BA319" s="72"/>
      <c r="BB319" s="72"/>
      <c r="BC319" s="72"/>
      <c r="BD319" s="72"/>
      <c r="BE319" s="72" t="s">
        <v>268</v>
      </c>
      <c r="BF319" s="72"/>
      <c r="BG319" s="72"/>
      <c r="BH319" s="72"/>
      <c r="BI319" s="72"/>
      <c r="BJ319" s="72"/>
      <c r="BK319" s="72"/>
      <c r="BL319" s="72"/>
    </row>
    <row r="320" spans="1:64" ht="21.75" customHeight="1" x14ac:dyDescent="0.2">
      <c r="A320" s="127"/>
      <c r="B320" s="127"/>
      <c r="C320" s="127"/>
      <c r="D320" s="127"/>
      <c r="E320" s="127"/>
      <c r="F320" s="127"/>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row>
    <row r="321" spans="1:79" ht="15" customHeight="1" x14ac:dyDescent="0.2">
      <c r="A321" s="72">
        <v>1</v>
      </c>
      <c r="B321" s="72"/>
      <c r="C321" s="72"/>
      <c r="D321" s="72"/>
      <c r="E321" s="72"/>
      <c r="F321" s="72"/>
      <c r="G321" s="72">
        <v>2</v>
      </c>
      <c r="H321" s="72"/>
      <c r="I321" s="72"/>
      <c r="J321" s="72"/>
      <c r="K321" s="72"/>
      <c r="L321" s="72"/>
      <c r="M321" s="72"/>
      <c r="N321" s="72"/>
      <c r="O321" s="72"/>
      <c r="P321" s="72"/>
      <c r="Q321" s="72"/>
      <c r="R321" s="72"/>
      <c r="S321" s="72"/>
      <c r="T321" s="72">
        <v>3</v>
      </c>
      <c r="U321" s="72"/>
      <c r="V321" s="72"/>
      <c r="W321" s="72"/>
      <c r="X321" s="72"/>
      <c r="Y321" s="72"/>
      <c r="Z321" s="72">
        <v>4</v>
      </c>
      <c r="AA321" s="72"/>
      <c r="AB321" s="72"/>
      <c r="AC321" s="72"/>
      <c r="AD321" s="72"/>
      <c r="AE321" s="72">
        <v>5</v>
      </c>
      <c r="AF321" s="72"/>
      <c r="AG321" s="72"/>
      <c r="AH321" s="72"/>
      <c r="AI321" s="72"/>
      <c r="AJ321" s="72"/>
      <c r="AK321" s="72">
        <v>6</v>
      </c>
      <c r="AL321" s="72"/>
      <c r="AM321" s="72"/>
      <c r="AN321" s="72"/>
      <c r="AO321" s="72"/>
      <c r="AP321" s="72"/>
      <c r="AQ321" s="72">
        <v>7</v>
      </c>
      <c r="AR321" s="72"/>
      <c r="AS321" s="72"/>
      <c r="AT321" s="72"/>
      <c r="AU321" s="72"/>
      <c r="AV321" s="72"/>
      <c r="AW321" s="74">
        <v>8</v>
      </c>
      <c r="AX321" s="74"/>
      <c r="AY321" s="74"/>
      <c r="AZ321" s="74"/>
      <c r="BA321" s="74"/>
      <c r="BB321" s="74"/>
      <c r="BC321" s="74"/>
      <c r="BD321" s="74"/>
      <c r="BE321" s="74">
        <v>9</v>
      </c>
      <c r="BF321" s="74"/>
      <c r="BG321" s="74"/>
      <c r="BH321" s="74"/>
      <c r="BI321" s="74"/>
      <c r="BJ321" s="74"/>
      <c r="BK321" s="74"/>
      <c r="BL321" s="74"/>
    </row>
    <row r="322" spans="1:79" s="2" customFormat="1" ht="18.75" hidden="1" customHeight="1" x14ac:dyDescent="0.2">
      <c r="A322" s="74" t="s">
        <v>687</v>
      </c>
      <c r="B322" s="74"/>
      <c r="C322" s="74"/>
      <c r="D322" s="74"/>
      <c r="E322" s="74"/>
      <c r="F322" s="74"/>
      <c r="G322" s="123" t="s">
        <v>680</v>
      </c>
      <c r="H322" s="123"/>
      <c r="I322" s="123"/>
      <c r="J322" s="123"/>
      <c r="K322" s="123"/>
      <c r="L322" s="123"/>
      <c r="M322" s="123"/>
      <c r="N322" s="123"/>
      <c r="O322" s="123"/>
      <c r="P322" s="123"/>
      <c r="Q322" s="123"/>
      <c r="R322" s="123"/>
      <c r="S322" s="123"/>
      <c r="T322" s="71" t="s">
        <v>703</v>
      </c>
      <c r="U322" s="71"/>
      <c r="V322" s="71"/>
      <c r="W322" s="71"/>
      <c r="X322" s="71"/>
      <c r="Y322" s="71"/>
      <c r="Z322" s="71" t="s">
        <v>704</v>
      </c>
      <c r="AA322" s="71"/>
      <c r="AB322" s="71"/>
      <c r="AC322" s="71"/>
      <c r="AD322" s="71"/>
      <c r="AE322" s="71" t="s">
        <v>705</v>
      </c>
      <c r="AF322" s="71"/>
      <c r="AG322" s="71"/>
      <c r="AH322" s="71"/>
      <c r="AI322" s="71"/>
      <c r="AJ322" s="71"/>
      <c r="AK322" s="71" t="s">
        <v>706</v>
      </c>
      <c r="AL322" s="71"/>
      <c r="AM322" s="71"/>
      <c r="AN322" s="71"/>
      <c r="AO322" s="71"/>
      <c r="AP322" s="71"/>
      <c r="AQ322" s="71" t="s">
        <v>707</v>
      </c>
      <c r="AR322" s="71"/>
      <c r="AS322" s="71"/>
      <c r="AT322" s="71"/>
      <c r="AU322" s="71"/>
      <c r="AV322" s="71"/>
      <c r="AW322" s="123" t="s">
        <v>710</v>
      </c>
      <c r="AX322" s="123"/>
      <c r="AY322" s="123"/>
      <c r="AZ322" s="123"/>
      <c r="BA322" s="123"/>
      <c r="BB322" s="123"/>
      <c r="BC322" s="123"/>
      <c r="BD322" s="123"/>
      <c r="BE322" s="123" t="s">
        <v>711</v>
      </c>
      <c r="BF322" s="123"/>
      <c r="BG322" s="123"/>
      <c r="BH322" s="123"/>
      <c r="BI322" s="123"/>
      <c r="BJ322" s="123"/>
      <c r="BK322" s="123"/>
      <c r="BL322" s="123"/>
      <c r="CA322" s="2" t="s">
        <v>664</v>
      </c>
    </row>
    <row r="323" spans="1:79" s="43" customFormat="1" ht="13.15" customHeight="1" x14ac:dyDescent="0.2">
      <c r="A323" s="122">
        <v>2111</v>
      </c>
      <c r="B323" s="122"/>
      <c r="C323" s="122"/>
      <c r="D323" s="122"/>
      <c r="E323" s="122"/>
      <c r="F323" s="122"/>
      <c r="G323" s="61" t="s">
        <v>473</v>
      </c>
      <c r="H323" s="57"/>
      <c r="I323" s="57"/>
      <c r="J323" s="57"/>
      <c r="K323" s="57"/>
      <c r="L323" s="57"/>
      <c r="M323" s="57"/>
      <c r="N323" s="57"/>
      <c r="O323" s="57"/>
      <c r="P323" s="57"/>
      <c r="Q323" s="57"/>
      <c r="R323" s="57"/>
      <c r="S323" s="58"/>
      <c r="T323" s="121">
        <v>25675511</v>
      </c>
      <c r="U323" s="121"/>
      <c r="V323" s="121"/>
      <c r="W323" s="121"/>
      <c r="X323" s="121"/>
      <c r="Y323" s="121"/>
      <c r="Z323" s="121">
        <v>25665414</v>
      </c>
      <c r="AA323" s="121"/>
      <c r="AB323" s="121"/>
      <c r="AC323" s="121"/>
      <c r="AD323" s="121"/>
      <c r="AE323" s="121">
        <v>0</v>
      </c>
      <c r="AF323" s="121"/>
      <c r="AG323" s="121"/>
      <c r="AH323" s="121"/>
      <c r="AI323" s="121"/>
      <c r="AJ323" s="121"/>
      <c r="AK323" s="121">
        <v>0</v>
      </c>
      <c r="AL323" s="121"/>
      <c r="AM323" s="121"/>
      <c r="AN323" s="121"/>
      <c r="AO323" s="121"/>
      <c r="AP323" s="121"/>
      <c r="AQ323" s="121">
        <v>0</v>
      </c>
      <c r="AR323" s="121"/>
      <c r="AS323" s="121"/>
      <c r="AT323" s="121"/>
      <c r="AU323" s="121"/>
      <c r="AV323" s="121"/>
      <c r="AW323" s="118"/>
      <c r="AX323" s="118"/>
      <c r="AY323" s="118"/>
      <c r="AZ323" s="118"/>
      <c r="BA323" s="118"/>
      <c r="BB323" s="118"/>
      <c r="BC323" s="118"/>
      <c r="BD323" s="118"/>
      <c r="BE323" s="118"/>
      <c r="BF323" s="118"/>
      <c r="BG323" s="118"/>
      <c r="BH323" s="118"/>
      <c r="BI323" s="118"/>
      <c r="BJ323" s="118"/>
      <c r="BK323" s="118"/>
      <c r="BL323" s="118"/>
      <c r="CA323" s="43" t="s">
        <v>665</v>
      </c>
    </row>
    <row r="324" spans="1:79" s="43" customFormat="1" ht="13.15" customHeight="1" x14ac:dyDescent="0.2">
      <c r="A324" s="122">
        <v>2120</v>
      </c>
      <c r="B324" s="122"/>
      <c r="C324" s="122"/>
      <c r="D324" s="122"/>
      <c r="E324" s="122"/>
      <c r="F324" s="122"/>
      <c r="G324" s="61" t="s">
        <v>474</v>
      </c>
      <c r="H324" s="57"/>
      <c r="I324" s="57"/>
      <c r="J324" s="57"/>
      <c r="K324" s="57"/>
      <c r="L324" s="57"/>
      <c r="M324" s="57"/>
      <c r="N324" s="57"/>
      <c r="O324" s="57"/>
      <c r="P324" s="57"/>
      <c r="Q324" s="57"/>
      <c r="R324" s="57"/>
      <c r="S324" s="58"/>
      <c r="T324" s="121">
        <v>5697782</v>
      </c>
      <c r="U324" s="121"/>
      <c r="V324" s="121"/>
      <c r="W324" s="121"/>
      <c r="X324" s="121"/>
      <c r="Y324" s="121"/>
      <c r="Z324" s="121">
        <v>5675234</v>
      </c>
      <c r="AA324" s="121"/>
      <c r="AB324" s="121"/>
      <c r="AC324" s="121"/>
      <c r="AD324" s="121"/>
      <c r="AE324" s="121">
        <v>0</v>
      </c>
      <c r="AF324" s="121"/>
      <c r="AG324" s="121"/>
      <c r="AH324" s="121"/>
      <c r="AI324" s="121"/>
      <c r="AJ324" s="121"/>
      <c r="AK324" s="121">
        <v>0</v>
      </c>
      <c r="AL324" s="121"/>
      <c r="AM324" s="121"/>
      <c r="AN324" s="121"/>
      <c r="AO324" s="121"/>
      <c r="AP324" s="121"/>
      <c r="AQ324" s="121">
        <v>0</v>
      </c>
      <c r="AR324" s="121"/>
      <c r="AS324" s="121"/>
      <c r="AT324" s="121"/>
      <c r="AU324" s="121"/>
      <c r="AV324" s="121"/>
      <c r="AW324" s="118"/>
      <c r="AX324" s="118"/>
      <c r="AY324" s="118"/>
      <c r="AZ324" s="118"/>
      <c r="BA324" s="118"/>
      <c r="BB324" s="118"/>
      <c r="BC324" s="118"/>
      <c r="BD324" s="118"/>
      <c r="BE324" s="118"/>
      <c r="BF324" s="118"/>
      <c r="BG324" s="118"/>
      <c r="BH324" s="118"/>
      <c r="BI324" s="118"/>
      <c r="BJ324" s="118"/>
      <c r="BK324" s="118"/>
      <c r="BL324" s="118"/>
    </row>
    <row r="325" spans="1:79" s="43" customFormat="1" ht="26.45" customHeight="1" x14ac:dyDescent="0.2">
      <c r="A325" s="122">
        <v>2210</v>
      </c>
      <c r="B325" s="122"/>
      <c r="C325" s="122"/>
      <c r="D325" s="122"/>
      <c r="E325" s="122"/>
      <c r="F325" s="122"/>
      <c r="G325" s="61" t="s">
        <v>475</v>
      </c>
      <c r="H325" s="57"/>
      <c r="I325" s="57"/>
      <c r="J325" s="57"/>
      <c r="K325" s="57"/>
      <c r="L325" s="57"/>
      <c r="M325" s="57"/>
      <c r="N325" s="57"/>
      <c r="O325" s="57"/>
      <c r="P325" s="57"/>
      <c r="Q325" s="57"/>
      <c r="R325" s="57"/>
      <c r="S325" s="58"/>
      <c r="T325" s="121">
        <v>966300</v>
      </c>
      <c r="U325" s="121"/>
      <c r="V325" s="121"/>
      <c r="W325" s="121"/>
      <c r="X325" s="121"/>
      <c r="Y325" s="121"/>
      <c r="Z325" s="121">
        <v>868298</v>
      </c>
      <c r="AA325" s="121"/>
      <c r="AB325" s="121"/>
      <c r="AC325" s="121"/>
      <c r="AD325" s="121"/>
      <c r="AE325" s="121">
        <v>0</v>
      </c>
      <c r="AF325" s="121"/>
      <c r="AG325" s="121"/>
      <c r="AH325" s="121"/>
      <c r="AI325" s="121"/>
      <c r="AJ325" s="121"/>
      <c r="AK325" s="121">
        <v>0</v>
      </c>
      <c r="AL325" s="121"/>
      <c r="AM325" s="121"/>
      <c r="AN325" s="121"/>
      <c r="AO325" s="121"/>
      <c r="AP325" s="121"/>
      <c r="AQ325" s="121">
        <v>0</v>
      </c>
      <c r="AR325" s="121"/>
      <c r="AS325" s="121"/>
      <c r="AT325" s="121"/>
      <c r="AU325" s="121"/>
      <c r="AV325" s="121"/>
      <c r="AW325" s="118"/>
      <c r="AX325" s="118"/>
      <c r="AY325" s="118"/>
      <c r="AZ325" s="118"/>
      <c r="BA325" s="118"/>
      <c r="BB325" s="118"/>
      <c r="BC325" s="118"/>
      <c r="BD325" s="118"/>
      <c r="BE325" s="118"/>
      <c r="BF325" s="118"/>
      <c r="BG325" s="118"/>
      <c r="BH325" s="118"/>
      <c r="BI325" s="118"/>
      <c r="BJ325" s="118"/>
      <c r="BK325" s="118"/>
      <c r="BL325" s="118"/>
    </row>
    <row r="326" spans="1:79" s="43" customFormat="1" ht="26.45" customHeight="1" x14ac:dyDescent="0.2">
      <c r="A326" s="122">
        <v>2220</v>
      </c>
      <c r="B326" s="122"/>
      <c r="C326" s="122"/>
      <c r="D326" s="122"/>
      <c r="E326" s="122"/>
      <c r="F326" s="122"/>
      <c r="G326" s="61" t="s">
        <v>998</v>
      </c>
      <c r="H326" s="57"/>
      <c r="I326" s="57"/>
      <c r="J326" s="57"/>
      <c r="K326" s="57"/>
      <c r="L326" s="57"/>
      <c r="M326" s="57"/>
      <c r="N326" s="57"/>
      <c r="O326" s="57"/>
      <c r="P326" s="57"/>
      <c r="Q326" s="57"/>
      <c r="R326" s="57"/>
      <c r="S326" s="58"/>
      <c r="T326" s="121">
        <v>41000</v>
      </c>
      <c r="U326" s="121"/>
      <c r="V326" s="121"/>
      <c r="W326" s="121"/>
      <c r="X326" s="121"/>
      <c r="Y326" s="121"/>
      <c r="Z326" s="121">
        <v>40450</v>
      </c>
      <c r="AA326" s="121"/>
      <c r="AB326" s="121"/>
      <c r="AC326" s="121"/>
      <c r="AD326" s="121"/>
      <c r="AE326" s="121">
        <v>0</v>
      </c>
      <c r="AF326" s="121"/>
      <c r="AG326" s="121"/>
      <c r="AH326" s="121"/>
      <c r="AI326" s="121"/>
      <c r="AJ326" s="121"/>
      <c r="AK326" s="121">
        <v>0</v>
      </c>
      <c r="AL326" s="121"/>
      <c r="AM326" s="121"/>
      <c r="AN326" s="121"/>
      <c r="AO326" s="121"/>
      <c r="AP326" s="121"/>
      <c r="AQ326" s="121">
        <v>0</v>
      </c>
      <c r="AR326" s="121"/>
      <c r="AS326" s="121"/>
      <c r="AT326" s="121"/>
      <c r="AU326" s="121"/>
      <c r="AV326" s="121"/>
      <c r="AW326" s="118"/>
      <c r="AX326" s="118"/>
      <c r="AY326" s="118"/>
      <c r="AZ326" s="118"/>
      <c r="BA326" s="118"/>
      <c r="BB326" s="118"/>
      <c r="BC326" s="118"/>
      <c r="BD326" s="118"/>
      <c r="BE326" s="118"/>
      <c r="BF326" s="118"/>
      <c r="BG326" s="118"/>
      <c r="BH326" s="118"/>
      <c r="BI326" s="118"/>
      <c r="BJ326" s="118"/>
      <c r="BK326" s="118"/>
      <c r="BL326" s="118"/>
    </row>
    <row r="327" spans="1:79" s="43" customFormat="1" ht="13.15" customHeight="1" x14ac:dyDescent="0.2">
      <c r="A327" s="122">
        <v>2230</v>
      </c>
      <c r="B327" s="122"/>
      <c r="C327" s="122"/>
      <c r="D327" s="122"/>
      <c r="E327" s="122"/>
      <c r="F327" s="122"/>
      <c r="G327" s="61" t="s">
        <v>999</v>
      </c>
      <c r="H327" s="57"/>
      <c r="I327" s="57"/>
      <c r="J327" s="57"/>
      <c r="K327" s="57"/>
      <c r="L327" s="57"/>
      <c r="M327" s="57"/>
      <c r="N327" s="57"/>
      <c r="O327" s="57"/>
      <c r="P327" s="57"/>
      <c r="Q327" s="57"/>
      <c r="R327" s="57"/>
      <c r="S327" s="58"/>
      <c r="T327" s="121">
        <v>3300000</v>
      </c>
      <c r="U327" s="121"/>
      <c r="V327" s="121"/>
      <c r="W327" s="121"/>
      <c r="X327" s="121"/>
      <c r="Y327" s="121"/>
      <c r="Z327" s="121">
        <v>2838419</v>
      </c>
      <c r="AA327" s="121"/>
      <c r="AB327" s="121"/>
      <c r="AC327" s="121"/>
      <c r="AD327" s="121"/>
      <c r="AE327" s="121">
        <v>0</v>
      </c>
      <c r="AF327" s="121"/>
      <c r="AG327" s="121"/>
      <c r="AH327" s="121"/>
      <c r="AI327" s="121"/>
      <c r="AJ327" s="121"/>
      <c r="AK327" s="121">
        <v>0</v>
      </c>
      <c r="AL327" s="121"/>
      <c r="AM327" s="121"/>
      <c r="AN327" s="121"/>
      <c r="AO327" s="121"/>
      <c r="AP327" s="121"/>
      <c r="AQ327" s="121">
        <v>0</v>
      </c>
      <c r="AR327" s="121"/>
      <c r="AS327" s="121"/>
      <c r="AT327" s="121"/>
      <c r="AU327" s="121"/>
      <c r="AV327" s="121"/>
      <c r="AW327" s="118"/>
      <c r="AX327" s="118"/>
      <c r="AY327" s="118"/>
      <c r="AZ327" s="118"/>
      <c r="BA327" s="118"/>
      <c r="BB327" s="118"/>
      <c r="BC327" s="118"/>
      <c r="BD327" s="118"/>
      <c r="BE327" s="118"/>
      <c r="BF327" s="118"/>
      <c r="BG327" s="118"/>
      <c r="BH327" s="118"/>
      <c r="BI327" s="118"/>
      <c r="BJ327" s="118"/>
      <c r="BK327" s="118"/>
      <c r="BL327" s="118"/>
    </row>
    <row r="328" spans="1:79" s="43" customFormat="1" ht="13.15" customHeight="1" x14ac:dyDescent="0.2">
      <c r="A328" s="122">
        <v>2240</v>
      </c>
      <c r="B328" s="122"/>
      <c r="C328" s="122"/>
      <c r="D328" s="122"/>
      <c r="E328" s="122"/>
      <c r="F328" s="122"/>
      <c r="G328" s="61" t="s">
        <v>476</v>
      </c>
      <c r="H328" s="57"/>
      <c r="I328" s="57"/>
      <c r="J328" s="57"/>
      <c r="K328" s="57"/>
      <c r="L328" s="57"/>
      <c r="M328" s="57"/>
      <c r="N328" s="57"/>
      <c r="O328" s="57"/>
      <c r="P328" s="57"/>
      <c r="Q328" s="57"/>
      <c r="R328" s="57"/>
      <c r="S328" s="58"/>
      <c r="T328" s="121">
        <v>1080000</v>
      </c>
      <c r="U328" s="121"/>
      <c r="V328" s="121"/>
      <c r="W328" s="121"/>
      <c r="X328" s="121"/>
      <c r="Y328" s="121"/>
      <c r="Z328" s="121">
        <v>963601</v>
      </c>
      <c r="AA328" s="121"/>
      <c r="AB328" s="121"/>
      <c r="AC328" s="121"/>
      <c r="AD328" s="121"/>
      <c r="AE328" s="121">
        <v>0</v>
      </c>
      <c r="AF328" s="121"/>
      <c r="AG328" s="121"/>
      <c r="AH328" s="121"/>
      <c r="AI328" s="121"/>
      <c r="AJ328" s="121"/>
      <c r="AK328" s="121">
        <v>0</v>
      </c>
      <c r="AL328" s="121"/>
      <c r="AM328" s="121"/>
      <c r="AN328" s="121"/>
      <c r="AO328" s="121"/>
      <c r="AP328" s="121"/>
      <c r="AQ328" s="121">
        <v>0</v>
      </c>
      <c r="AR328" s="121"/>
      <c r="AS328" s="121"/>
      <c r="AT328" s="121"/>
      <c r="AU328" s="121"/>
      <c r="AV328" s="121"/>
      <c r="AW328" s="118"/>
      <c r="AX328" s="118"/>
      <c r="AY328" s="118"/>
      <c r="AZ328" s="118"/>
      <c r="BA328" s="118"/>
      <c r="BB328" s="118"/>
      <c r="BC328" s="118"/>
      <c r="BD328" s="118"/>
      <c r="BE328" s="118"/>
      <c r="BF328" s="118"/>
      <c r="BG328" s="118"/>
      <c r="BH328" s="118"/>
      <c r="BI328" s="118"/>
      <c r="BJ328" s="118"/>
      <c r="BK328" s="118"/>
      <c r="BL328" s="118"/>
    </row>
    <row r="329" spans="1:79" s="43" customFormat="1" ht="13.15" customHeight="1" x14ac:dyDescent="0.2">
      <c r="A329" s="122">
        <v>2250</v>
      </c>
      <c r="B329" s="122"/>
      <c r="C329" s="122"/>
      <c r="D329" s="122"/>
      <c r="E329" s="122"/>
      <c r="F329" s="122"/>
      <c r="G329" s="61" t="s">
        <v>477</v>
      </c>
      <c r="H329" s="57"/>
      <c r="I329" s="57"/>
      <c r="J329" s="57"/>
      <c r="K329" s="57"/>
      <c r="L329" s="57"/>
      <c r="M329" s="57"/>
      <c r="N329" s="57"/>
      <c r="O329" s="57"/>
      <c r="P329" s="57"/>
      <c r="Q329" s="57"/>
      <c r="R329" s="57"/>
      <c r="S329" s="58"/>
      <c r="T329" s="121">
        <v>43000</v>
      </c>
      <c r="U329" s="121"/>
      <c r="V329" s="121"/>
      <c r="W329" s="121"/>
      <c r="X329" s="121"/>
      <c r="Y329" s="121"/>
      <c r="Z329" s="121">
        <v>39011</v>
      </c>
      <c r="AA329" s="121"/>
      <c r="AB329" s="121"/>
      <c r="AC329" s="121"/>
      <c r="AD329" s="121"/>
      <c r="AE329" s="121">
        <v>0</v>
      </c>
      <c r="AF329" s="121"/>
      <c r="AG329" s="121"/>
      <c r="AH329" s="121"/>
      <c r="AI329" s="121"/>
      <c r="AJ329" s="121"/>
      <c r="AK329" s="121">
        <v>0</v>
      </c>
      <c r="AL329" s="121"/>
      <c r="AM329" s="121"/>
      <c r="AN329" s="121"/>
      <c r="AO329" s="121"/>
      <c r="AP329" s="121"/>
      <c r="AQ329" s="121">
        <v>0</v>
      </c>
      <c r="AR329" s="121"/>
      <c r="AS329" s="121"/>
      <c r="AT329" s="121"/>
      <c r="AU329" s="121"/>
      <c r="AV329" s="121"/>
      <c r="AW329" s="118"/>
      <c r="AX329" s="118"/>
      <c r="AY329" s="118"/>
      <c r="AZ329" s="118"/>
      <c r="BA329" s="118"/>
      <c r="BB329" s="118"/>
      <c r="BC329" s="118"/>
      <c r="BD329" s="118"/>
      <c r="BE329" s="118"/>
      <c r="BF329" s="118"/>
      <c r="BG329" s="118"/>
      <c r="BH329" s="118"/>
      <c r="BI329" s="118"/>
      <c r="BJ329" s="118"/>
      <c r="BK329" s="118"/>
      <c r="BL329" s="118"/>
    </row>
    <row r="330" spans="1:79" s="43" customFormat="1" ht="13.15" customHeight="1" x14ac:dyDescent="0.2">
      <c r="A330" s="122">
        <v>2271</v>
      </c>
      <c r="B330" s="122"/>
      <c r="C330" s="122"/>
      <c r="D330" s="122"/>
      <c r="E330" s="122"/>
      <c r="F330" s="122"/>
      <c r="G330" s="61" t="s">
        <v>1000</v>
      </c>
      <c r="H330" s="57"/>
      <c r="I330" s="57"/>
      <c r="J330" s="57"/>
      <c r="K330" s="57"/>
      <c r="L330" s="57"/>
      <c r="M330" s="57"/>
      <c r="N330" s="57"/>
      <c r="O330" s="57"/>
      <c r="P330" s="57"/>
      <c r="Q330" s="57"/>
      <c r="R330" s="57"/>
      <c r="S330" s="58"/>
      <c r="T330" s="121">
        <v>4000000</v>
      </c>
      <c r="U330" s="121"/>
      <c r="V330" s="121"/>
      <c r="W330" s="121"/>
      <c r="X330" s="121"/>
      <c r="Y330" s="121"/>
      <c r="Z330" s="121">
        <v>3138064</v>
      </c>
      <c r="AA330" s="121"/>
      <c r="AB330" s="121"/>
      <c r="AC330" s="121"/>
      <c r="AD330" s="121"/>
      <c r="AE330" s="121">
        <v>0</v>
      </c>
      <c r="AF330" s="121"/>
      <c r="AG330" s="121"/>
      <c r="AH330" s="121"/>
      <c r="AI330" s="121"/>
      <c r="AJ330" s="121"/>
      <c r="AK330" s="121">
        <v>0</v>
      </c>
      <c r="AL330" s="121"/>
      <c r="AM330" s="121"/>
      <c r="AN330" s="121"/>
      <c r="AO330" s="121"/>
      <c r="AP330" s="121"/>
      <c r="AQ330" s="121">
        <v>0</v>
      </c>
      <c r="AR330" s="121"/>
      <c r="AS330" s="121"/>
      <c r="AT330" s="121"/>
      <c r="AU330" s="121"/>
      <c r="AV330" s="121"/>
      <c r="AW330" s="118"/>
      <c r="AX330" s="118"/>
      <c r="AY330" s="118"/>
      <c r="AZ330" s="118"/>
      <c r="BA330" s="118"/>
      <c r="BB330" s="118"/>
      <c r="BC330" s="118"/>
      <c r="BD330" s="118"/>
      <c r="BE330" s="118"/>
      <c r="BF330" s="118"/>
      <c r="BG330" s="118"/>
      <c r="BH330" s="118"/>
      <c r="BI330" s="118"/>
      <c r="BJ330" s="118"/>
      <c r="BK330" s="118"/>
      <c r="BL330" s="118"/>
    </row>
    <row r="331" spans="1:79" s="43" customFormat="1" ht="26.45" customHeight="1" x14ac:dyDescent="0.2">
      <c r="A331" s="122">
        <v>2272</v>
      </c>
      <c r="B331" s="122"/>
      <c r="C331" s="122"/>
      <c r="D331" s="122"/>
      <c r="E331" s="122"/>
      <c r="F331" s="122"/>
      <c r="G331" s="61" t="s">
        <v>478</v>
      </c>
      <c r="H331" s="57"/>
      <c r="I331" s="57"/>
      <c r="J331" s="57"/>
      <c r="K331" s="57"/>
      <c r="L331" s="57"/>
      <c r="M331" s="57"/>
      <c r="N331" s="57"/>
      <c r="O331" s="57"/>
      <c r="P331" s="57"/>
      <c r="Q331" s="57"/>
      <c r="R331" s="57"/>
      <c r="S331" s="58"/>
      <c r="T331" s="121">
        <v>528770</v>
      </c>
      <c r="U331" s="121"/>
      <c r="V331" s="121"/>
      <c r="W331" s="121"/>
      <c r="X331" s="121"/>
      <c r="Y331" s="121"/>
      <c r="Z331" s="121">
        <v>520046</v>
      </c>
      <c r="AA331" s="121"/>
      <c r="AB331" s="121"/>
      <c r="AC331" s="121"/>
      <c r="AD331" s="121"/>
      <c r="AE331" s="121">
        <v>0</v>
      </c>
      <c r="AF331" s="121"/>
      <c r="AG331" s="121"/>
      <c r="AH331" s="121"/>
      <c r="AI331" s="121"/>
      <c r="AJ331" s="121"/>
      <c r="AK331" s="121">
        <v>0</v>
      </c>
      <c r="AL331" s="121"/>
      <c r="AM331" s="121"/>
      <c r="AN331" s="121"/>
      <c r="AO331" s="121"/>
      <c r="AP331" s="121"/>
      <c r="AQ331" s="121">
        <v>0</v>
      </c>
      <c r="AR331" s="121"/>
      <c r="AS331" s="121"/>
      <c r="AT331" s="121"/>
      <c r="AU331" s="121"/>
      <c r="AV331" s="121"/>
      <c r="AW331" s="118"/>
      <c r="AX331" s="118"/>
      <c r="AY331" s="118"/>
      <c r="AZ331" s="118"/>
      <c r="BA331" s="118"/>
      <c r="BB331" s="118"/>
      <c r="BC331" s="118"/>
      <c r="BD331" s="118"/>
      <c r="BE331" s="118"/>
      <c r="BF331" s="118"/>
      <c r="BG331" s="118"/>
      <c r="BH331" s="118"/>
      <c r="BI331" s="118"/>
      <c r="BJ331" s="118"/>
      <c r="BK331" s="118"/>
      <c r="BL331" s="118"/>
    </row>
    <row r="332" spans="1:79" s="43" customFormat="1" ht="13.15" customHeight="1" x14ac:dyDescent="0.2">
      <c r="A332" s="122">
        <v>2273</v>
      </c>
      <c r="B332" s="122"/>
      <c r="C332" s="122"/>
      <c r="D332" s="122"/>
      <c r="E332" s="122"/>
      <c r="F332" s="122"/>
      <c r="G332" s="61" t="s">
        <v>479</v>
      </c>
      <c r="H332" s="57"/>
      <c r="I332" s="57"/>
      <c r="J332" s="57"/>
      <c r="K332" s="57"/>
      <c r="L332" s="57"/>
      <c r="M332" s="57"/>
      <c r="N332" s="57"/>
      <c r="O332" s="57"/>
      <c r="P332" s="57"/>
      <c r="Q332" s="57"/>
      <c r="R332" s="57"/>
      <c r="S332" s="58"/>
      <c r="T332" s="121">
        <v>1190000</v>
      </c>
      <c r="U332" s="121"/>
      <c r="V332" s="121"/>
      <c r="W332" s="121"/>
      <c r="X332" s="121"/>
      <c r="Y332" s="121"/>
      <c r="Z332" s="121">
        <v>1177463</v>
      </c>
      <c r="AA332" s="121"/>
      <c r="AB332" s="121"/>
      <c r="AC332" s="121"/>
      <c r="AD332" s="121"/>
      <c r="AE332" s="121">
        <v>0</v>
      </c>
      <c r="AF332" s="121"/>
      <c r="AG332" s="121"/>
      <c r="AH332" s="121"/>
      <c r="AI332" s="121"/>
      <c r="AJ332" s="121"/>
      <c r="AK332" s="121">
        <v>0</v>
      </c>
      <c r="AL332" s="121"/>
      <c r="AM332" s="121"/>
      <c r="AN332" s="121"/>
      <c r="AO332" s="121"/>
      <c r="AP332" s="121"/>
      <c r="AQ332" s="121">
        <v>0</v>
      </c>
      <c r="AR332" s="121"/>
      <c r="AS332" s="121"/>
      <c r="AT332" s="121"/>
      <c r="AU332" s="121"/>
      <c r="AV332" s="121"/>
      <c r="AW332" s="118"/>
      <c r="AX332" s="118"/>
      <c r="AY332" s="118"/>
      <c r="AZ332" s="118"/>
      <c r="BA332" s="118"/>
      <c r="BB332" s="118"/>
      <c r="BC332" s="118"/>
      <c r="BD332" s="118"/>
      <c r="BE332" s="118"/>
      <c r="BF332" s="118"/>
      <c r="BG332" s="118"/>
      <c r="BH332" s="118"/>
      <c r="BI332" s="118"/>
      <c r="BJ332" s="118"/>
      <c r="BK332" s="118"/>
      <c r="BL332" s="118"/>
    </row>
    <row r="333" spans="1:79" s="43" customFormat="1" ht="13.15" customHeight="1" x14ac:dyDescent="0.2">
      <c r="A333" s="122">
        <v>2274</v>
      </c>
      <c r="B333" s="122"/>
      <c r="C333" s="122"/>
      <c r="D333" s="122"/>
      <c r="E333" s="122"/>
      <c r="F333" s="122"/>
      <c r="G333" s="61" t="s">
        <v>480</v>
      </c>
      <c r="H333" s="57"/>
      <c r="I333" s="57"/>
      <c r="J333" s="57"/>
      <c r="K333" s="57"/>
      <c r="L333" s="57"/>
      <c r="M333" s="57"/>
      <c r="N333" s="57"/>
      <c r="O333" s="57"/>
      <c r="P333" s="57"/>
      <c r="Q333" s="57"/>
      <c r="R333" s="57"/>
      <c r="S333" s="58"/>
      <c r="T333" s="121">
        <v>5800</v>
      </c>
      <c r="U333" s="121"/>
      <c r="V333" s="121"/>
      <c r="W333" s="121"/>
      <c r="X333" s="121"/>
      <c r="Y333" s="121"/>
      <c r="Z333" s="121">
        <v>1208</v>
      </c>
      <c r="AA333" s="121"/>
      <c r="AB333" s="121"/>
      <c r="AC333" s="121"/>
      <c r="AD333" s="121"/>
      <c r="AE333" s="121">
        <v>0</v>
      </c>
      <c r="AF333" s="121"/>
      <c r="AG333" s="121"/>
      <c r="AH333" s="121"/>
      <c r="AI333" s="121"/>
      <c r="AJ333" s="121"/>
      <c r="AK333" s="121">
        <v>0</v>
      </c>
      <c r="AL333" s="121"/>
      <c r="AM333" s="121"/>
      <c r="AN333" s="121"/>
      <c r="AO333" s="121"/>
      <c r="AP333" s="121"/>
      <c r="AQ333" s="121">
        <v>0</v>
      </c>
      <c r="AR333" s="121"/>
      <c r="AS333" s="121"/>
      <c r="AT333" s="121"/>
      <c r="AU333" s="121"/>
      <c r="AV333" s="121"/>
      <c r="AW333" s="118"/>
      <c r="AX333" s="118"/>
      <c r="AY333" s="118"/>
      <c r="AZ333" s="118"/>
      <c r="BA333" s="118"/>
      <c r="BB333" s="118"/>
      <c r="BC333" s="118"/>
      <c r="BD333" s="118"/>
      <c r="BE333" s="118"/>
      <c r="BF333" s="118"/>
      <c r="BG333" s="118"/>
      <c r="BH333" s="118"/>
      <c r="BI333" s="118"/>
      <c r="BJ333" s="118"/>
      <c r="BK333" s="118"/>
      <c r="BL333" s="118"/>
    </row>
    <row r="334" spans="1:79" s="43" customFormat="1" ht="26.45" customHeight="1" x14ac:dyDescent="0.2">
      <c r="A334" s="122">
        <v>2275</v>
      </c>
      <c r="B334" s="122"/>
      <c r="C334" s="122"/>
      <c r="D334" s="122"/>
      <c r="E334" s="122"/>
      <c r="F334" s="122"/>
      <c r="G334" s="61" t="s">
        <v>481</v>
      </c>
      <c r="H334" s="57"/>
      <c r="I334" s="57"/>
      <c r="J334" s="57"/>
      <c r="K334" s="57"/>
      <c r="L334" s="57"/>
      <c r="M334" s="57"/>
      <c r="N334" s="57"/>
      <c r="O334" s="57"/>
      <c r="P334" s="57"/>
      <c r="Q334" s="57"/>
      <c r="R334" s="57"/>
      <c r="S334" s="58"/>
      <c r="T334" s="121">
        <v>112150</v>
      </c>
      <c r="U334" s="121"/>
      <c r="V334" s="121"/>
      <c r="W334" s="121"/>
      <c r="X334" s="121"/>
      <c r="Y334" s="121"/>
      <c r="Z334" s="121">
        <v>112075</v>
      </c>
      <c r="AA334" s="121"/>
      <c r="AB334" s="121"/>
      <c r="AC334" s="121"/>
      <c r="AD334" s="121"/>
      <c r="AE334" s="121">
        <v>0</v>
      </c>
      <c r="AF334" s="121"/>
      <c r="AG334" s="121"/>
      <c r="AH334" s="121"/>
      <c r="AI334" s="121"/>
      <c r="AJ334" s="121"/>
      <c r="AK334" s="121">
        <v>0</v>
      </c>
      <c r="AL334" s="121"/>
      <c r="AM334" s="121"/>
      <c r="AN334" s="121"/>
      <c r="AO334" s="121"/>
      <c r="AP334" s="121"/>
      <c r="AQ334" s="121">
        <v>0</v>
      </c>
      <c r="AR334" s="121"/>
      <c r="AS334" s="121"/>
      <c r="AT334" s="121"/>
      <c r="AU334" s="121"/>
      <c r="AV334" s="121"/>
      <c r="AW334" s="118"/>
      <c r="AX334" s="118"/>
      <c r="AY334" s="118"/>
      <c r="AZ334" s="118"/>
      <c r="BA334" s="118"/>
      <c r="BB334" s="118"/>
      <c r="BC334" s="118"/>
      <c r="BD334" s="118"/>
      <c r="BE334" s="118"/>
      <c r="BF334" s="118"/>
      <c r="BG334" s="118"/>
      <c r="BH334" s="118"/>
      <c r="BI334" s="118"/>
      <c r="BJ334" s="118"/>
      <c r="BK334" s="118"/>
      <c r="BL334" s="118"/>
    </row>
    <row r="335" spans="1:79" s="43" customFormat="1" ht="39.6" customHeight="1" x14ac:dyDescent="0.2">
      <c r="A335" s="122">
        <v>2282</v>
      </c>
      <c r="B335" s="122"/>
      <c r="C335" s="122"/>
      <c r="D335" s="122"/>
      <c r="E335" s="122"/>
      <c r="F335" s="122"/>
      <c r="G335" s="61" t="s">
        <v>482</v>
      </c>
      <c r="H335" s="57"/>
      <c r="I335" s="57"/>
      <c r="J335" s="57"/>
      <c r="K335" s="57"/>
      <c r="L335" s="57"/>
      <c r="M335" s="57"/>
      <c r="N335" s="57"/>
      <c r="O335" s="57"/>
      <c r="P335" s="57"/>
      <c r="Q335" s="57"/>
      <c r="R335" s="57"/>
      <c r="S335" s="58"/>
      <c r="T335" s="121">
        <v>8700</v>
      </c>
      <c r="U335" s="121"/>
      <c r="V335" s="121"/>
      <c r="W335" s="121"/>
      <c r="X335" s="121"/>
      <c r="Y335" s="121"/>
      <c r="Z335" s="121">
        <v>6298</v>
      </c>
      <c r="AA335" s="121"/>
      <c r="AB335" s="121"/>
      <c r="AC335" s="121"/>
      <c r="AD335" s="121"/>
      <c r="AE335" s="121">
        <v>0</v>
      </c>
      <c r="AF335" s="121"/>
      <c r="AG335" s="121"/>
      <c r="AH335" s="121"/>
      <c r="AI335" s="121"/>
      <c r="AJ335" s="121"/>
      <c r="AK335" s="121">
        <v>0</v>
      </c>
      <c r="AL335" s="121"/>
      <c r="AM335" s="121"/>
      <c r="AN335" s="121"/>
      <c r="AO335" s="121"/>
      <c r="AP335" s="121"/>
      <c r="AQ335" s="121">
        <v>0</v>
      </c>
      <c r="AR335" s="121"/>
      <c r="AS335" s="121"/>
      <c r="AT335" s="121"/>
      <c r="AU335" s="121"/>
      <c r="AV335" s="121"/>
      <c r="AW335" s="118"/>
      <c r="AX335" s="118"/>
      <c r="AY335" s="118"/>
      <c r="AZ335" s="118"/>
      <c r="BA335" s="118"/>
      <c r="BB335" s="118"/>
      <c r="BC335" s="118"/>
      <c r="BD335" s="118"/>
      <c r="BE335" s="118"/>
      <c r="BF335" s="118"/>
      <c r="BG335" s="118"/>
      <c r="BH335" s="118"/>
      <c r="BI335" s="118"/>
      <c r="BJ335" s="118"/>
      <c r="BK335" s="118"/>
      <c r="BL335" s="118"/>
    </row>
    <row r="336" spans="1:79" s="43" customFormat="1" ht="13.15" customHeight="1" x14ac:dyDescent="0.2">
      <c r="A336" s="122">
        <v>2800</v>
      </c>
      <c r="B336" s="122"/>
      <c r="C336" s="122"/>
      <c r="D336" s="122"/>
      <c r="E336" s="122"/>
      <c r="F336" s="122"/>
      <c r="G336" s="61" t="s">
        <v>483</v>
      </c>
      <c r="H336" s="57"/>
      <c r="I336" s="57"/>
      <c r="J336" s="57"/>
      <c r="K336" s="57"/>
      <c r="L336" s="57"/>
      <c r="M336" s="57"/>
      <c r="N336" s="57"/>
      <c r="O336" s="57"/>
      <c r="P336" s="57"/>
      <c r="Q336" s="57"/>
      <c r="R336" s="57"/>
      <c r="S336" s="58"/>
      <c r="T336" s="121">
        <v>22100</v>
      </c>
      <c r="U336" s="121"/>
      <c r="V336" s="121"/>
      <c r="W336" s="121"/>
      <c r="X336" s="121"/>
      <c r="Y336" s="121"/>
      <c r="Z336" s="121">
        <v>19660</v>
      </c>
      <c r="AA336" s="121"/>
      <c r="AB336" s="121"/>
      <c r="AC336" s="121"/>
      <c r="AD336" s="121"/>
      <c r="AE336" s="121">
        <v>0</v>
      </c>
      <c r="AF336" s="121"/>
      <c r="AG336" s="121"/>
      <c r="AH336" s="121"/>
      <c r="AI336" s="121"/>
      <c r="AJ336" s="121"/>
      <c r="AK336" s="121">
        <v>0</v>
      </c>
      <c r="AL336" s="121"/>
      <c r="AM336" s="121"/>
      <c r="AN336" s="121"/>
      <c r="AO336" s="121"/>
      <c r="AP336" s="121"/>
      <c r="AQ336" s="121">
        <v>0</v>
      </c>
      <c r="AR336" s="121"/>
      <c r="AS336" s="121"/>
      <c r="AT336" s="121"/>
      <c r="AU336" s="121"/>
      <c r="AV336" s="121"/>
      <c r="AW336" s="118"/>
      <c r="AX336" s="118"/>
      <c r="AY336" s="118"/>
      <c r="AZ336" s="118"/>
      <c r="BA336" s="118"/>
      <c r="BB336" s="118"/>
      <c r="BC336" s="118"/>
      <c r="BD336" s="118"/>
      <c r="BE336" s="118"/>
      <c r="BF336" s="118"/>
      <c r="BG336" s="118"/>
      <c r="BH336" s="118"/>
      <c r="BI336" s="118"/>
      <c r="BJ336" s="118"/>
      <c r="BK336" s="118"/>
      <c r="BL336" s="118"/>
    </row>
    <row r="337" spans="1:64" s="9" customFormat="1" ht="12.75" customHeight="1" x14ac:dyDescent="0.2">
      <c r="A337" s="125"/>
      <c r="B337" s="125"/>
      <c r="C337" s="125"/>
      <c r="D337" s="125"/>
      <c r="E337" s="125"/>
      <c r="F337" s="125"/>
      <c r="G337" s="69" t="s">
        <v>257</v>
      </c>
      <c r="H337" s="65"/>
      <c r="I337" s="65"/>
      <c r="J337" s="65"/>
      <c r="K337" s="65"/>
      <c r="L337" s="65"/>
      <c r="M337" s="65"/>
      <c r="N337" s="65"/>
      <c r="O337" s="65"/>
      <c r="P337" s="65"/>
      <c r="Q337" s="65"/>
      <c r="R337" s="65"/>
      <c r="S337" s="66"/>
      <c r="T337" s="120">
        <v>42671113</v>
      </c>
      <c r="U337" s="120"/>
      <c r="V337" s="120"/>
      <c r="W337" s="120"/>
      <c r="X337" s="120"/>
      <c r="Y337" s="120"/>
      <c r="Z337" s="120">
        <v>41065241</v>
      </c>
      <c r="AA337" s="120"/>
      <c r="AB337" s="120"/>
      <c r="AC337" s="120"/>
      <c r="AD337" s="120"/>
      <c r="AE337" s="120">
        <v>0</v>
      </c>
      <c r="AF337" s="120"/>
      <c r="AG337" s="120"/>
      <c r="AH337" s="120"/>
      <c r="AI337" s="120"/>
      <c r="AJ337" s="120"/>
      <c r="AK337" s="120">
        <v>0</v>
      </c>
      <c r="AL337" s="120"/>
      <c r="AM337" s="120"/>
      <c r="AN337" s="120"/>
      <c r="AO337" s="120"/>
      <c r="AP337" s="120"/>
      <c r="AQ337" s="120">
        <v>0</v>
      </c>
      <c r="AR337" s="120"/>
      <c r="AS337" s="120"/>
      <c r="AT337" s="120"/>
      <c r="AU337" s="120"/>
      <c r="AV337" s="120"/>
      <c r="AW337" s="119"/>
      <c r="AX337" s="119"/>
      <c r="AY337" s="119"/>
      <c r="AZ337" s="119"/>
      <c r="BA337" s="119"/>
      <c r="BB337" s="119"/>
      <c r="BC337" s="119"/>
      <c r="BD337" s="119"/>
      <c r="BE337" s="119"/>
      <c r="BF337" s="119"/>
      <c r="BG337" s="119"/>
      <c r="BH337" s="119"/>
      <c r="BI337" s="119"/>
      <c r="BJ337" s="119"/>
      <c r="BK337" s="119"/>
      <c r="BL337" s="119"/>
    </row>
    <row r="339" spans="1:64" ht="14.25" customHeight="1" x14ac:dyDescent="0.2">
      <c r="A339" s="124" t="s">
        <v>42</v>
      </c>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row>
    <row r="340" spans="1:64" ht="27.6" customHeight="1" x14ac:dyDescent="0.2">
      <c r="A340" s="101" t="s">
        <v>394</v>
      </c>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row>
    <row r="341" spans="1:64" ht="1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row>
    <row r="343" spans="1:64" ht="14.25" x14ac:dyDescent="0.2">
      <c r="A343" s="124" t="s">
        <v>55</v>
      </c>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row>
    <row r="344" spans="1:64" ht="14.25" x14ac:dyDescent="0.2">
      <c r="A344" s="124" t="s">
        <v>31</v>
      </c>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row>
    <row r="345" spans="1:64" ht="69" customHeight="1" x14ac:dyDescent="0.2">
      <c r="A345" s="101" t="s">
        <v>395</v>
      </c>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row>
    <row r="346" spans="1:64" ht="1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row>
    <row r="348" spans="1:64" ht="18.95" customHeight="1" x14ac:dyDescent="0.2">
      <c r="A348" s="94" t="s">
        <v>955</v>
      </c>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40"/>
      <c r="AC348" s="40"/>
      <c r="AD348" s="40"/>
      <c r="AE348" s="40"/>
      <c r="AF348" s="40"/>
      <c r="AG348" s="40"/>
      <c r="AH348" s="116"/>
      <c r="AI348" s="116"/>
      <c r="AJ348" s="116"/>
      <c r="AK348" s="116"/>
      <c r="AL348" s="116"/>
      <c r="AM348" s="116"/>
      <c r="AN348" s="116"/>
      <c r="AO348" s="116"/>
      <c r="AP348" s="116"/>
      <c r="AQ348" s="40"/>
      <c r="AR348" s="40"/>
      <c r="AS348" s="40"/>
      <c r="AT348" s="40"/>
      <c r="AU348" s="95" t="s">
        <v>954</v>
      </c>
      <c r="AV348" s="95"/>
      <c r="AW348" s="95"/>
      <c r="AX348" s="95"/>
      <c r="AY348" s="95"/>
      <c r="AZ348" s="95"/>
      <c r="BA348" s="95"/>
      <c r="BB348" s="95"/>
      <c r="BC348" s="95"/>
      <c r="BD348" s="95"/>
      <c r="BE348" s="95"/>
      <c r="BF348" s="95"/>
    </row>
    <row r="349" spans="1:64" ht="12.75" customHeight="1" x14ac:dyDescent="0.2">
      <c r="AB349" s="41"/>
      <c r="AC349" s="41"/>
      <c r="AD349" s="41"/>
      <c r="AE349" s="41"/>
      <c r="AF349" s="41"/>
      <c r="AG349" s="41"/>
      <c r="AH349" s="92" t="s">
        <v>606</v>
      </c>
      <c r="AI349" s="92"/>
      <c r="AJ349" s="92"/>
      <c r="AK349" s="92"/>
      <c r="AL349" s="92"/>
      <c r="AM349" s="92"/>
      <c r="AN349" s="92"/>
      <c r="AO349" s="92"/>
      <c r="AP349" s="92"/>
      <c r="AQ349" s="41"/>
      <c r="AR349" s="41"/>
      <c r="AS349" s="41"/>
      <c r="AT349" s="41"/>
      <c r="AU349" s="92" t="s">
        <v>283</v>
      </c>
      <c r="AV349" s="92"/>
      <c r="AW349" s="92"/>
      <c r="AX349" s="92"/>
      <c r="AY349" s="92"/>
      <c r="AZ349" s="92"/>
      <c r="BA349" s="92"/>
      <c r="BB349" s="92"/>
      <c r="BC349" s="92"/>
      <c r="BD349" s="92"/>
      <c r="BE349" s="92"/>
      <c r="BF349" s="92"/>
    </row>
    <row r="350" spans="1:64" ht="15" x14ac:dyDescent="0.2">
      <c r="AB350" s="41"/>
      <c r="AC350" s="41"/>
      <c r="AD350" s="41"/>
      <c r="AE350" s="41"/>
      <c r="AF350" s="41"/>
      <c r="AG350" s="41"/>
      <c r="AH350" s="42"/>
      <c r="AI350" s="42"/>
      <c r="AJ350" s="42"/>
      <c r="AK350" s="42"/>
      <c r="AL350" s="42"/>
      <c r="AM350" s="42"/>
      <c r="AN350" s="42"/>
      <c r="AO350" s="42"/>
      <c r="AP350" s="42"/>
      <c r="AQ350" s="41"/>
      <c r="AR350" s="41"/>
      <c r="AS350" s="41"/>
      <c r="AT350" s="41"/>
      <c r="AU350" s="42"/>
      <c r="AV350" s="42"/>
      <c r="AW350" s="42"/>
      <c r="AX350" s="42"/>
      <c r="AY350" s="42"/>
      <c r="AZ350" s="42"/>
      <c r="BA350" s="42"/>
      <c r="BB350" s="42"/>
      <c r="BC350" s="42"/>
      <c r="BD350" s="42"/>
      <c r="BE350" s="42"/>
      <c r="BF350" s="42"/>
    </row>
    <row r="351" spans="1:64" ht="18" customHeight="1" x14ac:dyDescent="0.2">
      <c r="A351" s="94" t="s">
        <v>957</v>
      </c>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c r="AB351" s="41"/>
      <c r="AC351" s="41"/>
      <c r="AD351" s="41"/>
      <c r="AE351" s="41"/>
      <c r="AF351" s="41"/>
      <c r="AG351" s="41"/>
      <c r="AH351" s="116"/>
      <c r="AI351" s="116"/>
      <c r="AJ351" s="116"/>
      <c r="AK351" s="116"/>
      <c r="AL351" s="116"/>
      <c r="AM351" s="116"/>
      <c r="AN351" s="116"/>
      <c r="AO351" s="116"/>
      <c r="AP351" s="116"/>
      <c r="AQ351" s="41"/>
      <c r="AR351" s="41"/>
      <c r="AS351" s="41"/>
      <c r="AT351" s="41"/>
      <c r="AU351" s="93" t="s">
        <v>956</v>
      </c>
      <c r="AV351" s="93"/>
      <c r="AW351" s="93"/>
      <c r="AX351" s="93"/>
      <c r="AY351" s="93"/>
      <c r="AZ351" s="93"/>
      <c r="BA351" s="93"/>
      <c r="BB351" s="93"/>
      <c r="BC351" s="93"/>
      <c r="BD351" s="93"/>
      <c r="BE351" s="93"/>
      <c r="BF351" s="93"/>
    </row>
    <row r="352" spans="1:64" ht="12" customHeight="1" x14ac:dyDescent="0.2">
      <c r="AB352" s="41"/>
      <c r="AC352" s="41"/>
      <c r="AD352" s="41"/>
      <c r="AE352" s="41"/>
      <c r="AF352" s="41"/>
      <c r="AG352" s="41"/>
      <c r="AH352" s="92" t="s">
        <v>606</v>
      </c>
      <c r="AI352" s="92"/>
      <c r="AJ352" s="92"/>
      <c r="AK352" s="92"/>
      <c r="AL352" s="92"/>
      <c r="AM352" s="92"/>
      <c r="AN352" s="92"/>
      <c r="AO352" s="92"/>
      <c r="AP352" s="92"/>
      <c r="AQ352" s="41"/>
      <c r="AR352" s="41"/>
      <c r="AS352" s="41"/>
      <c r="AT352" s="41"/>
      <c r="AU352" s="92" t="s">
        <v>283</v>
      </c>
      <c r="AV352" s="92"/>
      <c r="AW352" s="92"/>
      <c r="AX352" s="92"/>
      <c r="AY352" s="92"/>
      <c r="AZ352" s="92"/>
      <c r="BA352" s="92"/>
      <c r="BB352" s="92"/>
      <c r="BC352" s="92"/>
      <c r="BD352" s="92"/>
      <c r="BE352" s="92"/>
      <c r="BF352" s="92"/>
    </row>
  </sheetData>
  <mergeCells count="2779">
    <mergeCell ref="A5:AF5"/>
    <mergeCell ref="AH5:AR5"/>
    <mergeCell ref="AT5:BA5"/>
    <mergeCell ref="BN1:BZ1"/>
    <mergeCell ref="A2:BZ2"/>
    <mergeCell ref="B4:AF4"/>
    <mergeCell ref="AH4:AR4"/>
    <mergeCell ref="AT4:BA4"/>
    <mergeCell ref="B10:L10"/>
    <mergeCell ref="N10:Y10"/>
    <mergeCell ref="AA10:AI10"/>
    <mergeCell ref="AK10:BJ10"/>
    <mergeCell ref="B7:AF7"/>
    <mergeCell ref="AH7:BA7"/>
    <mergeCell ref="BC7:BJ7"/>
    <mergeCell ref="A8:AF8"/>
    <mergeCell ref="AH8:BA8"/>
    <mergeCell ref="BC8:BJ8"/>
    <mergeCell ref="BB27:BF27"/>
    <mergeCell ref="A21:BY21"/>
    <mergeCell ref="A23:BY23"/>
    <mergeCell ref="A24:BY24"/>
    <mergeCell ref="BL10:BS10"/>
    <mergeCell ref="B11:L11"/>
    <mergeCell ref="N11:Y11"/>
    <mergeCell ref="AA11:AI11"/>
    <mergeCell ref="AK11:BJ11"/>
    <mergeCell ref="BL11:BS11"/>
    <mergeCell ref="A13:BY13"/>
    <mergeCell ref="A14:BY14"/>
    <mergeCell ref="A15:BY15"/>
    <mergeCell ref="A17:BY17"/>
    <mergeCell ref="A18:BY18"/>
    <mergeCell ref="A20:BY20"/>
    <mergeCell ref="AI28:AM28"/>
    <mergeCell ref="A25:BY25"/>
    <mergeCell ref="BG26:BY26"/>
    <mergeCell ref="BU27:BY27"/>
    <mergeCell ref="U27:Y27"/>
    <mergeCell ref="AN27:AR27"/>
    <mergeCell ref="AS27:AW27"/>
    <mergeCell ref="AX27:BA27"/>
    <mergeCell ref="A26:D27"/>
    <mergeCell ref="AN26:BF26"/>
    <mergeCell ref="A28:D28"/>
    <mergeCell ref="E28:T28"/>
    <mergeCell ref="U28:Y28"/>
    <mergeCell ref="Z28:AD28"/>
    <mergeCell ref="AE28:AH28"/>
    <mergeCell ref="Z27:AD27"/>
    <mergeCell ref="AE27:AH27"/>
    <mergeCell ref="E26:T27"/>
    <mergeCell ref="U26:AM26"/>
    <mergeCell ref="AI27:AM27"/>
    <mergeCell ref="AN28:AR28"/>
    <mergeCell ref="BQ27:BT27"/>
    <mergeCell ref="AS28:AW28"/>
    <mergeCell ref="AX28:BA28"/>
    <mergeCell ref="BB28:BF28"/>
    <mergeCell ref="BG28:BK28"/>
    <mergeCell ref="BL28:BP28"/>
    <mergeCell ref="BQ28:BT28"/>
    <mergeCell ref="BG27:BK27"/>
    <mergeCell ref="BL27:BP27"/>
    <mergeCell ref="BU28:BY28"/>
    <mergeCell ref="A29:D29"/>
    <mergeCell ref="E29:T29"/>
    <mergeCell ref="U29:Y29"/>
    <mergeCell ref="Z29:AD29"/>
    <mergeCell ref="AE29:AH29"/>
    <mergeCell ref="AI29:AM29"/>
    <mergeCell ref="AN29:AR29"/>
    <mergeCell ref="AS29:AW29"/>
    <mergeCell ref="AX29:BA29"/>
    <mergeCell ref="BU29:BY29"/>
    <mergeCell ref="A30:D30"/>
    <mergeCell ref="E30:T30"/>
    <mergeCell ref="U30:Y30"/>
    <mergeCell ref="Z30:AD30"/>
    <mergeCell ref="AE30:AH30"/>
    <mergeCell ref="BB29:BF29"/>
    <mergeCell ref="BG29:BK29"/>
    <mergeCell ref="BL29:BP29"/>
    <mergeCell ref="BQ29:BT29"/>
    <mergeCell ref="BU30:BY30"/>
    <mergeCell ref="A42:BL42"/>
    <mergeCell ref="AI31:AM31"/>
    <mergeCell ref="AN31:AR31"/>
    <mergeCell ref="AS31:AW31"/>
    <mergeCell ref="AX31:BA31"/>
    <mergeCell ref="AI30:AM30"/>
    <mergeCell ref="AN30:AR30"/>
    <mergeCell ref="AS30:AW30"/>
    <mergeCell ref="AX30:BA30"/>
    <mergeCell ref="E44:W45"/>
    <mergeCell ref="X44:AQ44"/>
    <mergeCell ref="BB30:BF30"/>
    <mergeCell ref="BG30:BK30"/>
    <mergeCell ref="BL30:BP30"/>
    <mergeCell ref="BQ30:BT30"/>
    <mergeCell ref="BB31:BF31"/>
    <mergeCell ref="BG31:BK31"/>
    <mergeCell ref="BL31:BP31"/>
    <mergeCell ref="BQ31:BT31"/>
    <mergeCell ref="AM46:AQ46"/>
    <mergeCell ref="AR46:AV46"/>
    <mergeCell ref="AH45:AL45"/>
    <mergeCell ref="AM45:AQ45"/>
    <mergeCell ref="AR45:AV45"/>
    <mergeCell ref="A44:D45"/>
    <mergeCell ref="A46:D46"/>
    <mergeCell ref="E46:W46"/>
    <mergeCell ref="X46:AB46"/>
    <mergeCell ref="X45:AB45"/>
    <mergeCell ref="A47:D47"/>
    <mergeCell ref="E47:W47"/>
    <mergeCell ref="X47:AB47"/>
    <mergeCell ref="AC47:AG47"/>
    <mergeCell ref="AH47:AL47"/>
    <mergeCell ref="AM47:AQ47"/>
    <mergeCell ref="BB46:BF46"/>
    <mergeCell ref="BG46:BK46"/>
    <mergeCell ref="AC46:AG46"/>
    <mergeCell ref="AR44:BK44"/>
    <mergeCell ref="AC45:AG45"/>
    <mergeCell ref="AW46:BA46"/>
    <mergeCell ref="AW45:BA45"/>
    <mergeCell ref="BB45:BF45"/>
    <mergeCell ref="BG45:BK45"/>
    <mergeCell ref="AH46:AL46"/>
    <mergeCell ref="AR47:AV47"/>
    <mergeCell ref="BG47:BK47"/>
    <mergeCell ref="BB47:BF47"/>
    <mergeCell ref="AW49:BA49"/>
    <mergeCell ref="AH48:AL48"/>
    <mergeCell ref="AM48:AQ48"/>
    <mergeCell ref="AR48:AV48"/>
    <mergeCell ref="BG48:BK48"/>
    <mergeCell ref="BB48:BF48"/>
    <mergeCell ref="AW47:BA47"/>
    <mergeCell ref="BB50:BF50"/>
    <mergeCell ref="BG50:BK50"/>
    <mergeCell ref="E50:W50"/>
    <mergeCell ref="X50:AB50"/>
    <mergeCell ref="A48:D48"/>
    <mergeCell ref="E48:W48"/>
    <mergeCell ref="X48:AB48"/>
    <mergeCell ref="AC48:AG48"/>
    <mergeCell ref="BB49:BF49"/>
    <mergeCell ref="BG49:BK49"/>
    <mergeCell ref="A50:D50"/>
    <mergeCell ref="AR49:AV49"/>
    <mergeCell ref="A49:D49"/>
    <mergeCell ref="E49:W49"/>
    <mergeCell ref="X49:AB49"/>
    <mergeCell ref="AC49:AG49"/>
    <mergeCell ref="AH49:AL49"/>
    <mergeCell ref="AM49:AQ49"/>
    <mergeCell ref="BL65:BP65"/>
    <mergeCell ref="BQ65:BT65"/>
    <mergeCell ref="A64:D65"/>
    <mergeCell ref="E64:T65"/>
    <mergeCell ref="U64:AM64"/>
    <mergeCell ref="AN64:BF64"/>
    <mergeCell ref="U65:Y65"/>
    <mergeCell ref="A66:D66"/>
    <mergeCell ref="E66:T66"/>
    <mergeCell ref="U66:Y66"/>
    <mergeCell ref="Z66:AD66"/>
    <mergeCell ref="Z65:AD65"/>
    <mergeCell ref="BU65:BY65"/>
    <mergeCell ref="AE65:AH65"/>
    <mergeCell ref="AI65:AM65"/>
    <mergeCell ref="AN65:AR65"/>
    <mergeCell ref="BG65:BK65"/>
    <mergeCell ref="BU66:BY66"/>
    <mergeCell ref="A67:D67"/>
    <mergeCell ref="E67:T67"/>
    <mergeCell ref="U67:Y67"/>
    <mergeCell ref="Z67:AD67"/>
    <mergeCell ref="AE67:AH67"/>
    <mergeCell ref="AS67:AW67"/>
    <mergeCell ref="AX67:BA67"/>
    <mergeCell ref="BB66:BF66"/>
    <mergeCell ref="AE66:AH66"/>
    <mergeCell ref="BU67:BY67"/>
    <mergeCell ref="A68:D68"/>
    <mergeCell ref="E68:T68"/>
    <mergeCell ref="U68:Y68"/>
    <mergeCell ref="Z68:AD68"/>
    <mergeCell ref="AE68:AH68"/>
    <mergeCell ref="BL68:BP68"/>
    <mergeCell ref="BQ68:BT68"/>
    <mergeCell ref="BL67:BP67"/>
    <mergeCell ref="BQ67:BT67"/>
    <mergeCell ref="BL66:BP66"/>
    <mergeCell ref="BQ66:BT66"/>
    <mergeCell ref="AI68:AM68"/>
    <mergeCell ref="AN68:AR68"/>
    <mergeCell ref="AI67:AM67"/>
    <mergeCell ref="AN67:AR67"/>
    <mergeCell ref="BB68:BF68"/>
    <mergeCell ref="BG68:BK68"/>
    <mergeCell ref="AX66:BA66"/>
    <mergeCell ref="AI66:AM66"/>
    <mergeCell ref="BU68:BY68"/>
    <mergeCell ref="A86:BL86"/>
    <mergeCell ref="AN69:AR69"/>
    <mergeCell ref="AS68:AW68"/>
    <mergeCell ref="AX68:BA68"/>
    <mergeCell ref="A69:D69"/>
    <mergeCell ref="E69:T69"/>
    <mergeCell ref="U69:Y69"/>
    <mergeCell ref="Z69:AD69"/>
    <mergeCell ref="AE69:AH69"/>
    <mergeCell ref="A87:BY87"/>
    <mergeCell ref="A88:E89"/>
    <mergeCell ref="F88:T89"/>
    <mergeCell ref="U88:AM88"/>
    <mergeCell ref="AN88:BF88"/>
    <mergeCell ref="BG88:BY88"/>
    <mergeCell ref="U89:Y89"/>
    <mergeCell ref="AE89:AH89"/>
    <mergeCell ref="Z89:AD89"/>
    <mergeCell ref="AN89:AR89"/>
    <mergeCell ref="AS89:AW89"/>
    <mergeCell ref="AX89:BA89"/>
    <mergeCell ref="AI89:AM89"/>
    <mergeCell ref="BG89:BK89"/>
    <mergeCell ref="BQ89:BT89"/>
    <mergeCell ref="BL89:BP89"/>
    <mergeCell ref="BU89:BY89"/>
    <mergeCell ref="A90:E90"/>
    <mergeCell ref="F90:T90"/>
    <mergeCell ref="U90:Y90"/>
    <mergeCell ref="Z90:AD90"/>
    <mergeCell ref="BB89:BF89"/>
    <mergeCell ref="AE90:AH90"/>
    <mergeCell ref="AS90:AW90"/>
    <mergeCell ref="AX90:BA90"/>
    <mergeCell ref="AI90:AM90"/>
    <mergeCell ref="AN90:AR90"/>
    <mergeCell ref="BQ90:BT90"/>
    <mergeCell ref="BU90:BY90"/>
    <mergeCell ref="BB90:BF90"/>
    <mergeCell ref="BG90:BK90"/>
    <mergeCell ref="BL90:BP90"/>
    <mergeCell ref="BG91:BK91"/>
    <mergeCell ref="BL91:BP91"/>
    <mergeCell ref="A91:E91"/>
    <mergeCell ref="F91:T91"/>
    <mergeCell ref="U91:Y91"/>
    <mergeCell ref="Z91:AD91"/>
    <mergeCell ref="AX92:BA92"/>
    <mergeCell ref="BB92:BF92"/>
    <mergeCell ref="AE91:AH91"/>
    <mergeCell ref="AI91:AM91"/>
    <mergeCell ref="AN91:AR91"/>
    <mergeCell ref="AS91:AW91"/>
    <mergeCell ref="AX91:BA91"/>
    <mergeCell ref="BB91:BF91"/>
    <mergeCell ref="AN92:AR92"/>
    <mergeCell ref="BQ91:BT91"/>
    <mergeCell ref="BU91:BY91"/>
    <mergeCell ref="U92:Y92"/>
    <mergeCell ref="Z92:AD92"/>
    <mergeCell ref="AE92:AH92"/>
    <mergeCell ref="AI92:AM92"/>
    <mergeCell ref="BG92:BK92"/>
    <mergeCell ref="BL92:BP92"/>
    <mergeCell ref="BQ92:BT92"/>
    <mergeCell ref="BU92:BY92"/>
    <mergeCell ref="A96:D97"/>
    <mergeCell ref="E96:W97"/>
    <mergeCell ref="X96:AQ96"/>
    <mergeCell ref="AR96:BK96"/>
    <mergeCell ref="X97:AB97"/>
    <mergeCell ref="AC97:AG97"/>
    <mergeCell ref="AH97:AL97"/>
    <mergeCell ref="AM97:AQ97"/>
    <mergeCell ref="AR97:AV97"/>
    <mergeCell ref="AW97:BA97"/>
    <mergeCell ref="BB97:BF97"/>
    <mergeCell ref="BG97:BK97"/>
    <mergeCell ref="BB98:BF98"/>
    <mergeCell ref="BG98:BK98"/>
    <mergeCell ref="X98:AB98"/>
    <mergeCell ref="AC98:AG98"/>
    <mergeCell ref="AH98:AL98"/>
    <mergeCell ref="AM98:AQ98"/>
    <mergeCell ref="AW98:BA98"/>
    <mergeCell ref="AR99:AV99"/>
    <mergeCell ref="AW99:BA99"/>
    <mergeCell ref="AH99:AL99"/>
    <mergeCell ref="AM99:AQ99"/>
    <mergeCell ref="A98:D98"/>
    <mergeCell ref="E98:W98"/>
    <mergeCell ref="A99:D99"/>
    <mergeCell ref="E99:W99"/>
    <mergeCell ref="X99:AB99"/>
    <mergeCell ref="A100:D100"/>
    <mergeCell ref="E100:W100"/>
    <mergeCell ref="X100:AB100"/>
    <mergeCell ref="AC100:AG100"/>
    <mergeCell ref="AH100:AL100"/>
    <mergeCell ref="AM100:AQ100"/>
    <mergeCell ref="BB99:BF99"/>
    <mergeCell ref="BG99:BK99"/>
    <mergeCell ref="BG100:BK100"/>
    <mergeCell ref="A118:BL118"/>
    <mergeCell ref="AW100:BA100"/>
    <mergeCell ref="AH101:AL101"/>
    <mergeCell ref="AM102:AQ102"/>
    <mergeCell ref="AR102:AV102"/>
    <mergeCell ref="AR100:AV100"/>
    <mergeCell ref="BB100:BF100"/>
    <mergeCell ref="AR121:AV121"/>
    <mergeCell ref="AW121:BA121"/>
    <mergeCell ref="A119:BK119"/>
    <mergeCell ref="AW101:BA101"/>
    <mergeCell ref="BB101:BF101"/>
    <mergeCell ref="BG101:BK101"/>
    <mergeCell ref="A102:D102"/>
    <mergeCell ref="A101:D101"/>
    <mergeCell ref="AR101:AV101"/>
    <mergeCell ref="E101:W101"/>
    <mergeCell ref="AR122:AV122"/>
    <mergeCell ref="AW122:BA122"/>
    <mergeCell ref="A120:E121"/>
    <mergeCell ref="F120:W121"/>
    <mergeCell ref="X120:AQ120"/>
    <mergeCell ref="AR120:BK120"/>
    <mergeCell ref="X121:AB121"/>
    <mergeCell ref="AC121:AG121"/>
    <mergeCell ref="AH121:AL121"/>
    <mergeCell ref="AM121:AQ121"/>
    <mergeCell ref="A123:E123"/>
    <mergeCell ref="F123:W123"/>
    <mergeCell ref="X123:AB123"/>
    <mergeCell ref="AC123:AG123"/>
    <mergeCell ref="BB121:BF121"/>
    <mergeCell ref="BG121:BK121"/>
    <mergeCell ref="A122:E122"/>
    <mergeCell ref="F122:W122"/>
    <mergeCell ref="X122:AB122"/>
    <mergeCell ref="AC122:AG122"/>
    <mergeCell ref="BB122:BF122"/>
    <mergeCell ref="BG122:BK122"/>
    <mergeCell ref="AH123:AL123"/>
    <mergeCell ref="AM123:AQ123"/>
    <mergeCell ref="AR123:AV123"/>
    <mergeCell ref="AW123:BA123"/>
    <mergeCell ref="BB123:BF123"/>
    <mergeCell ref="BG123:BK123"/>
    <mergeCell ref="AH122:AL122"/>
    <mergeCell ref="AM122:AQ122"/>
    <mergeCell ref="A124:E124"/>
    <mergeCell ref="F124:W124"/>
    <mergeCell ref="X124:AB124"/>
    <mergeCell ref="AC124:AG124"/>
    <mergeCell ref="AH124:AL124"/>
    <mergeCell ref="AM124:AQ124"/>
    <mergeCell ref="BQ131:BT131"/>
    <mergeCell ref="BU131:BY131"/>
    <mergeCell ref="U131:Y131"/>
    <mergeCell ref="Z131:AD131"/>
    <mergeCell ref="AR124:AV124"/>
    <mergeCell ref="AW124:BA124"/>
    <mergeCell ref="BB124:BF124"/>
    <mergeCell ref="BG124:BK124"/>
    <mergeCell ref="BL131:BP131"/>
    <mergeCell ref="AI131:AM131"/>
    <mergeCell ref="AN131:AR131"/>
    <mergeCell ref="AS131:AW131"/>
    <mergeCell ref="D130:T131"/>
    <mergeCell ref="U130:AM130"/>
    <mergeCell ref="AN130:BF130"/>
    <mergeCell ref="BB131:BF131"/>
    <mergeCell ref="BG130:BY130"/>
    <mergeCell ref="AX131:BA131"/>
    <mergeCell ref="A132:C132"/>
    <mergeCell ref="D132:T132"/>
    <mergeCell ref="U132:Y132"/>
    <mergeCell ref="Z132:AD132"/>
    <mergeCell ref="AE132:AH132"/>
    <mergeCell ref="AI132:AM132"/>
    <mergeCell ref="BB132:BF132"/>
    <mergeCell ref="AE131:AH131"/>
    <mergeCell ref="BU133:BY133"/>
    <mergeCell ref="BQ132:BT132"/>
    <mergeCell ref="BU132:BY132"/>
    <mergeCell ref="BG133:BK133"/>
    <mergeCell ref="BL133:BP133"/>
    <mergeCell ref="BQ133:BT133"/>
    <mergeCell ref="BG132:BK132"/>
    <mergeCell ref="BL132:BP132"/>
    <mergeCell ref="AX133:BA133"/>
    <mergeCell ref="AS133:AW133"/>
    <mergeCell ref="AE133:AH133"/>
    <mergeCell ref="AI133:AM133"/>
    <mergeCell ref="AN133:AR133"/>
    <mergeCell ref="AX132:BA132"/>
    <mergeCell ref="AN132:AR132"/>
    <mergeCell ref="AS132:AW132"/>
    <mergeCell ref="A141:C142"/>
    <mergeCell ref="D141:T142"/>
    <mergeCell ref="U141:AN141"/>
    <mergeCell ref="AO141:BH141"/>
    <mergeCell ref="U142:Y142"/>
    <mergeCell ref="Z142:AD142"/>
    <mergeCell ref="AO142:AS142"/>
    <mergeCell ref="AT142:AX142"/>
    <mergeCell ref="AY142:BC142"/>
    <mergeCell ref="BD142:BH142"/>
    <mergeCell ref="BU134:BY134"/>
    <mergeCell ref="A139:BL139"/>
    <mergeCell ref="A140:BH140"/>
    <mergeCell ref="AX134:BA134"/>
    <mergeCell ref="BB134:BF134"/>
    <mergeCell ref="BG134:BK134"/>
    <mergeCell ref="BL134:BP134"/>
    <mergeCell ref="A134:C134"/>
    <mergeCell ref="D134:T134"/>
    <mergeCell ref="Z134:AD134"/>
    <mergeCell ref="BQ134:BT134"/>
    <mergeCell ref="AE134:AH134"/>
    <mergeCell ref="AI134:AM134"/>
    <mergeCell ref="AO143:AS143"/>
    <mergeCell ref="AS134:AW134"/>
    <mergeCell ref="BB135:BF135"/>
    <mergeCell ref="BG135:BK135"/>
    <mergeCell ref="AE136:AH136"/>
    <mergeCell ref="BB136:BF136"/>
    <mergeCell ref="BG136:BK136"/>
    <mergeCell ref="A144:C144"/>
    <mergeCell ref="D144:T144"/>
    <mergeCell ref="U144:Y144"/>
    <mergeCell ref="Z144:AD144"/>
    <mergeCell ref="AE144:AI144"/>
    <mergeCell ref="AJ144:AN144"/>
    <mergeCell ref="A143:C143"/>
    <mergeCell ref="D143:T143"/>
    <mergeCell ref="U143:Y143"/>
    <mergeCell ref="Z143:AD143"/>
    <mergeCell ref="AE143:AI143"/>
    <mergeCell ref="AJ143:AN143"/>
    <mergeCell ref="A145:C145"/>
    <mergeCell ref="D145:T145"/>
    <mergeCell ref="U145:Y145"/>
    <mergeCell ref="Z145:AD145"/>
    <mergeCell ref="AE145:AI145"/>
    <mergeCell ref="AJ145:AN145"/>
    <mergeCell ref="AF153:AJ153"/>
    <mergeCell ref="AK153:AO153"/>
    <mergeCell ref="AP153:AT153"/>
    <mergeCell ref="A146:C146"/>
    <mergeCell ref="D146:T146"/>
    <mergeCell ref="U146:Y146"/>
    <mergeCell ref="Z146:AD146"/>
    <mergeCell ref="AE146:AI146"/>
    <mergeCell ref="AJ146:AN146"/>
    <mergeCell ref="AO146:AS146"/>
    <mergeCell ref="AU152:BI152"/>
    <mergeCell ref="BE153:BI153"/>
    <mergeCell ref="BJ153:BN153"/>
    <mergeCell ref="A150:BL150"/>
    <mergeCell ref="A151:BL151"/>
    <mergeCell ref="A152:C153"/>
    <mergeCell ref="D152:P153"/>
    <mergeCell ref="Q152:U153"/>
    <mergeCell ref="V152:AE153"/>
    <mergeCell ref="BJ152:BX152"/>
    <mergeCell ref="BO153:BS153"/>
    <mergeCell ref="AZ154:BD154"/>
    <mergeCell ref="BE154:BI154"/>
    <mergeCell ref="BT153:BX153"/>
    <mergeCell ref="AK155:AO155"/>
    <mergeCell ref="AP155:AT155"/>
    <mergeCell ref="BJ154:BN154"/>
    <mergeCell ref="BO154:BS154"/>
    <mergeCell ref="BO155:BS155"/>
    <mergeCell ref="AZ155:BD155"/>
    <mergeCell ref="A154:C154"/>
    <mergeCell ref="D154:P154"/>
    <mergeCell ref="Q154:U154"/>
    <mergeCell ref="V154:AE154"/>
    <mergeCell ref="AU154:AY154"/>
    <mergeCell ref="AK156:AO156"/>
    <mergeCell ref="AU155:AY155"/>
    <mergeCell ref="AF154:AJ154"/>
    <mergeCell ref="AK154:AO154"/>
    <mergeCell ref="AP154:AT154"/>
    <mergeCell ref="BJ156:BN156"/>
    <mergeCell ref="BO156:BS156"/>
    <mergeCell ref="BE155:BI155"/>
    <mergeCell ref="BT154:BX154"/>
    <mergeCell ref="A155:C155"/>
    <mergeCell ref="D155:P155"/>
    <mergeCell ref="Q155:U155"/>
    <mergeCell ref="V155:AE155"/>
    <mergeCell ref="AF155:AJ155"/>
    <mergeCell ref="BJ155:BN155"/>
    <mergeCell ref="AP157:AT157"/>
    <mergeCell ref="AU157:AY157"/>
    <mergeCell ref="AZ157:BD157"/>
    <mergeCell ref="BO157:BS157"/>
    <mergeCell ref="BT155:BX155"/>
    <mergeCell ref="A156:C156"/>
    <mergeCell ref="D156:P156"/>
    <mergeCell ref="Q156:U156"/>
    <mergeCell ref="V156:AE156"/>
    <mergeCell ref="AF156:AJ156"/>
    <mergeCell ref="BT156:BX156"/>
    <mergeCell ref="A179:BL179"/>
    <mergeCell ref="BE156:BI156"/>
    <mergeCell ref="A157:C157"/>
    <mergeCell ref="D157:P157"/>
    <mergeCell ref="Q157:U157"/>
    <mergeCell ref="V157:AE157"/>
    <mergeCell ref="AF157:AJ157"/>
    <mergeCell ref="AK157:AO157"/>
    <mergeCell ref="BE157:BI157"/>
    <mergeCell ref="A180:C181"/>
    <mergeCell ref="D180:P181"/>
    <mergeCell ref="Q180:U181"/>
    <mergeCell ref="V180:AE181"/>
    <mergeCell ref="AF180:AT180"/>
    <mergeCell ref="AU180:BI180"/>
    <mergeCell ref="AF181:AJ181"/>
    <mergeCell ref="AK181:AO181"/>
    <mergeCell ref="A183:C183"/>
    <mergeCell ref="D183:P183"/>
    <mergeCell ref="Q183:U183"/>
    <mergeCell ref="V183:AE183"/>
    <mergeCell ref="A182:C182"/>
    <mergeCell ref="D182:P182"/>
    <mergeCell ref="Q182:U182"/>
    <mergeCell ref="V182:AE182"/>
    <mergeCell ref="AP182:AT182"/>
    <mergeCell ref="AU182:AY182"/>
    <mergeCell ref="AF183:AJ183"/>
    <mergeCell ref="AK183:AO183"/>
    <mergeCell ref="AF182:AJ182"/>
    <mergeCell ref="AK182:AO182"/>
    <mergeCell ref="A184:C184"/>
    <mergeCell ref="D184:P184"/>
    <mergeCell ref="Q184:U184"/>
    <mergeCell ref="V184:AE184"/>
    <mergeCell ref="AF184:AJ184"/>
    <mergeCell ref="AK184:AO184"/>
    <mergeCell ref="A207:BL207"/>
    <mergeCell ref="A208:BR208"/>
    <mergeCell ref="BE185:BI185"/>
    <mergeCell ref="A186:C186"/>
    <mergeCell ref="D186:P186"/>
    <mergeCell ref="Q186:U186"/>
    <mergeCell ref="AP185:AT185"/>
    <mergeCell ref="AU185:AY185"/>
    <mergeCell ref="AZ185:BD185"/>
    <mergeCell ref="A185:C185"/>
    <mergeCell ref="AY209:BH209"/>
    <mergeCell ref="BI209:BR209"/>
    <mergeCell ref="U210:Y210"/>
    <mergeCell ref="Z210:AD210"/>
    <mergeCell ref="AE210:AI210"/>
    <mergeCell ref="AJ210:AN210"/>
    <mergeCell ref="AY210:BC210"/>
    <mergeCell ref="BD210:BH210"/>
    <mergeCell ref="BI210:BM210"/>
    <mergeCell ref="BN210:BR210"/>
    <mergeCell ref="AJ211:AN211"/>
    <mergeCell ref="AO211:AS211"/>
    <mergeCell ref="AO210:AS210"/>
    <mergeCell ref="AT210:AX210"/>
    <mergeCell ref="A209:T210"/>
    <mergeCell ref="U209:AD209"/>
    <mergeCell ref="AE209:AN209"/>
    <mergeCell ref="AO209:AX209"/>
    <mergeCell ref="AT211:AX211"/>
    <mergeCell ref="A212:T212"/>
    <mergeCell ref="U212:Y212"/>
    <mergeCell ref="Z212:AD212"/>
    <mergeCell ref="AE212:AI212"/>
    <mergeCell ref="A211:T211"/>
    <mergeCell ref="U211:Y211"/>
    <mergeCell ref="Z211:AD211"/>
    <mergeCell ref="AE211:AI211"/>
    <mergeCell ref="AY211:BC211"/>
    <mergeCell ref="BD211:BH211"/>
    <mergeCell ref="BI211:BM211"/>
    <mergeCell ref="BN211:BR211"/>
    <mergeCell ref="AT212:AX212"/>
    <mergeCell ref="AY212:BC212"/>
    <mergeCell ref="BD212:BH212"/>
    <mergeCell ref="BI212:BM212"/>
    <mergeCell ref="AE213:AI213"/>
    <mergeCell ref="AJ213:AN213"/>
    <mergeCell ref="AO213:AS213"/>
    <mergeCell ref="AO212:AS212"/>
    <mergeCell ref="AJ212:AN212"/>
    <mergeCell ref="BN212:BR212"/>
    <mergeCell ref="BI213:BM213"/>
    <mergeCell ref="BN213:BR213"/>
    <mergeCell ref="A225:BL225"/>
    <mergeCell ref="BI214:BM214"/>
    <mergeCell ref="BN214:BR214"/>
    <mergeCell ref="A215:T215"/>
    <mergeCell ref="U215:Y215"/>
    <mergeCell ref="A213:T213"/>
    <mergeCell ref="U213:Y213"/>
    <mergeCell ref="Z213:AD213"/>
    <mergeCell ref="AJ214:AN214"/>
    <mergeCell ref="AO214:AS214"/>
    <mergeCell ref="AI227:AN227"/>
    <mergeCell ref="AO227:AT227"/>
    <mergeCell ref="AU226:AZ226"/>
    <mergeCell ref="BA226:BF226"/>
    <mergeCell ref="AT213:AX213"/>
    <mergeCell ref="AY213:BC213"/>
    <mergeCell ref="BD213:BH213"/>
    <mergeCell ref="BG226:BL226"/>
    <mergeCell ref="BD214:BH214"/>
    <mergeCell ref="AT215:AX215"/>
    <mergeCell ref="AU227:AW228"/>
    <mergeCell ref="AX227:AZ228"/>
    <mergeCell ref="BA227:BC228"/>
    <mergeCell ref="BD227:BF228"/>
    <mergeCell ref="A226:C228"/>
    <mergeCell ref="D226:V228"/>
    <mergeCell ref="W226:AH226"/>
    <mergeCell ref="AI226:AT226"/>
    <mergeCell ref="W227:AB227"/>
    <mergeCell ref="AC227:AH227"/>
    <mergeCell ref="BG227:BI228"/>
    <mergeCell ref="BJ227:BL228"/>
    <mergeCell ref="W228:Y228"/>
    <mergeCell ref="Z228:AB228"/>
    <mergeCell ref="AC228:AE228"/>
    <mergeCell ref="AF228:AH228"/>
    <mergeCell ref="AI228:AK228"/>
    <mergeCell ref="AL228:AN228"/>
    <mergeCell ref="AO228:AQ228"/>
    <mergeCell ref="AR228:AT228"/>
    <mergeCell ref="AU229:AW229"/>
    <mergeCell ref="AX229:AZ229"/>
    <mergeCell ref="A229:C229"/>
    <mergeCell ref="D229:V229"/>
    <mergeCell ref="W229:Y229"/>
    <mergeCell ref="Z229:AB229"/>
    <mergeCell ref="AC229:AE229"/>
    <mergeCell ref="AF229:AH229"/>
    <mergeCell ref="BD230:BF230"/>
    <mergeCell ref="BG230:BI230"/>
    <mergeCell ref="BJ229:BL229"/>
    <mergeCell ref="BJ230:BL230"/>
    <mergeCell ref="AC230:AE230"/>
    <mergeCell ref="AF230:AH230"/>
    <mergeCell ref="AI229:AK229"/>
    <mergeCell ref="AL229:AN229"/>
    <mergeCell ref="AO229:AQ229"/>
    <mergeCell ref="AR229:AT229"/>
    <mergeCell ref="A239:BL239"/>
    <mergeCell ref="AI231:AK231"/>
    <mergeCell ref="AL231:AN231"/>
    <mergeCell ref="A231:C231"/>
    <mergeCell ref="D231:V231"/>
    <mergeCell ref="W231:Y231"/>
    <mergeCell ref="AX232:AZ232"/>
    <mergeCell ref="Z231:AB231"/>
    <mergeCell ref="AC231:AE231"/>
    <mergeCell ref="AF231:AH231"/>
    <mergeCell ref="BJ231:BL231"/>
    <mergeCell ref="AI230:AK230"/>
    <mergeCell ref="AL230:AN230"/>
    <mergeCell ref="AO230:AQ230"/>
    <mergeCell ref="AR230:AT230"/>
    <mergeCell ref="AU230:AW230"/>
    <mergeCell ref="AX230:AZ230"/>
    <mergeCell ref="BA231:BC231"/>
    <mergeCell ref="AU231:AW231"/>
    <mergeCell ref="BA230:BC230"/>
    <mergeCell ref="AC232:AE232"/>
    <mergeCell ref="A232:C232"/>
    <mergeCell ref="D232:V232"/>
    <mergeCell ref="W232:Y232"/>
    <mergeCell ref="Z232:AB232"/>
    <mergeCell ref="BG231:BI231"/>
    <mergeCell ref="AU232:AW232"/>
    <mergeCell ref="A241:BS241"/>
    <mergeCell ref="BA232:BC232"/>
    <mergeCell ref="BD232:BF232"/>
    <mergeCell ref="BG232:BI232"/>
    <mergeCell ref="A240:BS240"/>
    <mergeCell ref="AF232:AH232"/>
    <mergeCell ref="AI232:AK232"/>
    <mergeCell ref="AL232:AN232"/>
    <mergeCell ref="AR232:AT232"/>
    <mergeCell ref="AO232:AQ232"/>
    <mergeCell ref="T242:Z243"/>
    <mergeCell ref="AA242:AO242"/>
    <mergeCell ref="AP242:BD242"/>
    <mergeCell ref="BE242:BS242"/>
    <mergeCell ref="AA243:AE243"/>
    <mergeCell ref="AF243:AJ243"/>
    <mergeCell ref="AK243:AO243"/>
    <mergeCell ref="BJ244:BN244"/>
    <mergeCell ref="BO244:BS244"/>
    <mergeCell ref="AZ244:BD244"/>
    <mergeCell ref="BE244:BI244"/>
    <mergeCell ref="BJ243:BN243"/>
    <mergeCell ref="BO243:BS243"/>
    <mergeCell ref="A244:F244"/>
    <mergeCell ref="G244:S244"/>
    <mergeCell ref="T244:Z244"/>
    <mergeCell ref="AA244:AE244"/>
    <mergeCell ref="AZ243:BD243"/>
    <mergeCell ref="BE243:BI243"/>
    <mergeCell ref="AP243:AT243"/>
    <mergeCell ref="AU243:AY243"/>
    <mergeCell ref="A242:F243"/>
    <mergeCell ref="G242:S243"/>
    <mergeCell ref="AK245:AO245"/>
    <mergeCell ref="AP245:AT245"/>
    <mergeCell ref="AU245:AY245"/>
    <mergeCell ref="AF244:AJ244"/>
    <mergeCell ref="AK244:AO244"/>
    <mergeCell ref="AP244:AT244"/>
    <mergeCell ref="AU244:AY244"/>
    <mergeCell ref="AZ245:BD245"/>
    <mergeCell ref="BE245:BI245"/>
    <mergeCell ref="AP246:AT246"/>
    <mergeCell ref="BJ245:BN245"/>
    <mergeCell ref="BO245:BS245"/>
    <mergeCell ref="A245:F245"/>
    <mergeCell ref="G245:S245"/>
    <mergeCell ref="T245:Z245"/>
    <mergeCell ref="AA245:AE245"/>
    <mergeCell ref="AF245:AJ245"/>
    <mergeCell ref="A246:F246"/>
    <mergeCell ref="G246:S246"/>
    <mergeCell ref="T246:Z246"/>
    <mergeCell ref="AA246:AE246"/>
    <mergeCell ref="AF246:AJ246"/>
    <mergeCell ref="AK246:AO246"/>
    <mergeCell ref="BO247:BS247"/>
    <mergeCell ref="AU246:AY246"/>
    <mergeCell ref="AZ246:BD246"/>
    <mergeCell ref="BE246:BI246"/>
    <mergeCell ref="BE247:BI247"/>
    <mergeCell ref="AZ247:BD247"/>
    <mergeCell ref="BO246:BS246"/>
    <mergeCell ref="BJ246:BN246"/>
    <mergeCell ref="BJ247:BN247"/>
    <mergeCell ref="AU247:AY247"/>
    <mergeCell ref="AA252:AE252"/>
    <mergeCell ref="AF252:AJ252"/>
    <mergeCell ref="AK252:AO252"/>
    <mergeCell ref="AP252:AT252"/>
    <mergeCell ref="AU252:AY252"/>
    <mergeCell ref="AZ252:BD252"/>
    <mergeCell ref="AP247:AT247"/>
    <mergeCell ref="AF247:AJ247"/>
    <mergeCell ref="AK247:AO247"/>
    <mergeCell ref="A249:BL249"/>
    <mergeCell ref="A250:BD250"/>
    <mergeCell ref="A251:F252"/>
    <mergeCell ref="G251:S252"/>
    <mergeCell ref="T251:Z252"/>
    <mergeCell ref="AA251:AO251"/>
    <mergeCell ref="AP251:BD251"/>
    <mergeCell ref="G253:S253"/>
    <mergeCell ref="T253:Z253"/>
    <mergeCell ref="AA253:AE253"/>
    <mergeCell ref="AF253:AJ253"/>
    <mergeCell ref="AK253:AO253"/>
    <mergeCell ref="AP253:AT253"/>
    <mergeCell ref="AS260:BA260"/>
    <mergeCell ref="BB260:BJ260"/>
    <mergeCell ref="BK260:BS260"/>
    <mergeCell ref="T254:Z254"/>
    <mergeCell ref="AA254:AE254"/>
    <mergeCell ref="AF254:AJ254"/>
    <mergeCell ref="AK254:AO254"/>
    <mergeCell ref="AP254:AT254"/>
    <mergeCell ref="AZ254:BD254"/>
    <mergeCell ref="AF255:AJ255"/>
    <mergeCell ref="AO261:AR261"/>
    <mergeCell ref="AS261:AW261"/>
    <mergeCell ref="AX261:BA261"/>
    <mergeCell ref="A258:BL258"/>
    <mergeCell ref="A259:BM259"/>
    <mergeCell ref="A260:M261"/>
    <mergeCell ref="N260:U261"/>
    <mergeCell ref="V260:Z261"/>
    <mergeCell ref="AA260:AI260"/>
    <mergeCell ref="AJ260:AR260"/>
    <mergeCell ref="BP261:BS261"/>
    <mergeCell ref="A262:M262"/>
    <mergeCell ref="N262:U262"/>
    <mergeCell ref="V262:Z262"/>
    <mergeCell ref="AA262:AE262"/>
    <mergeCell ref="AF262:AI262"/>
    <mergeCell ref="AJ262:AN262"/>
    <mergeCell ref="AA261:AE261"/>
    <mergeCell ref="AF261:AI261"/>
    <mergeCell ref="AJ261:AN261"/>
    <mergeCell ref="AX262:BA262"/>
    <mergeCell ref="BB262:BF262"/>
    <mergeCell ref="BG262:BJ262"/>
    <mergeCell ref="BK262:BO262"/>
    <mergeCell ref="BB261:BF261"/>
    <mergeCell ref="BG261:BJ261"/>
    <mergeCell ref="BK261:BO261"/>
    <mergeCell ref="BP262:BS262"/>
    <mergeCell ref="A263:M263"/>
    <mergeCell ref="N263:U263"/>
    <mergeCell ref="V263:Z263"/>
    <mergeCell ref="AA263:AE263"/>
    <mergeCell ref="AF263:AI263"/>
    <mergeCell ref="AJ263:AN263"/>
    <mergeCell ref="AO263:AR263"/>
    <mergeCell ref="AO262:AR262"/>
    <mergeCell ref="AS262:AW262"/>
    <mergeCell ref="BP263:BS263"/>
    <mergeCell ref="BP264:BS264"/>
    <mergeCell ref="BG264:BJ264"/>
    <mergeCell ref="BK264:BO264"/>
    <mergeCell ref="A264:M264"/>
    <mergeCell ref="N264:U264"/>
    <mergeCell ref="V264:Z264"/>
    <mergeCell ref="AA264:AE264"/>
    <mergeCell ref="AF264:AI264"/>
    <mergeCell ref="AJ264:AN264"/>
    <mergeCell ref="Z274:AD275"/>
    <mergeCell ref="BB263:BF263"/>
    <mergeCell ref="BG263:BJ263"/>
    <mergeCell ref="BK263:BO263"/>
    <mergeCell ref="AO264:AR264"/>
    <mergeCell ref="AS264:AW264"/>
    <mergeCell ref="AX264:BA264"/>
    <mergeCell ref="BB264:BF264"/>
    <mergeCell ref="AS263:AW263"/>
    <mergeCell ref="AX263:BA263"/>
    <mergeCell ref="G276:S276"/>
    <mergeCell ref="T276:Y276"/>
    <mergeCell ref="BG277:BL277"/>
    <mergeCell ref="A273:BL273"/>
    <mergeCell ref="BG274:BL275"/>
    <mergeCell ref="AW275:BA275"/>
    <mergeCell ref="BB275:BF275"/>
    <mergeCell ref="A274:F275"/>
    <mergeCell ref="G274:S275"/>
    <mergeCell ref="T274:Y275"/>
    <mergeCell ref="A278:F278"/>
    <mergeCell ref="G278:S278"/>
    <mergeCell ref="T278:Y278"/>
    <mergeCell ref="Z278:AD278"/>
    <mergeCell ref="BG276:BL276"/>
    <mergeCell ref="A277:F277"/>
    <mergeCell ref="G277:S277"/>
    <mergeCell ref="T277:Y277"/>
    <mergeCell ref="Z277:AD277"/>
    <mergeCell ref="AE277:AJ277"/>
    <mergeCell ref="AE278:AJ278"/>
    <mergeCell ref="BG278:BL278"/>
    <mergeCell ref="AK277:AP277"/>
    <mergeCell ref="A294:BL294"/>
    <mergeCell ref="BB279:BF279"/>
    <mergeCell ref="BG279:BL279"/>
    <mergeCell ref="A280:F280"/>
    <mergeCell ref="G280:S280"/>
    <mergeCell ref="AQ279:AV279"/>
    <mergeCell ref="AW279:BA279"/>
    <mergeCell ref="A279:F279"/>
    <mergeCell ref="G279:S279"/>
    <mergeCell ref="T279:Y279"/>
    <mergeCell ref="A295:BL295"/>
    <mergeCell ref="Z279:AD279"/>
    <mergeCell ref="AE279:AJ279"/>
    <mergeCell ref="AK279:AP279"/>
    <mergeCell ref="T280:Y280"/>
    <mergeCell ref="Z280:AD280"/>
    <mergeCell ref="AE280:AJ280"/>
    <mergeCell ref="A296:F298"/>
    <mergeCell ref="G296:P298"/>
    <mergeCell ref="Q296:AN296"/>
    <mergeCell ref="AO296:BL296"/>
    <mergeCell ref="Q297:U298"/>
    <mergeCell ref="V297:Y298"/>
    <mergeCell ref="Z297:AI297"/>
    <mergeCell ref="AJ297:AN298"/>
    <mergeCell ref="AO297:AS298"/>
    <mergeCell ref="AT297:AW298"/>
    <mergeCell ref="AX297:BG297"/>
    <mergeCell ref="BH297:BL298"/>
    <mergeCell ref="Z298:AD298"/>
    <mergeCell ref="AE298:AI298"/>
    <mergeCell ref="AX298:BB298"/>
    <mergeCell ref="BC298:BG298"/>
    <mergeCell ref="A299:F299"/>
    <mergeCell ref="G299:P299"/>
    <mergeCell ref="Q299:U299"/>
    <mergeCell ref="V299:Y299"/>
    <mergeCell ref="Z299:AD299"/>
    <mergeCell ref="AE299:AI299"/>
    <mergeCell ref="BC300:BG300"/>
    <mergeCell ref="BH300:BL300"/>
    <mergeCell ref="AT300:AW300"/>
    <mergeCell ref="AX300:BB300"/>
    <mergeCell ref="BC299:BG299"/>
    <mergeCell ref="BH299:BL299"/>
    <mergeCell ref="AT299:AW299"/>
    <mergeCell ref="AX299:BB299"/>
    <mergeCell ref="Z300:AD300"/>
    <mergeCell ref="AE300:AI300"/>
    <mergeCell ref="AJ300:AN300"/>
    <mergeCell ref="AO300:AS300"/>
    <mergeCell ref="A300:F300"/>
    <mergeCell ref="G300:P300"/>
    <mergeCell ref="Q300:U300"/>
    <mergeCell ref="V300:Y300"/>
    <mergeCell ref="BC301:BG301"/>
    <mergeCell ref="BH301:BL301"/>
    <mergeCell ref="A301:F301"/>
    <mergeCell ref="G301:P301"/>
    <mergeCell ref="Q301:U301"/>
    <mergeCell ref="V301:Y301"/>
    <mergeCell ref="Z301:AD301"/>
    <mergeCell ref="AE301:AI301"/>
    <mergeCell ref="AT301:AW301"/>
    <mergeCell ref="AX301:BB301"/>
    <mergeCell ref="A317:BL317"/>
    <mergeCell ref="A318:BL318"/>
    <mergeCell ref="A319:F320"/>
    <mergeCell ref="G319:S320"/>
    <mergeCell ref="T319:Y320"/>
    <mergeCell ref="Z319:AD320"/>
    <mergeCell ref="AE319:AJ320"/>
    <mergeCell ref="AK319:AP320"/>
    <mergeCell ref="AQ319:AV320"/>
    <mergeCell ref="AW319:BD320"/>
    <mergeCell ref="BE319:BL320"/>
    <mergeCell ref="A321:F321"/>
    <mergeCell ref="G321:S321"/>
    <mergeCell ref="T321:Y321"/>
    <mergeCell ref="Z321:AD321"/>
    <mergeCell ref="AE321:AJ321"/>
    <mergeCell ref="AK321:AP321"/>
    <mergeCell ref="AQ321:AV321"/>
    <mergeCell ref="AW321:BD321"/>
    <mergeCell ref="BE321:BL321"/>
    <mergeCell ref="AE330:AJ330"/>
    <mergeCell ref="AK330:AP330"/>
    <mergeCell ref="A343:BL343"/>
    <mergeCell ref="A344:BL344"/>
    <mergeCell ref="A326:F326"/>
    <mergeCell ref="T322:Y322"/>
    <mergeCell ref="Z322:AD322"/>
    <mergeCell ref="AE322:AJ322"/>
    <mergeCell ref="AK322:AP322"/>
    <mergeCell ref="A323:F323"/>
    <mergeCell ref="BE322:BL322"/>
    <mergeCell ref="G323:S323"/>
    <mergeCell ref="T323:Y323"/>
    <mergeCell ref="AU349:BF349"/>
    <mergeCell ref="AW323:BD323"/>
    <mergeCell ref="BE323:BL323"/>
    <mergeCell ref="A339:BL339"/>
    <mergeCell ref="A340:BL340"/>
    <mergeCell ref="AE324:AJ324"/>
    <mergeCell ref="AK324:AP324"/>
    <mergeCell ref="AU351:BF351"/>
    <mergeCell ref="AH352:AP352"/>
    <mergeCell ref="AU352:BF352"/>
    <mergeCell ref="AE31:AH31"/>
    <mergeCell ref="A345:BL345"/>
    <mergeCell ref="A348:AA348"/>
    <mergeCell ref="AH348:AP348"/>
    <mergeCell ref="AU348:BF348"/>
    <mergeCell ref="AQ322:AV322"/>
    <mergeCell ref="AW322:BD322"/>
    <mergeCell ref="A31:D31"/>
    <mergeCell ref="E31:T31"/>
    <mergeCell ref="U31:Y31"/>
    <mergeCell ref="Z31:AD31"/>
    <mergeCell ref="A351:AA351"/>
    <mergeCell ref="AH351:AP351"/>
    <mergeCell ref="A324:F324"/>
    <mergeCell ref="G324:S324"/>
    <mergeCell ref="AH349:AP349"/>
    <mergeCell ref="AE326:AJ326"/>
    <mergeCell ref="BU31:BY31"/>
    <mergeCell ref="A32:D32"/>
    <mergeCell ref="E32:T32"/>
    <mergeCell ref="U32:Y32"/>
    <mergeCell ref="Z32:AD32"/>
    <mergeCell ref="AE32:AH32"/>
    <mergeCell ref="AI32:AM32"/>
    <mergeCell ref="AN32:AR32"/>
    <mergeCell ref="AS32:AW32"/>
    <mergeCell ref="AX32:BA32"/>
    <mergeCell ref="BB32:BF32"/>
    <mergeCell ref="BG32:BK32"/>
    <mergeCell ref="BL32:BP32"/>
    <mergeCell ref="BQ32:BT32"/>
    <mergeCell ref="BU32:BY32"/>
    <mergeCell ref="A33:D33"/>
    <mergeCell ref="E33:T33"/>
    <mergeCell ref="U33:Y33"/>
    <mergeCell ref="Z33:AD33"/>
    <mergeCell ref="AE33:AH33"/>
    <mergeCell ref="AI33:AM33"/>
    <mergeCell ref="AN33:AR33"/>
    <mergeCell ref="AS33:AW33"/>
    <mergeCell ref="AX33:BA33"/>
    <mergeCell ref="BB33:BF33"/>
    <mergeCell ref="BG33:BK33"/>
    <mergeCell ref="BL33:BP33"/>
    <mergeCell ref="BQ33:BT33"/>
    <mergeCell ref="BU33:BY33"/>
    <mergeCell ref="A34:D34"/>
    <mergeCell ref="E34:T34"/>
    <mergeCell ref="U34:Y34"/>
    <mergeCell ref="Z34:AD34"/>
    <mergeCell ref="AE34:AH34"/>
    <mergeCell ref="AI34:AM34"/>
    <mergeCell ref="AN34:AR34"/>
    <mergeCell ref="AS34:AW34"/>
    <mergeCell ref="AX34:BA34"/>
    <mergeCell ref="BU34:BY34"/>
    <mergeCell ref="A35:D35"/>
    <mergeCell ref="E35:T35"/>
    <mergeCell ref="U35:Y35"/>
    <mergeCell ref="Z35:AD35"/>
    <mergeCell ref="AE35:AH35"/>
    <mergeCell ref="BB34:BF34"/>
    <mergeCell ref="BG34:BK34"/>
    <mergeCell ref="BL34:BP34"/>
    <mergeCell ref="BQ34:BT34"/>
    <mergeCell ref="AI35:AM35"/>
    <mergeCell ref="AN35:AR35"/>
    <mergeCell ref="AS35:AW35"/>
    <mergeCell ref="AX35:BA35"/>
    <mergeCell ref="BB35:BF35"/>
    <mergeCell ref="BG35:BK35"/>
    <mergeCell ref="BL35:BP35"/>
    <mergeCell ref="BQ35:BT35"/>
    <mergeCell ref="BU35:BY35"/>
    <mergeCell ref="A36:D36"/>
    <mergeCell ref="E36:T36"/>
    <mergeCell ref="U36:Y36"/>
    <mergeCell ref="Z36:AD36"/>
    <mergeCell ref="AE36:AH36"/>
    <mergeCell ref="AI36:AM36"/>
    <mergeCell ref="AN36:AR36"/>
    <mergeCell ref="AS36:AW36"/>
    <mergeCell ref="AX36:BA36"/>
    <mergeCell ref="BB36:BF36"/>
    <mergeCell ref="BG36:BK36"/>
    <mergeCell ref="BL36:BP36"/>
    <mergeCell ref="BQ36:BT36"/>
    <mergeCell ref="BU36:BY36"/>
    <mergeCell ref="A37:D37"/>
    <mergeCell ref="E37:T37"/>
    <mergeCell ref="U37:Y37"/>
    <mergeCell ref="Z37:AD37"/>
    <mergeCell ref="AE37:AH37"/>
    <mergeCell ref="BU37:BY37"/>
    <mergeCell ref="A38:D38"/>
    <mergeCell ref="E38:T38"/>
    <mergeCell ref="U38:Y38"/>
    <mergeCell ref="Z38:AD38"/>
    <mergeCell ref="AE38:AH38"/>
    <mergeCell ref="BQ37:BT37"/>
    <mergeCell ref="BU38:BY38"/>
    <mergeCell ref="AN37:AR37"/>
    <mergeCell ref="AS37:AW37"/>
    <mergeCell ref="BB37:BF37"/>
    <mergeCell ref="BG37:BK37"/>
    <mergeCell ref="BL37:BP37"/>
    <mergeCell ref="AX37:BA37"/>
    <mergeCell ref="A39:D39"/>
    <mergeCell ref="E39:T39"/>
    <mergeCell ref="U39:Y39"/>
    <mergeCell ref="Z39:AD39"/>
    <mergeCell ref="AE39:AH39"/>
    <mergeCell ref="AI37:AM37"/>
    <mergeCell ref="AI38:AM38"/>
    <mergeCell ref="AN38:AR38"/>
    <mergeCell ref="BL38:BP38"/>
    <mergeCell ref="BQ38:BT38"/>
    <mergeCell ref="AS38:AW38"/>
    <mergeCell ref="AX38:BA38"/>
    <mergeCell ref="BB38:BF38"/>
    <mergeCell ref="BG38:BK38"/>
    <mergeCell ref="E40:T40"/>
    <mergeCell ref="U40:Y40"/>
    <mergeCell ref="Z40:AD40"/>
    <mergeCell ref="AI40:AM40"/>
    <mergeCell ref="BL39:BP39"/>
    <mergeCell ref="AN40:AR40"/>
    <mergeCell ref="AI39:AM39"/>
    <mergeCell ref="AN39:AR39"/>
    <mergeCell ref="BU39:BY39"/>
    <mergeCell ref="AS40:AW40"/>
    <mergeCell ref="AX40:BA40"/>
    <mergeCell ref="AS39:AW39"/>
    <mergeCell ref="AX39:BA39"/>
    <mergeCell ref="BB39:BF39"/>
    <mergeCell ref="BG40:BK40"/>
    <mergeCell ref="BL40:BP40"/>
    <mergeCell ref="BQ40:BT40"/>
    <mergeCell ref="BQ39:BT39"/>
    <mergeCell ref="A43:BK43"/>
    <mergeCell ref="BG39:BK39"/>
    <mergeCell ref="A40:D40"/>
    <mergeCell ref="AR50:AV50"/>
    <mergeCell ref="AW50:BA50"/>
    <mergeCell ref="BU40:BY40"/>
    <mergeCell ref="AC50:AG50"/>
    <mergeCell ref="AH50:AL50"/>
    <mergeCell ref="AM50:AQ50"/>
    <mergeCell ref="BB40:BF40"/>
    <mergeCell ref="AW48:BA48"/>
    <mergeCell ref="AE40:AH40"/>
    <mergeCell ref="A51:D51"/>
    <mergeCell ref="E51:W51"/>
    <mergeCell ref="X51:AB51"/>
    <mergeCell ref="AC51:AG51"/>
    <mergeCell ref="AR51:AV51"/>
    <mergeCell ref="AW51:BA51"/>
    <mergeCell ref="AH51:AL51"/>
    <mergeCell ref="AM51:AQ51"/>
    <mergeCell ref="BB52:BF52"/>
    <mergeCell ref="BG52:BK52"/>
    <mergeCell ref="A52:D52"/>
    <mergeCell ref="E52:W52"/>
    <mergeCell ref="X52:AB52"/>
    <mergeCell ref="AC52:AG52"/>
    <mergeCell ref="AH52:AL52"/>
    <mergeCell ref="AM52:AQ52"/>
    <mergeCell ref="A53:D53"/>
    <mergeCell ref="E53:W53"/>
    <mergeCell ref="BB51:BF51"/>
    <mergeCell ref="BG51:BK51"/>
    <mergeCell ref="X53:AB53"/>
    <mergeCell ref="AC53:AG53"/>
    <mergeCell ref="AH53:AL53"/>
    <mergeCell ref="AM53:AQ53"/>
    <mergeCell ref="AR52:AV52"/>
    <mergeCell ref="AW52:BA52"/>
    <mergeCell ref="A54:D54"/>
    <mergeCell ref="E54:W54"/>
    <mergeCell ref="X54:AB54"/>
    <mergeCell ref="AC54:AG54"/>
    <mergeCell ref="AH54:AL54"/>
    <mergeCell ref="AM54:AQ54"/>
    <mergeCell ref="AR53:AV53"/>
    <mergeCell ref="AW53:BA53"/>
    <mergeCell ref="AR54:AV54"/>
    <mergeCell ref="AW54:BA54"/>
    <mergeCell ref="BB53:BF53"/>
    <mergeCell ref="BG53:BK53"/>
    <mergeCell ref="BB54:BF54"/>
    <mergeCell ref="BG54:BK54"/>
    <mergeCell ref="A55:D55"/>
    <mergeCell ref="E55:W55"/>
    <mergeCell ref="X55:AB55"/>
    <mergeCell ref="AC55:AG55"/>
    <mergeCell ref="AH55:AL55"/>
    <mergeCell ref="AM55:AQ55"/>
    <mergeCell ref="X56:AB56"/>
    <mergeCell ref="AC56:AG56"/>
    <mergeCell ref="AH56:AL56"/>
    <mergeCell ref="AR55:AV55"/>
    <mergeCell ref="AW55:BA55"/>
    <mergeCell ref="AR56:AV56"/>
    <mergeCell ref="BB55:BF55"/>
    <mergeCell ref="BG55:BK55"/>
    <mergeCell ref="AW56:BA56"/>
    <mergeCell ref="BB56:BF56"/>
    <mergeCell ref="BG56:BK56"/>
    <mergeCell ref="A57:D57"/>
    <mergeCell ref="E57:W57"/>
    <mergeCell ref="X57:AB57"/>
    <mergeCell ref="AC57:AG57"/>
    <mergeCell ref="AH57:AL57"/>
    <mergeCell ref="AM57:AQ57"/>
    <mergeCell ref="A56:D56"/>
    <mergeCell ref="X58:AB58"/>
    <mergeCell ref="AC58:AG58"/>
    <mergeCell ref="AH58:AL58"/>
    <mergeCell ref="AM58:AQ58"/>
    <mergeCell ref="AM56:AQ56"/>
    <mergeCell ref="A58:D58"/>
    <mergeCell ref="E58:W58"/>
    <mergeCell ref="E56:W56"/>
    <mergeCell ref="AR58:AV58"/>
    <mergeCell ref="AR57:AV57"/>
    <mergeCell ref="AN66:AR66"/>
    <mergeCell ref="AS66:AW66"/>
    <mergeCell ref="BG64:BY64"/>
    <mergeCell ref="A61:BY61"/>
    <mergeCell ref="BG66:BK66"/>
    <mergeCell ref="AW57:BA57"/>
    <mergeCell ref="BB57:BF57"/>
    <mergeCell ref="BG57:BK57"/>
    <mergeCell ref="AW58:BA58"/>
    <mergeCell ref="BB58:BF58"/>
    <mergeCell ref="BG58:BK58"/>
    <mergeCell ref="BB67:BF67"/>
    <mergeCell ref="BG67:BK67"/>
    <mergeCell ref="AS65:AW65"/>
    <mergeCell ref="AX65:BA65"/>
    <mergeCell ref="BB65:BF65"/>
    <mergeCell ref="A62:BY62"/>
    <mergeCell ref="A63:BY63"/>
    <mergeCell ref="AI69:AM69"/>
    <mergeCell ref="AS69:AW69"/>
    <mergeCell ref="AX69:BA69"/>
    <mergeCell ref="BB69:BF69"/>
    <mergeCell ref="BG69:BK69"/>
    <mergeCell ref="BL69:BP69"/>
    <mergeCell ref="BQ69:BT69"/>
    <mergeCell ref="BU69:BY69"/>
    <mergeCell ref="A70:D70"/>
    <mergeCell ref="E70:T70"/>
    <mergeCell ref="U70:Y70"/>
    <mergeCell ref="Z70:AD70"/>
    <mergeCell ref="AE70:AH70"/>
    <mergeCell ref="AI70:AM70"/>
    <mergeCell ref="AN70:AR70"/>
    <mergeCell ref="AS70:AW70"/>
    <mergeCell ref="AX70:BA70"/>
    <mergeCell ref="BB70:BF70"/>
    <mergeCell ref="BG70:BK70"/>
    <mergeCell ref="BL70:BP70"/>
    <mergeCell ref="BQ70:BT70"/>
    <mergeCell ref="BU70:BY70"/>
    <mergeCell ref="BG71:BK71"/>
    <mergeCell ref="BL71:BP71"/>
    <mergeCell ref="AN71:AR71"/>
    <mergeCell ref="AS71:AW71"/>
    <mergeCell ref="A71:D71"/>
    <mergeCell ref="E71:T71"/>
    <mergeCell ref="U71:Y71"/>
    <mergeCell ref="Z71:AD71"/>
    <mergeCell ref="AE71:AH71"/>
    <mergeCell ref="AI71:AM71"/>
    <mergeCell ref="BQ71:BT71"/>
    <mergeCell ref="BU71:BY71"/>
    <mergeCell ref="A72:D72"/>
    <mergeCell ref="E72:T72"/>
    <mergeCell ref="U72:Y72"/>
    <mergeCell ref="Z72:AD72"/>
    <mergeCell ref="AX71:BA71"/>
    <mergeCell ref="BB71:BF71"/>
    <mergeCell ref="AN72:AR72"/>
    <mergeCell ref="AS72:AW72"/>
    <mergeCell ref="AE72:AH72"/>
    <mergeCell ref="AI72:AM72"/>
    <mergeCell ref="BQ72:BT72"/>
    <mergeCell ref="BU72:BY72"/>
    <mergeCell ref="AX72:BA72"/>
    <mergeCell ref="BB72:BF72"/>
    <mergeCell ref="BG72:BK72"/>
    <mergeCell ref="BL72:BP72"/>
    <mergeCell ref="BG73:BK73"/>
    <mergeCell ref="BL73:BP73"/>
    <mergeCell ref="A73:D73"/>
    <mergeCell ref="E73:T73"/>
    <mergeCell ref="U73:Y73"/>
    <mergeCell ref="Z73:AD73"/>
    <mergeCell ref="AE73:AH73"/>
    <mergeCell ref="AI73:AM73"/>
    <mergeCell ref="AN73:AR73"/>
    <mergeCell ref="AS73:AW73"/>
    <mergeCell ref="BQ73:BT73"/>
    <mergeCell ref="BU73:BY73"/>
    <mergeCell ref="A74:D74"/>
    <mergeCell ref="E74:T74"/>
    <mergeCell ref="U74:Y74"/>
    <mergeCell ref="Z74:AD74"/>
    <mergeCell ref="AX73:BA73"/>
    <mergeCell ref="BB73:BF73"/>
    <mergeCell ref="AN74:AR74"/>
    <mergeCell ref="AS74:AW74"/>
    <mergeCell ref="AE74:AH74"/>
    <mergeCell ref="AI74:AM74"/>
    <mergeCell ref="BQ74:BT74"/>
    <mergeCell ref="BU74:BY74"/>
    <mergeCell ref="AX74:BA74"/>
    <mergeCell ref="BB74:BF74"/>
    <mergeCell ref="BG74:BK74"/>
    <mergeCell ref="BL74:BP74"/>
    <mergeCell ref="BG75:BK75"/>
    <mergeCell ref="BL75:BP75"/>
    <mergeCell ref="A75:D75"/>
    <mergeCell ref="E75:T75"/>
    <mergeCell ref="U75:Y75"/>
    <mergeCell ref="Z75:AD75"/>
    <mergeCell ref="AE75:AH75"/>
    <mergeCell ref="AI75:AM75"/>
    <mergeCell ref="AN75:AR75"/>
    <mergeCell ref="AS75:AW75"/>
    <mergeCell ref="BQ75:BT75"/>
    <mergeCell ref="BU75:BY75"/>
    <mergeCell ref="A76:D76"/>
    <mergeCell ref="E76:T76"/>
    <mergeCell ref="U76:Y76"/>
    <mergeCell ref="Z76:AD76"/>
    <mergeCell ref="AX75:BA75"/>
    <mergeCell ref="BB75:BF75"/>
    <mergeCell ref="AN76:AR76"/>
    <mergeCell ref="AS76:AW76"/>
    <mergeCell ref="AE76:AH76"/>
    <mergeCell ref="AI76:AM76"/>
    <mergeCell ref="BQ76:BT76"/>
    <mergeCell ref="BU76:BY76"/>
    <mergeCell ref="AX76:BA76"/>
    <mergeCell ref="BB76:BF76"/>
    <mergeCell ref="BG76:BK76"/>
    <mergeCell ref="BL76:BP76"/>
    <mergeCell ref="BG77:BK77"/>
    <mergeCell ref="BL77:BP77"/>
    <mergeCell ref="AN77:AR77"/>
    <mergeCell ref="AS77:AW77"/>
    <mergeCell ref="AX77:BA77"/>
    <mergeCell ref="BB77:BF77"/>
    <mergeCell ref="AE78:AH78"/>
    <mergeCell ref="AI78:AM78"/>
    <mergeCell ref="AN78:AR78"/>
    <mergeCell ref="AS78:AW78"/>
    <mergeCell ref="A77:D77"/>
    <mergeCell ref="E77:T77"/>
    <mergeCell ref="U77:Y77"/>
    <mergeCell ref="Z77:AD77"/>
    <mergeCell ref="BQ77:BT77"/>
    <mergeCell ref="BU77:BY77"/>
    <mergeCell ref="A78:D78"/>
    <mergeCell ref="E78:T78"/>
    <mergeCell ref="U78:Y78"/>
    <mergeCell ref="Z78:AD78"/>
    <mergeCell ref="AX78:BA78"/>
    <mergeCell ref="BB78:BF78"/>
    <mergeCell ref="AE77:AH77"/>
    <mergeCell ref="AI77:AM77"/>
    <mergeCell ref="BG78:BK78"/>
    <mergeCell ref="BL78:BP78"/>
    <mergeCell ref="BG79:BK79"/>
    <mergeCell ref="BL79:BP79"/>
    <mergeCell ref="BQ78:BT78"/>
    <mergeCell ref="BU78:BY78"/>
    <mergeCell ref="AE79:AH79"/>
    <mergeCell ref="AI79:AM79"/>
    <mergeCell ref="AN79:AR79"/>
    <mergeCell ref="AS79:AW79"/>
    <mergeCell ref="A79:D79"/>
    <mergeCell ref="E79:T79"/>
    <mergeCell ref="U79:Y79"/>
    <mergeCell ref="Z79:AD79"/>
    <mergeCell ref="AE80:AH80"/>
    <mergeCell ref="AI80:AM80"/>
    <mergeCell ref="AN80:AR80"/>
    <mergeCell ref="AS80:AW80"/>
    <mergeCell ref="AX80:BA80"/>
    <mergeCell ref="BB80:BF80"/>
    <mergeCell ref="BQ80:BT80"/>
    <mergeCell ref="BU80:BY80"/>
    <mergeCell ref="BQ79:BT79"/>
    <mergeCell ref="BU79:BY79"/>
    <mergeCell ref="A80:D80"/>
    <mergeCell ref="E80:T80"/>
    <mergeCell ref="U80:Y80"/>
    <mergeCell ref="Z80:AD80"/>
    <mergeCell ref="AX79:BA79"/>
    <mergeCell ref="BB79:BF79"/>
    <mergeCell ref="BG80:BK80"/>
    <mergeCell ref="BL80:BP80"/>
    <mergeCell ref="BL81:BP81"/>
    <mergeCell ref="A81:D81"/>
    <mergeCell ref="E81:T81"/>
    <mergeCell ref="U81:Y81"/>
    <mergeCell ref="Z81:AD81"/>
    <mergeCell ref="AE81:AH81"/>
    <mergeCell ref="AI81:AM81"/>
    <mergeCell ref="AX81:BA81"/>
    <mergeCell ref="A82:D82"/>
    <mergeCell ref="E82:T82"/>
    <mergeCell ref="U82:Y82"/>
    <mergeCell ref="Z82:AD82"/>
    <mergeCell ref="BG81:BK81"/>
    <mergeCell ref="AX82:BA82"/>
    <mergeCell ref="BB82:BF82"/>
    <mergeCell ref="BG82:BK82"/>
    <mergeCell ref="BU82:BY82"/>
    <mergeCell ref="BQ81:BT81"/>
    <mergeCell ref="BU81:BY81"/>
    <mergeCell ref="AE82:AH82"/>
    <mergeCell ref="AI82:AM82"/>
    <mergeCell ref="AN82:AR82"/>
    <mergeCell ref="AN81:AR81"/>
    <mergeCell ref="AS81:AW81"/>
    <mergeCell ref="BB81:BF81"/>
    <mergeCell ref="A83:D83"/>
    <mergeCell ref="E83:T83"/>
    <mergeCell ref="U83:Y83"/>
    <mergeCell ref="Z83:AD83"/>
    <mergeCell ref="BL82:BP82"/>
    <mergeCell ref="BQ82:BT82"/>
    <mergeCell ref="AS82:AW82"/>
    <mergeCell ref="BG83:BK83"/>
    <mergeCell ref="BL83:BP83"/>
    <mergeCell ref="AE83:AH83"/>
    <mergeCell ref="BQ84:BT84"/>
    <mergeCell ref="AI83:AM83"/>
    <mergeCell ref="AS83:AW83"/>
    <mergeCell ref="AX83:BA83"/>
    <mergeCell ref="BQ83:BT83"/>
    <mergeCell ref="AN83:AR83"/>
    <mergeCell ref="BB83:BF83"/>
    <mergeCell ref="BU83:BY83"/>
    <mergeCell ref="AI84:AM84"/>
    <mergeCell ref="AN84:AR84"/>
    <mergeCell ref="AR98:AV98"/>
    <mergeCell ref="BU84:BY84"/>
    <mergeCell ref="AS84:AW84"/>
    <mergeCell ref="AX84:BA84"/>
    <mergeCell ref="BB84:BF84"/>
    <mergeCell ref="BG84:BK84"/>
    <mergeCell ref="BL84:BP84"/>
    <mergeCell ref="AE84:AH84"/>
    <mergeCell ref="A94:BL94"/>
    <mergeCell ref="A95:BK95"/>
    <mergeCell ref="A92:E92"/>
    <mergeCell ref="F92:T92"/>
    <mergeCell ref="A84:D84"/>
    <mergeCell ref="E84:T84"/>
    <mergeCell ref="U84:Y84"/>
    <mergeCell ref="Z84:AD84"/>
    <mergeCell ref="AS92:AW92"/>
    <mergeCell ref="AM101:AQ101"/>
    <mergeCell ref="E102:W102"/>
    <mergeCell ref="X102:AB102"/>
    <mergeCell ref="AC102:AG102"/>
    <mergeCell ref="AH102:AL102"/>
    <mergeCell ref="AC99:AG99"/>
    <mergeCell ref="X101:AB101"/>
    <mergeCell ref="AC101:AG101"/>
    <mergeCell ref="AW102:BA102"/>
    <mergeCell ref="BB102:BF102"/>
    <mergeCell ref="BG102:BK102"/>
    <mergeCell ref="A103:D103"/>
    <mergeCell ref="E103:W103"/>
    <mergeCell ref="X103:AB103"/>
    <mergeCell ref="AC103:AG103"/>
    <mergeCell ref="AH103:AL103"/>
    <mergeCell ref="AM103:AQ103"/>
    <mergeCell ref="AR103:AV103"/>
    <mergeCell ref="AW103:BA103"/>
    <mergeCell ref="BB103:BF103"/>
    <mergeCell ref="BG103:BK103"/>
    <mergeCell ref="A104:D104"/>
    <mergeCell ref="E104:W104"/>
    <mergeCell ref="X104:AB104"/>
    <mergeCell ref="AC104:AG104"/>
    <mergeCell ref="AH104:AL104"/>
    <mergeCell ref="AM104:AQ104"/>
    <mergeCell ref="AR104:AV104"/>
    <mergeCell ref="AW104:BA104"/>
    <mergeCell ref="BB104:BF104"/>
    <mergeCell ref="BG104:BK104"/>
    <mergeCell ref="A105:D105"/>
    <mergeCell ref="E105:W105"/>
    <mergeCell ref="X105:AB105"/>
    <mergeCell ref="AC105:AG105"/>
    <mergeCell ref="AH105:AL105"/>
    <mergeCell ref="AM105:AQ105"/>
    <mergeCell ref="AR105:AV105"/>
    <mergeCell ref="AW105:BA105"/>
    <mergeCell ref="BB105:BF105"/>
    <mergeCell ref="BG105:BK105"/>
    <mergeCell ref="A106:D106"/>
    <mergeCell ref="E106:W106"/>
    <mergeCell ref="X106:AB106"/>
    <mergeCell ref="AC106:AG106"/>
    <mergeCell ref="AH106:AL106"/>
    <mergeCell ref="AM106:AQ106"/>
    <mergeCell ref="AR106:AV106"/>
    <mergeCell ref="AW106:BA106"/>
    <mergeCell ref="BB106:BF106"/>
    <mergeCell ref="BG106:BK106"/>
    <mergeCell ref="A107:D107"/>
    <mergeCell ref="E107:W107"/>
    <mergeCell ref="X107:AB107"/>
    <mergeCell ref="AC107:AG107"/>
    <mergeCell ref="AH107:AL107"/>
    <mergeCell ref="AM107:AQ107"/>
    <mergeCell ref="AR107:AV107"/>
    <mergeCell ref="AW107:BA107"/>
    <mergeCell ref="BB107:BF107"/>
    <mergeCell ref="BG107:BK107"/>
    <mergeCell ref="A108:D108"/>
    <mergeCell ref="E108:W108"/>
    <mergeCell ref="X108:AB108"/>
    <mergeCell ref="AC108:AG108"/>
    <mergeCell ref="AH108:AL108"/>
    <mergeCell ref="AM108:AQ108"/>
    <mergeCell ref="AR108:AV108"/>
    <mergeCell ref="AW108:BA108"/>
    <mergeCell ref="BB108:BF108"/>
    <mergeCell ref="BG108:BK108"/>
    <mergeCell ref="A109:D109"/>
    <mergeCell ref="E109:W109"/>
    <mergeCell ref="X109:AB109"/>
    <mergeCell ref="AC109:AG109"/>
    <mergeCell ref="AH109:AL109"/>
    <mergeCell ref="AM109:AQ109"/>
    <mergeCell ref="AR109:AV109"/>
    <mergeCell ref="AW109:BA109"/>
    <mergeCell ref="BB109:BF109"/>
    <mergeCell ref="BG109:BK109"/>
    <mergeCell ref="A110:D110"/>
    <mergeCell ref="E110:W110"/>
    <mergeCell ref="X110:AB110"/>
    <mergeCell ref="AC110:AG110"/>
    <mergeCell ref="AH110:AL110"/>
    <mergeCell ref="AM110:AQ110"/>
    <mergeCell ref="AR110:AV110"/>
    <mergeCell ref="AW110:BA110"/>
    <mergeCell ref="BB110:BF110"/>
    <mergeCell ref="BG110:BK110"/>
    <mergeCell ref="A111:D111"/>
    <mergeCell ref="E111:W111"/>
    <mergeCell ref="X111:AB111"/>
    <mergeCell ref="AC111:AG111"/>
    <mergeCell ref="AH111:AL111"/>
    <mergeCell ref="AM111:AQ111"/>
    <mergeCell ref="AR111:AV111"/>
    <mergeCell ref="AW111:BA111"/>
    <mergeCell ref="BB111:BF111"/>
    <mergeCell ref="BG111:BK111"/>
    <mergeCell ref="A112:D112"/>
    <mergeCell ref="E112:W112"/>
    <mergeCell ref="X112:AB112"/>
    <mergeCell ref="AC112:AG112"/>
    <mergeCell ref="AH112:AL112"/>
    <mergeCell ref="AM112:AQ112"/>
    <mergeCell ref="AR112:AV112"/>
    <mergeCell ref="AW112:BA112"/>
    <mergeCell ref="BB112:BF112"/>
    <mergeCell ref="BG112:BK112"/>
    <mergeCell ref="A113:D113"/>
    <mergeCell ref="E113:W113"/>
    <mergeCell ref="X113:AB113"/>
    <mergeCell ref="AC113:AG113"/>
    <mergeCell ref="AH113:AL113"/>
    <mergeCell ref="AM113:AQ113"/>
    <mergeCell ref="AR113:AV113"/>
    <mergeCell ref="AW113:BA113"/>
    <mergeCell ref="BB113:BF113"/>
    <mergeCell ref="BG113:BK113"/>
    <mergeCell ref="A114:D114"/>
    <mergeCell ref="E114:W114"/>
    <mergeCell ref="X114:AB114"/>
    <mergeCell ref="AC114:AG114"/>
    <mergeCell ref="AH114:AL114"/>
    <mergeCell ref="AM114:AQ114"/>
    <mergeCell ref="AR114:AV114"/>
    <mergeCell ref="BG114:BK114"/>
    <mergeCell ref="A115:D115"/>
    <mergeCell ref="E115:W115"/>
    <mergeCell ref="X115:AB115"/>
    <mergeCell ref="AC115:AG115"/>
    <mergeCell ref="AH115:AL115"/>
    <mergeCell ref="AM115:AQ115"/>
    <mergeCell ref="AR115:AV115"/>
    <mergeCell ref="BG115:BK115"/>
    <mergeCell ref="AC116:AG116"/>
    <mergeCell ref="AH116:AL116"/>
    <mergeCell ref="AM116:AQ116"/>
    <mergeCell ref="AW114:BA114"/>
    <mergeCell ref="BB114:BF114"/>
    <mergeCell ref="AW115:BA115"/>
    <mergeCell ref="BB115:BF115"/>
    <mergeCell ref="AR116:AV116"/>
    <mergeCell ref="AW116:BA116"/>
    <mergeCell ref="BB116:BF116"/>
    <mergeCell ref="U134:Y134"/>
    <mergeCell ref="A133:C133"/>
    <mergeCell ref="D133:T133"/>
    <mergeCell ref="AN135:AR135"/>
    <mergeCell ref="AN134:AR134"/>
    <mergeCell ref="A135:C135"/>
    <mergeCell ref="D135:T135"/>
    <mergeCell ref="U135:Y135"/>
    <mergeCell ref="U133:Y133"/>
    <mergeCell ref="Z133:AD133"/>
    <mergeCell ref="BG116:BK116"/>
    <mergeCell ref="BB133:BF133"/>
    <mergeCell ref="BG131:BK131"/>
    <mergeCell ref="A127:BL127"/>
    <mergeCell ref="A128:BL128"/>
    <mergeCell ref="A129:BY129"/>
    <mergeCell ref="A130:C131"/>
    <mergeCell ref="A116:D116"/>
    <mergeCell ref="E116:W116"/>
    <mergeCell ref="X116:AB116"/>
    <mergeCell ref="Z135:AD135"/>
    <mergeCell ref="AE135:AH135"/>
    <mergeCell ref="AI135:AM135"/>
    <mergeCell ref="AX135:BA135"/>
    <mergeCell ref="AS135:AW135"/>
    <mergeCell ref="AI136:AM136"/>
    <mergeCell ref="AN136:AR136"/>
    <mergeCell ref="AS136:AW136"/>
    <mergeCell ref="AX136:BA136"/>
    <mergeCell ref="BU135:BY135"/>
    <mergeCell ref="BL135:BP135"/>
    <mergeCell ref="BQ135:BT135"/>
    <mergeCell ref="BU136:BY136"/>
    <mergeCell ref="BL136:BP136"/>
    <mergeCell ref="BQ136:BT136"/>
    <mergeCell ref="A136:C136"/>
    <mergeCell ref="D136:T136"/>
    <mergeCell ref="U136:Y136"/>
    <mergeCell ref="Z136:AD136"/>
    <mergeCell ref="A137:C137"/>
    <mergeCell ref="D137:T137"/>
    <mergeCell ref="U137:Y137"/>
    <mergeCell ref="Z137:AD137"/>
    <mergeCell ref="BU137:BY137"/>
    <mergeCell ref="AO145:AS145"/>
    <mergeCell ref="AT145:AX145"/>
    <mergeCell ref="AY145:BC145"/>
    <mergeCell ref="BD145:BH145"/>
    <mergeCell ref="AT143:AX143"/>
    <mergeCell ref="AY143:BC143"/>
    <mergeCell ref="BD143:BH143"/>
    <mergeCell ref="BB137:BF137"/>
    <mergeCell ref="BG137:BK137"/>
    <mergeCell ref="BL137:BP137"/>
    <mergeCell ref="BQ137:BT137"/>
    <mergeCell ref="AE137:AH137"/>
    <mergeCell ref="AE142:AI142"/>
    <mergeCell ref="AJ142:AN142"/>
    <mergeCell ref="AY144:BC144"/>
    <mergeCell ref="BD144:BH144"/>
    <mergeCell ref="AS137:AW137"/>
    <mergeCell ref="AX137:BA137"/>
    <mergeCell ref="AT144:AX144"/>
    <mergeCell ref="AJ147:AN147"/>
    <mergeCell ref="BD147:BH147"/>
    <mergeCell ref="BD146:BH146"/>
    <mergeCell ref="AI137:AM137"/>
    <mergeCell ref="AN137:AR137"/>
    <mergeCell ref="AT146:AX146"/>
    <mergeCell ref="AY146:BC146"/>
    <mergeCell ref="AT147:AX147"/>
    <mergeCell ref="AY147:BC147"/>
    <mergeCell ref="AO144:AS144"/>
    <mergeCell ref="BJ157:BN157"/>
    <mergeCell ref="A147:C147"/>
    <mergeCell ref="D147:T147"/>
    <mergeCell ref="U147:Y147"/>
    <mergeCell ref="Z147:AD147"/>
    <mergeCell ref="AE147:AI147"/>
    <mergeCell ref="AO147:AS147"/>
    <mergeCell ref="AP156:AT156"/>
    <mergeCell ref="AU156:AY156"/>
    <mergeCell ref="AZ156:BD156"/>
    <mergeCell ref="AU153:AY153"/>
    <mergeCell ref="AZ153:BD153"/>
    <mergeCell ref="AF152:AT152"/>
    <mergeCell ref="BT157:BX157"/>
    <mergeCell ref="A158:C158"/>
    <mergeCell ref="D158:P158"/>
    <mergeCell ref="Q158:U158"/>
    <mergeCell ref="V158:AE158"/>
    <mergeCell ref="AF158:AJ158"/>
    <mergeCell ref="AK158:AO158"/>
    <mergeCell ref="AU158:AY158"/>
    <mergeCell ref="AZ158:BD158"/>
    <mergeCell ref="BO158:BS158"/>
    <mergeCell ref="BT158:BX158"/>
    <mergeCell ref="BE158:BI158"/>
    <mergeCell ref="BJ158:BN158"/>
    <mergeCell ref="A159:C159"/>
    <mergeCell ref="D159:P159"/>
    <mergeCell ref="Q159:U159"/>
    <mergeCell ref="V159:AE159"/>
    <mergeCell ref="AF159:AJ159"/>
    <mergeCell ref="AP158:AT158"/>
    <mergeCell ref="A160:C160"/>
    <mergeCell ref="D160:P160"/>
    <mergeCell ref="Q160:U160"/>
    <mergeCell ref="V160:AE160"/>
    <mergeCell ref="AF160:AJ160"/>
    <mergeCell ref="BT159:BX159"/>
    <mergeCell ref="AK159:AO159"/>
    <mergeCell ref="BO160:BS160"/>
    <mergeCell ref="BE159:BI159"/>
    <mergeCell ref="BJ159:BN159"/>
    <mergeCell ref="BO159:BS159"/>
    <mergeCell ref="BT160:BX160"/>
    <mergeCell ref="AP160:AT160"/>
    <mergeCell ref="AU160:AY160"/>
    <mergeCell ref="AZ160:BD160"/>
    <mergeCell ref="BE160:BI160"/>
    <mergeCell ref="BJ160:BN160"/>
    <mergeCell ref="AP159:AT159"/>
    <mergeCell ref="AU159:AY159"/>
    <mergeCell ref="AZ159:BD159"/>
    <mergeCell ref="D161:P161"/>
    <mergeCell ref="Q161:U161"/>
    <mergeCell ref="V161:AE161"/>
    <mergeCell ref="AF161:AJ161"/>
    <mergeCell ref="AK161:AO161"/>
    <mergeCell ref="AK160:AO160"/>
    <mergeCell ref="AU161:AY161"/>
    <mergeCell ref="AZ161:BD161"/>
    <mergeCell ref="BT161:BX161"/>
    <mergeCell ref="A162:C162"/>
    <mergeCell ref="D162:P162"/>
    <mergeCell ref="Q162:U162"/>
    <mergeCell ref="V162:AE162"/>
    <mergeCell ref="AF162:AJ162"/>
    <mergeCell ref="AK162:AO162"/>
    <mergeCell ref="A161:C161"/>
    <mergeCell ref="BJ162:BN162"/>
    <mergeCell ref="BO162:BS162"/>
    <mergeCell ref="BE161:BI161"/>
    <mergeCell ref="BJ161:BN161"/>
    <mergeCell ref="BO161:BS161"/>
    <mergeCell ref="AP162:AT162"/>
    <mergeCell ref="AU162:AY162"/>
    <mergeCell ref="AZ162:BD162"/>
    <mergeCell ref="BE162:BI162"/>
    <mergeCell ref="AP161:AT161"/>
    <mergeCell ref="BT162:BX162"/>
    <mergeCell ref="A163:C163"/>
    <mergeCell ref="D163:P163"/>
    <mergeCell ref="Q163:U163"/>
    <mergeCell ref="V163:AE163"/>
    <mergeCell ref="AF163:AJ163"/>
    <mergeCell ref="AK163:AO163"/>
    <mergeCell ref="AP163:AT163"/>
    <mergeCell ref="AU163:AY163"/>
    <mergeCell ref="AZ163:BD163"/>
    <mergeCell ref="BT163:BX163"/>
    <mergeCell ref="A164:C164"/>
    <mergeCell ref="D164:P164"/>
    <mergeCell ref="Q164:U164"/>
    <mergeCell ref="V164:AE164"/>
    <mergeCell ref="AF164:AJ164"/>
    <mergeCell ref="AK164:AO164"/>
    <mergeCell ref="BJ164:BN164"/>
    <mergeCell ref="BO164:BS164"/>
    <mergeCell ref="BE163:BI163"/>
    <mergeCell ref="BJ163:BN163"/>
    <mergeCell ref="BO163:BS163"/>
    <mergeCell ref="AP164:AT164"/>
    <mergeCell ref="AU164:AY164"/>
    <mergeCell ref="AZ164:BD164"/>
    <mergeCell ref="BE164:BI164"/>
    <mergeCell ref="BT164:BX164"/>
    <mergeCell ref="A165:C165"/>
    <mergeCell ref="D165:P165"/>
    <mergeCell ref="Q165:U165"/>
    <mergeCell ref="V165:AE165"/>
    <mergeCell ref="AF165:AJ165"/>
    <mergeCell ref="AK165:AO165"/>
    <mergeCell ref="AP165:AT165"/>
    <mergeCell ref="AU165:AY165"/>
    <mergeCell ref="AZ165:BD165"/>
    <mergeCell ref="BT165:BX165"/>
    <mergeCell ref="A168:C168"/>
    <mergeCell ref="D168:P168"/>
    <mergeCell ref="Q168:U168"/>
    <mergeCell ref="V168:AE168"/>
    <mergeCell ref="AF168:AJ168"/>
    <mergeCell ref="AK168:AO168"/>
    <mergeCell ref="BJ168:BN168"/>
    <mergeCell ref="BO168:BS168"/>
    <mergeCell ref="BE165:BI165"/>
    <mergeCell ref="BJ165:BN165"/>
    <mergeCell ref="BO165:BS165"/>
    <mergeCell ref="AP168:AT168"/>
    <mergeCell ref="AU168:AY168"/>
    <mergeCell ref="AZ168:BD168"/>
    <mergeCell ref="BE168:BI168"/>
    <mergeCell ref="BJ166:BN166"/>
    <mergeCell ref="BO166:BS166"/>
    <mergeCell ref="AP167:AT167"/>
    <mergeCell ref="AU167:AY167"/>
    <mergeCell ref="BT168:BX168"/>
    <mergeCell ref="A166:C166"/>
    <mergeCell ref="D166:P166"/>
    <mergeCell ref="Q166:U166"/>
    <mergeCell ref="V166:AE166"/>
    <mergeCell ref="AF166:AJ166"/>
    <mergeCell ref="AK166:AO166"/>
    <mergeCell ref="AP166:AT166"/>
    <mergeCell ref="AU166:AY166"/>
    <mergeCell ref="AZ166:BD166"/>
    <mergeCell ref="BT166:BX166"/>
    <mergeCell ref="A167:C167"/>
    <mergeCell ref="D167:P167"/>
    <mergeCell ref="Q167:U167"/>
    <mergeCell ref="V167:AE167"/>
    <mergeCell ref="AF167:AJ167"/>
    <mergeCell ref="AK167:AO167"/>
    <mergeCell ref="BJ167:BN167"/>
    <mergeCell ref="BO167:BS167"/>
    <mergeCell ref="BE166:BI166"/>
    <mergeCell ref="AZ167:BD167"/>
    <mergeCell ref="BE167:BI167"/>
    <mergeCell ref="BT167:BX167"/>
    <mergeCell ref="A169:C169"/>
    <mergeCell ref="D169:P169"/>
    <mergeCell ref="Q169:U169"/>
    <mergeCell ref="V169:AE169"/>
    <mergeCell ref="AF169:AJ169"/>
    <mergeCell ref="AK169:AO169"/>
    <mergeCell ref="AP169:AT169"/>
    <mergeCell ref="BT169:BX169"/>
    <mergeCell ref="A170:C170"/>
    <mergeCell ref="D170:P170"/>
    <mergeCell ref="Q170:U170"/>
    <mergeCell ref="V170:AE170"/>
    <mergeCell ref="AF170:AJ170"/>
    <mergeCell ref="AK170:AO170"/>
    <mergeCell ref="BJ170:BN170"/>
    <mergeCell ref="AP170:AT170"/>
    <mergeCell ref="AU170:AY170"/>
    <mergeCell ref="AZ170:BD170"/>
    <mergeCell ref="BE170:BI170"/>
    <mergeCell ref="BO170:BS170"/>
    <mergeCell ref="BE169:BI169"/>
    <mergeCell ref="BJ169:BN169"/>
    <mergeCell ref="BO169:BS169"/>
    <mergeCell ref="AU169:AY169"/>
    <mergeCell ref="AZ169:BD169"/>
    <mergeCell ref="BT170:BX170"/>
    <mergeCell ref="A171:C171"/>
    <mergeCell ref="D171:P171"/>
    <mergeCell ref="Q171:U171"/>
    <mergeCell ref="V171:AE171"/>
    <mergeCell ref="AF171:AJ171"/>
    <mergeCell ref="AK171:AO171"/>
    <mergeCell ref="AP171:AT171"/>
    <mergeCell ref="BT171:BX171"/>
    <mergeCell ref="A172:C172"/>
    <mergeCell ref="D172:P172"/>
    <mergeCell ref="Q172:U172"/>
    <mergeCell ref="V172:AE172"/>
    <mergeCell ref="AF172:AJ172"/>
    <mergeCell ref="AK172:AO172"/>
    <mergeCell ref="BJ172:BN172"/>
    <mergeCell ref="BO172:BS172"/>
    <mergeCell ref="BE171:BI171"/>
    <mergeCell ref="BJ171:BN171"/>
    <mergeCell ref="BO171:BS171"/>
    <mergeCell ref="AP172:AT172"/>
    <mergeCell ref="AU172:AY172"/>
    <mergeCell ref="AZ172:BD172"/>
    <mergeCell ref="BE172:BI172"/>
    <mergeCell ref="AU171:AY171"/>
    <mergeCell ref="AZ171:BD171"/>
    <mergeCell ref="BT172:BX172"/>
    <mergeCell ref="A173:C173"/>
    <mergeCell ref="D173:P173"/>
    <mergeCell ref="Q173:U173"/>
    <mergeCell ref="V173:AE173"/>
    <mergeCell ref="AF173:AJ173"/>
    <mergeCell ref="AK173:AO173"/>
    <mergeCell ref="AP173:AT173"/>
    <mergeCell ref="AU173:AY173"/>
    <mergeCell ref="AZ173:BD173"/>
    <mergeCell ref="BT173:BX173"/>
    <mergeCell ref="A174:C174"/>
    <mergeCell ref="D174:P174"/>
    <mergeCell ref="Q174:U174"/>
    <mergeCell ref="V174:AE174"/>
    <mergeCell ref="AF174:AJ174"/>
    <mergeCell ref="AK174:AO174"/>
    <mergeCell ref="BJ174:BN174"/>
    <mergeCell ref="BO174:BS174"/>
    <mergeCell ref="BE173:BI173"/>
    <mergeCell ref="BJ173:BN173"/>
    <mergeCell ref="BO173:BS173"/>
    <mergeCell ref="AP174:AT174"/>
    <mergeCell ref="AU174:AY174"/>
    <mergeCell ref="AZ174:BD174"/>
    <mergeCell ref="BE174:BI174"/>
    <mergeCell ref="BT174:BX174"/>
    <mergeCell ref="A175:C175"/>
    <mergeCell ref="D175:P175"/>
    <mergeCell ref="Q175:U175"/>
    <mergeCell ref="V175:AE175"/>
    <mergeCell ref="AF175:AJ175"/>
    <mergeCell ref="AK175:AO175"/>
    <mergeCell ref="AP175:AT175"/>
    <mergeCell ref="AU175:AY175"/>
    <mergeCell ref="AZ175:BD175"/>
    <mergeCell ref="BT175:BX175"/>
    <mergeCell ref="A176:C176"/>
    <mergeCell ref="D176:P176"/>
    <mergeCell ref="Q176:U176"/>
    <mergeCell ref="V176:AE176"/>
    <mergeCell ref="AF176:AJ176"/>
    <mergeCell ref="AK176:AO176"/>
    <mergeCell ref="BJ176:BN176"/>
    <mergeCell ref="BO176:BS176"/>
    <mergeCell ref="BE175:BI175"/>
    <mergeCell ref="BJ175:BN175"/>
    <mergeCell ref="BO175:BS175"/>
    <mergeCell ref="AP176:AT176"/>
    <mergeCell ref="AU176:AY176"/>
    <mergeCell ref="AZ176:BD176"/>
    <mergeCell ref="BE176:BI176"/>
    <mergeCell ref="BT177:BX177"/>
    <mergeCell ref="BT176:BX176"/>
    <mergeCell ref="A177:C177"/>
    <mergeCell ref="D177:P177"/>
    <mergeCell ref="Q177:U177"/>
    <mergeCell ref="V177:AE177"/>
    <mergeCell ref="AF177:AJ177"/>
    <mergeCell ref="AK177:AO177"/>
    <mergeCell ref="AP177:AT177"/>
    <mergeCell ref="AU177:AY177"/>
    <mergeCell ref="BO177:BS177"/>
    <mergeCell ref="AZ177:BD177"/>
    <mergeCell ref="AP184:AT184"/>
    <mergeCell ref="AU184:AY184"/>
    <mergeCell ref="AZ184:BD184"/>
    <mergeCell ref="BE184:BI184"/>
    <mergeCell ref="AP183:AT183"/>
    <mergeCell ref="AU183:AY183"/>
    <mergeCell ref="AZ183:BD183"/>
    <mergeCell ref="BE183:BI183"/>
    <mergeCell ref="AK187:AO187"/>
    <mergeCell ref="BE177:BI177"/>
    <mergeCell ref="BJ177:BN177"/>
    <mergeCell ref="AZ182:BD182"/>
    <mergeCell ref="BE182:BI182"/>
    <mergeCell ref="AP181:AT181"/>
    <mergeCell ref="AU181:AY181"/>
    <mergeCell ref="AZ181:BD181"/>
    <mergeCell ref="BE181:BI181"/>
    <mergeCell ref="AU186:AY186"/>
    <mergeCell ref="AZ186:BD186"/>
    <mergeCell ref="D185:P185"/>
    <mergeCell ref="Q185:U185"/>
    <mergeCell ref="V185:AE185"/>
    <mergeCell ref="AF185:AJ185"/>
    <mergeCell ref="AK185:AO185"/>
    <mergeCell ref="V186:AE186"/>
    <mergeCell ref="AF186:AJ186"/>
    <mergeCell ref="AK186:AO186"/>
    <mergeCell ref="AP186:AT186"/>
    <mergeCell ref="AZ188:BD188"/>
    <mergeCell ref="BE186:BI186"/>
    <mergeCell ref="A187:C187"/>
    <mergeCell ref="D187:P187"/>
    <mergeCell ref="Q187:U187"/>
    <mergeCell ref="V187:AE187"/>
    <mergeCell ref="AF187:AJ187"/>
    <mergeCell ref="AP187:AT187"/>
    <mergeCell ref="AU187:AY187"/>
    <mergeCell ref="AZ187:BD187"/>
    <mergeCell ref="AZ189:BD189"/>
    <mergeCell ref="BE187:BI187"/>
    <mergeCell ref="A188:C188"/>
    <mergeCell ref="D188:P188"/>
    <mergeCell ref="Q188:U188"/>
    <mergeCell ref="V188:AE188"/>
    <mergeCell ref="AF188:AJ188"/>
    <mergeCell ref="AK188:AO188"/>
    <mergeCell ref="AP188:AT188"/>
    <mergeCell ref="AU188:AY188"/>
    <mergeCell ref="AZ190:BD190"/>
    <mergeCell ref="BE188:BI188"/>
    <mergeCell ref="A189:C189"/>
    <mergeCell ref="D189:P189"/>
    <mergeCell ref="Q189:U189"/>
    <mergeCell ref="V189:AE189"/>
    <mergeCell ref="AF189:AJ189"/>
    <mergeCell ref="AK189:AO189"/>
    <mergeCell ref="AP189:AT189"/>
    <mergeCell ref="AU189:AY189"/>
    <mergeCell ref="AZ191:BD191"/>
    <mergeCell ref="BE189:BI189"/>
    <mergeCell ref="A190:C190"/>
    <mergeCell ref="D190:P190"/>
    <mergeCell ref="Q190:U190"/>
    <mergeCell ref="V190:AE190"/>
    <mergeCell ref="AF190:AJ190"/>
    <mergeCell ref="AK190:AO190"/>
    <mergeCell ref="AP190:AT190"/>
    <mergeCell ref="AU190:AY190"/>
    <mergeCell ref="AZ192:BD192"/>
    <mergeCell ref="BE190:BI190"/>
    <mergeCell ref="A191:C191"/>
    <mergeCell ref="D191:P191"/>
    <mergeCell ref="Q191:U191"/>
    <mergeCell ref="V191:AE191"/>
    <mergeCell ref="AF191:AJ191"/>
    <mergeCell ref="AK191:AO191"/>
    <mergeCell ref="AP191:AT191"/>
    <mergeCell ref="AU191:AY191"/>
    <mergeCell ref="AZ193:BD193"/>
    <mergeCell ref="BE191:BI191"/>
    <mergeCell ref="A192:C192"/>
    <mergeCell ref="D192:P192"/>
    <mergeCell ref="Q192:U192"/>
    <mergeCell ref="V192:AE192"/>
    <mergeCell ref="AF192:AJ192"/>
    <mergeCell ref="AK192:AO192"/>
    <mergeCell ref="AP192:AT192"/>
    <mergeCell ref="AU192:AY192"/>
    <mergeCell ref="AZ196:BD196"/>
    <mergeCell ref="BE192:BI192"/>
    <mergeCell ref="A193:C193"/>
    <mergeCell ref="D193:P193"/>
    <mergeCell ref="Q193:U193"/>
    <mergeCell ref="V193:AE193"/>
    <mergeCell ref="AF193:AJ193"/>
    <mergeCell ref="AK193:AO193"/>
    <mergeCell ref="AP193:AT193"/>
    <mergeCell ref="AU193:AY193"/>
    <mergeCell ref="AZ194:BD194"/>
    <mergeCell ref="BE193:BI193"/>
    <mergeCell ref="A196:C196"/>
    <mergeCell ref="D196:P196"/>
    <mergeCell ref="Q196:U196"/>
    <mergeCell ref="V196:AE196"/>
    <mergeCell ref="AF196:AJ196"/>
    <mergeCell ref="AK196:AO196"/>
    <mergeCell ref="AP196:AT196"/>
    <mergeCell ref="AU196:AY196"/>
    <mergeCell ref="AZ195:BD195"/>
    <mergeCell ref="BE196:BI196"/>
    <mergeCell ref="A194:C194"/>
    <mergeCell ref="D194:P194"/>
    <mergeCell ref="Q194:U194"/>
    <mergeCell ref="V194:AE194"/>
    <mergeCell ref="AF194:AJ194"/>
    <mergeCell ref="AK194:AO194"/>
    <mergeCell ref="AP194:AT194"/>
    <mergeCell ref="AU194:AY194"/>
    <mergeCell ref="AZ197:BD197"/>
    <mergeCell ref="BE194:BI194"/>
    <mergeCell ref="A195:C195"/>
    <mergeCell ref="D195:P195"/>
    <mergeCell ref="Q195:U195"/>
    <mergeCell ref="V195:AE195"/>
    <mergeCell ref="AF195:AJ195"/>
    <mergeCell ref="AK195:AO195"/>
    <mergeCell ref="AP195:AT195"/>
    <mergeCell ref="AU195:AY195"/>
    <mergeCell ref="AZ198:BD198"/>
    <mergeCell ref="BE195:BI195"/>
    <mergeCell ref="A197:C197"/>
    <mergeCell ref="D197:P197"/>
    <mergeCell ref="Q197:U197"/>
    <mergeCell ref="V197:AE197"/>
    <mergeCell ref="AF197:AJ197"/>
    <mergeCell ref="AK197:AO197"/>
    <mergeCell ref="AP197:AT197"/>
    <mergeCell ref="AU197:AY197"/>
    <mergeCell ref="AZ199:BD199"/>
    <mergeCell ref="BE197:BI197"/>
    <mergeCell ref="A198:C198"/>
    <mergeCell ref="D198:P198"/>
    <mergeCell ref="Q198:U198"/>
    <mergeCell ref="V198:AE198"/>
    <mergeCell ref="AF198:AJ198"/>
    <mergeCell ref="AK198:AO198"/>
    <mergeCell ref="AP198:AT198"/>
    <mergeCell ref="AU198:AY198"/>
    <mergeCell ref="AZ200:BD200"/>
    <mergeCell ref="BE198:BI198"/>
    <mergeCell ref="A199:C199"/>
    <mergeCell ref="D199:P199"/>
    <mergeCell ref="Q199:U199"/>
    <mergeCell ref="V199:AE199"/>
    <mergeCell ref="AF199:AJ199"/>
    <mergeCell ref="AK199:AO199"/>
    <mergeCell ref="AP199:AT199"/>
    <mergeCell ref="AU199:AY199"/>
    <mergeCell ref="AZ201:BD201"/>
    <mergeCell ref="BE199:BI199"/>
    <mergeCell ref="A200:C200"/>
    <mergeCell ref="D200:P200"/>
    <mergeCell ref="Q200:U200"/>
    <mergeCell ref="V200:AE200"/>
    <mergeCell ref="AF200:AJ200"/>
    <mergeCell ref="AK200:AO200"/>
    <mergeCell ref="AP200:AT200"/>
    <mergeCell ref="AU200:AY200"/>
    <mergeCell ref="AZ202:BD202"/>
    <mergeCell ref="BE200:BI200"/>
    <mergeCell ref="A201:C201"/>
    <mergeCell ref="D201:P201"/>
    <mergeCell ref="Q201:U201"/>
    <mergeCell ref="V201:AE201"/>
    <mergeCell ref="AF201:AJ201"/>
    <mergeCell ref="AK201:AO201"/>
    <mergeCell ref="AP201:AT201"/>
    <mergeCell ref="AU201:AY201"/>
    <mergeCell ref="AZ203:BD203"/>
    <mergeCell ref="BE201:BI201"/>
    <mergeCell ref="A202:C202"/>
    <mergeCell ref="D202:P202"/>
    <mergeCell ref="Q202:U202"/>
    <mergeCell ref="V202:AE202"/>
    <mergeCell ref="AF202:AJ202"/>
    <mergeCell ref="AK202:AO202"/>
    <mergeCell ref="AP202:AT202"/>
    <mergeCell ref="AU202:AY202"/>
    <mergeCell ref="AZ204:BD204"/>
    <mergeCell ref="BE202:BI202"/>
    <mergeCell ref="A203:C203"/>
    <mergeCell ref="D203:P203"/>
    <mergeCell ref="Q203:U203"/>
    <mergeCell ref="V203:AE203"/>
    <mergeCell ref="AF203:AJ203"/>
    <mergeCell ref="AK203:AO203"/>
    <mergeCell ref="AP203:AT203"/>
    <mergeCell ref="AU203:AY203"/>
    <mergeCell ref="AZ205:BD205"/>
    <mergeCell ref="BE203:BI203"/>
    <mergeCell ref="A204:C204"/>
    <mergeCell ref="D204:P204"/>
    <mergeCell ref="Q204:U204"/>
    <mergeCell ref="V204:AE204"/>
    <mergeCell ref="AF204:AJ204"/>
    <mergeCell ref="AK204:AO204"/>
    <mergeCell ref="AP204:AT204"/>
    <mergeCell ref="AU204:AY204"/>
    <mergeCell ref="BE205:BI205"/>
    <mergeCell ref="BE204:BI204"/>
    <mergeCell ref="A205:C205"/>
    <mergeCell ref="D205:P205"/>
    <mergeCell ref="Q205:U205"/>
    <mergeCell ref="V205:AE205"/>
    <mergeCell ref="AF205:AJ205"/>
    <mergeCell ref="AK205:AO205"/>
    <mergeCell ref="AP205:AT205"/>
    <mergeCell ref="AU205:AY205"/>
    <mergeCell ref="AT214:AX214"/>
    <mergeCell ref="AY214:BC214"/>
    <mergeCell ref="A214:T214"/>
    <mergeCell ref="U214:Y214"/>
    <mergeCell ref="Z214:AD214"/>
    <mergeCell ref="AE214:AI214"/>
    <mergeCell ref="BN215:BR215"/>
    <mergeCell ref="A216:T216"/>
    <mergeCell ref="U216:Y216"/>
    <mergeCell ref="Z216:AD216"/>
    <mergeCell ref="AE216:AI216"/>
    <mergeCell ref="AJ216:AN216"/>
    <mergeCell ref="AO216:AS216"/>
    <mergeCell ref="AT216:AX216"/>
    <mergeCell ref="BN216:BR216"/>
    <mergeCell ref="Z215:AD215"/>
    <mergeCell ref="A217:T217"/>
    <mergeCell ref="U217:Y217"/>
    <mergeCell ref="Z217:AD217"/>
    <mergeCell ref="AE217:AI217"/>
    <mergeCell ref="BI215:BM215"/>
    <mergeCell ref="AE215:AI215"/>
    <mergeCell ref="AJ215:AN215"/>
    <mergeCell ref="AO215:AS215"/>
    <mergeCell ref="AY215:BC215"/>
    <mergeCell ref="BD215:BH215"/>
    <mergeCell ref="BD216:BH216"/>
    <mergeCell ref="BI216:BM216"/>
    <mergeCell ref="AY216:BC216"/>
    <mergeCell ref="A218:T218"/>
    <mergeCell ref="U218:Y218"/>
    <mergeCell ref="Z218:AD218"/>
    <mergeCell ref="AE218:AI218"/>
    <mergeCell ref="AJ217:AN217"/>
    <mergeCell ref="AO217:AS217"/>
    <mergeCell ref="AJ218:AN218"/>
    <mergeCell ref="BN219:BR219"/>
    <mergeCell ref="AT217:AX217"/>
    <mergeCell ref="AY217:BC217"/>
    <mergeCell ref="BD217:BH217"/>
    <mergeCell ref="BI217:BM217"/>
    <mergeCell ref="BN217:BR217"/>
    <mergeCell ref="BN218:BR218"/>
    <mergeCell ref="AY219:BC219"/>
    <mergeCell ref="BD219:BH219"/>
    <mergeCell ref="BI219:BM219"/>
    <mergeCell ref="A220:T220"/>
    <mergeCell ref="U220:Y220"/>
    <mergeCell ref="Z220:AD220"/>
    <mergeCell ref="AE220:AI220"/>
    <mergeCell ref="AJ219:AN219"/>
    <mergeCell ref="A219:T219"/>
    <mergeCell ref="U219:Y219"/>
    <mergeCell ref="Z219:AD219"/>
    <mergeCell ref="AE219:AI219"/>
    <mergeCell ref="BI218:BM218"/>
    <mergeCell ref="AO220:AS220"/>
    <mergeCell ref="AO219:AS219"/>
    <mergeCell ref="AT219:AX219"/>
    <mergeCell ref="AT220:AX220"/>
    <mergeCell ref="AY220:BC220"/>
    <mergeCell ref="AO218:AS218"/>
    <mergeCell ref="AT218:AX218"/>
    <mergeCell ref="AY218:BC218"/>
    <mergeCell ref="BD218:BH218"/>
    <mergeCell ref="A221:T221"/>
    <mergeCell ref="U221:Y221"/>
    <mergeCell ref="Z221:AD221"/>
    <mergeCell ref="AE221:AI221"/>
    <mergeCell ref="AJ221:AN221"/>
    <mergeCell ref="BN220:BR220"/>
    <mergeCell ref="AO221:AS221"/>
    <mergeCell ref="BD220:BH220"/>
    <mergeCell ref="BI220:BM220"/>
    <mergeCell ref="AJ220:AN220"/>
    <mergeCell ref="BN222:BR222"/>
    <mergeCell ref="AT221:AX221"/>
    <mergeCell ref="AY221:BC221"/>
    <mergeCell ref="BD221:BH221"/>
    <mergeCell ref="BI221:BM221"/>
    <mergeCell ref="BN221:BR221"/>
    <mergeCell ref="AT222:AX222"/>
    <mergeCell ref="AY222:BC222"/>
    <mergeCell ref="BD222:BH222"/>
    <mergeCell ref="BI222:BM222"/>
    <mergeCell ref="A222:T222"/>
    <mergeCell ref="U222:Y222"/>
    <mergeCell ref="Z222:AD222"/>
    <mergeCell ref="AE222:AI222"/>
    <mergeCell ref="AJ222:AN222"/>
    <mergeCell ref="AL233:AN233"/>
    <mergeCell ref="A230:C230"/>
    <mergeCell ref="D230:V230"/>
    <mergeCell ref="W230:Y230"/>
    <mergeCell ref="Z230:AB230"/>
    <mergeCell ref="BG233:BI233"/>
    <mergeCell ref="AX233:AZ233"/>
    <mergeCell ref="AO222:AS222"/>
    <mergeCell ref="BA229:BC229"/>
    <mergeCell ref="BD231:BF231"/>
    <mergeCell ref="AO231:AQ231"/>
    <mergeCell ref="AR231:AT231"/>
    <mergeCell ref="AX231:AZ231"/>
    <mergeCell ref="BD229:BF229"/>
    <mergeCell ref="BG229:BI229"/>
    <mergeCell ref="BJ232:BL232"/>
    <mergeCell ref="A233:C233"/>
    <mergeCell ref="D233:V233"/>
    <mergeCell ref="W233:Y233"/>
    <mergeCell ref="Z233:AB233"/>
    <mergeCell ref="AC233:AE233"/>
    <mergeCell ref="AF233:AH233"/>
    <mergeCell ref="AI233:AK233"/>
    <mergeCell ref="AR233:AT233"/>
    <mergeCell ref="AU233:AW233"/>
    <mergeCell ref="BG234:BI234"/>
    <mergeCell ref="BJ233:BL233"/>
    <mergeCell ref="A234:C234"/>
    <mergeCell ref="D234:V234"/>
    <mergeCell ref="W234:Y234"/>
    <mergeCell ref="Z234:AB234"/>
    <mergeCell ref="AC234:AE234"/>
    <mergeCell ref="AF234:AH234"/>
    <mergeCell ref="AI234:AK234"/>
    <mergeCell ref="AL234:AN234"/>
    <mergeCell ref="AR234:AT234"/>
    <mergeCell ref="AU234:AW234"/>
    <mergeCell ref="AO234:AQ234"/>
    <mergeCell ref="BA234:BC234"/>
    <mergeCell ref="BD234:BF234"/>
    <mergeCell ref="BA233:BC233"/>
    <mergeCell ref="AX234:AZ234"/>
    <mergeCell ref="AO233:AQ233"/>
    <mergeCell ref="BD233:BF233"/>
    <mergeCell ref="BD235:BF235"/>
    <mergeCell ref="BG235:BI235"/>
    <mergeCell ref="AX235:AZ235"/>
    <mergeCell ref="BA235:BC235"/>
    <mergeCell ref="AL235:AN235"/>
    <mergeCell ref="AO235:AQ235"/>
    <mergeCell ref="BJ234:BL234"/>
    <mergeCell ref="A235:C235"/>
    <mergeCell ref="D235:V235"/>
    <mergeCell ref="W235:Y235"/>
    <mergeCell ref="Z235:AB235"/>
    <mergeCell ref="AC235:AE235"/>
    <mergeCell ref="AF235:AH235"/>
    <mergeCell ref="AI235:AK235"/>
    <mergeCell ref="AR235:AT235"/>
    <mergeCell ref="AU235:AW235"/>
    <mergeCell ref="BJ235:BL235"/>
    <mergeCell ref="A236:C236"/>
    <mergeCell ref="D236:V236"/>
    <mergeCell ref="W236:Y236"/>
    <mergeCell ref="Z236:AB236"/>
    <mergeCell ref="AC236:AE236"/>
    <mergeCell ref="AF236:AH236"/>
    <mergeCell ref="AI236:AK236"/>
    <mergeCell ref="AL236:AN236"/>
    <mergeCell ref="AO236:AQ236"/>
    <mergeCell ref="BJ236:BL236"/>
    <mergeCell ref="AR236:AT236"/>
    <mergeCell ref="AU236:AW236"/>
    <mergeCell ref="AX236:AZ236"/>
    <mergeCell ref="BA236:BC236"/>
    <mergeCell ref="BD236:BF236"/>
    <mergeCell ref="BG236:BI236"/>
    <mergeCell ref="AU253:AY253"/>
    <mergeCell ref="AZ253:BD253"/>
    <mergeCell ref="AU254:AY254"/>
    <mergeCell ref="A254:F254"/>
    <mergeCell ref="G254:S254"/>
    <mergeCell ref="A247:F247"/>
    <mergeCell ref="G247:S247"/>
    <mergeCell ref="T247:Z247"/>
    <mergeCell ref="AA247:AE247"/>
    <mergeCell ref="A253:F253"/>
    <mergeCell ref="AK255:AO255"/>
    <mergeCell ref="Z276:AD276"/>
    <mergeCell ref="AE276:AJ276"/>
    <mergeCell ref="AE274:AJ275"/>
    <mergeCell ref="AK274:AP275"/>
    <mergeCell ref="A267:BL267"/>
    <mergeCell ref="A268:BL268"/>
    <mergeCell ref="A271:BL271"/>
    <mergeCell ref="A255:F255"/>
    <mergeCell ref="A276:F276"/>
    <mergeCell ref="T255:Z255"/>
    <mergeCell ref="AA255:AE255"/>
    <mergeCell ref="AQ278:AV278"/>
    <mergeCell ref="AK278:AP278"/>
    <mergeCell ref="AP255:AT255"/>
    <mergeCell ref="AU255:AY255"/>
    <mergeCell ref="AQ274:AV275"/>
    <mergeCell ref="AW276:BA276"/>
    <mergeCell ref="AW274:BF274"/>
    <mergeCell ref="AK276:AP276"/>
    <mergeCell ref="AZ255:BD255"/>
    <mergeCell ref="AQ276:AV276"/>
    <mergeCell ref="BB276:BF276"/>
    <mergeCell ref="A272:BL272"/>
    <mergeCell ref="AW278:BA278"/>
    <mergeCell ref="BB278:BF278"/>
    <mergeCell ref="AQ277:AV277"/>
    <mergeCell ref="BB277:BF277"/>
    <mergeCell ref="AW277:BA277"/>
    <mergeCell ref="G255:S255"/>
    <mergeCell ref="AK280:AP280"/>
    <mergeCell ref="BB280:BF280"/>
    <mergeCell ref="BG280:BL280"/>
    <mergeCell ref="A281:F281"/>
    <mergeCell ref="G281:S281"/>
    <mergeCell ref="T281:Y281"/>
    <mergeCell ref="Z281:AD281"/>
    <mergeCell ref="AE281:AJ281"/>
    <mergeCell ref="AK281:AP281"/>
    <mergeCell ref="BB281:BF281"/>
    <mergeCell ref="AE285:AJ285"/>
    <mergeCell ref="AK285:AP285"/>
    <mergeCell ref="BG281:BL281"/>
    <mergeCell ref="AE282:AJ282"/>
    <mergeCell ref="AK282:AP282"/>
    <mergeCell ref="AQ280:AV280"/>
    <mergeCell ref="AW280:BA280"/>
    <mergeCell ref="AQ281:AV281"/>
    <mergeCell ref="AW281:BA281"/>
    <mergeCell ref="AQ282:AV282"/>
    <mergeCell ref="T284:Y284"/>
    <mergeCell ref="Z284:AD284"/>
    <mergeCell ref="BB285:BF285"/>
    <mergeCell ref="BG285:BL285"/>
    <mergeCell ref="AE283:AJ283"/>
    <mergeCell ref="AK283:AP283"/>
    <mergeCell ref="AQ283:AV283"/>
    <mergeCell ref="AW283:BA283"/>
    <mergeCell ref="AE284:AJ284"/>
    <mergeCell ref="AK284:AP284"/>
    <mergeCell ref="BG282:BL282"/>
    <mergeCell ref="BB283:BF283"/>
    <mergeCell ref="BG283:BL283"/>
    <mergeCell ref="A282:F282"/>
    <mergeCell ref="G282:S282"/>
    <mergeCell ref="T282:Y282"/>
    <mergeCell ref="Z282:AD282"/>
    <mergeCell ref="AW282:BA282"/>
    <mergeCell ref="BB282:BF282"/>
    <mergeCell ref="T283:Y283"/>
    <mergeCell ref="Z283:AD283"/>
    <mergeCell ref="A285:F285"/>
    <mergeCell ref="G285:S285"/>
    <mergeCell ref="T285:Y285"/>
    <mergeCell ref="Z285:AD285"/>
    <mergeCell ref="A283:F283"/>
    <mergeCell ref="G283:S283"/>
    <mergeCell ref="A284:F284"/>
    <mergeCell ref="G284:S284"/>
    <mergeCell ref="BB284:BF284"/>
    <mergeCell ref="BG284:BL284"/>
    <mergeCell ref="T286:Y286"/>
    <mergeCell ref="Z286:AD286"/>
    <mergeCell ref="AE286:AJ286"/>
    <mergeCell ref="AK286:AP286"/>
    <mergeCell ref="AQ285:AV285"/>
    <mergeCell ref="AW285:BA285"/>
    <mergeCell ref="AQ284:AV284"/>
    <mergeCell ref="AW284:BA284"/>
    <mergeCell ref="BB286:BF286"/>
    <mergeCell ref="BG286:BL286"/>
    <mergeCell ref="BB287:BF287"/>
    <mergeCell ref="BG287:BL287"/>
    <mergeCell ref="A287:F287"/>
    <mergeCell ref="G287:S287"/>
    <mergeCell ref="T287:Y287"/>
    <mergeCell ref="Z287:AD287"/>
    <mergeCell ref="A286:F286"/>
    <mergeCell ref="G286:S286"/>
    <mergeCell ref="AQ286:AV286"/>
    <mergeCell ref="AW286:BA286"/>
    <mergeCell ref="AQ287:AV287"/>
    <mergeCell ref="AW287:BA287"/>
    <mergeCell ref="AE287:AJ287"/>
    <mergeCell ref="AK287:AP287"/>
    <mergeCell ref="A288:F288"/>
    <mergeCell ref="G288:S288"/>
    <mergeCell ref="T288:Y288"/>
    <mergeCell ref="Z288:AD288"/>
    <mergeCell ref="AE288:AJ288"/>
    <mergeCell ref="AK288:AP288"/>
    <mergeCell ref="BB290:BF290"/>
    <mergeCell ref="BG290:BL290"/>
    <mergeCell ref="A290:F290"/>
    <mergeCell ref="G290:S290"/>
    <mergeCell ref="T290:Y290"/>
    <mergeCell ref="Z290:AD290"/>
    <mergeCell ref="AE290:AJ290"/>
    <mergeCell ref="AK290:AP290"/>
    <mergeCell ref="BB288:BF288"/>
    <mergeCell ref="BG288:BL288"/>
    <mergeCell ref="BB289:BF289"/>
    <mergeCell ref="BG289:BL289"/>
    <mergeCell ref="AQ288:AV288"/>
    <mergeCell ref="AW288:BA288"/>
    <mergeCell ref="A289:F289"/>
    <mergeCell ref="G289:S289"/>
    <mergeCell ref="AQ289:AV289"/>
    <mergeCell ref="AW289:BA289"/>
    <mergeCell ref="AQ290:AV290"/>
    <mergeCell ref="AW290:BA290"/>
    <mergeCell ref="T289:Y289"/>
    <mergeCell ref="Z289:AD289"/>
    <mergeCell ref="AE289:AJ289"/>
    <mergeCell ref="AK289:AP289"/>
    <mergeCell ref="A292:F292"/>
    <mergeCell ref="G292:S292"/>
    <mergeCell ref="T292:Y292"/>
    <mergeCell ref="Z292:AD292"/>
    <mergeCell ref="AQ291:AV291"/>
    <mergeCell ref="AW291:BA291"/>
    <mergeCell ref="A291:F291"/>
    <mergeCell ref="G291:S291"/>
    <mergeCell ref="T291:Y291"/>
    <mergeCell ref="Z291:AD291"/>
    <mergeCell ref="AE292:AJ292"/>
    <mergeCell ref="AK292:AP292"/>
    <mergeCell ref="BB291:BF291"/>
    <mergeCell ref="BG291:BL291"/>
    <mergeCell ref="AQ292:AV292"/>
    <mergeCell ref="AW292:BA292"/>
    <mergeCell ref="BB292:BF292"/>
    <mergeCell ref="BG292:BL292"/>
    <mergeCell ref="AE291:AJ291"/>
    <mergeCell ref="AK291:AP291"/>
    <mergeCell ref="AJ301:AN301"/>
    <mergeCell ref="AO301:AS301"/>
    <mergeCell ref="AJ299:AN299"/>
    <mergeCell ref="AO299:AS299"/>
    <mergeCell ref="A303:F303"/>
    <mergeCell ref="G303:P303"/>
    <mergeCell ref="A302:F302"/>
    <mergeCell ref="G302:P302"/>
    <mergeCell ref="Q302:U302"/>
    <mergeCell ref="V302:Y302"/>
    <mergeCell ref="Q303:U303"/>
    <mergeCell ref="V303:Y303"/>
    <mergeCell ref="BC303:BG303"/>
    <mergeCell ref="BH303:BL303"/>
    <mergeCell ref="AJ303:AN303"/>
    <mergeCell ref="AO303:AS303"/>
    <mergeCell ref="AT303:AW303"/>
    <mergeCell ref="AX303:BB303"/>
    <mergeCell ref="Z303:AD303"/>
    <mergeCell ref="AE303:AI303"/>
    <mergeCell ref="AT302:AW302"/>
    <mergeCell ref="AX302:BB302"/>
    <mergeCell ref="AJ302:AN302"/>
    <mergeCell ref="AO302:AS302"/>
    <mergeCell ref="AE302:AI302"/>
    <mergeCell ref="Z302:AD302"/>
    <mergeCell ref="BC302:BG302"/>
    <mergeCell ref="BH302:BL302"/>
    <mergeCell ref="Z304:AD304"/>
    <mergeCell ref="AE304:AI304"/>
    <mergeCell ref="AJ304:AN304"/>
    <mergeCell ref="AO304:AS304"/>
    <mergeCell ref="AT304:AW304"/>
    <mergeCell ref="AX304:BB304"/>
    <mergeCell ref="BC304:BG304"/>
    <mergeCell ref="BH304:BL304"/>
    <mergeCell ref="BC305:BG305"/>
    <mergeCell ref="BH305:BL305"/>
    <mergeCell ref="AT305:AW305"/>
    <mergeCell ref="AX305:BB305"/>
    <mergeCell ref="A304:F304"/>
    <mergeCell ref="G304:P304"/>
    <mergeCell ref="Q304:U304"/>
    <mergeCell ref="V304:Y304"/>
    <mergeCell ref="Z305:AD305"/>
    <mergeCell ref="AE305:AI305"/>
    <mergeCell ref="AJ305:AN305"/>
    <mergeCell ref="AO305:AS305"/>
    <mergeCell ref="A305:F305"/>
    <mergeCell ref="G305:P305"/>
    <mergeCell ref="Q305:U305"/>
    <mergeCell ref="V305:Y305"/>
    <mergeCell ref="Z306:AD306"/>
    <mergeCell ref="AE306:AI306"/>
    <mergeCell ref="AJ306:AN306"/>
    <mergeCell ref="AO306:AS306"/>
    <mergeCell ref="AT306:AW306"/>
    <mergeCell ref="AX306:BB306"/>
    <mergeCell ref="A306:F306"/>
    <mergeCell ref="G306:P306"/>
    <mergeCell ref="Q306:U306"/>
    <mergeCell ref="V306:Y306"/>
    <mergeCell ref="BC307:BG307"/>
    <mergeCell ref="BH307:BL307"/>
    <mergeCell ref="AT307:AW307"/>
    <mergeCell ref="AX307:BB307"/>
    <mergeCell ref="BC306:BG306"/>
    <mergeCell ref="BH306:BL306"/>
    <mergeCell ref="Z307:AD307"/>
    <mergeCell ref="AE307:AI307"/>
    <mergeCell ref="AJ307:AN307"/>
    <mergeCell ref="AO307:AS307"/>
    <mergeCell ref="A307:F307"/>
    <mergeCell ref="G307:P307"/>
    <mergeCell ref="Q307:U307"/>
    <mergeCell ref="V307:Y307"/>
    <mergeCell ref="Z308:AD308"/>
    <mergeCell ref="AE308:AI308"/>
    <mergeCell ref="AJ308:AN308"/>
    <mergeCell ref="AO308:AS308"/>
    <mergeCell ref="AT308:AW308"/>
    <mergeCell ref="AX308:BB308"/>
    <mergeCell ref="A308:F308"/>
    <mergeCell ref="G308:P308"/>
    <mergeCell ref="Q308:U308"/>
    <mergeCell ref="V308:Y308"/>
    <mergeCell ref="BC309:BG309"/>
    <mergeCell ref="BH309:BL309"/>
    <mergeCell ref="AT309:AW309"/>
    <mergeCell ref="AX309:BB309"/>
    <mergeCell ref="BC308:BG308"/>
    <mergeCell ref="BH308:BL308"/>
    <mergeCell ref="Z309:AD309"/>
    <mergeCell ref="AE309:AI309"/>
    <mergeCell ref="AJ309:AN309"/>
    <mergeCell ref="AO309:AS309"/>
    <mergeCell ref="A309:F309"/>
    <mergeCell ref="G309:P309"/>
    <mergeCell ref="Q309:U309"/>
    <mergeCell ref="V309:Y309"/>
    <mergeCell ref="Z310:AD310"/>
    <mergeCell ref="AE310:AI310"/>
    <mergeCell ref="AJ310:AN310"/>
    <mergeCell ref="AO310:AS310"/>
    <mergeCell ref="AT310:AW310"/>
    <mergeCell ref="AX310:BB310"/>
    <mergeCell ref="A310:F310"/>
    <mergeCell ref="G310:P310"/>
    <mergeCell ref="Q310:U310"/>
    <mergeCell ref="V310:Y310"/>
    <mergeCell ref="BC311:BG311"/>
    <mergeCell ref="BH311:BL311"/>
    <mergeCell ref="AT311:AW311"/>
    <mergeCell ref="AX311:BB311"/>
    <mergeCell ref="BC310:BG310"/>
    <mergeCell ref="BH310:BL310"/>
    <mergeCell ref="Z311:AD311"/>
    <mergeCell ref="AE311:AI311"/>
    <mergeCell ref="AJ311:AN311"/>
    <mergeCell ref="AO311:AS311"/>
    <mergeCell ref="A311:F311"/>
    <mergeCell ref="G311:P311"/>
    <mergeCell ref="Q311:U311"/>
    <mergeCell ref="V311:Y311"/>
    <mergeCell ref="Z312:AD312"/>
    <mergeCell ref="AE312:AI312"/>
    <mergeCell ref="AJ312:AN312"/>
    <mergeCell ref="AO312:AS312"/>
    <mergeCell ref="AT312:AW312"/>
    <mergeCell ref="AX312:BB312"/>
    <mergeCell ref="BC313:BG313"/>
    <mergeCell ref="BH313:BL313"/>
    <mergeCell ref="AT313:AW313"/>
    <mergeCell ref="AX313:BB313"/>
    <mergeCell ref="BC312:BG312"/>
    <mergeCell ref="BH312:BL312"/>
    <mergeCell ref="A313:F313"/>
    <mergeCell ref="G313:P313"/>
    <mergeCell ref="Q313:U313"/>
    <mergeCell ref="V313:Y313"/>
    <mergeCell ref="A312:F312"/>
    <mergeCell ref="G312:P312"/>
    <mergeCell ref="Q312:U312"/>
    <mergeCell ref="V312:Y312"/>
    <mergeCell ref="AJ314:AN314"/>
    <mergeCell ref="AO314:AS314"/>
    <mergeCell ref="AT314:AW314"/>
    <mergeCell ref="AX314:BB314"/>
    <mergeCell ref="Z313:AD313"/>
    <mergeCell ref="AE313:AI313"/>
    <mergeCell ref="AJ313:AN313"/>
    <mergeCell ref="AO313:AS313"/>
    <mergeCell ref="BC315:BG315"/>
    <mergeCell ref="BH315:BL315"/>
    <mergeCell ref="AT315:AW315"/>
    <mergeCell ref="AX315:BB315"/>
    <mergeCell ref="BC314:BG314"/>
    <mergeCell ref="BH314:BL314"/>
    <mergeCell ref="AE323:AJ323"/>
    <mergeCell ref="AK323:AP323"/>
    <mergeCell ref="A322:F322"/>
    <mergeCell ref="G322:S322"/>
    <mergeCell ref="A314:F314"/>
    <mergeCell ref="G314:P314"/>
    <mergeCell ref="Q314:U314"/>
    <mergeCell ref="V314:Y314"/>
    <mergeCell ref="Z314:AD314"/>
    <mergeCell ref="AE314:AI314"/>
    <mergeCell ref="Z315:AD315"/>
    <mergeCell ref="AE315:AI315"/>
    <mergeCell ref="AJ315:AN315"/>
    <mergeCell ref="AO315:AS315"/>
    <mergeCell ref="AQ323:AV323"/>
    <mergeCell ref="A315:F315"/>
    <mergeCell ref="G315:P315"/>
    <mergeCell ref="Q315:U315"/>
    <mergeCell ref="V315:Y315"/>
    <mergeCell ref="Z323:AD323"/>
    <mergeCell ref="A325:F325"/>
    <mergeCell ref="G325:S325"/>
    <mergeCell ref="T325:Y325"/>
    <mergeCell ref="Z325:AD325"/>
    <mergeCell ref="AK325:AP325"/>
    <mergeCell ref="T324:Y324"/>
    <mergeCell ref="Z324:AD324"/>
    <mergeCell ref="AE325:AJ325"/>
    <mergeCell ref="G326:S326"/>
    <mergeCell ref="T326:Y326"/>
    <mergeCell ref="Z326:AD326"/>
    <mergeCell ref="AQ325:AV325"/>
    <mergeCell ref="AW324:BD324"/>
    <mergeCell ref="BE324:BL324"/>
    <mergeCell ref="AQ324:AV324"/>
    <mergeCell ref="AK326:AP326"/>
    <mergeCell ref="T327:Y327"/>
    <mergeCell ref="Z327:AD327"/>
    <mergeCell ref="AW325:BD325"/>
    <mergeCell ref="BE325:BL325"/>
    <mergeCell ref="AQ326:AV326"/>
    <mergeCell ref="AW326:BD326"/>
    <mergeCell ref="BE326:BL326"/>
    <mergeCell ref="AE327:AJ327"/>
    <mergeCell ref="AK327:AP327"/>
    <mergeCell ref="A328:F328"/>
    <mergeCell ref="G328:S328"/>
    <mergeCell ref="T328:Y328"/>
    <mergeCell ref="Z328:AD328"/>
    <mergeCell ref="AQ327:AV327"/>
    <mergeCell ref="AE328:AJ328"/>
    <mergeCell ref="AK328:AP328"/>
    <mergeCell ref="AQ328:AV328"/>
    <mergeCell ref="A327:F327"/>
    <mergeCell ref="G327:S327"/>
    <mergeCell ref="BE329:BL329"/>
    <mergeCell ref="AE329:AJ329"/>
    <mergeCell ref="AK329:AP329"/>
    <mergeCell ref="AQ329:AV329"/>
    <mergeCell ref="AW327:BD327"/>
    <mergeCell ref="BE327:BL327"/>
    <mergeCell ref="BE328:BL328"/>
    <mergeCell ref="AW328:BD328"/>
    <mergeCell ref="A329:F329"/>
    <mergeCell ref="G329:S329"/>
    <mergeCell ref="AW330:BD330"/>
    <mergeCell ref="A330:F330"/>
    <mergeCell ref="G330:S330"/>
    <mergeCell ref="T330:Y330"/>
    <mergeCell ref="Z330:AD330"/>
    <mergeCell ref="T329:Y329"/>
    <mergeCell ref="Z329:AD329"/>
    <mergeCell ref="AW329:BD329"/>
    <mergeCell ref="BE330:BL330"/>
    <mergeCell ref="A331:F331"/>
    <mergeCell ref="G331:S331"/>
    <mergeCell ref="T331:Y331"/>
    <mergeCell ref="Z331:AD331"/>
    <mergeCell ref="AE331:AJ331"/>
    <mergeCell ref="AK331:AP331"/>
    <mergeCell ref="AQ331:AV331"/>
    <mergeCell ref="AQ330:AV330"/>
    <mergeCell ref="AW331:BD331"/>
    <mergeCell ref="BE331:BL331"/>
    <mergeCell ref="A332:F332"/>
    <mergeCell ref="G332:S332"/>
    <mergeCell ref="T332:Y332"/>
    <mergeCell ref="Z332:AD332"/>
    <mergeCell ref="AE332:AJ332"/>
    <mergeCell ref="AK332:AP332"/>
    <mergeCell ref="AQ332:AV332"/>
    <mergeCell ref="AW332:BD332"/>
    <mergeCell ref="BE332:BL332"/>
    <mergeCell ref="A333:F333"/>
    <mergeCell ref="G333:S333"/>
    <mergeCell ref="T333:Y333"/>
    <mergeCell ref="Z333:AD333"/>
    <mergeCell ref="AE333:AJ333"/>
    <mergeCell ref="AK333:AP333"/>
    <mergeCell ref="AQ333:AV333"/>
    <mergeCell ref="AW333:BD333"/>
    <mergeCell ref="BE333:BL333"/>
    <mergeCell ref="A334:F334"/>
    <mergeCell ref="G334:S334"/>
    <mergeCell ref="T334:Y334"/>
    <mergeCell ref="Z334:AD334"/>
    <mergeCell ref="AE334:AJ334"/>
    <mergeCell ref="AK334:AP334"/>
    <mergeCell ref="AQ334:AV334"/>
    <mergeCell ref="AW334:BD334"/>
    <mergeCell ref="BE334:BL334"/>
    <mergeCell ref="A335:F335"/>
    <mergeCell ref="G335:S335"/>
    <mergeCell ref="T335:Y335"/>
    <mergeCell ref="Z335:AD335"/>
    <mergeCell ref="AE335:AJ335"/>
    <mergeCell ref="AK335:AP335"/>
    <mergeCell ref="AQ335:AV335"/>
    <mergeCell ref="AW335:BD335"/>
    <mergeCell ref="BE335:BL335"/>
    <mergeCell ref="A336:F336"/>
    <mergeCell ref="G336:S336"/>
    <mergeCell ref="T336:Y336"/>
    <mergeCell ref="Z336:AD336"/>
    <mergeCell ref="AE336:AJ336"/>
    <mergeCell ref="AK336:AP336"/>
    <mergeCell ref="AQ336:AV336"/>
    <mergeCell ref="AW336:BD336"/>
    <mergeCell ref="BE336:BL336"/>
    <mergeCell ref="AQ337:AV337"/>
    <mergeCell ref="AW337:BD337"/>
    <mergeCell ref="BE337:BL337"/>
    <mergeCell ref="A337:F337"/>
    <mergeCell ref="G337:S337"/>
    <mergeCell ref="T337:Y337"/>
    <mergeCell ref="Z337:AD337"/>
    <mergeCell ref="AE337:AJ337"/>
    <mergeCell ref="AK337:AP337"/>
  </mergeCells>
  <phoneticPr fontId="7" type="noConversion"/>
  <conditionalFormatting sqref="A134:A137 A231:A236 A145 A147">
    <cfRule type="cellIs" dxfId="220" priority="3" stopIfTrue="1" operator="equal">
      <formula>A133</formula>
    </cfRule>
  </conditionalFormatting>
  <conditionalFormatting sqref="A156:C177 A184:C205">
    <cfRule type="cellIs" dxfId="219" priority="1" stopIfTrue="1" operator="equal">
      <formula>A155</formula>
    </cfRule>
    <cfRule type="cellIs" dxfId="218" priority="2" stopIfTrue="1" operator="equal">
      <formula>0</formula>
    </cfRule>
  </conditionalFormatting>
  <conditionalFormatting sqref="A148">
    <cfRule type="cellIs" dxfId="217" priority="5" stopIfTrue="1" operator="equal">
      <formula>A145</formula>
    </cfRule>
  </conditionalFormatting>
  <conditionalFormatting sqref="A169:C169 A197:C197">
    <cfRule type="cellIs" dxfId="216" priority="10" stopIfTrue="1" operator="equal">
      <formula>A167</formula>
    </cfRule>
    <cfRule type="cellIs" dxfId="215" priority="11" stopIfTrue="1" operator="equal">
      <formula>0</formula>
    </cfRule>
  </conditionalFormatting>
  <conditionalFormatting sqref="A168:C168 A196:C196">
    <cfRule type="cellIs" dxfId="214" priority="14" stopIfTrue="1" operator="equal">
      <formula>A165</formula>
    </cfRule>
    <cfRule type="cellIs" dxfId="213" priority="15" stopIfTrue="1" operator="equal">
      <formula>0</formula>
    </cfRule>
  </conditionalFormatting>
  <conditionalFormatting sqref="A166:C166 A194:C194">
    <cfRule type="cellIs" dxfId="212" priority="16" stopIfTrue="1" operator="equal">
      <formula>A168</formula>
    </cfRule>
    <cfRule type="cellIs" dxfId="211" priority="17" stopIfTrue="1" operator="equal">
      <formula>0</formula>
    </cfRule>
  </conditionalFormatting>
  <conditionalFormatting sqref="A146">
    <cfRule type="cellIs" dxfId="210" priority="7" stopIfTrue="1" operator="equal">
      <formula>#REF!</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67"/>
  <sheetViews>
    <sheetView topLeftCell="A456" zoomScale="75" zoomScaleNormal="75" workbookViewId="0">
      <selection activeCell="BG138" sqref="BG138:BT153"/>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3" spans="1:79" x14ac:dyDescent="0.2">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9" spans="1:79" x14ac:dyDescent="0.2">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row>
    <row r="10" spans="1:79" ht="27.6" customHeight="1" x14ac:dyDescent="0.2">
      <c r="A10" s="27" t="s">
        <v>288</v>
      </c>
      <c r="B10" s="106" t="s">
        <v>425</v>
      </c>
      <c r="C10" s="106"/>
      <c r="D10" s="106"/>
      <c r="E10" s="106"/>
      <c r="F10" s="106"/>
      <c r="G10" s="106"/>
      <c r="H10" s="106"/>
      <c r="I10" s="106"/>
      <c r="J10" s="106"/>
      <c r="K10" s="106"/>
      <c r="L10" s="106"/>
      <c r="N10" s="106" t="s">
        <v>426</v>
      </c>
      <c r="O10" s="106"/>
      <c r="P10" s="106"/>
      <c r="Q10" s="106"/>
      <c r="R10" s="106"/>
      <c r="S10" s="106"/>
      <c r="T10" s="106"/>
      <c r="U10" s="106"/>
      <c r="V10" s="106"/>
      <c r="W10" s="106"/>
      <c r="X10" s="106"/>
      <c r="Y10" s="106"/>
      <c r="Z10" s="31"/>
      <c r="AA10" s="106" t="s">
        <v>427</v>
      </c>
      <c r="AB10" s="106"/>
      <c r="AC10" s="106"/>
      <c r="AD10" s="106"/>
      <c r="AE10" s="106"/>
      <c r="AF10" s="106"/>
      <c r="AG10" s="106"/>
      <c r="AH10" s="106"/>
      <c r="AI10" s="106"/>
      <c r="AJ10" s="31"/>
      <c r="AK10" s="201" t="s">
        <v>204</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2" spans="1:79" x14ac:dyDescent="0.2">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15" customHeight="1" x14ac:dyDescent="0.2">
      <c r="A15" s="101" t="s">
        <v>965</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27.6" customHeight="1" x14ac:dyDescent="0.2">
      <c r="A18" s="101" t="s">
        <v>421</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41.45" customHeight="1" x14ac:dyDescent="0.2">
      <c r="A21" s="101" t="s">
        <v>422</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227" t="s">
        <v>679</v>
      </c>
      <c r="B29" s="228"/>
      <c r="C29" s="228"/>
      <c r="D29" s="229"/>
      <c r="E29" s="227" t="s">
        <v>680</v>
      </c>
      <c r="F29" s="228"/>
      <c r="G29" s="228"/>
      <c r="H29" s="228"/>
      <c r="I29" s="228"/>
      <c r="J29" s="228"/>
      <c r="K29" s="228"/>
      <c r="L29" s="228"/>
      <c r="M29" s="228"/>
      <c r="N29" s="228"/>
      <c r="O29" s="228"/>
      <c r="P29" s="228"/>
      <c r="Q29" s="228"/>
      <c r="R29" s="228"/>
      <c r="S29" s="228"/>
      <c r="T29" s="228"/>
      <c r="U29" s="250" t="s">
        <v>688</v>
      </c>
      <c r="V29" s="251"/>
      <c r="W29" s="251"/>
      <c r="X29" s="251"/>
      <c r="Y29" s="252"/>
      <c r="Z29" s="250" t="s">
        <v>689</v>
      </c>
      <c r="AA29" s="251"/>
      <c r="AB29" s="251"/>
      <c r="AC29" s="251"/>
      <c r="AD29" s="252"/>
      <c r="AE29" s="227" t="s">
        <v>715</v>
      </c>
      <c r="AF29" s="228"/>
      <c r="AG29" s="228"/>
      <c r="AH29" s="229"/>
      <c r="AI29" s="165" t="s">
        <v>295</v>
      </c>
      <c r="AJ29" s="166"/>
      <c r="AK29" s="166"/>
      <c r="AL29" s="166"/>
      <c r="AM29" s="167"/>
      <c r="AN29" s="227" t="s">
        <v>690</v>
      </c>
      <c r="AO29" s="228"/>
      <c r="AP29" s="228"/>
      <c r="AQ29" s="228"/>
      <c r="AR29" s="229"/>
      <c r="AS29" s="227" t="s">
        <v>691</v>
      </c>
      <c r="AT29" s="228"/>
      <c r="AU29" s="228"/>
      <c r="AV29" s="228"/>
      <c r="AW29" s="229"/>
      <c r="AX29" s="227" t="s">
        <v>716</v>
      </c>
      <c r="AY29" s="228"/>
      <c r="AZ29" s="228"/>
      <c r="BA29" s="229"/>
      <c r="BB29" s="165" t="s">
        <v>295</v>
      </c>
      <c r="BC29" s="166"/>
      <c r="BD29" s="166"/>
      <c r="BE29" s="166"/>
      <c r="BF29" s="167"/>
      <c r="BG29" s="227" t="s">
        <v>681</v>
      </c>
      <c r="BH29" s="228"/>
      <c r="BI29" s="228"/>
      <c r="BJ29" s="228"/>
      <c r="BK29" s="229"/>
      <c r="BL29" s="227" t="s">
        <v>682</v>
      </c>
      <c r="BM29" s="228"/>
      <c r="BN29" s="228"/>
      <c r="BO29" s="228"/>
      <c r="BP29" s="229"/>
      <c r="BQ29" s="227" t="s">
        <v>717</v>
      </c>
      <c r="BR29" s="228"/>
      <c r="BS29" s="228"/>
      <c r="BT29" s="22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122922738</v>
      </c>
      <c r="V30" s="156"/>
      <c r="W30" s="156"/>
      <c r="X30" s="156"/>
      <c r="Y30" s="156"/>
      <c r="Z30" s="156" t="s">
        <v>472</v>
      </c>
      <c r="AA30" s="156"/>
      <c r="AB30" s="156"/>
      <c r="AC30" s="156"/>
      <c r="AD30" s="156"/>
      <c r="AE30" s="153" t="s">
        <v>472</v>
      </c>
      <c r="AF30" s="154"/>
      <c r="AG30" s="154"/>
      <c r="AH30" s="155"/>
      <c r="AI30" s="153">
        <v>122922738</v>
      </c>
      <c r="AJ30" s="154"/>
      <c r="AK30" s="154"/>
      <c r="AL30" s="154"/>
      <c r="AM30" s="155"/>
      <c r="AN30" s="153">
        <v>140596496</v>
      </c>
      <c r="AO30" s="154"/>
      <c r="AP30" s="154"/>
      <c r="AQ30" s="154"/>
      <c r="AR30" s="155"/>
      <c r="AS30" s="153" t="s">
        <v>472</v>
      </c>
      <c r="AT30" s="154"/>
      <c r="AU30" s="154"/>
      <c r="AV30" s="154"/>
      <c r="AW30" s="155"/>
      <c r="AX30" s="153" t="s">
        <v>472</v>
      </c>
      <c r="AY30" s="154"/>
      <c r="AZ30" s="154"/>
      <c r="BA30" s="155"/>
      <c r="BB30" s="153">
        <v>140596496</v>
      </c>
      <c r="BC30" s="154"/>
      <c r="BD30" s="154"/>
      <c r="BE30" s="154"/>
      <c r="BF30" s="155"/>
      <c r="BG30" s="153">
        <v>138483070</v>
      </c>
      <c r="BH30" s="154"/>
      <c r="BI30" s="154"/>
      <c r="BJ30" s="154"/>
      <c r="BK30" s="155"/>
      <c r="BL30" s="153" t="s">
        <v>472</v>
      </c>
      <c r="BM30" s="154"/>
      <c r="BN30" s="154"/>
      <c r="BO30" s="154"/>
      <c r="BP30" s="155"/>
      <c r="BQ30" s="153" t="s">
        <v>472</v>
      </c>
      <c r="BR30" s="154"/>
      <c r="BS30" s="154"/>
      <c r="BT30" s="155"/>
      <c r="BU30" s="153">
        <v>138483070</v>
      </c>
      <c r="BV30" s="154"/>
      <c r="BW30" s="154"/>
      <c r="BX30" s="154"/>
      <c r="BY30" s="155"/>
      <c r="CA30" s="43" t="s">
        <v>632</v>
      </c>
    </row>
    <row r="31" spans="1:79" s="43" customFormat="1" ht="26.45" customHeight="1" x14ac:dyDescent="0.2">
      <c r="A31" s="137"/>
      <c r="B31" s="138"/>
      <c r="C31" s="138"/>
      <c r="D31" s="164"/>
      <c r="E31" s="61" t="s">
        <v>989</v>
      </c>
      <c r="F31" s="57"/>
      <c r="G31" s="57"/>
      <c r="H31" s="57"/>
      <c r="I31" s="57"/>
      <c r="J31" s="57"/>
      <c r="K31" s="57"/>
      <c r="L31" s="57"/>
      <c r="M31" s="57"/>
      <c r="N31" s="57"/>
      <c r="O31" s="57"/>
      <c r="P31" s="57"/>
      <c r="Q31" s="57"/>
      <c r="R31" s="57"/>
      <c r="S31" s="57"/>
      <c r="T31" s="58"/>
      <c r="U31" s="156" t="s">
        <v>472</v>
      </c>
      <c r="V31" s="156"/>
      <c r="W31" s="156"/>
      <c r="X31" s="156"/>
      <c r="Y31" s="156"/>
      <c r="Z31" s="156">
        <v>1445100</v>
      </c>
      <c r="AA31" s="156"/>
      <c r="AB31" s="156"/>
      <c r="AC31" s="156"/>
      <c r="AD31" s="156"/>
      <c r="AE31" s="153">
        <v>0</v>
      </c>
      <c r="AF31" s="154"/>
      <c r="AG31" s="154"/>
      <c r="AH31" s="155"/>
      <c r="AI31" s="153">
        <v>1445100</v>
      </c>
      <c r="AJ31" s="154"/>
      <c r="AK31" s="154"/>
      <c r="AL31" s="154"/>
      <c r="AM31" s="155"/>
      <c r="AN31" s="153" t="s">
        <v>472</v>
      </c>
      <c r="AO31" s="154"/>
      <c r="AP31" s="154"/>
      <c r="AQ31" s="154"/>
      <c r="AR31" s="155"/>
      <c r="AS31" s="153">
        <v>803140</v>
      </c>
      <c r="AT31" s="154"/>
      <c r="AU31" s="154"/>
      <c r="AV31" s="154"/>
      <c r="AW31" s="155"/>
      <c r="AX31" s="153">
        <v>0</v>
      </c>
      <c r="AY31" s="154"/>
      <c r="AZ31" s="154"/>
      <c r="BA31" s="155"/>
      <c r="BB31" s="153">
        <v>803140</v>
      </c>
      <c r="BC31" s="154"/>
      <c r="BD31" s="154"/>
      <c r="BE31" s="154"/>
      <c r="BF31" s="155"/>
      <c r="BG31" s="153" t="s">
        <v>472</v>
      </c>
      <c r="BH31" s="154"/>
      <c r="BI31" s="154"/>
      <c r="BJ31" s="154"/>
      <c r="BK31" s="155"/>
      <c r="BL31" s="153">
        <v>3926100</v>
      </c>
      <c r="BM31" s="154"/>
      <c r="BN31" s="154"/>
      <c r="BO31" s="154"/>
      <c r="BP31" s="155"/>
      <c r="BQ31" s="153">
        <v>0</v>
      </c>
      <c r="BR31" s="154"/>
      <c r="BS31" s="154"/>
      <c r="BT31" s="155"/>
      <c r="BU31" s="153">
        <v>3926100</v>
      </c>
      <c r="BV31" s="154"/>
      <c r="BW31" s="154"/>
      <c r="BX31" s="154"/>
      <c r="BY31" s="155"/>
    </row>
    <row r="32" spans="1:79" s="43" customFormat="1" ht="26.45" customHeight="1" x14ac:dyDescent="0.2">
      <c r="A32" s="137">
        <v>25010100</v>
      </c>
      <c r="B32" s="138"/>
      <c r="C32" s="138"/>
      <c r="D32" s="164"/>
      <c r="E32" s="61" t="s">
        <v>990</v>
      </c>
      <c r="F32" s="57"/>
      <c r="G32" s="57"/>
      <c r="H32" s="57"/>
      <c r="I32" s="57"/>
      <c r="J32" s="57"/>
      <c r="K32" s="57"/>
      <c r="L32" s="57"/>
      <c r="M32" s="57"/>
      <c r="N32" s="57"/>
      <c r="O32" s="57"/>
      <c r="P32" s="57"/>
      <c r="Q32" s="57"/>
      <c r="R32" s="57"/>
      <c r="S32" s="57"/>
      <c r="T32" s="58"/>
      <c r="U32" s="156" t="s">
        <v>472</v>
      </c>
      <c r="V32" s="156"/>
      <c r="W32" s="156"/>
      <c r="X32" s="156"/>
      <c r="Y32" s="156"/>
      <c r="Z32" s="156">
        <v>651516</v>
      </c>
      <c r="AA32" s="156"/>
      <c r="AB32" s="156"/>
      <c r="AC32" s="156"/>
      <c r="AD32" s="156"/>
      <c r="AE32" s="153">
        <v>0</v>
      </c>
      <c r="AF32" s="154"/>
      <c r="AG32" s="154"/>
      <c r="AH32" s="155"/>
      <c r="AI32" s="153">
        <v>651516</v>
      </c>
      <c r="AJ32" s="154"/>
      <c r="AK32" s="154"/>
      <c r="AL32" s="154"/>
      <c r="AM32" s="155"/>
      <c r="AN32" s="153" t="s">
        <v>472</v>
      </c>
      <c r="AO32" s="154"/>
      <c r="AP32" s="154"/>
      <c r="AQ32" s="154"/>
      <c r="AR32" s="155"/>
      <c r="AS32" s="153">
        <v>733140</v>
      </c>
      <c r="AT32" s="154"/>
      <c r="AU32" s="154"/>
      <c r="AV32" s="154"/>
      <c r="AW32" s="155"/>
      <c r="AX32" s="153">
        <v>0</v>
      </c>
      <c r="AY32" s="154"/>
      <c r="AZ32" s="154"/>
      <c r="BA32" s="155"/>
      <c r="BB32" s="153">
        <v>733140</v>
      </c>
      <c r="BC32" s="154"/>
      <c r="BD32" s="154"/>
      <c r="BE32" s="154"/>
      <c r="BF32" s="155"/>
      <c r="BG32" s="153" t="s">
        <v>472</v>
      </c>
      <c r="BH32" s="154"/>
      <c r="BI32" s="154"/>
      <c r="BJ32" s="154"/>
      <c r="BK32" s="155"/>
      <c r="BL32" s="153">
        <v>3748100</v>
      </c>
      <c r="BM32" s="154"/>
      <c r="BN32" s="154"/>
      <c r="BO32" s="154"/>
      <c r="BP32" s="155"/>
      <c r="BQ32" s="153">
        <v>0</v>
      </c>
      <c r="BR32" s="154"/>
      <c r="BS32" s="154"/>
      <c r="BT32" s="155"/>
      <c r="BU32" s="153">
        <v>3748100</v>
      </c>
      <c r="BV32" s="154"/>
      <c r="BW32" s="154"/>
      <c r="BX32" s="154"/>
      <c r="BY32" s="155"/>
    </row>
    <row r="33" spans="1:79" s="43" customFormat="1" ht="39.6" customHeight="1" x14ac:dyDescent="0.2">
      <c r="A33" s="137">
        <v>25010300</v>
      </c>
      <c r="B33" s="138"/>
      <c r="C33" s="138"/>
      <c r="D33" s="164"/>
      <c r="E33" s="61" t="s">
        <v>991</v>
      </c>
      <c r="F33" s="57"/>
      <c r="G33" s="57"/>
      <c r="H33" s="57"/>
      <c r="I33" s="57"/>
      <c r="J33" s="57"/>
      <c r="K33" s="57"/>
      <c r="L33" s="57"/>
      <c r="M33" s="57"/>
      <c r="N33" s="57"/>
      <c r="O33" s="57"/>
      <c r="P33" s="57"/>
      <c r="Q33" s="57"/>
      <c r="R33" s="57"/>
      <c r="S33" s="57"/>
      <c r="T33" s="58"/>
      <c r="U33" s="156" t="s">
        <v>472</v>
      </c>
      <c r="V33" s="156"/>
      <c r="W33" s="156"/>
      <c r="X33" s="156"/>
      <c r="Y33" s="156"/>
      <c r="Z33" s="156">
        <v>125280</v>
      </c>
      <c r="AA33" s="156"/>
      <c r="AB33" s="156"/>
      <c r="AC33" s="156"/>
      <c r="AD33" s="156"/>
      <c r="AE33" s="153">
        <v>0</v>
      </c>
      <c r="AF33" s="154"/>
      <c r="AG33" s="154"/>
      <c r="AH33" s="155"/>
      <c r="AI33" s="153">
        <v>125280</v>
      </c>
      <c r="AJ33" s="154"/>
      <c r="AK33" s="154"/>
      <c r="AL33" s="154"/>
      <c r="AM33" s="155"/>
      <c r="AN33" s="153" t="s">
        <v>472</v>
      </c>
      <c r="AO33" s="154"/>
      <c r="AP33" s="154"/>
      <c r="AQ33" s="154"/>
      <c r="AR33" s="155"/>
      <c r="AS33" s="153">
        <v>70000</v>
      </c>
      <c r="AT33" s="154"/>
      <c r="AU33" s="154"/>
      <c r="AV33" s="154"/>
      <c r="AW33" s="155"/>
      <c r="AX33" s="153">
        <v>0</v>
      </c>
      <c r="AY33" s="154"/>
      <c r="AZ33" s="154"/>
      <c r="BA33" s="155"/>
      <c r="BB33" s="153">
        <v>70000</v>
      </c>
      <c r="BC33" s="154"/>
      <c r="BD33" s="154"/>
      <c r="BE33" s="154"/>
      <c r="BF33" s="155"/>
      <c r="BG33" s="153" t="s">
        <v>472</v>
      </c>
      <c r="BH33" s="154"/>
      <c r="BI33" s="154"/>
      <c r="BJ33" s="154"/>
      <c r="BK33" s="155"/>
      <c r="BL33" s="153">
        <v>178000</v>
      </c>
      <c r="BM33" s="154"/>
      <c r="BN33" s="154"/>
      <c r="BO33" s="154"/>
      <c r="BP33" s="155"/>
      <c r="BQ33" s="153">
        <v>0</v>
      </c>
      <c r="BR33" s="154"/>
      <c r="BS33" s="154"/>
      <c r="BT33" s="155"/>
      <c r="BU33" s="153">
        <v>178000</v>
      </c>
      <c r="BV33" s="154"/>
      <c r="BW33" s="154"/>
      <c r="BX33" s="154"/>
      <c r="BY33" s="155"/>
    </row>
    <row r="34" spans="1:79" s="43" customFormat="1" ht="39.6" customHeight="1" x14ac:dyDescent="0.2">
      <c r="A34" s="137">
        <v>25010400</v>
      </c>
      <c r="B34" s="138"/>
      <c r="C34" s="138"/>
      <c r="D34" s="164"/>
      <c r="E34" s="61" t="s">
        <v>992</v>
      </c>
      <c r="F34" s="57"/>
      <c r="G34" s="57"/>
      <c r="H34" s="57"/>
      <c r="I34" s="57"/>
      <c r="J34" s="57"/>
      <c r="K34" s="57"/>
      <c r="L34" s="57"/>
      <c r="M34" s="57"/>
      <c r="N34" s="57"/>
      <c r="O34" s="57"/>
      <c r="P34" s="57"/>
      <c r="Q34" s="57"/>
      <c r="R34" s="57"/>
      <c r="S34" s="57"/>
      <c r="T34" s="58"/>
      <c r="U34" s="156" t="s">
        <v>472</v>
      </c>
      <c r="V34" s="156"/>
      <c r="W34" s="156"/>
      <c r="X34" s="156"/>
      <c r="Y34" s="156"/>
      <c r="Z34" s="156">
        <v>37177</v>
      </c>
      <c r="AA34" s="156"/>
      <c r="AB34" s="156"/>
      <c r="AC34" s="156"/>
      <c r="AD34" s="156"/>
      <c r="AE34" s="153">
        <v>0</v>
      </c>
      <c r="AF34" s="154"/>
      <c r="AG34" s="154"/>
      <c r="AH34" s="155"/>
      <c r="AI34" s="153">
        <v>37177</v>
      </c>
      <c r="AJ34" s="154"/>
      <c r="AK34" s="154"/>
      <c r="AL34" s="154"/>
      <c r="AM34" s="155"/>
      <c r="AN34" s="153" t="s">
        <v>472</v>
      </c>
      <c r="AO34" s="154"/>
      <c r="AP34" s="154"/>
      <c r="AQ34" s="154"/>
      <c r="AR34" s="155"/>
      <c r="AS34" s="153">
        <v>0</v>
      </c>
      <c r="AT34" s="154"/>
      <c r="AU34" s="154"/>
      <c r="AV34" s="154"/>
      <c r="AW34" s="155"/>
      <c r="AX34" s="153">
        <v>0</v>
      </c>
      <c r="AY34" s="154"/>
      <c r="AZ34" s="154"/>
      <c r="BA34" s="155"/>
      <c r="BB34" s="153">
        <v>0</v>
      </c>
      <c r="BC34" s="154"/>
      <c r="BD34" s="154"/>
      <c r="BE34" s="154"/>
      <c r="BF34" s="155"/>
      <c r="BG34" s="153" t="s">
        <v>472</v>
      </c>
      <c r="BH34" s="154"/>
      <c r="BI34" s="154"/>
      <c r="BJ34" s="154"/>
      <c r="BK34" s="155"/>
      <c r="BL34" s="153">
        <v>0</v>
      </c>
      <c r="BM34" s="154"/>
      <c r="BN34" s="154"/>
      <c r="BO34" s="154"/>
      <c r="BP34" s="155"/>
      <c r="BQ34" s="153">
        <v>0</v>
      </c>
      <c r="BR34" s="154"/>
      <c r="BS34" s="154"/>
      <c r="BT34" s="155"/>
      <c r="BU34" s="153">
        <v>0</v>
      </c>
      <c r="BV34" s="154"/>
      <c r="BW34" s="154"/>
      <c r="BX34" s="154"/>
      <c r="BY34" s="155"/>
    </row>
    <row r="35" spans="1:79" s="43" customFormat="1" ht="13.15" customHeight="1" x14ac:dyDescent="0.2">
      <c r="A35" s="137">
        <v>25020100</v>
      </c>
      <c r="B35" s="138"/>
      <c r="C35" s="138"/>
      <c r="D35" s="164"/>
      <c r="E35" s="61" t="s">
        <v>993</v>
      </c>
      <c r="F35" s="57"/>
      <c r="G35" s="57"/>
      <c r="H35" s="57"/>
      <c r="I35" s="57"/>
      <c r="J35" s="57"/>
      <c r="K35" s="57"/>
      <c r="L35" s="57"/>
      <c r="M35" s="57"/>
      <c r="N35" s="57"/>
      <c r="O35" s="57"/>
      <c r="P35" s="57"/>
      <c r="Q35" s="57"/>
      <c r="R35" s="57"/>
      <c r="S35" s="57"/>
      <c r="T35" s="58"/>
      <c r="U35" s="156" t="s">
        <v>472</v>
      </c>
      <c r="V35" s="156"/>
      <c r="W35" s="156"/>
      <c r="X35" s="156"/>
      <c r="Y35" s="156"/>
      <c r="Z35" s="156">
        <v>631127</v>
      </c>
      <c r="AA35" s="156"/>
      <c r="AB35" s="156"/>
      <c r="AC35" s="156"/>
      <c r="AD35" s="156"/>
      <c r="AE35" s="153">
        <v>0</v>
      </c>
      <c r="AF35" s="154"/>
      <c r="AG35" s="154"/>
      <c r="AH35" s="155"/>
      <c r="AI35" s="153">
        <v>631127</v>
      </c>
      <c r="AJ35" s="154"/>
      <c r="AK35" s="154"/>
      <c r="AL35" s="154"/>
      <c r="AM35" s="155"/>
      <c r="AN35" s="153" t="s">
        <v>472</v>
      </c>
      <c r="AO35" s="154"/>
      <c r="AP35" s="154"/>
      <c r="AQ35" s="154"/>
      <c r="AR35" s="155"/>
      <c r="AS35" s="153">
        <v>0</v>
      </c>
      <c r="AT35" s="154"/>
      <c r="AU35" s="154"/>
      <c r="AV35" s="154"/>
      <c r="AW35" s="155"/>
      <c r="AX35" s="153">
        <v>0</v>
      </c>
      <c r="AY35" s="154"/>
      <c r="AZ35" s="154"/>
      <c r="BA35" s="155"/>
      <c r="BB35" s="153">
        <v>0</v>
      </c>
      <c r="BC35" s="154"/>
      <c r="BD35" s="154"/>
      <c r="BE35" s="154"/>
      <c r="BF35" s="155"/>
      <c r="BG35" s="153" t="s">
        <v>472</v>
      </c>
      <c r="BH35" s="154"/>
      <c r="BI35" s="154"/>
      <c r="BJ35" s="154"/>
      <c r="BK35" s="155"/>
      <c r="BL35" s="153">
        <v>0</v>
      </c>
      <c r="BM35" s="154"/>
      <c r="BN35" s="154"/>
      <c r="BO35" s="154"/>
      <c r="BP35" s="155"/>
      <c r="BQ35" s="153">
        <v>0</v>
      </c>
      <c r="BR35" s="154"/>
      <c r="BS35" s="154"/>
      <c r="BT35" s="155"/>
      <c r="BU35" s="153">
        <v>0</v>
      </c>
      <c r="BV35" s="154"/>
      <c r="BW35" s="154"/>
      <c r="BX35" s="154"/>
      <c r="BY35" s="155"/>
    </row>
    <row r="36" spans="1:79" s="43" customFormat="1" ht="26.45" customHeight="1" x14ac:dyDescent="0.2">
      <c r="A36" s="137"/>
      <c r="B36" s="138"/>
      <c r="C36" s="138"/>
      <c r="D36" s="164"/>
      <c r="E36" s="61" t="s">
        <v>994</v>
      </c>
      <c r="F36" s="57"/>
      <c r="G36" s="57"/>
      <c r="H36" s="57"/>
      <c r="I36" s="57"/>
      <c r="J36" s="57"/>
      <c r="K36" s="57"/>
      <c r="L36" s="57"/>
      <c r="M36" s="57"/>
      <c r="N36" s="57"/>
      <c r="O36" s="57"/>
      <c r="P36" s="57"/>
      <c r="Q36" s="57"/>
      <c r="R36" s="57"/>
      <c r="S36" s="57"/>
      <c r="T36" s="58"/>
      <c r="U36" s="156" t="s">
        <v>472</v>
      </c>
      <c r="V36" s="156"/>
      <c r="W36" s="156"/>
      <c r="X36" s="156"/>
      <c r="Y36" s="156"/>
      <c r="Z36" s="156">
        <v>3278407</v>
      </c>
      <c r="AA36" s="156"/>
      <c r="AB36" s="156"/>
      <c r="AC36" s="156"/>
      <c r="AD36" s="156"/>
      <c r="AE36" s="153">
        <v>2657584</v>
      </c>
      <c r="AF36" s="154"/>
      <c r="AG36" s="154"/>
      <c r="AH36" s="155"/>
      <c r="AI36" s="153">
        <v>3278407</v>
      </c>
      <c r="AJ36" s="154"/>
      <c r="AK36" s="154"/>
      <c r="AL36" s="154"/>
      <c r="AM36" s="155"/>
      <c r="AN36" s="153" t="s">
        <v>472</v>
      </c>
      <c r="AO36" s="154"/>
      <c r="AP36" s="154"/>
      <c r="AQ36" s="154"/>
      <c r="AR36" s="155"/>
      <c r="AS36" s="153">
        <v>3241743</v>
      </c>
      <c r="AT36" s="154"/>
      <c r="AU36" s="154"/>
      <c r="AV36" s="154"/>
      <c r="AW36" s="155"/>
      <c r="AX36" s="153">
        <v>3241743</v>
      </c>
      <c r="AY36" s="154"/>
      <c r="AZ36" s="154"/>
      <c r="BA36" s="155"/>
      <c r="BB36" s="153">
        <v>3241743</v>
      </c>
      <c r="BC36" s="154"/>
      <c r="BD36" s="154"/>
      <c r="BE36" s="154"/>
      <c r="BF36" s="155"/>
      <c r="BG36" s="153" t="s">
        <v>472</v>
      </c>
      <c r="BH36" s="154"/>
      <c r="BI36" s="154"/>
      <c r="BJ36" s="154"/>
      <c r="BK36" s="155"/>
      <c r="BL36" s="153">
        <v>715500</v>
      </c>
      <c r="BM36" s="154"/>
      <c r="BN36" s="154"/>
      <c r="BO36" s="154"/>
      <c r="BP36" s="155"/>
      <c r="BQ36" s="153">
        <v>715500</v>
      </c>
      <c r="BR36" s="154"/>
      <c r="BS36" s="154"/>
      <c r="BT36" s="155"/>
      <c r="BU36" s="153">
        <v>715500</v>
      </c>
      <c r="BV36" s="154"/>
      <c r="BW36" s="154"/>
      <c r="BX36" s="154"/>
      <c r="BY36" s="155"/>
    </row>
    <row r="37" spans="1:79" s="43" customFormat="1" ht="13.15" customHeight="1" x14ac:dyDescent="0.2">
      <c r="A37" s="137">
        <v>602100</v>
      </c>
      <c r="B37" s="138"/>
      <c r="C37" s="138"/>
      <c r="D37" s="164"/>
      <c r="E37" s="61" t="s">
        <v>995</v>
      </c>
      <c r="F37" s="57"/>
      <c r="G37" s="57"/>
      <c r="H37" s="57"/>
      <c r="I37" s="57"/>
      <c r="J37" s="57"/>
      <c r="K37" s="57"/>
      <c r="L37" s="57"/>
      <c r="M37" s="57"/>
      <c r="N37" s="57"/>
      <c r="O37" s="57"/>
      <c r="P37" s="57"/>
      <c r="Q37" s="57"/>
      <c r="R37" s="57"/>
      <c r="S37" s="57"/>
      <c r="T37" s="58"/>
      <c r="U37" s="156" t="s">
        <v>472</v>
      </c>
      <c r="V37" s="156"/>
      <c r="W37" s="156"/>
      <c r="X37" s="156"/>
      <c r="Y37" s="156"/>
      <c r="Z37" s="156">
        <v>278484</v>
      </c>
      <c r="AA37" s="156"/>
      <c r="AB37" s="156"/>
      <c r="AC37" s="156"/>
      <c r="AD37" s="156"/>
      <c r="AE37" s="153">
        <v>0</v>
      </c>
      <c r="AF37" s="154"/>
      <c r="AG37" s="154"/>
      <c r="AH37" s="155"/>
      <c r="AI37" s="153">
        <v>278484</v>
      </c>
      <c r="AJ37" s="154"/>
      <c r="AK37" s="154"/>
      <c r="AL37" s="154"/>
      <c r="AM37" s="155"/>
      <c r="AN37" s="153" t="s">
        <v>472</v>
      </c>
      <c r="AO37" s="154"/>
      <c r="AP37" s="154"/>
      <c r="AQ37" s="154"/>
      <c r="AR37" s="155"/>
      <c r="AS37" s="153">
        <v>0</v>
      </c>
      <c r="AT37" s="154"/>
      <c r="AU37" s="154"/>
      <c r="AV37" s="154"/>
      <c r="AW37" s="155"/>
      <c r="AX37" s="153">
        <v>0</v>
      </c>
      <c r="AY37" s="154"/>
      <c r="AZ37" s="154"/>
      <c r="BA37" s="155"/>
      <c r="BB37" s="153">
        <v>0</v>
      </c>
      <c r="BC37" s="154"/>
      <c r="BD37" s="154"/>
      <c r="BE37" s="154"/>
      <c r="BF37" s="155"/>
      <c r="BG37" s="153" t="s">
        <v>472</v>
      </c>
      <c r="BH37" s="154"/>
      <c r="BI37" s="154"/>
      <c r="BJ37" s="154"/>
      <c r="BK37" s="155"/>
      <c r="BL37" s="153">
        <v>0</v>
      </c>
      <c r="BM37" s="154"/>
      <c r="BN37" s="154"/>
      <c r="BO37" s="154"/>
      <c r="BP37" s="155"/>
      <c r="BQ37" s="153">
        <v>0</v>
      </c>
      <c r="BR37" s="154"/>
      <c r="BS37" s="154"/>
      <c r="BT37" s="155"/>
      <c r="BU37" s="153">
        <v>0</v>
      </c>
      <c r="BV37" s="154"/>
      <c r="BW37" s="154"/>
      <c r="BX37" s="154"/>
      <c r="BY37" s="155"/>
    </row>
    <row r="38" spans="1:79" s="43" customFormat="1" ht="13.15" customHeight="1" x14ac:dyDescent="0.2">
      <c r="A38" s="137">
        <v>602200</v>
      </c>
      <c r="B38" s="138"/>
      <c r="C38" s="138"/>
      <c r="D38" s="164"/>
      <c r="E38" s="61" t="s">
        <v>996</v>
      </c>
      <c r="F38" s="57"/>
      <c r="G38" s="57"/>
      <c r="H38" s="57"/>
      <c r="I38" s="57"/>
      <c r="J38" s="57"/>
      <c r="K38" s="57"/>
      <c r="L38" s="57"/>
      <c r="M38" s="57"/>
      <c r="N38" s="57"/>
      <c r="O38" s="57"/>
      <c r="P38" s="57"/>
      <c r="Q38" s="57"/>
      <c r="R38" s="57"/>
      <c r="S38" s="57"/>
      <c r="T38" s="58"/>
      <c r="U38" s="156" t="s">
        <v>472</v>
      </c>
      <c r="V38" s="156"/>
      <c r="W38" s="156"/>
      <c r="X38" s="156"/>
      <c r="Y38" s="156"/>
      <c r="Z38" s="156">
        <v>342339</v>
      </c>
      <c r="AA38" s="156"/>
      <c r="AB38" s="156"/>
      <c r="AC38" s="156"/>
      <c r="AD38" s="156"/>
      <c r="AE38" s="153">
        <v>0</v>
      </c>
      <c r="AF38" s="154"/>
      <c r="AG38" s="154"/>
      <c r="AH38" s="155"/>
      <c r="AI38" s="153">
        <v>342339</v>
      </c>
      <c r="AJ38" s="154"/>
      <c r="AK38" s="154"/>
      <c r="AL38" s="154"/>
      <c r="AM38" s="155"/>
      <c r="AN38" s="153" t="s">
        <v>472</v>
      </c>
      <c r="AO38" s="154"/>
      <c r="AP38" s="154"/>
      <c r="AQ38" s="154"/>
      <c r="AR38" s="155"/>
      <c r="AS38" s="153">
        <v>0</v>
      </c>
      <c r="AT38" s="154"/>
      <c r="AU38" s="154"/>
      <c r="AV38" s="154"/>
      <c r="AW38" s="155"/>
      <c r="AX38" s="153">
        <v>0</v>
      </c>
      <c r="AY38" s="154"/>
      <c r="AZ38" s="154"/>
      <c r="BA38" s="155"/>
      <c r="BB38" s="153">
        <v>0</v>
      </c>
      <c r="BC38" s="154"/>
      <c r="BD38" s="154"/>
      <c r="BE38" s="154"/>
      <c r="BF38" s="155"/>
      <c r="BG38" s="153" t="s">
        <v>472</v>
      </c>
      <c r="BH38" s="154"/>
      <c r="BI38" s="154"/>
      <c r="BJ38" s="154"/>
      <c r="BK38" s="155"/>
      <c r="BL38" s="153">
        <v>0</v>
      </c>
      <c r="BM38" s="154"/>
      <c r="BN38" s="154"/>
      <c r="BO38" s="154"/>
      <c r="BP38" s="155"/>
      <c r="BQ38" s="153">
        <v>0</v>
      </c>
      <c r="BR38" s="154"/>
      <c r="BS38" s="154"/>
      <c r="BT38" s="155"/>
      <c r="BU38" s="153">
        <v>0</v>
      </c>
      <c r="BV38" s="154"/>
      <c r="BW38" s="154"/>
      <c r="BX38" s="154"/>
      <c r="BY38" s="155"/>
    </row>
    <row r="39" spans="1:79" s="43" customFormat="1" ht="39.6" customHeight="1" x14ac:dyDescent="0.2">
      <c r="A39" s="137">
        <v>602400</v>
      </c>
      <c r="B39" s="138"/>
      <c r="C39" s="138"/>
      <c r="D39" s="164"/>
      <c r="E39" s="61" t="s">
        <v>997</v>
      </c>
      <c r="F39" s="57"/>
      <c r="G39" s="57"/>
      <c r="H39" s="57"/>
      <c r="I39" s="57"/>
      <c r="J39" s="57"/>
      <c r="K39" s="57"/>
      <c r="L39" s="57"/>
      <c r="M39" s="57"/>
      <c r="N39" s="57"/>
      <c r="O39" s="57"/>
      <c r="P39" s="57"/>
      <c r="Q39" s="57"/>
      <c r="R39" s="57"/>
      <c r="S39" s="57"/>
      <c r="T39" s="58"/>
      <c r="U39" s="156" t="s">
        <v>472</v>
      </c>
      <c r="V39" s="156"/>
      <c r="W39" s="156"/>
      <c r="X39" s="156"/>
      <c r="Y39" s="156"/>
      <c r="Z39" s="156">
        <v>2657584</v>
      </c>
      <c r="AA39" s="156"/>
      <c r="AB39" s="156"/>
      <c r="AC39" s="156"/>
      <c r="AD39" s="156"/>
      <c r="AE39" s="153">
        <v>2657584</v>
      </c>
      <c r="AF39" s="154"/>
      <c r="AG39" s="154"/>
      <c r="AH39" s="155"/>
      <c r="AI39" s="153">
        <v>2657584</v>
      </c>
      <c r="AJ39" s="154"/>
      <c r="AK39" s="154"/>
      <c r="AL39" s="154"/>
      <c r="AM39" s="155"/>
      <c r="AN39" s="153" t="s">
        <v>472</v>
      </c>
      <c r="AO39" s="154"/>
      <c r="AP39" s="154"/>
      <c r="AQ39" s="154"/>
      <c r="AR39" s="155"/>
      <c r="AS39" s="153">
        <v>3241743</v>
      </c>
      <c r="AT39" s="154"/>
      <c r="AU39" s="154"/>
      <c r="AV39" s="154"/>
      <c r="AW39" s="155"/>
      <c r="AX39" s="153">
        <v>3241743</v>
      </c>
      <c r="AY39" s="154"/>
      <c r="AZ39" s="154"/>
      <c r="BA39" s="155"/>
      <c r="BB39" s="153">
        <v>3241743</v>
      </c>
      <c r="BC39" s="154"/>
      <c r="BD39" s="154"/>
      <c r="BE39" s="154"/>
      <c r="BF39" s="155"/>
      <c r="BG39" s="153" t="s">
        <v>472</v>
      </c>
      <c r="BH39" s="154"/>
      <c r="BI39" s="154"/>
      <c r="BJ39" s="154"/>
      <c r="BK39" s="155"/>
      <c r="BL39" s="153">
        <v>715500</v>
      </c>
      <c r="BM39" s="154"/>
      <c r="BN39" s="154"/>
      <c r="BO39" s="154"/>
      <c r="BP39" s="155"/>
      <c r="BQ39" s="153">
        <v>715500</v>
      </c>
      <c r="BR39" s="154"/>
      <c r="BS39" s="154"/>
      <c r="BT39" s="155"/>
      <c r="BU39" s="153">
        <v>715500</v>
      </c>
      <c r="BV39" s="154"/>
      <c r="BW39" s="154"/>
      <c r="BX39" s="154"/>
      <c r="BY39" s="155"/>
    </row>
    <row r="40" spans="1:79" s="9" customFormat="1" ht="12.75" customHeight="1" x14ac:dyDescent="0.2">
      <c r="A40" s="139"/>
      <c r="B40" s="140"/>
      <c r="C40" s="140"/>
      <c r="D40" s="163"/>
      <c r="E40" s="69" t="s">
        <v>257</v>
      </c>
      <c r="F40" s="65"/>
      <c r="G40" s="65"/>
      <c r="H40" s="65"/>
      <c r="I40" s="65"/>
      <c r="J40" s="65"/>
      <c r="K40" s="65"/>
      <c r="L40" s="65"/>
      <c r="M40" s="65"/>
      <c r="N40" s="65"/>
      <c r="O40" s="65"/>
      <c r="P40" s="65"/>
      <c r="Q40" s="65"/>
      <c r="R40" s="65"/>
      <c r="S40" s="65"/>
      <c r="T40" s="66"/>
      <c r="U40" s="152">
        <v>122922738</v>
      </c>
      <c r="V40" s="152"/>
      <c r="W40" s="152"/>
      <c r="X40" s="152"/>
      <c r="Y40" s="152"/>
      <c r="Z40" s="152">
        <v>4038829</v>
      </c>
      <c r="AA40" s="152"/>
      <c r="AB40" s="152"/>
      <c r="AC40" s="152"/>
      <c r="AD40" s="152"/>
      <c r="AE40" s="157">
        <v>2657584</v>
      </c>
      <c r="AF40" s="158"/>
      <c r="AG40" s="158"/>
      <c r="AH40" s="159"/>
      <c r="AI40" s="157">
        <v>126961567</v>
      </c>
      <c r="AJ40" s="158"/>
      <c r="AK40" s="158"/>
      <c r="AL40" s="158"/>
      <c r="AM40" s="159"/>
      <c r="AN40" s="157">
        <v>140596496</v>
      </c>
      <c r="AO40" s="158"/>
      <c r="AP40" s="158"/>
      <c r="AQ40" s="158"/>
      <c r="AR40" s="159"/>
      <c r="AS40" s="157">
        <v>4044883</v>
      </c>
      <c r="AT40" s="158"/>
      <c r="AU40" s="158"/>
      <c r="AV40" s="158"/>
      <c r="AW40" s="159"/>
      <c r="AX40" s="157">
        <v>3241743</v>
      </c>
      <c r="AY40" s="158"/>
      <c r="AZ40" s="158"/>
      <c r="BA40" s="159"/>
      <c r="BB40" s="157">
        <v>144641379</v>
      </c>
      <c r="BC40" s="158"/>
      <c r="BD40" s="158"/>
      <c r="BE40" s="158"/>
      <c r="BF40" s="159"/>
      <c r="BG40" s="157">
        <v>138483070</v>
      </c>
      <c r="BH40" s="158"/>
      <c r="BI40" s="158"/>
      <c r="BJ40" s="158"/>
      <c r="BK40" s="159"/>
      <c r="BL40" s="157">
        <v>4641600</v>
      </c>
      <c r="BM40" s="158"/>
      <c r="BN40" s="158"/>
      <c r="BO40" s="158"/>
      <c r="BP40" s="159"/>
      <c r="BQ40" s="157">
        <v>715500</v>
      </c>
      <c r="BR40" s="158"/>
      <c r="BS40" s="158"/>
      <c r="BT40" s="159"/>
      <c r="BU40" s="157">
        <v>143124670</v>
      </c>
      <c r="BV40" s="158"/>
      <c r="BW40" s="158"/>
      <c r="BX40" s="158"/>
      <c r="BY40" s="159"/>
    </row>
    <row r="41" spans="1:79"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row>
    <row r="42" spans="1:79" ht="14.25" customHeight="1" x14ac:dyDescent="0.2">
      <c r="A42" s="194" t="s">
        <v>46</v>
      </c>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row>
    <row r="43" spans="1:79" ht="15" customHeight="1" x14ac:dyDescent="0.2">
      <c r="A43" s="168" t="s">
        <v>462</v>
      </c>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row>
    <row r="44" spans="1:79" ht="22.5" customHeight="1" x14ac:dyDescent="0.2">
      <c r="A44" s="148" t="s">
        <v>607</v>
      </c>
      <c r="B44" s="149"/>
      <c r="C44" s="149"/>
      <c r="D44" s="169"/>
      <c r="E44" s="148" t="s">
        <v>624</v>
      </c>
      <c r="F44" s="149"/>
      <c r="G44" s="149"/>
      <c r="H44" s="149"/>
      <c r="I44" s="149"/>
      <c r="J44" s="149"/>
      <c r="K44" s="149"/>
      <c r="L44" s="149"/>
      <c r="M44" s="149"/>
      <c r="N44" s="149"/>
      <c r="O44" s="149"/>
      <c r="P44" s="149"/>
      <c r="Q44" s="149"/>
      <c r="R44" s="149"/>
      <c r="S44" s="149"/>
      <c r="T44" s="149"/>
      <c r="U44" s="149"/>
      <c r="V44" s="149"/>
      <c r="W44" s="169"/>
      <c r="X44" s="113" t="s">
        <v>466</v>
      </c>
      <c r="Y44" s="114"/>
      <c r="Z44" s="114"/>
      <c r="AA44" s="114"/>
      <c r="AB44" s="114"/>
      <c r="AC44" s="114"/>
      <c r="AD44" s="114"/>
      <c r="AE44" s="114"/>
      <c r="AF44" s="114"/>
      <c r="AG44" s="114"/>
      <c r="AH44" s="114"/>
      <c r="AI44" s="114"/>
      <c r="AJ44" s="114"/>
      <c r="AK44" s="114"/>
      <c r="AL44" s="114"/>
      <c r="AM44" s="114"/>
      <c r="AN44" s="114"/>
      <c r="AO44" s="114"/>
      <c r="AP44" s="114"/>
      <c r="AQ44" s="115"/>
      <c r="AR44" s="72" t="s">
        <v>468</v>
      </c>
      <c r="AS44" s="72"/>
      <c r="AT44" s="72"/>
      <c r="AU44" s="72"/>
      <c r="AV44" s="72"/>
      <c r="AW44" s="72"/>
      <c r="AX44" s="72"/>
      <c r="AY44" s="72"/>
      <c r="AZ44" s="72"/>
      <c r="BA44" s="72"/>
      <c r="BB44" s="72"/>
      <c r="BC44" s="72"/>
      <c r="BD44" s="72"/>
      <c r="BE44" s="72"/>
      <c r="BF44" s="72"/>
      <c r="BG44" s="72"/>
      <c r="BH44" s="72"/>
      <c r="BI44" s="72"/>
      <c r="BJ44" s="72"/>
      <c r="BK44" s="72"/>
    </row>
    <row r="45" spans="1:79" ht="50.45" customHeight="1" x14ac:dyDescent="0.2">
      <c r="A45" s="150"/>
      <c r="B45" s="151"/>
      <c r="C45" s="151"/>
      <c r="D45" s="170"/>
      <c r="E45" s="150"/>
      <c r="F45" s="151"/>
      <c r="G45" s="151"/>
      <c r="H45" s="151"/>
      <c r="I45" s="151"/>
      <c r="J45" s="151"/>
      <c r="K45" s="151"/>
      <c r="L45" s="151"/>
      <c r="M45" s="151"/>
      <c r="N45" s="151"/>
      <c r="O45" s="151"/>
      <c r="P45" s="151"/>
      <c r="Q45" s="151"/>
      <c r="R45" s="151"/>
      <c r="S45" s="151"/>
      <c r="T45" s="151"/>
      <c r="U45" s="151"/>
      <c r="V45" s="151"/>
      <c r="W45" s="170"/>
      <c r="X45" s="72" t="s">
        <v>609</v>
      </c>
      <c r="Y45" s="72"/>
      <c r="Z45" s="72"/>
      <c r="AA45" s="72"/>
      <c r="AB45" s="72"/>
      <c r="AC45" s="72" t="s">
        <v>608</v>
      </c>
      <c r="AD45" s="72"/>
      <c r="AE45" s="72"/>
      <c r="AF45" s="72"/>
      <c r="AG45" s="72"/>
      <c r="AH45" s="160" t="s">
        <v>225</v>
      </c>
      <c r="AI45" s="161"/>
      <c r="AJ45" s="161"/>
      <c r="AK45" s="161"/>
      <c r="AL45" s="162"/>
      <c r="AM45" s="113" t="s">
        <v>610</v>
      </c>
      <c r="AN45" s="114"/>
      <c r="AO45" s="114"/>
      <c r="AP45" s="114"/>
      <c r="AQ45" s="115"/>
      <c r="AR45" s="113" t="s">
        <v>609</v>
      </c>
      <c r="AS45" s="114"/>
      <c r="AT45" s="114"/>
      <c r="AU45" s="114"/>
      <c r="AV45" s="115"/>
      <c r="AW45" s="113" t="s">
        <v>608</v>
      </c>
      <c r="AX45" s="114"/>
      <c r="AY45" s="114"/>
      <c r="AZ45" s="114"/>
      <c r="BA45" s="115"/>
      <c r="BB45" s="160" t="s">
        <v>225</v>
      </c>
      <c r="BC45" s="161"/>
      <c r="BD45" s="161"/>
      <c r="BE45" s="161"/>
      <c r="BF45" s="162"/>
      <c r="BG45" s="113" t="s">
        <v>720</v>
      </c>
      <c r="BH45" s="114"/>
      <c r="BI45" s="114"/>
      <c r="BJ45" s="114"/>
      <c r="BK45" s="115"/>
    </row>
    <row r="46" spans="1:79" ht="15" customHeight="1" x14ac:dyDescent="0.2">
      <c r="A46" s="113">
        <v>1</v>
      </c>
      <c r="B46" s="114"/>
      <c r="C46" s="114"/>
      <c r="D46" s="115"/>
      <c r="E46" s="113">
        <v>2</v>
      </c>
      <c r="F46" s="114"/>
      <c r="G46" s="114"/>
      <c r="H46" s="114"/>
      <c r="I46" s="114"/>
      <c r="J46" s="114"/>
      <c r="K46" s="114"/>
      <c r="L46" s="114"/>
      <c r="M46" s="114"/>
      <c r="N46" s="114"/>
      <c r="O46" s="114"/>
      <c r="P46" s="114"/>
      <c r="Q46" s="114"/>
      <c r="R46" s="114"/>
      <c r="S46" s="114"/>
      <c r="T46" s="114"/>
      <c r="U46" s="114"/>
      <c r="V46" s="114"/>
      <c r="W46" s="115"/>
      <c r="X46" s="72">
        <v>3</v>
      </c>
      <c r="Y46" s="72"/>
      <c r="Z46" s="72"/>
      <c r="AA46" s="72"/>
      <c r="AB46" s="72"/>
      <c r="AC46" s="72">
        <v>4</v>
      </c>
      <c r="AD46" s="72"/>
      <c r="AE46" s="72"/>
      <c r="AF46" s="72"/>
      <c r="AG46" s="72"/>
      <c r="AH46" s="72">
        <v>5</v>
      </c>
      <c r="AI46" s="72"/>
      <c r="AJ46" s="72"/>
      <c r="AK46" s="72"/>
      <c r="AL46" s="72"/>
      <c r="AM46" s="72">
        <v>6</v>
      </c>
      <c r="AN46" s="72"/>
      <c r="AO46" s="72"/>
      <c r="AP46" s="72"/>
      <c r="AQ46" s="72"/>
      <c r="AR46" s="113">
        <v>7</v>
      </c>
      <c r="AS46" s="114"/>
      <c r="AT46" s="114"/>
      <c r="AU46" s="114"/>
      <c r="AV46" s="115"/>
      <c r="AW46" s="113">
        <v>8</v>
      </c>
      <c r="AX46" s="114"/>
      <c r="AY46" s="114"/>
      <c r="AZ46" s="114"/>
      <c r="BA46" s="115"/>
      <c r="BB46" s="113">
        <v>9</v>
      </c>
      <c r="BC46" s="114"/>
      <c r="BD46" s="114"/>
      <c r="BE46" s="114"/>
      <c r="BF46" s="115"/>
      <c r="BG46" s="113">
        <v>10</v>
      </c>
      <c r="BH46" s="114"/>
      <c r="BI46" s="114"/>
      <c r="BJ46" s="114"/>
      <c r="BK46" s="115"/>
    </row>
    <row r="47" spans="1:79" ht="20.25" hidden="1" customHeight="1" x14ac:dyDescent="0.2">
      <c r="A47" s="227" t="s">
        <v>679</v>
      </c>
      <c r="B47" s="228"/>
      <c r="C47" s="228"/>
      <c r="D47" s="229"/>
      <c r="E47" s="227" t="s">
        <v>680</v>
      </c>
      <c r="F47" s="228"/>
      <c r="G47" s="228"/>
      <c r="H47" s="228"/>
      <c r="I47" s="228"/>
      <c r="J47" s="228"/>
      <c r="K47" s="228"/>
      <c r="L47" s="228"/>
      <c r="M47" s="228"/>
      <c r="N47" s="228"/>
      <c r="O47" s="228"/>
      <c r="P47" s="228"/>
      <c r="Q47" s="228"/>
      <c r="R47" s="228"/>
      <c r="S47" s="228"/>
      <c r="T47" s="228"/>
      <c r="U47" s="228"/>
      <c r="V47" s="228"/>
      <c r="W47" s="229"/>
      <c r="X47" s="209" t="s">
        <v>683</v>
      </c>
      <c r="Y47" s="209"/>
      <c r="Z47" s="209"/>
      <c r="AA47" s="209"/>
      <c r="AB47" s="209"/>
      <c r="AC47" s="209" t="s">
        <v>684</v>
      </c>
      <c r="AD47" s="209"/>
      <c r="AE47" s="209"/>
      <c r="AF47" s="209"/>
      <c r="AG47" s="209"/>
      <c r="AH47" s="227" t="s">
        <v>718</v>
      </c>
      <c r="AI47" s="228"/>
      <c r="AJ47" s="228"/>
      <c r="AK47" s="228"/>
      <c r="AL47" s="229"/>
      <c r="AM47" s="165" t="s">
        <v>296</v>
      </c>
      <c r="AN47" s="166"/>
      <c r="AO47" s="166"/>
      <c r="AP47" s="166"/>
      <c r="AQ47" s="167"/>
      <c r="AR47" s="227" t="s">
        <v>685</v>
      </c>
      <c r="AS47" s="228"/>
      <c r="AT47" s="228"/>
      <c r="AU47" s="228"/>
      <c r="AV47" s="229"/>
      <c r="AW47" s="227" t="s">
        <v>686</v>
      </c>
      <c r="AX47" s="228"/>
      <c r="AY47" s="228"/>
      <c r="AZ47" s="228"/>
      <c r="BA47" s="229"/>
      <c r="BB47" s="227" t="s">
        <v>719</v>
      </c>
      <c r="BC47" s="228"/>
      <c r="BD47" s="228"/>
      <c r="BE47" s="228"/>
      <c r="BF47" s="229"/>
      <c r="BG47" s="165" t="s">
        <v>296</v>
      </c>
      <c r="BH47" s="166"/>
      <c r="BI47" s="166"/>
      <c r="BJ47" s="166"/>
      <c r="BK47" s="167"/>
      <c r="CA47" t="s">
        <v>633</v>
      </c>
    </row>
    <row r="48" spans="1:79" s="43" customFormat="1" ht="13.15" customHeight="1" x14ac:dyDescent="0.2">
      <c r="A48" s="137"/>
      <c r="B48" s="138"/>
      <c r="C48" s="138"/>
      <c r="D48" s="164"/>
      <c r="E48" s="61" t="s">
        <v>471</v>
      </c>
      <c r="F48" s="57"/>
      <c r="G48" s="57"/>
      <c r="H48" s="57"/>
      <c r="I48" s="57"/>
      <c r="J48" s="57"/>
      <c r="K48" s="57"/>
      <c r="L48" s="57"/>
      <c r="M48" s="57"/>
      <c r="N48" s="57"/>
      <c r="O48" s="57"/>
      <c r="P48" s="57"/>
      <c r="Q48" s="57"/>
      <c r="R48" s="57"/>
      <c r="S48" s="57"/>
      <c r="T48" s="57"/>
      <c r="U48" s="57"/>
      <c r="V48" s="57"/>
      <c r="W48" s="58"/>
      <c r="X48" s="153">
        <v>180564180</v>
      </c>
      <c r="Y48" s="154"/>
      <c r="Z48" s="154"/>
      <c r="AA48" s="154"/>
      <c r="AB48" s="155"/>
      <c r="AC48" s="153" t="s">
        <v>472</v>
      </c>
      <c r="AD48" s="154"/>
      <c r="AE48" s="154"/>
      <c r="AF48" s="154"/>
      <c r="AG48" s="155"/>
      <c r="AH48" s="153" t="s">
        <v>472</v>
      </c>
      <c r="AI48" s="154"/>
      <c r="AJ48" s="154"/>
      <c r="AK48" s="154"/>
      <c r="AL48" s="155"/>
      <c r="AM48" s="153">
        <v>180564180</v>
      </c>
      <c r="AN48" s="154"/>
      <c r="AO48" s="154"/>
      <c r="AP48" s="154"/>
      <c r="AQ48" s="155"/>
      <c r="AR48" s="153">
        <v>198894360</v>
      </c>
      <c r="AS48" s="154"/>
      <c r="AT48" s="154"/>
      <c r="AU48" s="154"/>
      <c r="AV48" s="155"/>
      <c r="AW48" s="153" t="s">
        <v>472</v>
      </c>
      <c r="AX48" s="154"/>
      <c r="AY48" s="154"/>
      <c r="AZ48" s="154"/>
      <c r="BA48" s="155"/>
      <c r="BB48" s="153" t="s">
        <v>472</v>
      </c>
      <c r="BC48" s="154"/>
      <c r="BD48" s="154"/>
      <c r="BE48" s="154"/>
      <c r="BF48" s="155"/>
      <c r="BG48" s="156">
        <v>198894360</v>
      </c>
      <c r="BH48" s="156"/>
      <c r="BI48" s="156"/>
      <c r="BJ48" s="156"/>
      <c r="BK48" s="156"/>
      <c r="CA48" s="43" t="s">
        <v>634</v>
      </c>
    </row>
    <row r="49" spans="1:78" s="43" customFormat="1" ht="26.45" customHeight="1" x14ac:dyDescent="0.2">
      <c r="A49" s="137"/>
      <c r="B49" s="138"/>
      <c r="C49" s="138"/>
      <c r="D49" s="164"/>
      <c r="E49" s="61" t="s">
        <v>989</v>
      </c>
      <c r="F49" s="57"/>
      <c r="G49" s="57"/>
      <c r="H49" s="57"/>
      <c r="I49" s="57"/>
      <c r="J49" s="57"/>
      <c r="K49" s="57"/>
      <c r="L49" s="57"/>
      <c r="M49" s="57"/>
      <c r="N49" s="57"/>
      <c r="O49" s="57"/>
      <c r="P49" s="57"/>
      <c r="Q49" s="57"/>
      <c r="R49" s="57"/>
      <c r="S49" s="57"/>
      <c r="T49" s="57"/>
      <c r="U49" s="57"/>
      <c r="V49" s="57"/>
      <c r="W49" s="58"/>
      <c r="X49" s="153" t="s">
        <v>472</v>
      </c>
      <c r="Y49" s="154"/>
      <c r="Z49" s="154"/>
      <c r="AA49" s="154"/>
      <c r="AB49" s="155"/>
      <c r="AC49" s="153">
        <v>4284400</v>
      </c>
      <c r="AD49" s="154"/>
      <c r="AE49" s="154"/>
      <c r="AF49" s="154"/>
      <c r="AG49" s="155"/>
      <c r="AH49" s="153">
        <v>0</v>
      </c>
      <c r="AI49" s="154"/>
      <c r="AJ49" s="154"/>
      <c r="AK49" s="154"/>
      <c r="AL49" s="155"/>
      <c r="AM49" s="153">
        <v>4284400</v>
      </c>
      <c r="AN49" s="154"/>
      <c r="AO49" s="154"/>
      <c r="AP49" s="154"/>
      <c r="AQ49" s="155"/>
      <c r="AR49" s="153" t="s">
        <v>472</v>
      </c>
      <c r="AS49" s="154"/>
      <c r="AT49" s="154"/>
      <c r="AU49" s="154"/>
      <c r="AV49" s="155"/>
      <c r="AW49" s="153">
        <v>4677400</v>
      </c>
      <c r="AX49" s="154"/>
      <c r="AY49" s="154"/>
      <c r="AZ49" s="154"/>
      <c r="BA49" s="155"/>
      <c r="BB49" s="153">
        <v>0</v>
      </c>
      <c r="BC49" s="154"/>
      <c r="BD49" s="154"/>
      <c r="BE49" s="154"/>
      <c r="BF49" s="155"/>
      <c r="BG49" s="156">
        <v>4677400</v>
      </c>
      <c r="BH49" s="156"/>
      <c r="BI49" s="156"/>
      <c r="BJ49" s="156"/>
      <c r="BK49" s="156"/>
    </row>
    <row r="50" spans="1:78" s="43" customFormat="1" ht="26.45" customHeight="1" x14ac:dyDescent="0.2">
      <c r="A50" s="137">
        <v>25010100</v>
      </c>
      <c r="B50" s="138"/>
      <c r="C50" s="138"/>
      <c r="D50" s="164"/>
      <c r="E50" s="61" t="s">
        <v>990</v>
      </c>
      <c r="F50" s="57"/>
      <c r="G50" s="57"/>
      <c r="H50" s="57"/>
      <c r="I50" s="57"/>
      <c r="J50" s="57"/>
      <c r="K50" s="57"/>
      <c r="L50" s="57"/>
      <c r="M50" s="57"/>
      <c r="N50" s="57"/>
      <c r="O50" s="57"/>
      <c r="P50" s="57"/>
      <c r="Q50" s="57"/>
      <c r="R50" s="57"/>
      <c r="S50" s="57"/>
      <c r="T50" s="57"/>
      <c r="U50" s="57"/>
      <c r="V50" s="57"/>
      <c r="W50" s="58"/>
      <c r="X50" s="153" t="s">
        <v>472</v>
      </c>
      <c r="Y50" s="154"/>
      <c r="Z50" s="154"/>
      <c r="AA50" s="154"/>
      <c r="AB50" s="155"/>
      <c r="AC50" s="153">
        <v>4088600</v>
      </c>
      <c r="AD50" s="154"/>
      <c r="AE50" s="154"/>
      <c r="AF50" s="154"/>
      <c r="AG50" s="155"/>
      <c r="AH50" s="153">
        <v>0</v>
      </c>
      <c r="AI50" s="154"/>
      <c r="AJ50" s="154"/>
      <c r="AK50" s="154"/>
      <c r="AL50" s="155"/>
      <c r="AM50" s="153">
        <v>4088600</v>
      </c>
      <c r="AN50" s="154"/>
      <c r="AO50" s="154"/>
      <c r="AP50" s="154"/>
      <c r="AQ50" s="155"/>
      <c r="AR50" s="153" t="s">
        <v>472</v>
      </c>
      <c r="AS50" s="154"/>
      <c r="AT50" s="154"/>
      <c r="AU50" s="154"/>
      <c r="AV50" s="155"/>
      <c r="AW50" s="153">
        <v>4462100</v>
      </c>
      <c r="AX50" s="154"/>
      <c r="AY50" s="154"/>
      <c r="AZ50" s="154"/>
      <c r="BA50" s="155"/>
      <c r="BB50" s="153">
        <v>0</v>
      </c>
      <c r="BC50" s="154"/>
      <c r="BD50" s="154"/>
      <c r="BE50" s="154"/>
      <c r="BF50" s="155"/>
      <c r="BG50" s="156">
        <v>4462100</v>
      </c>
      <c r="BH50" s="156"/>
      <c r="BI50" s="156"/>
      <c r="BJ50" s="156"/>
      <c r="BK50" s="156"/>
    </row>
    <row r="51" spans="1:78" s="43" customFormat="1" ht="39.6" customHeight="1" x14ac:dyDescent="0.2">
      <c r="A51" s="137">
        <v>25010300</v>
      </c>
      <c r="B51" s="138"/>
      <c r="C51" s="138"/>
      <c r="D51" s="164"/>
      <c r="E51" s="61" t="s">
        <v>991</v>
      </c>
      <c r="F51" s="57"/>
      <c r="G51" s="57"/>
      <c r="H51" s="57"/>
      <c r="I51" s="57"/>
      <c r="J51" s="57"/>
      <c r="K51" s="57"/>
      <c r="L51" s="57"/>
      <c r="M51" s="57"/>
      <c r="N51" s="57"/>
      <c r="O51" s="57"/>
      <c r="P51" s="57"/>
      <c r="Q51" s="57"/>
      <c r="R51" s="57"/>
      <c r="S51" s="57"/>
      <c r="T51" s="57"/>
      <c r="U51" s="57"/>
      <c r="V51" s="57"/>
      <c r="W51" s="58"/>
      <c r="X51" s="153" t="s">
        <v>472</v>
      </c>
      <c r="Y51" s="154"/>
      <c r="Z51" s="154"/>
      <c r="AA51" s="154"/>
      <c r="AB51" s="155"/>
      <c r="AC51" s="153">
        <v>195800</v>
      </c>
      <c r="AD51" s="154"/>
      <c r="AE51" s="154"/>
      <c r="AF51" s="154"/>
      <c r="AG51" s="155"/>
      <c r="AH51" s="153">
        <v>0</v>
      </c>
      <c r="AI51" s="154"/>
      <c r="AJ51" s="154"/>
      <c r="AK51" s="154"/>
      <c r="AL51" s="155"/>
      <c r="AM51" s="153">
        <v>195800</v>
      </c>
      <c r="AN51" s="154"/>
      <c r="AO51" s="154"/>
      <c r="AP51" s="154"/>
      <c r="AQ51" s="155"/>
      <c r="AR51" s="153" t="s">
        <v>472</v>
      </c>
      <c r="AS51" s="154"/>
      <c r="AT51" s="154"/>
      <c r="AU51" s="154"/>
      <c r="AV51" s="155"/>
      <c r="AW51" s="153">
        <v>215300</v>
      </c>
      <c r="AX51" s="154"/>
      <c r="AY51" s="154"/>
      <c r="AZ51" s="154"/>
      <c r="BA51" s="155"/>
      <c r="BB51" s="153">
        <v>0</v>
      </c>
      <c r="BC51" s="154"/>
      <c r="BD51" s="154"/>
      <c r="BE51" s="154"/>
      <c r="BF51" s="155"/>
      <c r="BG51" s="156">
        <v>215300</v>
      </c>
      <c r="BH51" s="156"/>
      <c r="BI51" s="156"/>
      <c r="BJ51" s="156"/>
      <c r="BK51" s="156"/>
    </row>
    <row r="52" spans="1:78" s="43" customFormat="1" ht="26.45" customHeight="1" x14ac:dyDescent="0.2">
      <c r="A52" s="137">
        <v>25010400</v>
      </c>
      <c r="B52" s="138"/>
      <c r="C52" s="138"/>
      <c r="D52" s="164"/>
      <c r="E52" s="61" t="s">
        <v>992</v>
      </c>
      <c r="F52" s="57"/>
      <c r="G52" s="57"/>
      <c r="H52" s="57"/>
      <c r="I52" s="57"/>
      <c r="J52" s="57"/>
      <c r="K52" s="57"/>
      <c r="L52" s="57"/>
      <c r="M52" s="57"/>
      <c r="N52" s="57"/>
      <c r="O52" s="57"/>
      <c r="P52" s="57"/>
      <c r="Q52" s="57"/>
      <c r="R52" s="57"/>
      <c r="S52" s="57"/>
      <c r="T52" s="57"/>
      <c r="U52" s="57"/>
      <c r="V52" s="57"/>
      <c r="W52" s="58"/>
      <c r="X52" s="153" t="s">
        <v>472</v>
      </c>
      <c r="Y52" s="154"/>
      <c r="Z52" s="154"/>
      <c r="AA52" s="154"/>
      <c r="AB52" s="155"/>
      <c r="AC52" s="153">
        <v>0</v>
      </c>
      <c r="AD52" s="154"/>
      <c r="AE52" s="154"/>
      <c r="AF52" s="154"/>
      <c r="AG52" s="155"/>
      <c r="AH52" s="153">
        <v>0</v>
      </c>
      <c r="AI52" s="154"/>
      <c r="AJ52" s="154"/>
      <c r="AK52" s="154"/>
      <c r="AL52" s="155"/>
      <c r="AM52" s="153">
        <v>0</v>
      </c>
      <c r="AN52" s="154"/>
      <c r="AO52" s="154"/>
      <c r="AP52" s="154"/>
      <c r="AQ52" s="155"/>
      <c r="AR52" s="153" t="s">
        <v>472</v>
      </c>
      <c r="AS52" s="154"/>
      <c r="AT52" s="154"/>
      <c r="AU52" s="154"/>
      <c r="AV52" s="155"/>
      <c r="AW52" s="153">
        <v>0</v>
      </c>
      <c r="AX52" s="154"/>
      <c r="AY52" s="154"/>
      <c r="AZ52" s="154"/>
      <c r="BA52" s="155"/>
      <c r="BB52" s="153">
        <v>0</v>
      </c>
      <c r="BC52" s="154"/>
      <c r="BD52" s="154"/>
      <c r="BE52" s="154"/>
      <c r="BF52" s="155"/>
      <c r="BG52" s="156">
        <v>0</v>
      </c>
      <c r="BH52" s="156"/>
      <c r="BI52" s="156"/>
      <c r="BJ52" s="156"/>
      <c r="BK52" s="156"/>
    </row>
    <row r="53" spans="1:78" s="43" customFormat="1" ht="13.15" customHeight="1" x14ac:dyDescent="0.2">
      <c r="A53" s="137">
        <v>25020100</v>
      </c>
      <c r="B53" s="138"/>
      <c r="C53" s="138"/>
      <c r="D53" s="164"/>
      <c r="E53" s="61" t="s">
        <v>993</v>
      </c>
      <c r="F53" s="57"/>
      <c r="G53" s="57"/>
      <c r="H53" s="57"/>
      <c r="I53" s="57"/>
      <c r="J53" s="57"/>
      <c r="K53" s="57"/>
      <c r="L53" s="57"/>
      <c r="M53" s="57"/>
      <c r="N53" s="57"/>
      <c r="O53" s="57"/>
      <c r="P53" s="57"/>
      <c r="Q53" s="57"/>
      <c r="R53" s="57"/>
      <c r="S53" s="57"/>
      <c r="T53" s="57"/>
      <c r="U53" s="57"/>
      <c r="V53" s="57"/>
      <c r="W53" s="58"/>
      <c r="X53" s="153" t="s">
        <v>472</v>
      </c>
      <c r="Y53" s="154"/>
      <c r="Z53" s="154"/>
      <c r="AA53" s="154"/>
      <c r="AB53" s="155"/>
      <c r="AC53" s="153">
        <v>0</v>
      </c>
      <c r="AD53" s="154"/>
      <c r="AE53" s="154"/>
      <c r="AF53" s="154"/>
      <c r="AG53" s="155"/>
      <c r="AH53" s="153">
        <v>0</v>
      </c>
      <c r="AI53" s="154"/>
      <c r="AJ53" s="154"/>
      <c r="AK53" s="154"/>
      <c r="AL53" s="155"/>
      <c r="AM53" s="153">
        <v>0</v>
      </c>
      <c r="AN53" s="154"/>
      <c r="AO53" s="154"/>
      <c r="AP53" s="154"/>
      <c r="AQ53" s="155"/>
      <c r="AR53" s="153" t="s">
        <v>472</v>
      </c>
      <c r="AS53" s="154"/>
      <c r="AT53" s="154"/>
      <c r="AU53" s="154"/>
      <c r="AV53" s="155"/>
      <c r="AW53" s="153">
        <v>0</v>
      </c>
      <c r="AX53" s="154"/>
      <c r="AY53" s="154"/>
      <c r="AZ53" s="154"/>
      <c r="BA53" s="155"/>
      <c r="BB53" s="153">
        <v>0</v>
      </c>
      <c r="BC53" s="154"/>
      <c r="BD53" s="154"/>
      <c r="BE53" s="154"/>
      <c r="BF53" s="155"/>
      <c r="BG53" s="156">
        <v>0</v>
      </c>
      <c r="BH53" s="156"/>
      <c r="BI53" s="156"/>
      <c r="BJ53" s="156"/>
      <c r="BK53" s="156"/>
    </row>
    <row r="54" spans="1:78" s="43" customFormat="1" ht="26.45" customHeight="1" x14ac:dyDescent="0.2">
      <c r="A54" s="137"/>
      <c r="B54" s="138"/>
      <c r="C54" s="138"/>
      <c r="D54" s="164"/>
      <c r="E54" s="61" t="s">
        <v>994</v>
      </c>
      <c r="F54" s="57"/>
      <c r="G54" s="57"/>
      <c r="H54" s="57"/>
      <c r="I54" s="57"/>
      <c r="J54" s="57"/>
      <c r="K54" s="57"/>
      <c r="L54" s="57"/>
      <c r="M54" s="57"/>
      <c r="N54" s="57"/>
      <c r="O54" s="57"/>
      <c r="P54" s="57"/>
      <c r="Q54" s="57"/>
      <c r="R54" s="57"/>
      <c r="S54" s="57"/>
      <c r="T54" s="57"/>
      <c r="U54" s="57"/>
      <c r="V54" s="57"/>
      <c r="W54" s="58"/>
      <c r="X54" s="153" t="s">
        <v>472</v>
      </c>
      <c r="Y54" s="154"/>
      <c r="Z54" s="154"/>
      <c r="AA54" s="154"/>
      <c r="AB54" s="155"/>
      <c r="AC54" s="153">
        <v>2621500</v>
      </c>
      <c r="AD54" s="154"/>
      <c r="AE54" s="154"/>
      <c r="AF54" s="154"/>
      <c r="AG54" s="155"/>
      <c r="AH54" s="153">
        <v>2621500</v>
      </c>
      <c r="AI54" s="154"/>
      <c r="AJ54" s="154"/>
      <c r="AK54" s="154"/>
      <c r="AL54" s="155"/>
      <c r="AM54" s="153">
        <v>2621500</v>
      </c>
      <c r="AN54" s="154"/>
      <c r="AO54" s="154"/>
      <c r="AP54" s="154"/>
      <c r="AQ54" s="155"/>
      <c r="AR54" s="153" t="s">
        <v>472</v>
      </c>
      <c r="AS54" s="154"/>
      <c r="AT54" s="154"/>
      <c r="AU54" s="154"/>
      <c r="AV54" s="155"/>
      <c r="AW54" s="153">
        <v>683650</v>
      </c>
      <c r="AX54" s="154"/>
      <c r="AY54" s="154"/>
      <c r="AZ54" s="154"/>
      <c r="BA54" s="155"/>
      <c r="BB54" s="153">
        <v>683650</v>
      </c>
      <c r="BC54" s="154"/>
      <c r="BD54" s="154"/>
      <c r="BE54" s="154"/>
      <c r="BF54" s="155"/>
      <c r="BG54" s="156">
        <v>683650</v>
      </c>
      <c r="BH54" s="156"/>
      <c r="BI54" s="156"/>
      <c r="BJ54" s="156"/>
      <c r="BK54" s="156"/>
    </row>
    <row r="55" spans="1:78" s="43" customFormat="1" ht="13.15" customHeight="1" x14ac:dyDescent="0.2">
      <c r="A55" s="137">
        <v>602100</v>
      </c>
      <c r="B55" s="138"/>
      <c r="C55" s="138"/>
      <c r="D55" s="164"/>
      <c r="E55" s="61" t="s">
        <v>995</v>
      </c>
      <c r="F55" s="57"/>
      <c r="G55" s="57"/>
      <c r="H55" s="57"/>
      <c r="I55" s="57"/>
      <c r="J55" s="57"/>
      <c r="K55" s="57"/>
      <c r="L55" s="57"/>
      <c r="M55" s="57"/>
      <c r="N55" s="57"/>
      <c r="O55" s="57"/>
      <c r="P55" s="57"/>
      <c r="Q55" s="57"/>
      <c r="R55" s="57"/>
      <c r="S55" s="57"/>
      <c r="T55" s="57"/>
      <c r="U55" s="57"/>
      <c r="V55" s="57"/>
      <c r="W55" s="58"/>
      <c r="X55" s="153" t="s">
        <v>472</v>
      </c>
      <c r="Y55" s="154"/>
      <c r="Z55" s="154"/>
      <c r="AA55" s="154"/>
      <c r="AB55" s="155"/>
      <c r="AC55" s="153">
        <v>0</v>
      </c>
      <c r="AD55" s="154"/>
      <c r="AE55" s="154"/>
      <c r="AF55" s="154"/>
      <c r="AG55" s="155"/>
      <c r="AH55" s="153">
        <v>0</v>
      </c>
      <c r="AI55" s="154"/>
      <c r="AJ55" s="154"/>
      <c r="AK55" s="154"/>
      <c r="AL55" s="155"/>
      <c r="AM55" s="153">
        <v>0</v>
      </c>
      <c r="AN55" s="154"/>
      <c r="AO55" s="154"/>
      <c r="AP55" s="154"/>
      <c r="AQ55" s="155"/>
      <c r="AR55" s="153" t="s">
        <v>472</v>
      </c>
      <c r="AS55" s="154"/>
      <c r="AT55" s="154"/>
      <c r="AU55" s="154"/>
      <c r="AV55" s="155"/>
      <c r="AW55" s="153">
        <v>0</v>
      </c>
      <c r="AX55" s="154"/>
      <c r="AY55" s="154"/>
      <c r="AZ55" s="154"/>
      <c r="BA55" s="155"/>
      <c r="BB55" s="153">
        <v>0</v>
      </c>
      <c r="BC55" s="154"/>
      <c r="BD55" s="154"/>
      <c r="BE55" s="154"/>
      <c r="BF55" s="155"/>
      <c r="BG55" s="156">
        <v>0</v>
      </c>
      <c r="BH55" s="156"/>
      <c r="BI55" s="156"/>
      <c r="BJ55" s="156"/>
      <c r="BK55" s="156"/>
    </row>
    <row r="56" spans="1:78" s="43" customFormat="1" ht="13.15" customHeight="1" x14ac:dyDescent="0.2">
      <c r="A56" s="137">
        <v>602200</v>
      </c>
      <c r="B56" s="138"/>
      <c r="C56" s="138"/>
      <c r="D56" s="164"/>
      <c r="E56" s="61" t="s">
        <v>996</v>
      </c>
      <c r="F56" s="57"/>
      <c r="G56" s="57"/>
      <c r="H56" s="57"/>
      <c r="I56" s="57"/>
      <c r="J56" s="57"/>
      <c r="K56" s="57"/>
      <c r="L56" s="57"/>
      <c r="M56" s="57"/>
      <c r="N56" s="57"/>
      <c r="O56" s="57"/>
      <c r="P56" s="57"/>
      <c r="Q56" s="57"/>
      <c r="R56" s="57"/>
      <c r="S56" s="57"/>
      <c r="T56" s="57"/>
      <c r="U56" s="57"/>
      <c r="V56" s="57"/>
      <c r="W56" s="58"/>
      <c r="X56" s="153" t="s">
        <v>472</v>
      </c>
      <c r="Y56" s="154"/>
      <c r="Z56" s="154"/>
      <c r="AA56" s="154"/>
      <c r="AB56" s="155"/>
      <c r="AC56" s="153">
        <v>0</v>
      </c>
      <c r="AD56" s="154"/>
      <c r="AE56" s="154"/>
      <c r="AF56" s="154"/>
      <c r="AG56" s="155"/>
      <c r="AH56" s="153">
        <v>0</v>
      </c>
      <c r="AI56" s="154"/>
      <c r="AJ56" s="154"/>
      <c r="AK56" s="154"/>
      <c r="AL56" s="155"/>
      <c r="AM56" s="153">
        <v>0</v>
      </c>
      <c r="AN56" s="154"/>
      <c r="AO56" s="154"/>
      <c r="AP56" s="154"/>
      <c r="AQ56" s="155"/>
      <c r="AR56" s="153" t="s">
        <v>472</v>
      </c>
      <c r="AS56" s="154"/>
      <c r="AT56" s="154"/>
      <c r="AU56" s="154"/>
      <c r="AV56" s="155"/>
      <c r="AW56" s="153">
        <v>0</v>
      </c>
      <c r="AX56" s="154"/>
      <c r="AY56" s="154"/>
      <c r="AZ56" s="154"/>
      <c r="BA56" s="155"/>
      <c r="BB56" s="153">
        <v>0</v>
      </c>
      <c r="BC56" s="154"/>
      <c r="BD56" s="154"/>
      <c r="BE56" s="154"/>
      <c r="BF56" s="155"/>
      <c r="BG56" s="156">
        <v>0</v>
      </c>
      <c r="BH56" s="156"/>
      <c r="BI56" s="156"/>
      <c r="BJ56" s="156"/>
      <c r="BK56" s="156"/>
    </row>
    <row r="57" spans="1:78" s="43" customFormat="1" ht="26.45" customHeight="1" x14ac:dyDescent="0.2">
      <c r="A57" s="137">
        <v>602400</v>
      </c>
      <c r="B57" s="138"/>
      <c r="C57" s="138"/>
      <c r="D57" s="164"/>
      <c r="E57" s="61" t="s">
        <v>997</v>
      </c>
      <c r="F57" s="57"/>
      <c r="G57" s="57"/>
      <c r="H57" s="57"/>
      <c r="I57" s="57"/>
      <c r="J57" s="57"/>
      <c r="K57" s="57"/>
      <c r="L57" s="57"/>
      <c r="M57" s="57"/>
      <c r="N57" s="57"/>
      <c r="O57" s="57"/>
      <c r="P57" s="57"/>
      <c r="Q57" s="57"/>
      <c r="R57" s="57"/>
      <c r="S57" s="57"/>
      <c r="T57" s="57"/>
      <c r="U57" s="57"/>
      <c r="V57" s="57"/>
      <c r="W57" s="58"/>
      <c r="X57" s="153" t="s">
        <v>472</v>
      </c>
      <c r="Y57" s="154"/>
      <c r="Z57" s="154"/>
      <c r="AA57" s="154"/>
      <c r="AB57" s="155"/>
      <c r="AC57" s="153">
        <v>2621500</v>
      </c>
      <c r="AD57" s="154"/>
      <c r="AE57" s="154"/>
      <c r="AF57" s="154"/>
      <c r="AG57" s="155"/>
      <c r="AH57" s="153">
        <v>2621500</v>
      </c>
      <c r="AI57" s="154"/>
      <c r="AJ57" s="154"/>
      <c r="AK57" s="154"/>
      <c r="AL57" s="155"/>
      <c r="AM57" s="153">
        <v>2621500</v>
      </c>
      <c r="AN57" s="154"/>
      <c r="AO57" s="154"/>
      <c r="AP57" s="154"/>
      <c r="AQ57" s="155"/>
      <c r="AR57" s="153" t="s">
        <v>472</v>
      </c>
      <c r="AS57" s="154"/>
      <c r="AT57" s="154"/>
      <c r="AU57" s="154"/>
      <c r="AV57" s="155"/>
      <c r="AW57" s="153">
        <v>683650</v>
      </c>
      <c r="AX57" s="154"/>
      <c r="AY57" s="154"/>
      <c r="AZ57" s="154"/>
      <c r="BA57" s="155"/>
      <c r="BB57" s="153">
        <v>683650</v>
      </c>
      <c r="BC57" s="154"/>
      <c r="BD57" s="154"/>
      <c r="BE57" s="154"/>
      <c r="BF57" s="155"/>
      <c r="BG57" s="156">
        <v>683650</v>
      </c>
      <c r="BH57" s="156"/>
      <c r="BI57" s="156"/>
      <c r="BJ57" s="156"/>
      <c r="BK57" s="156"/>
    </row>
    <row r="58" spans="1:78" s="9" customFormat="1" ht="12.75" customHeight="1" x14ac:dyDescent="0.2">
      <c r="A58" s="139"/>
      <c r="B58" s="140"/>
      <c r="C58" s="140"/>
      <c r="D58" s="163"/>
      <c r="E58" s="69" t="s">
        <v>257</v>
      </c>
      <c r="F58" s="65"/>
      <c r="G58" s="65"/>
      <c r="H58" s="65"/>
      <c r="I58" s="65"/>
      <c r="J58" s="65"/>
      <c r="K58" s="65"/>
      <c r="L58" s="65"/>
      <c r="M58" s="65"/>
      <c r="N58" s="65"/>
      <c r="O58" s="65"/>
      <c r="P58" s="65"/>
      <c r="Q58" s="65"/>
      <c r="R58" s="65"/>
      <c r="S58" s="65"/>
      <c r="T58" s="65"/>
      <c r="U58" s="65"/>
      <c r="V58" s="65"/>
      <c r="W58" s="66"/>
      <c r="X58" s="157">
        <v>180564180</v>
      </c>
      <c r="Y58" s="158"/>
      <c r="Z58" s="158"/>
      <c r="AA58" s="158"/>
      <c r="AB58" s="159"/>
      <c r="AC58" s="157">
        <v>6905900</v>
      </c>
      <c r="AD58" s="158"/>
      <c r="AE58" s="158"/>
      <c r="AF58" s="158"/>
      <c r="AG58" s="159"/>
      <c r="AH58" s="157">
        <v>2621500</v>
      </c>
      <c r="AI58" s="158"/>
      <c r="AJ58" s="158"/>
      <c r="AK58" s="158"/>
      <c r="AL58" s="159"/>
      <c r="AM58" s="157">
        <v>187470080</v>
      </c>
      <c r="AN58" s="158"/>
      <c r="AO58" s="158"/>
      <c r="AP58" s="158"/>
      <c r="AQ58" s="159"/>
      <c r="AR58" s="157">
        <v>198894360</v>
      </c>
      <c r="AS58" s="158"/>
      <c r="AT58" s="158"/>
      <c r="AU58" s="158"/>
      <c r="AV58" s="159"/>
      <c r="AW58" s="157">
        <v>5361050</v>
      </c>
      <c r="AX58" s="158"/>
      <c r="AY58" s="158"/>
      <c r="AZ58" s="158"/>
      <c r="BA58" s="159"/>
      <c r="BB58" s="157">
        <v>683650</v>
      </c>
      <c r="BC58" s="158"/>
      <c r="BD58" s="158"/>
      <c r="BE58" s="158"/>
      <c r="BF58" s="159"/>
      <c r="BG58" s="152">
        <v>204255410</v>
      </c>
      <c r="BH58" s="152"/>
      <c r="BI58" s="152"/>
      <c r="BJ58" s="152"/>
      <c r="BK58" s="152"/>
    </row>
    <row r="59" spans="1:78" s="7" customFormat="1" ht="12.75" customHeight="1" x14ac:dyDescent="0.2">
      <c r="A59" s="49"/>
      <c r="B59" s="49"/>
      <c r="C59" s="49"/>
      <c r="D59" s="49"/>
      <c r="E59" s="49"/>
      <c r="F59" s="49"/>
      <c r="G59" s="49"/>
      <c r="H59" s="49"/>
      <c r="I59" s="49"/>
      <c r="J59" s="49"/>
      <c r="K59" s="49"/>
      <c r="L59" s="49"/>
      <c r="M59" s="49"/>
      <c r="N59" s="49"/>
      <c r="O59" s="49"/>
      <c r="P59" s="49"/>
      <c r="Q59" s="49"/>
      <c r="R59" s="49"/>
      <c r="S59" s="49"/>
      <c r="T59" s="49"/>
      <c r="U59" s="49"/>
      <c r="V59" s="49"/>
      <c r="W59" s="49"/>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row>
    <row r="60" spans="1:78" x14ac:dyDescent="0.2">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row>
    <row r="61" spans="1:78" s="6" customFormat="1" ht="14.25" customHeight="1" x14ac:dyDescent="0.2">
      <c r="A61" s="124" t="s">
        <v>226</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c r="BZ61" s="25"/>
    </row>
    <row r="62" spans="1:78" ht="14.25" customHeight="1" x14ac:dyDescent="0.2">
      <c r="A62" s="124" t="s">
        <v>33</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row>
    <row r="63" spans="1:78" ht="15" customHeight="1" x14ac:dyDescent="0.2">
      <c r="A63" s="98" t="s">
        <v>462</v>
      </c>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row>
    <row r="64" spans="1:78" ht="23.1" customHeight="1" x14ac:dyDescent="0.2">
      <c r="A64" s="185" t="s">
        <v>227</v>
      </c>
      <c r="B64" s="186"/>
      <c r="C64" s="186"/>
      <c r="D64" s="187"/>
      <c r="E64" s="72" t="s">
        <v>624</v>
      </c>
      <c r="F64" s="72"/>
      <c r="G64" s="72"/>
      <c r="H64" s="72"/>
      <c r="I64" s="72"/>
      <c r="J64" s="72"/>
      <c r="K64" s="72"/>
      <c r="L64" s="72"/>
      <c r="M64" s="72"/>
      <c r="N64" s="72"/>
      <c r="O64" s="72"/>
      <c r="P64" s="72"/>
      <c r="Q64" s="72"/>
      <c r="R64" s="72"/>
      <c r="S64" s="72"/>
      <c r="T64" s="72"/>
      <c r="U64" s="113" t="s">
        <v>463</v>
      </c>
      <c r="V64" s="114"/>
      <c r="W64" s="114"/>
      <c r="X64" s="114"/>
      <c r="Y64" s="114"/>
      <c r="Z64" s="114"/>
      <c r="AA64" s="114"/>
      <c r="AB64" s="114"/>
      <c r="AC64" s="114"/>
      <c r="AD64" s="114"/>
      <c r="AE64" s="114"/>
      <c r="AF64" s="114"/>
      <c r="AG64" s="114"/>
      <c r="AH64" s="114"/>
      <c r="AI64" s="114"/>
      <c r="AJ64" s="114"/>
      <c r="AK64" s="114"/>
      <c r="AL64" s="114"/>
      <c r="AM64" s="115"/>
      <c r="AN64" s="113" t="s">
        <v>464</v>
      </c>
      <c r="AO64" s="114"/>
      <c r="AP64" s="114"/>
      <c r="AQ64" s="114"/>
      <c r="AR64" s="114"/>
      <c r="AS64" s="114"/>
      <c r="AT64" s="114"/>
      <c r="AU64" s="114"/>
      <c r="AV64" s="114"/>
      <c r="AW64" s="114"/>
      <c r="AX64" s="114"/>
      <c r="AY64" s="114"/>
      <c r="AZ64" s="114"/>
      <c r="BA64" s="114"/>
      <c r="BB64" s="114"/>
      <c r="BC64" s="114"/>
      <c r="BD64" s="114"/>
      <c r="BE64" s="114"/>
      <c r="BF64" s="115"/>
      <c r="BG64" s="113" t="s">
        <v>465</v>
      </c>
      <c r="BH64" s="114"/>
      <c r="BI64" s="114"/>
      <c r="BJ64" s="114"/>
      <c r="BK64" s="114"/>
      <c r="BL64" s="114"/>
      <c r="BM64" s="114"/>
      <c r="BN64" s="114"/>
      <c r="BO64" s="114"/>
      <c r="BP64" s="114"/>
      <c r="BQ64" s="114"/>
      <c r="BR64" s="114"/>
      <c r="BS64" s="114"/>
      <c r="BT64" s="114"/>
      <c r="BU64" s="114"/>
      <c r="BV64" s="114"/>
      <c r="BW64" s="114"/>
      <c r="BX64" s="114"/>
      <c r="BY64" s="115"/>
    </row>
    <row r="65" spans="1:79" ht="48.75" customHeight="1" x14ac:dyDescent="0.2">
      <c r="A65" s="188"/>
      <c r="B65" s="189"/>
      <c r="C65" s="189"/>
      <c r="D65" s="190"/>
      <c r="E65" s="72"/>
      <c r="F65" s="72"/>
      <c r="G65" s="72"/>
      <c r="H65" s="72"/>
      <c r="I65" s="72"/>
      <c r="J65" s="72"/>
      <c r="K65" s="72"/>
      <c r="L65" s="72"/>
      <c r="M65" s="72"/>
      <c r="N65" s="72"/>
      <c r="O65" s="72"/>
      <c r="P65" s="72"/>
      <c r="Q65" s="72"/>
      <c r="R65" s="72"/>
      <c r="S65" s="72"/>
      <c r="T65" s="72"/>
      <c r="U65" s="113" t="s">
        <v>609</v>
      </c>
      <c r="V65" s="114"/>
      <c r="W65" s="114"/>
      <c r="X65" s="114"/>
      <c r="Y65" s="115"/>
      <c r="Z65" s="113" t="s">
        <v>608</v>
      </c>
      <c r="AA65" s="114"/>
      <c r="AB65" s="114"/>
      <c r="AC65" s="114"/>
      <c r="AD65" s="115"/>
      <c r="AE65" s="160" t="s">
        <v>225</v>
      </c>
      <c r="AF65" s="161"/>
      <c r="AG65" s="161"/>
      <c r="AH65" s="162"/>
      <c r="AI65" s="113" t="s">
        <v>610</v>
      </c>
      <c r="AJ65" s="114"/>
      <c r="AK65" s="114"/>
      <c r="AL65" s="114"/>
      <c r="AM65" s="115"/>
      <c r="AN65" s="113" t="s">
        <v>609</v>
      </c>
      <c r="AO65" s="114"/>
      <c r="AP65" s="114"/>
      <c r="AQ65" s="114"/>
      <c r="AR65" s="115"/>
      <c r="AS65" s="113" t="s">
        <v>608</v>
      </c>
      <c r="AT65" s="114"/>
      <c r="AU65" s="114"/>
      <c r="AV65" s="114"/>
      <c r="AW65" s="115"/>
      <c r="AX65" s="160" t="s">
        <v>225</v>
      </c>
      <c r="AY65" s="161"/>
      <c r="AZ65" s="161"/>
      <c r="BA65" s="162"/>
      <c r="BB65" s="113" t="s">
        <v>720</v>
      </c>
      <c r="BC65" s="114"/>
      <c r="BD65" s="114"/>
      <c r="BE65" s="114"/>
      <c r="BF65" s="115"/>
      <c r="BG65" s="113" t="s">
        <v>609</v>
      </c>
      <c r="BH65" s="114"/>
      <c r="BI65" s="114"/>
      <c r="BJ65" s="114"/>
      <c r="BK65" s="115"/>
      <c r="BL65" s="113" t="s">
        <v>608</v>
      </c>
      <c r="BM65" s="114"/>
      <c r="BN65" s="114"/>
      <c r="BO65" s="114"/>
      <c r="BP65" s="115"/>
      <c r="BQ65" s="160" t="s">
        <v>225</v>
      </c>
      <c r="BR65" s="161"/>
      <c r="BS65" s="161"/>
      <c r="BT65" s="162"/>
      <c r="BU65" s="113" t="s">
        <v>721</v>
      </c>
      <c r="BV65" s="114"/>
      <c r="BW65" s="114"/>
      <c r="BX65" s="114"/>
      <c r="BY65" s="115"/>
    </row>
    <row r="66" spans="1:79" ht="15" customHeight="1" x14ac:dyDescent="0.2">
      <c r="A66" s="113">
        <v>1</v>
      </c>
      <c r="B66" s="114"/>
      <c r="C66" s="114"/>
      <c r="D66" s="115"/>
      <c r="E66" s="113">
        <v>2</v>
      </c>
      <c r="F66" s="114"/>
      <c r="G66" s="114"/>
      <c r="H66" s="114"/>
      <c r="I66" s="114"/>
      <c r="J66" s="114"/>
      <c r="K66" s="114"/>
      <c r="L66" s="114"/>
      <c r="M66" s="114"/>
      <c r="N66" s="114"/>
      <c r="O66" s="114"/>
      <c r="P66" s="114"/>
      <c r="Q66" s="114"/>
      <c r="R66" s="114"/>
      <c r="S66" s="114"/>
      <c r="T66" s="115"/>
      <c r="U66" s="113">
        <v>3</v>
      </c>
      <c r="V66" s="114"/>
      <c r="W66" s="114"/>
      <c r="X66" s="114"/>
      <c r="Y66" s="115"/>
      <c r="Z66" s="113">
        <v>4</v>
      </c>
      <c r="AA66" s="114"/>
      <c r="AB66" s="114"/>
      <c r="AC66" s="114"/>
      <c r="AD66" s="115"/>
      <c r="AE66" s="113">
        <v>5</v>
      </c>
      <c r="AF66" s="114"/>
      <c r="AG66" s="114"/>
      <c r="AH66" s="115"/>
      <c r="AI66" s="113">
        <v>6</v>
      </c>
      <c r="AJ66" s="114"/>
      <c r="AK66" s="114"/>
      <c r="AL66" s="114"/>
      <c r="AM66" s="115"/>
      <c r="AN66" s="113">
        <v>7</v>
      </c>
      <c r="AO66" s="114"/>
      <c r="AP66" s="114"/>
      <c r="AQ66" s="114"/>
      <c r="AR66" s="115"/>
      <c r="AS66" s="113">
        <v>8</v>
      </c>
      <c r="AT66" s="114"/>
      <c r="AU66" s="114"/>
      <c r="AV66" s="114"/>
      <c r="AW66" s="115"/>
      <c r="AX66" s="113">
        <v>9</v>
      </c>
      <c r="AY66" s="114"/>
      <c r="AZ66" s="114"/>
      <c r="BA66" s="115"/>
      <c r="BB66" s="113">
        <v>10</v>
      </c>
      <c r="BC66" s="114"/>
      <c r="BD66" s="114"/>
      <c r="BE66" s="114"/>
      <c r="BF66" s="115"/>
      <c r="BG66" s="113">
        <v>11</v>
      </c>
      <c r="BH66" s="114"/>
      <c r="BI66" s="114"/>
      <c r="BJ66" s="114"/>
      <c r="BK66" s="115"/>
      <c r="BL66" s="113">
        <v>12</v>
      </c>
      <c r="BM66" s="114"/>
      <c r="BN66" s="114"/>
      <c r="BO66" s="114"/>
      <c r="BP66" s="115"/>
      <c r="BQ66" s="113">
        <v>13</v>
      </c>
      <c r="BR66" s="114"/>
      <c r="BS66" s="114"/>
      <c r="BT66" s="115"/>
      <c r="BU66" s="113">
        <v>14</v>
      </c>
      <c r="BV66" s="114"/>
      <c r="BW66" s="114"/>
      <c r="BX66" s="114"/>
      <c r="BY66" s="115"/>
    </row>
    <row r="67" spans="1:79" s="2" customFormat="1" ht="12.75" hidden="1" customHeight="1" x14ac:dyDescent="0.2">
      <c r="A67" s="227" t="s">
        <v>687</v>
      </c>
      <c r="B67" s="228"/>
      <c r="C67" s="228"/>
      <c r="D67" s="229"/>
      <c r="E67" s="227" t="s">
        <v>680</v>
      </c>
      <c r="F67" s="228"/>
      <c r="G67" s="228"/>
      <c r="H67" s="228"/>
      <c r="I67" s="228"/>
      <c r="J67" s="228"/>
      <c r="K67" s="228"/>
      <c r="L67" s="228"/>
      <c r="M67" s="228"/>
      <c r="N67" s="228"/>
      <c r="O67" s="228"/>
      <c r="P67" s="228"/>
      <c r="Q67" s="228"/>
      <c r="R67" s="228"/>
      <c r="S67" s="228"/>
      <c r="T67" s="229"/>
      <c r="U67" s="227" t="s">
        <v>688</v>
      </c>
      <c r="V67" s="228"/>
      <c r="W67" s="228"/>
      <c r="X67" s="228"/>
      <c r="Y67" s="229"/>
      <c r="Z67" s="227" t="s">
        <v>689</v>
      </c>
      <c r="AA67" s="228"/>
      <c r="AB67" s="228"/>
      <c r="AC67" s="228"/>
      <c r="AD67" s="229"/>
      <c r="AE67" s="227" t="s">
        <v>715</v>
      </c>
      <c r="AF67" s="228"/>
      <c r="AG67" s="228"/>
      <c r="AH67" s="229"/>
      <c r="AI67" s="165" t="s">
        <v>295</v>
      </c>
      <c r="AJ67" s="166"/>
      <c r="AK67" s="166"/>
      <c r="AL67" s="166"/>
      <c r="AM67" s="167"/>
      <c r="AN67" s="227" t="s">
        <v>690</v>
      </c>
      <c r="AO67" s="228"/>
      <c r="AP67" s="228"/>
      <c r="AQ67" s="228"/>
      <c r="AR67" s="229"/>
      <c r="AS67" s="227" t="s">
        <v>691</v>
      </c>
      <c r="AT67" s="228"/>
      <c r="AU67" s="228"/>
      <c r="AV67" s="228"/>
      <c r="AW67" s="229"/>
      <c r="AX67" s="227" t="s">
        <v>716</v>
      </c>
      <c r="AY67" s="228"/>
      <c r="AZ67" s="228"/>
      <c r="BA67" s="229"/>
      <c r="BB67" s="165" t="s">
        <v>295</v>
      </c>
      <c r="BC67" s="166"/>
      <c r="BD67" s="166"/>
      <c r="BE67" s="166"/>
      <c r="BF67" s="167"/>
      <c r="BG67" s="227" t="s">
        <v>681</v>
      </c>
      <c r="BH67" s="228"/>
      <c r="BI67" s="228"/>
      <c r="BJ67" s="228"/>
      <c r="BK67" s="229"/>
      <c r="BL67" s="227" t="s">
        <v>682</v>
      </c>
      <c r="BM67" s="228"/>
      <c r="BN67" s="228"/>
      <c r="BO67" s="228"/>
      <c r="BP67" s="229"/>
      <c r="BQ67" s="227" t="s">
        <v>717</v>
      </c>
      <c r="BR67" s="228"/>
      <c r="BS67" s="228"/>
      <c r="BT67" s="229"/>
      <c r="BU67" s="165" t="s">
        <v>295</v>
      </c>
      <c r="BV67" s="166"/>
      <c r="BW67" s="166"/>
      <c r="BX67" s="166"/>
      <c r="BY67" s="167"/>
      <c r="BZ67" s="47"/>
      <c r="CA67" t="s">
        <v>635</v>
      </c>
    </row>
    <row r="68" spans="1:79" s="43" customFormat="1" ht="13.15" customHeight="1" x14ac:dyDescent="0.2">
      <c r="A68" s="137">
        <v>2111</v>
      </c>
      <c r="B68" s="138"/>
      <c r="C68" s="138"/>
      <c r="D68" s="164"/>
      <c r="E68" s="61" t="s">
        <v>473</v>
      </c>
      <c r="F68" s="57"/>
      <c r="G68" s="57"/>
      <c r="H68" s="57"/>
      <c r="I68" s="57"/>
      <c r="J68" s="57"/>
      <c r="K68" s="57"/>
      <c r="L68" s="57"/>
      <c r="M68" s="57"/>
      <c r="N68" s="57"/>
      <c r="O68" s="57"/>
      <c r="P68" s="57"/>
      <c r="Q68" s="57"/>
      <c r="R68" s="57"/>
      <c r="S68" s="57"/>
      <c r="T68" s="58"/>
      <c r="U68" s="153">
        <v>80541883</v>
      </c>
      <c r="V68" s="154"/>
      <c r="W68" s="154"/>
      <c r="X68" s="154"/>
      <c r="Y68" s="155"/>
      <c r="Z68" s="153">
        <v>151903</v>
      </c>
      <c r="AA68" s="154"/>
      <c r="AB68" s="154"/>
      <c r="AC68" s="154"/>
      <c r="AD68" s="155"/>
      <c r="AE68" s="153">
        <v>0</v>
      </c>
      <c r="AF68" s="154"/>
      <c r="AG68" s="154"/>
      <c r="AH68" s="155"/>
      <c r="AI68" s="153">
        <v>80693786</v>
      </c>
      <c r="AJ68" s="154"/>
      <c r="AK68" s="154"/>
      <c r="AL68" s="154"/>
      <c r="AM68" s="155"/>
      <c r="AN68" s="153">
        <v>90966060</v>
      </c>
      <c r="AO68" s="154"/>
      <c r="AP68" s="154"/>
      <c r="AQ68" s="154"/>
      <c r="AR68" s="155"/>
      <c r="AS68" s="153">
        <v>120000</v>
      </c>
      <c r="AT68" s="154"/>
      <c r="AU68" s="154"/>
      <c r="AV68" s="154"/>
      <c r="AW68" s="155"/>
      <c r="AX68" s="153">
        <v>0</v>
      </c>
      <c r="AY68" s="154"/>
      <c r="AZ68" s="154"/>
      <c r="BA68" s="155"/>
      <c r="BB68" s="153">
        <v>91086060</v>
      </c>
      <c r="BC68" s="154"/>
      <c r="BD68" s="154"/>
      <c r="BE68" s="154"/>
      <c r="BF68" s="155"/>
      <c r="BG68" s="153">
        <v>91608280</v>
      </c>
      <c r="BH68" s="154"/>
      <c r="BI68" s="154"/>
      <c r="BJ68" s="154"/>
      <c r="BK68" s="155"/>
      <c r="BL68" s="153">
        <v>190000</v>
      </c>
      <c r="BM68" s="154"/>
      <c r="BN68" s="154"/>
      <c r="BO68" s="154"/>
      <c r="BP68" s="155"/>
      <c r="BQ68" s="153">
        <v>0</v>
      </c>
      <c r="BR68" s="154"/>
      <c r="BS68" s="154"/>
      <c r="BT68" s="155"/>
      <c r="BU68" s="153">
        <v>91798280</v>
      </c>
      <c r="BV68" s="154"/>
      <c r="BW68" s="154"/>
      <c r="BX68" s="154"/>
      <c r="BY68" s="155"/>
      <c r="CA68" s="43" t="s">
        <v>636</v>
      </c>
    </row>
    <row r="69" spans="1:79" s="43" customFormat="1" ht="13.15" customHeight="1" x14ac:dyDescent="0.2">
      <c r="A69" s="137">
        <v>2120</v>
      </c>
      <c r="B69" s="138"/>
      <c r="C69" s="138"/>
      <c r="D69" s="164"/>
      <c r="E69" s="61" t="s">
        <v>474</v>
      </c>
      <c r="F69" s="57"/>
      <c r="G69" s="57"/>
      <c r="H69" s="57"/>
      <c r="I69" s="57"/>
      <c r="J69" s="57"/>
      <c r="K69" s="57"/>
      <c r="L69" s="57"/>
      <c r="M69" s="57"/>
      <c r="N69" s="57"/>
      <c r="O69" s="57"/>
      <c r="P69" s="57"/>
      <c r="Q69" s="57"/>
      <c r="R69" s="57"/>
      <c r="S69" s="57"/>
      <c r="T69" s="58"/>
      <c r="U69" s="153">
        <v>17354679</v>
      </c>
      <c r="V69" s="154"/>
      <c r="W69" s="154"/>
      <c r="X69" s="154"/>
      <c r="Y69" s="155"/>
      <c r="Z69" s="153">
        <v>33418</v>
      </c>
      <c r="AA69" s="154"/>
      <c r="AB69" s="154"/>
      <c r="AC69" s="154"/>
      <c r="AD69" s="155"/>
      <c r="AE69" s="153">
        <v>0</v>
      </c>
      <c r="AF69" s="154"/>
      <c r="AG69" s="154"/>
      <c r="AH69" s="155"/>
      <c r="AI69" s="153">
        <v>17388097</v>
      </c>
      <c r="AJ69" s="154"/>
      <c r="AK69" s="154"/>
      <c r="AL69" s="154"/>
      <c r="AM69" s="155"/>
      <c r="AN69" s="153">
        <v>19620262</v>
      </c>
      <c r="AO69" s="154"/>
      <c r="AP69" s="154"/>
      <c r="AQ69" s="154"/>
      <c r="AR69" s="155"/>
      <c r="AS69" s="153">
        <v>26400</v>
      </c>
      <c r="AT69" s="154"/>
      <c r="AU69" s="154"/>
      <c r="AV69" s="154"/>
      <c r="AW69" s="155"/>
      <c r="AX69" s="153">
        <v>0</v>
      </c>
      <c r="AY69" s="154"/>
      <c r="AZ69" s="154"/>
      <c r="BA69" s="155"/>
      <c r="BB69" s="153">
        <v>19646662</v>
      </c>
      <c r="BC69" s="154"/>
      <c r="BD69" s="154"/>
      <c r="BE69" s="154"/>
      <c r="BF69" s="155"/>
      <c r="BG69" s="153">
        <v>20143720</v>
      </c>
      <c r="BH69" s="154"/>
      <c r="BI69" s="154"/>
      <c r="BJ69" s="154"/>
      <c r="BK69" s="155"/>
      <c r="BL69" s="153">
        <v>41800</v>
      </c>
      <c r="BM69" s="154"/>
      <c r="BN69" s="154"/>
      <c r="BO69" s="154"/>
      <c r="BP69" s="155"/>
      <c r="BQ69" s="153">
        <v>0</v>
      </c>
      <c r="BR69" s="154"/>
      <c r="BS69" s="154"/>
      <c r="BT69" s="155"/>
      <c r="BU69" s="153">
        <v>20185520</v>
      </c>
      <c r="BV69" s="154"/>
      <c r="BW69" s="154"/>
      <c r="BX69" s="154"/>
      <c r="BY69" s="155"/>
    </row>
    <row r="70" spans="1:79" s="43" customFormat="1" ht="13.15" customHeight="1" x14ac:dyDescent="0.2">
      <c r="A70" s="137">
        <v>2210</v>
      </c>
      <c r="B70" s="138"/>
      <c r="C70" s="138"/>
      <c r="D70" s="164"/>
      <c r="E70" s="61" t="s">
        <v>475</v>
      </c>
      <c r="F70" s="57"/>
      <c r="G70" s="57"/>
      <c r="H70" s="57"/>
      <c r="I70" s="57"/>
      <c r="J70" s="57"/>
      <c r="K70" s="57"/>
      <c r="L70" s="57"/>
      <c r="M70" s="57"/>
      <c r="N70" s="57"/>
      <c r="O70" s="57"/>
      <c r="P70" s="57"/>
      <c r="Q70" s="57"/>
      <c r="R70" s="57"/>
      <c r="S70" s="57"/>
      <c r="T70" s="58"/>
      <c r="U70" s="153">
        <v>2050593</v>
      </c>
      <c r="V70" s="154"/>
      <c r="W70" s="154"/>
      <c r="X70" s="154"/>
      <c r="Y70" s="155"/>
      <c r="Z70" s="153">
        <v>481848</v>
      </c>
      <c r="AA70" s="154"/>
      <c r="AB70" s="154"/>
      <c r="AC70" s="154"/>
      <c r="AD70" s="155"/>
      <c r="AE70" s="153">
        <v>0</v>
      </c>
      <c r="AF70" s="154"/>
      <c r="AG70" s="154"/>
      <c r="AH70" s="155"/>
      <c r="AI70" s="153">
        <v>2532441</v>
      </c>
      <c r="AJ70" s="154"/>
      <c r="AK70" s="154"/>
      <c r="AL70" s="154"/>
      <c r="AM70" s="155"/>
      <c r="AN70" s="153">
        <v>3547324</v>
      </c>
      <c r="AO70" s="154"/>
      <c r="AP70" s="154"/>
      <c r="AQ70" s="154"/>
      <c r="AR70" s="155"/>
      <c r="AS70" s="153">
        <v>69115</v>
      </c>
      <c r="AT70" s="154"/>
      <c r="AU70" s="154"/>
      <c r="AV70" s="154"/>
      <c r="AW70" s="155"/>
      <c r="AX70" s="153">
        <v>0</v>
      </c>
      <c r="AY70" s="154"/>
      <c r="AZ70" s="154"/>
      <c r="BA70" s="155"/>
      <c r="BB70" s="153">
        <v>3616439</v>
      </c>
      <c r="BC70" s="154"/>
      <c r="BD70" s="154"/>
      <c r="BE70" s="154"/>
      <c r="BF70" s="155"/>
      <c r="BG70" s="153">
        <v>1460300</v>
      </c>
      <c r="BH70" s="154"/>
      <c r="BI70" s="154"/>
      <c r="BJ70" s="154"/>
      <c r="BK70" s="155"/>
      <c r="BL70" s="153">
        <v>290000</v>
      </c>
      <c r="BM70" s="154"/>
      <c r="BN70" s="154"/>
      <c r="BO70" s="154"/>
      <c r="BP70" s="155"/>
      <c r="BQ70" s="153">
        <v>0</v>
      </c>
      <c r="BR70" s="154"/>
      <c r="BS70" s="154"/>
      <c r="BT70" s="155"/>
      <c r="BU70" s="153">
        <v>1750300</v>
      </c>
      <c r="BV70" s="154"/>
      <c r="BW70" s="154"/>
      <c r="BX70" s="154"/>
      <c r="BY70" s="155"/>
    </row>
    <row r="71" spans="1:79" s="43" customFormat="1" ht="13.15" customHeight="1" x14ac:dyDescent="0.2">
      <c r="A71" s="137">
        <v>2220</v>
      </c>
      <c r="B71" s="138"/>
      <c r="C71" s="138"/>
      <c r="D71" s="164"/>
      <c r="E71" s="61" t="s">
        <v>998</v>
      </c>
      <c r="F71" s="57"/>
      <c r="G71" s="57"/>
      <c r="H71" s="57"/>
      <c r="I71" s="57"/>
      <c r="J71" s="57"/>
      <c r="K71" s="57"/>
      <c r="L71" s="57"/>
      <c r="M71" s="57"/>
      <c r="N71" s="57"/>
      <c r="O71" s="57"/>
      <c r="P71" s="57"/>
      <c r="Q71" s="57"/>
      <c r="R71" s="57"/>
      <c r="S71" s="57"/>
      <c r="T71" s="58"/>
      <c r="U71" s="153">
        <v>34303</v>
      </c>
      <c r="V71" s="154"/>
      <c r="W71" s="154"/>
      <c r="X71" s="154"/>
      <c r="Y71" s="155"/>
      <c r="Z71" s="153">
        <v>25557</v>
      </c>
      <c r="AA71" s="154"/>
      <c r="AB71" s="154"/>
      <c r="AC71" s="154"/>
      <c r="AD71" s="155"/>
      <c r="AE71" s="153">
        <v>0</v>
      </c>
      <c r="AF71" s="154"/>
      <c r="AG71" s="154"/>
      <c r="AH71" s="155"/>
      <c r="AI71" s="153">
        <v>59860</v>
      </c>
      <c r="AJ71" s="154"/>
      <c r="AK71" s="154"/>
      <c r="AL71" s="154"/>
      <c r="AM71" s="155"/>
      <c r="AN71" s="153">
        <v>133620</v>
      </c>
      <c r="AO71" s="154"/>
      <c r="AP71" s="154"/>
      <c r="AQ71" s="154"/>
      <c r="AR71" s="155"/>
      <c r="AS71" s="153">
        <v>30225</v>
      </c>
      <c r="AT71" s="154"/>
      <c r="AU71" s="154"/>
      <c r="AV71" s="154"/>
      <c r="AW71" s="155"/>
      <c r="AX71" s="153">
        <v>0</v>
      </c>
      <c r="AY71" s="154"/>
      <c r="AZ71" s="154"/>
      <c r="BA71" s="155"/>
      <c r="BB71" s="153">
        <v>163845</v>
      </c>
      <c r="BC71" s="154"/>
      <c r="BD71" s="154"/>
      <c r="BE71" s="154"/>
      <c r="BF71" s="155"/>
      <c r="BG71" s="153">
        <v>38000</v>
      </c>
      <c r="BH71" s="154"/>
      <c r="BI71" s="154"/>
      <c r="BJ71" s="154"/>
      <c r="BK71" s="155"/>
      <c r="BL71" s="153">
        <v>45000</v>
      </c>
      <c r="BM71" s="154"/>
      <c r="BN71" s="154"/>
      <c r="BO71" s="154"/>
      <c r="BP71" s="155"/>
      <c r="BQ71" s="153">
        <v>0</v>
      </c>
      <c r="BR71" s="154"/>
      <c r="BS71" s="154"/>
      <c r="BT71" s="155"/>
      <c r="BU71" s="153">
        <v>83000</v>
      </c>
      <c r="BV71" s="154"/>
      <c r="BW71" s="154"/>
      <c r="BX71" s="154"/>
      <c r="BY71" s="155"/>
    </row>
    <row r="72" spans="1:79" s="43" customFormat="1" ht="13.15" customHeight="1" x14ac:dyDescent="0.2">
      <c r="A72" s="137">
        <v>2230</v>
      </c>
      <c r="B72" s="138"/>
      <c r="C72" s="138"/>
      <c r="D72" s="164"/>
      <c r="E72" s="61" t="s">
        <v>999</v>
      </c>
      <c r="F72" s="57"/>
      <c r="G72" s="57"/>
      <c r="H72" s="57"/>
      <c r="I72" s="57"/>
      <c r="J72" s="57"/>
      <c r="K72" s="57"/>
      <c r="L72" s="57"/>
      <c r="M72" s="57"/>
      <c r="N72" s="57"/>
      <c r="O72" s="57"/>
      <c r="P72" s="57"/>
      <c r="Q72" s="57"/>
      <c r="R72" s="57"/>
      <c r="S72" s="57"/>
      <c r="T72" s="58"/>
      <c r="U72" s="153">
        <v>7564642</v>
      </c>
      <c r="V72" s="154"/>
      <c r="W72" s="154"/>
      <c r="X72" s="154"/>
      <c r="Y72" s="155"/>
      <c r="Z72" s="153">
        <v>220612</v>
      </c>
      <c r="AA72" s="154"/>
      <c r="AB72" s="154"/>
      <c r="AC72" s="154"/>
      <c r="AD72" s="155"/>
      <c r="AE72" s="153">
        <v>0</v>
      </c>
      <c r="AF72" s="154"/>
      <c r="AG72" s="154"/>
      <c r="AH72" s="155"/>
      <c r="AI72" s="153">
        <v>7785254</v>
      </c>
      <c r="AJ72" s="154"/>
      <c r="AK72" s="154"/>
      <c r="AL72" s="154"/>
      <c r="AM72" s="155"/>
      <c r="AN72" s="153">
        <v>5746574</v>
      </c>
      <c r="AO72" s="154"/>
      <c r="AP72" s="154"/>
      <c r="AQ72" s="154"/>
      <c r="AR72" s="155"/>
      <c r="AS72" s="153">
        <v>320040</v>
      </c>
      <c r="AT72" s="154"/>
      <c r="AU72" s="154"/>
      <c r="AV72" s="154"/>
      <c r="AW72" s="155"/>
      <c r="AX72" s="153">
        <v>0</v>
      </c>
      <c r="AY72" s="154"/>
      <c r="AZ72" s="154"/>
      <c r="BA72" s="155"/>
      <c r="BB72" s="153">
        <v>6066614</v>
      </c>
      <c r="BC72" s="154"/>
      <c r="BD72" s="154"/>
      <c r="BE72" s="154"/>
      <c r="BF72" s="155"/>
      <c r="BG72" s="153">
        <v>5596500</v>
      </c>
      <c r="BH72" s="154"/>
      <c r="BI72" s="154"/>
      <c r="BJ72" s="154"/>
      <c r="BK72" s="155"/>
      <c r="BL72" s="153">
        <v>3000000</v>
      </c>
      <c r="BM72" s="154"/>
      <c r="BN72" s="154"/>
      <c r="BO72" s="154"/>
      <c r="BP72" s="155"/>
      <c r="BQ72" s="153">
        <v>0</v>
      </c>
      <c r="BR72" s="154"/>
      <c r="BS72" s="154"/>
      <c r="BT72" s="155"/>
      <c r="BU72" s="153">
        <v>8596500</v>
      </c>
      <c r="BV72" s="154"/>
      <c r="BW72" s="154"/>
      <c r="BX72" s="154"/>
      <c r="BY72" s="155"/>
    </row>
    <row r="73" spans="1:79" s="43" customFormat="1" ht="13.15" customHeight="1" x14ac:dyDescent="0.2">
      <c r="A73" s="137">
        <v>2240</v>
      </c>
      <c r="B73" s="138"/>
      <c r="C73" s="138"/>
      <c r="D73" s="164"/>
      <c r="E73" s="61" t="s">
        <v>476</v>
      </c>
      <c r="F73" s="57"/>
      <c r="G73" s="57"/>
      <c r="H73" s="57"/>
      <c r="I73" s="57"/>
      <c r="J73" s="57"/>
      <c r="K73" s="57"/>
      <c r="L73" s="57"/>
      <c r="M73" s="57"/>
      <c r="N73" s="57"/>
      <c r="O73" s="57"/>
      <c r="P73" s="57"/>
      <c r="Q73" s="57"/>
      <c r="R73" s="57"/>
      <c r="S73" s="57"/>
      <c r="T73" s="58"/>
      <c r="U73" s="153">
        <v>2179243</v>
      </c>
      <c r="V73" s="154"/>
      <c r="W73" s="154"/>
      <c r="X73" s="154"/>
      <c r="Y73" s="155"/>
      <c r="Z73" s="153">
        <v>138978</v>
      </c>
      <c r="AA73" s="154"/>
      <c r="AB73" s="154"/>
      <c r="AC73" s="154"/>
      <c r="AD73" s="155"/>
      <c r="AE73" s="153">
        <v>0</v>
      </c>
      <c r="AF73" s="154"/>
      <c r="AG73" s="154"/>
      <c r="AH73" s="155"/>
      <c r="AI73" s="153">
        <v>2318221</v>
      </c>
      <c r="AJ73" s="154"/>
      <c r="AK73" s="154"/>
      <c r="AL73" s="154"/>
      <c r="AM73" s="155"/>
      <c r="AN73" s="153">
        <v>4517731</v>
      </c>
      <c r="AO73" s="154"/>
      <c r="AP73" s="154"/>
      <c r="AQ73" s="154"/>
      <c r="AR73" s="155"/>
      <c r="AS73" s="153">
        <v>29890</v>
      </c>
      <c r="AT73" s="154"/>
      <c r="AU73" s="154"/>
      <c r="AV73" s="154"/>
      <c r="AW73" s="155"/>
      <c r="AX73" s="153">
        <v>0</v>
      </c>
      <c r="AY73" s="154"/>
      <c r="AZ73" s="154"/>
      <c r="BA73" s="155"/>
      <c r="BB73" s="153">
        <v>4547621</v>
      </c>
      <c r="BC73" s="154"/>
      <c r="BD73" s="154"/>
      <c r="BE73" s="154"/>
      <c r="BF73" s="155"/>
      <c r="BG73" s="153">
        <v>2653000</v>
      </c>
      <c r="BH73" s="154"/>
      <c r="BI73" s="154"/>
      <c r="BJ73" s="154"/>
      <c r="BK73" s="155"/>
      <c r="BL73" s="153">
        <v>50000</v>
      </c>
      <c r="BM73" s="154"/>
      <c r="BN73" s="154"/>
      <c r="BO73" s="154"/>
      <c r="BP73" s="155"/>
      <c r="BQ73" s="153">
        <v>0</v>
      </c>
      <c r="BR73" s="154"/>
      <c r="BS73" s="154"/>
      <c r="BT73" s="155"/>
      <c r="BU73" s="153">
        <v>2703000</v>
      </c>
      <c r="BV73" s="154"/>
      <c r="BW73" s="154"/>
      <c r="BX73" s="154"/>
      <c r="BY73" s="155"/>
    </row>
    <row r="74" spans="1:79" s="43" customFormat="1" ht="13.15" customHeight="1" x14ac:dyDescent="0.2">
      <c r="A74" s="137">
        <v>2250</v>
      </c>
      <c r="B74" s="138"/>
      <c r="C74" s="138"/>
      <c r="D74" s="164"/>
      <c r="E74" s="61" t="s">
        <v>477</v>
      </c>
      <c r="F74" s="57"/>
      <c r="G74" s="57"/>
      <c r="H74" s="57"/>
      <c r="I74" s="57"/>
      <c r="J74" s="57"/>
      <c r="K74" s="57"/>
      <c r="L74" s="57"/>
      <c r="M74" s="57"/>
      <c r="N74" s="57"/>
      <c r="O74" s="57"/>
      <c r="P74" s="57"/>
      <c r="Q74" s="57"/>
      <c r="R74" s="57"/>
      <c r="S74" s="57"/>
      <c r="T74" s="58"/>
      <c r="U74" s="153">
        <v>175080</v>
      </c>
      <c r="V74" s="154"/>
      <c r="W74" s="154"/>
      <c r="X74" s="154"/>
      <c r="Y74" s="155"/>
      <c r="Z74" s="153">
        <v>2047</v>
      </c>
      <c r="AA74" s="154"/>
      <c r="AB74" s="154"/>
      <c r="AC74" s="154"/>
      <c r="AD74" s="155"/>
      <c r="AE74" s="153">
        <v>0</v>
      </c>
      <c r="AF74" s="154"/>
      <c r="AG74" s="154"/>
      <c r="AH74" s="155"/>
      <c r="AI74" s="153">
        <v>177127</v>
      </c>
      <c r="AJ74" s="154"/>
      <c r="AK74" s="154"/>
      <c r="AL74" s="154"/>
      <c r="AM74" s="155"/>
      <c r="AN74" s="153">
        <v>157035</v>
      </c>
      <c r="AO74" s="154"/>
      <c r="AP74" s="154"/>
      <c r="AQ74" s="154"/>
      <c r="AR74" s="155"/>
      <c r="AS74" s="153">
        <v>0</v>
      </c>
      <c r="AT74" s="154"/>
      <c r="AU74" s="154"/>
      <c r="AV74" s="154"/>
      <c r="AW74" s="155"/>
      <c r="AX74" s="153">
        <v>0</v>
      </c>
      <c r="AY74" s="154"/>
      <c r="AZ74" s="154"/>
      <c r="BA74" s="155"/>
      <c r="BB74" s="153">
        <v>157035</v>
      </c>
      <c r="BC74" s="154"/>
      <c r="BD74" s="154"/>
      <c r="BE74" s="154"/>
      <c r="BF74" s="155"/>
      <c r="BG74" s="153">
        <v>170500</v>
      </c>
      <c r="BH74" s="154"/>
      <c r="BI74" s="154"/>
      <c r="BJ74" s="154"/>
      <c r="BK74" s="155"/>
      <c r="BL74" s="153">
        <v>0</v>
      </c>
      <c r="BM74" s="154"/>
      <c r="BN74" s="154"/>
      <c r="BO74" s="154"/>
      <c r="BP74" s="155"/>
      <c r="BQ74" s="153">
        <v>0</v>
      </c>
      <c r="BR74" s="154"/>
      <c r="BS74" s="154"/>
      <c r="BT74" s="155"/>
      <c r="BU74" s="153">
        <v>170500</v>
      </c>
      <c r="BV74" s="154"/>
      <c r="BW74" s="154"/>
      <c r="BX74" s="154"/>
      <c r="BY74" s="155"/>
    </row>
    <row r="75" spans="1:79" s="43" customFormat="1" ht="13.15" customHeight="1" x14ac:dyDescent="0.2">
      <c r="A75" s="137">
        <v>2271</v>
      </c>
      <c r="B75" s="138"/>
      <c r="C75" s="138"/>
      <c r="D75" s="164"/>
      <c r="E75" s="61" t="s">
        <v>1000</v>
      </c>
      <c r="F75" s="57"/>
      <c r="G75" s="57"/>
      <c r="H75" s="57"/>
      <c r="I75" s="57"/>
      <c r="J75" s="57"/>
      <c r="K75" s="57"/>
      <c r="L75" s="57"/>
      <c r="M75" s="57"/>
      <c r="N75" s="57"/>
      <c r="O75" s="57"/>
      <c r="P75" s="57"/>
      <c r="Q75" s="57"/>
      <c r="R75" s="57"/>
      <c r="S75" s="57"/>
      <c r="T75" s="58"/>
      <c r="U75" s="153">
        <v>9123880</v>
      </c>
      <c r="V75" s="154"/>
      <c r="W75" s="154"/>
      <c r="X75" s="154"/>
      <c r="Y75" s="155"/>
      <c r="Z75" s="153">
        <v>0</v>
      </c>
      <c r="AA75" s="154"/>
      <c r="AB75" s="154"/>
      <c r="AC75" s="154"/>
      <c r="AD75" s="155"/>
      <c r="AE75" s="153">
        <v>0</v>
      </c>
      <c r="AF75" s="154"/>
      <c r="AG75" s="154"/>
      <c r="AH75" s="155"/>
      <c r="AI75" s="153">
        <v>9123880</v>
      </c>
      <c r="AJ75" s="154"/>
      <c r="AK75" s="154"/>
      <c r="AL75" s="154"/>
      <c r="AM75" s="155"/>
      <c r="AN75" s="153">
        <v>10123500</v>
      </c>
      <c r="AO75" s="154"/>
      <c r="AP75" s="154"/>
      <c r="AQ75" s="154"/>
      <c r="AR75" s="155"/>
      <c r="AS75" s="153">
        <v>0</v>
      </c>
      <c r="AT75" s="154"/>
      <c r="AU75" s="154"/>
      <c r="AV75" s="154"/>
      <c r="AW75" s="155"/>
      <c r="AX75" s="153">
        <v>0</v>
      </c>
      <c r="AY75" s="154"/>
      <c r="AZ75" s="154"/>
      <c r="BA75" s="155"/>
      <c r="BB75" s="153">
        <v>10123500</v>
      </c>
      <c r="BC75" s="154"/>
      <c r="BD75" s="154"/>
      <c r="BE75" s="154"/>
      <c r="BF75" s="155"/>
      <c r="BG75" s="153">
        <v>10000000</v>
      </c>
      <c r="BH75" s="154"/>
      <c r="BI75" s="154"/>
      <c r="BJ75" s="154"/>
      <c r="BK75" s="155"/>
      <c r="BL75" s="153">
        <v>80000</v>
      </c>
      <c r="BM75" s="154"/>
      <c r="BN75" s="154"/>
      <c r="BO75" s="154"/>
      <c r="BP75" s="155"/>
      <c r="BQ75" s="153">
        <v>0</v>
      </c>
      <c r="BR75" s="154"/>
      <c r="BS75" s="154"/>
      <c r="BT75" s="155"/>
      <c r="BU75" s="153">
        <v>10080000</v>
      </c>
      <c r="BV75" s="154"/>
      <c r="BW75" s="154"/>
      <c r="BX75" s="154"/>
      <c r="BY75" s="155"/>
    </row>
    <row r="76" spans="1:79" s="43" customFormat="1" ht="13.15" customHeight="1" x14ac:dyDescent="0.2">
      <c r="A76" s="137">
        <v>2272</v>
      </c>
      <c r="B76" s="138"/>
      <c r="C76" s="138"/>
      <c r="D76" s="164"/>
      <c r="E76" s="61" t="s">
        <v>478</v>
      </c>
      <c r="F76" s="57"/>
      <c r="G76" s="57"/>
      <c r="H76" s="57"/>
      <c r="I76" s="57"/>
      <c r="J76" s="57"/>
      <c r="K76" s="57"/>
      <c r="L76" s="57"/>
      <c r="M76" s="57"/>
      <c r="N76" s="57"/>
      <c r="O76" s="57"/>
      <c r="P76" s="57"/>
      <c r="Q76" s="57"/>
      <c r="R76" s="57"/>
      <c r="S76" s="57"/>
      <c r="T76" s="58"/>
      <c r="U76" s="153">
        <v>327084</v>
      </c>
      <c r="V76" s="154"/>
      <c r="W76" s="154"/>
      <c r="X76" s="154"/>
      <c r="Y76" s="155"/>
      <c r="Z76" s="153">
        <v>22642</v>
      </c>
      <c r="AA76" s="154"/>
      <c r="AB76" s="154"/>
      <c r="AC76" s="154"/>
      <c r="AD76" s="155"/>
      <c r="AE76" s="153">
        <v>0</v>
      </c>
      <c r="AF76" s="154"/>
      <c r="AG76" s="154"/>
      <c r="AH76" s="155"/>
      <c r="AI76" s="153">
        <v>349726</v>
      </c>
      <c r="AJ76" s="154"/>
      <c r="AK76" s="154"/>
      <c r="AL76" s="154"/>
      <c r="AM76" s="155"/>
      <c r="AN76" s="153">
        <v>392380</v>
      </c>
      <c r="AO76" s="154"/>
      <c r="AP76" s="154"/>
      <c r="AQ76" s="154"/>
      <c r="AR76" s="155"/>
      <c r="AS76" s="153">
        <v>30230</v>
      </c>
      <c r="AT76" s="154"/>
      <c r="AU76" s="154"/>
      <c r="AV76" s="154"/>
      <c r="AW76" s="155"/>
      <c r="AX76" s="153">
        <v>0</v>
      </c>
      <c r="AY76" s="154"/>
      <c r="AZ76" s="154"/>
      <c r="BA76" s="155"/>
      <c r="BB76" s="153">
        <v>422610</v>
      </c>
      <c r="BC76" s="154"/>
      <c r="BD76" s="154"/>
      <c r="BE76" s="154"/>
      <c r="BF76" s="155"/>
      <c r="BG76" s="153">
        <v>485000</v>
      </c>
      <c r="BH76" s="154"/>
      <c r="BI76" s="154"/>
      <c r="BJ76" s="154"/>
      <c r="BK76" s="155"/>
      <c r="BL76" s="153">
        <v>61300</v>
      </c>
      <c r="BM76" s="154"/>
      <c r="BN76" s="154"/>
      <c r="BO76" s="154"/>
      <c r="BP76" s="155"/>
      <c r="BQ76" s="153">
        <v>0</v>
      </c>
      <c r="BR76" s="154"/>
      <c r="BS76" s="154"/>
      <c r="BT76" s="155"/>
      <c r="BU76" s="153">
        <v>546300</v>
      </c>
      <c r="BV76" s="154"/>
      <c r="BW76" s="154"/>
      <c r="BX76" s="154"/>
      <c r="BY76" s="155"/>
    </row>
    <row r="77" spans="1:79" s="43" customFormat="1" ht="13.15" customHeight="1" x14ac:dyDescent="0.2">
      <c r="A77" s="137">
        <v>2273</v>
      </c>
      <c r="B77" s="138"/>
      <c r="C77" s="138"/>
      <c r="D77" s="164"/>
      <c r="E77" s="61" t="s">
        <v>479</v>
      </c>
      <c r="F77" s="57"/>
      <c r="G77" s="57"/>
      <c r="H77" s="57"/>
      <c r="I77" s="57"/>
      <c r="J77" s="57"/>
      <c r="K77" s="57"/>
      <c r="L77" s="57"/>
      <c r="M77" s="57"/>
      <c r="N77" s="57"/>
      <c r="O77" s="57"/>
      <c r="P77" s="57"/>
      <c r="Q77" s="57"/>
      <c r="R77" s="57"/>
      <c r="S77" s="57"/>
      <c r="T77" s="58"/>
      <c r="U77" s="153">
        <v>1339785</v>
      </c>
      <c r="V77" s="154"/>
      <c r="W77" s="154"/>
      <c r="X77" s="154"/>
      <c r="Y77" s="155"/>
      <c r="Z77" s="153">
        <v>127785</v>
      </c>
      <c r="AA77" s="154"/>
      <c r="AB77" s="154"/>
      <c r="AC77" s="154"/>
      <c r="AD77" s="155"/>
      <c r="AE77" s="153">
        <v>0</v>
      </c>
      <c r="AF77" s="154"/>
      <c r="AG77" s="154"/>
      <c r="AH77" s="155"/>
      <c r="AI77" s="153">
        <v>1467570</v>
      </c>
      <c r="AJ77" s="154"/>
      <c r="AK77" s="154"/>
      <c r="AL77" s="154"/>
      <c r="AM77" s="155"/>
      <c r="AN77" s="153">
        <v>1911740</v>
      </c>
      <c r="AO77" s="154"/>
      <c r="AP77" s="154"/>
      <c r="AQ77" s="154"/>
      <c r="AR77" s="155"/>
      <c r="AS77" s="153">
        <v>142240</v>
      </c>
      <c r="AT77" s="154"/>
      <c r="AU77" s="154"/>
      <c r="AV77" s="154"/>
      <c r="AW77" s="155"/>
      <c r="AX77" s="153">
        <v>0</v>
      </c>
      <c r="AY77" s="154"/>
      <c r="AZ77" s="154"/>
      <c r="BA77" s="155"/>
      <c r="BB77" s="153">
        <v>2053980</v>
      </c>
      <c r="BC77" s="154"/>
      <c r="BD77" s="154"/>
      <c r="BE77" s="154"/>
      <c r="BF77" s="155"/>
      <c r="BG77" s="153">
        <v>1968710</v>
      </c>
      <c r="BH77" s="154"/>
      <c r="BI77" s="154"/>
      <c r="BJ77" s="154"/>
      <c r="BK77" s="155"/>
      <c r="BL77" s="153">
        <v>155000</v>
      </c>
      <c r="BM77" s="154"/>
      <c r="BN77" s="154"/>
      <c r="BO77" s="154"/>
      <c r="BP77" s="155"/>
      <c r="BQ77" s="153">
        <v>0</v>
      </c>
      <c r="BR77" s="154"/>
      <c r="BS77" s="154"/>
      <c r="BT77" s="155"/>
      <c r="BU77" s="153">
        <v>2123710</v>
      </c>
      <c r="BV77" s="154"/>
      <c r="BW77" s="154"/>
      <c r="BX77" s="154"/>
      <c r="BY77" s="155"/>
    </row>
    <row r="78" spans="1:79" s="43" customFormat="1" ht="13.15" customHeight="1" x14ac:dyDescent="0.2">
      <c r="A78" s="137">
        <v>2274</v>
      </c>
      <c r="B78" s="138"/>
      <c r="C78" s="138"/>
      <c r="D78" s="164"/>
      <c r="E78" s="61" t="s">
        <v>480</v>
      </c>
      <c r="F78" s="57"/>
      <c r="G78" s="57"/>
      <c r="H78" s="57"/>
      <c r="I78" s="57"/>
      <c r="J78" s="57"/>
      <c r="K78" s="57"/>
      <c r="L78" s="57"/>
      <c r="M78" s="57"/>
      <c r="N78" s="57"/>
      <c r="O78" s="57"/>
      <c r="P78" s="57"/>
      <c r="Q78" s="57"/>
      <c r="R78" s="57"/>
      <c r="S78" s="57"/>
      <c r="T78" s="58"/>
      <c r="U78" s="153">
        <v>2147244</v>
      </c>
      <c r="V78" s="154"/>
      <c r="W78" s="154"/>
      <c r="X78" s="154"/>
      <c r="Y78" s="155"/>
      <c r="Z78" s="153">
        <v>0</v>
      </c>
      <c r="AA78" s="154"/>
      <c r="AB78" s="154"/>
      <c r="AC78" s="154"/>
      <c r="AD78" s="155"/>
      <c r="AE78" s="153">
        <v>0</v>
      </c>
      <c r="AF78" s="154"/>
      <c r="AG78" s="154"/>
      <c r="AH78" s="155"/>
      <c r="AI78" s="153">
        <v>2147244</v>
      </c>
      <c r="AJ78" s="154"/>
      <c r="AK78" s="154"/>
      <c r="AL78" s="154"/>
      <c r="AM78" s="155"/>
      <c r="AN78" s="153">
        <v>3003900</v>
      </c>
      <c r="AO78" s="154"/>
      <c r="AP78" s="154"/>
      <c r="AQ78" s="154"/>
      <c r="AR78" s="155"/>
      <c r="AS78" s="153">
        <v>0</v>
      </c>
      <c r="AT78" s="154"/>
      <c r="AU78" s="154"/>
      <c r="AV78" s="154"/>
      <c r="AW78" s="155"/>
      <c r="AX78" s="153">
        <v>0</v>
      </c>
      <c r="AY78" s="154"/>
      <c r="AZ78" s="154"/>
      <c r="BA78" s="155"/>
      <c r="BB78" s="153">
        <v>3003900</v>
      </c>
      <c r="BC78" s="154"/>
      <c r="BD78" s="154"/>
      <c r="BE78" s="154"/>
      <c r="BF78" s="155"/>
      <c r="BG78" s="153">
        <v>2950000</v>
      </c>
      <c r="BH78" s="154"/>
      <c r="BI78" s="154"/>
      <c r="BJ78" s="154"/>
      <c r="BK78" s="155"/>
      <c r="BL78" s="153">
        <v>0</v>
      </c>
      <c r="BM78" s="154"/>
      <c r="BN78" s="154"/>
      <c r="BO78" s="154"/>
      <c r="BP78" s="155"/>
      <c r="BQ78" s="153">
        <v>0</v>
      </c>
      <c r="BR78" s="154"/>
      <c r="BS78" s="154"/>
      <c r="BT78" s="155"/>
      <c r="BU78" s="153">
        <v>2950000</v>
      </c>
      <c r="BV78" s="154"/>
      <c r="BW78" s="154"/>
      <c r="BX78" s="154"/>
      <c r="BY78" s="155"/>
    </row>
    <row r="79" spans="1:79" s="43" customFormat="1" ht="26.45" customHeight="1" x14ac:dyDescent="0.2">
      <c r="A79" s="137">
        <v>2275</v>
      </c>
      <c r="B79" s="138"/>
      <c r="C79" s="138"/>
      <c r="D79" s="164"/>
      <c r="E79" s="61" t="s">
        <v>481</v>
      </c>
      <c r="F79" s="57"/>
      <c r="G79" s="57"/>
      <c r="H79" s="57"/>
      <c r="I79" s="57"/>
      <c r="J79" s="57"/>
      <c r="K79" s="57"/>
      <c r="L79" s="57"/>
      <c r="M79" s="57"/>
      <c r="N79" s="57"/>
      <c r="O79" s="57"/>
      <c r="P79" s="57"/>
      <c r="Q79" s="57"/>
      <c r="R79" s="57"/>
      <c r="S79" s="57"/>
      <c r="T79" s="58"/>
      <c r="U79" s="153">
        <v>0</v>
      </c>
      <c r="V79" s="154"/>
      <c r="W79" s="154"/>
      <c r="X79" s="154"/>
      <c r="Y79" s="155"/>
      <c r="Z79" s="153">
        <v>0</v>
      </c>
      <c r="AA79" s="154"/>
      <c r="AB79" s="154"/>
      <c r="AC79" s="154"/>
      <c r="AD79" s="155"/>
      <c r="AE79" s="153">
        <v>0</v>
      </c>
      <c r="AF79" s="154"/>
      <c r="AG79" s="154"/>
      <c r="AH79" s="155"/>
      <c r="AI79" s="153">
        <v>0</v>
      </c>
      <c r="AJ79" s="154"/>
      <c r="AK79" s="154"/>
      <c r="AL79" s="154"/>
      <c r="AM79" s="155"/>
      <c r="AN79" s="153">
        <v>155700</v>
      </c>
      <c r="AO79" s="154"/>
      <c r="AP79" s="154"/>
      <c r="AQ79" s="154"/>
      <c r="AR79" s="155"/>
      <c r="AS79" s="153">
        <v>0</v>
      </c>
      <c r="AT79" s="154"/>
      <c r="AU79" s="154"/>
      <c r="AV79" s="154"/>
      <c r="AW79" s="155"/>
      <c r="AX79" s="153">
        <v>0</v>
      </c>
      <c r="AY79" s="154"/>
      <c r="AZ79" s="154"/>
      <c r="BA79" s="155"/>
      <c r="BB79" s="153">
        <v>155700</v>
      </c>
      <c r="BC79" s="154"/>
      <c r="BD79" s="154"/>
      <c r="BE79" s="154"/>
      <c r="BF79" s="155"/>
      <c r="BG79" s="153">
        <v>200000</v>
      </c>
      <c r="BH79" s="154"/>
      <c r="BI79" s="154"/>
      <c r="BJ79" s="154"/>
      <c r="BK79" s="155"/>
      <c r="BL79" s="153">
        <v>0</v>
      </c>
      <c r="BM79" s="154"/>
      <c r="BN79" s="154"/>
      <c r="BO79" s="154"/>
      <c r="BP79" s="155"/>
      <c r="BQ79" s="153">
        <v>0</v>
      </c>
      <c r="BR79" s="154"/>
      <c r="BS79" s="154"/>
      <c r="BT79" s="155"/>
      <c r="BU79" s="153">
        <v>200000</v>
      </c>
      <c r="BV79" s="154"/>
      <c r="BW79" s="154"/>
      <c r="BX79" s="154"/>
      <c r="BY79" s="155"/>
    </row>
    <row r="80" spans="1:79" s="43" customFormat="1" ht="13.15" customHeight="1" x14ac:dyDescent="0.2">
      <c r="A80" s="137">
        <v>2276</v>
      </c>
      <c r="B80" s="138"/>
      <c r="C80" s="138"/>
      <c r="D80" s="164"/>
      <c r="E80" s="61" t="s">
        <v>399</v>
      </c>
      <c r="F80" s="57"/>
      <c r="G80" s="57"/>
      <c r="H80" s="57"/>
      <c r="I80" s="57"/>
      <c r="J80" s="57"/>
      <c r="K80" s="57"/>
      <c r="L80" s="57"/>
      <c r="M80" s="57"/>
      <c r="N80" s="57"/>
      <c r="O80" s="57"/>
      <c r="P80" s="57"/>
      <c r="Q80" s="57"/>
      <c r="R80" s="57"/>
      <c r="S80" s="57"/>
      <c r="T80" s="58"/>
      <c r="U80" s="153">
        <v>0</v>
      </c>
      <c r="V80" s="154"/>
      <c r="W80" s="154"/>
      <c r="X80" s="154"/>
      <c r="Y80" s="155"/>
      <c r="Z80" s="153">
        <v>0</v>
      </c>
      <c r="AA80" s="154"/>
      <c r="AB80" s="154"/>
      <c r="AC80" s="154"/>
      <c r="AD80" s="155"/>
      <c r="AE80" s="153">
        <v>0</v>
      </c>
      <c r="AF80" s="154"/>
      <c r="AG80" s="154"/>
      <c r="AH80" s="155"/>
      <c r="AI80" s="153">
        <v>0</v>
      </c>
      <c r="AJ80" s="154"/>
      <c r="AK80" s="154"/>
      <c r="AL80" s="154"/>
      <c r="AM80" s="155"/>
      <c r="AN80" s="153">
        <v>175500</v>
      </c>
      <c r="AO80" s="154"/>
      <c r="AP80" s="154"/>
      <c r="AQ80" s="154"/>
      <c r="AR80" s="155"/>
      <c r="AS80" s="153">
        <v>0</v>
      </c>
      <c r="AT80" s="154"/>
      <c r="AU80" s="154"/>
      <c r="AV80" s="154"/>
      <c r="AW80" s="155"/>
      <c r="AX80" s="153">
        <v>0</v>
      </c>
      <c r="AY80" s="154"/>
      <c r="AZ80" s="154"/>
      <c r="BA80" s="155"/>
      <c r="BB80" s="153">
        <v>175500</v>
      </c>
      <c r="BC80" s="154"/>
      <c r="BD80" s="154"/>
      <c r="BE80" s="154"/>
      <c r="BF80" s="155"/>
      <c r="BG80" s="153">
        <v>1072000</v>
      </c>
      <c r="BH80" s="154"/>
      <c r="BI80" s="154"/>
      <c r="BJ80" s="154"/>
      <c r="BK80" s="155"/>
      <c r="BL80" s="153">
        <v>0</v>
      </c>
      <c r="BM80" s="154"/>
      <c r="BN80" s="154"/>
      <c r="BO80" s="154"/>
      <c r="BP80" s="155"/>
      <c r="BQ80" s="153">
        <v>0</v>
      </c>
      <c r="BR80" s="154"/>
      <c r="BS80" s="154"/>
      <c r="BT80" s="155"/>
      <c r="BU80" s="153">
        <v>1072000</v>
      </c>
      <c r="BV80" s="154"/>
      <c r="BW80" s="154"/>
      <c r="BX80" s="154"/>
      <c r="BY80" s="155"/>
    </row>
    <row r="81" spans="1:79" s="43" customFormat="1" ht="39.6" customHeight="1" x14ac:dyDescent="0.2">
      <c r="A81" s="137">
        <v>2282</v>
      </c>
      <c r="B81" s="138"/>
      <c r="C81" s="138"/>
      <c r="D81" s="164"/>
      <c r="E81" s="61" t="s">
        <v>482</v>
      </c>
      <c r="F81" s="57"/>
      <c r="G81" s="57"/>
      <c r="H81" s="57"/>
      <c r="I81" s="57"/>
      <c r="J81" s="57"/>
      <c r="K81" s="57"/>
      <c r="L81" s="57"/>
      <c r="M81" s="57"/>
      <c r="N81" s="57"/>
      <c r="O81" s="57"/>
      <c r="P81" s="57"/>
      <c r="Q81" s="57"/>
      <c r="R81" s="57"/>
      <c r="S81" s="57"/>
      <c r="T81" s="58"/>
      <c r="U81" s="153">
        <v>16440</v>
      </c>
      <c r="V81" s="154"/>
      <c r="W81" s="154"/>
      <c r="X81" s="154"/>
      <c r="Y81" s="155"/>
      <c r="Z81" s="153">
        <v>0</v>
      </c>
      <c r="AA81" s="154"/>
      <c r="AB81" s="154"/>
      <c r="AC81" s="154"/>
      <c r="AD81" s="155"/>
      <c r="AE81" s="153">
        <v>0</v>
      </c>
      <c r="AF81" s="154"/>
      <c r="AG81" s="154"/>
      <c r="AH81" s="155"/>
      <c r="AI81" s="153">
        <v>16440</v>
      </c>
      <c r="AJ81" s="154"/>
      <c r="AK81" s="154"/>
      <c r="AL81" s="154"/>
      <c r="AM81" s="155"/>
      <c r="AN81" s="153">
        <v>87370</v>
      </c>
      <c r="AO81" s="154"/>
      <c r="AP81" s="154"/>
      <c r="AQ81" s="154"/>
      <c r="AR81" s="155"/>
      <c r="AS81" s="153">
        <v>0</v>
      </c>
      <c r="AT81" s="154"/>
      <c r="AU81" s="154"/>
      <c r="AV81" s="154"/>
      <c r="AW81" s="155"/>
      <c r="AX81" s="153">
        <v>0</v>
      </c>
      <c r="AY81" s="154"/>
      <c r="AZ81" s="154"/>
      <c r="BA81" s="155"/>
      <c r="BB81" s="153">
        <v>87370</v>
      </c>
      <c r="BC81" s="154"/>
      <c r="BD81" s="154"/>
      <c r="BE81" s="154"/>
      <c r="BF81" s="155"/>
      <c r="BG81" s="153">
        <v>19000</v>
      </c>
      <c r="BH81" s="154"/>
      <c r="BI81" s="154"/>
      <c r="BJ81" s="154"/>
      <c r="BK81" s="155"/>
      <c r="BL81" s="153">
        <v>0</v>
      </c>
      <c r="BM81" s="154"/>
      <c r="BN81" s="154"/>
      <c r="BO81" s="154"/>
      <c r="BP81" s="155"/>
      <c r="BQ81" s="153">
        <v>0</v>
      </c>
      <c r="BR81" s="154"/>
      <c r="BS81" s="154"/>
      <c r="BT81" s="155"/>
      <c r="BU81" s="153">
        <v>19000</v>
      </c>
      <c r="BV81" s="154"/>
      <c r="BW81" s="154"/>
      <c r="BX81" s="154"/>
      <c r="BY81" s="155"/>
    </row>
    <row r="82" spans="1:79" s="43" customFormat="1" ht="13.15" customHeight="1" x14ac:dyDescent="0.2">
      <c r="A82" s="137">
        <v>2730</v>
      </c>
      <c r="B82" s="138"/>
      <c r="C82" s="138"/>
      <c r="D82" s="164"/>
      <c r="E82" s="61" t="s">
        <v>400</v>
      </c>
      <c r="F82" s="57"/>
      <c r="G82" s="57"/>
      <c r="H82" s="57"/>
      <c r="I82" s="57"/>
      <c r="J82" s="57"/>
      <c r="K82" s="57"/>
      <c r="L82" s="57"/>
      <c r="M82" s="57"/>
      <c r="N82" s="57"/>
      <c r="O82" s="57"/>
      <c r="P82" s="57"/>
      <c r="Q82" s="57"/>
      <c r="R82" s="57"/>
      <c r="S82" s="57"/>
      <c r="T82" s="58"/>
      <c r="U82" s="153">
        <v>0</v>
      </c>
      <c r="V82" s="154"/>
      <c r="W82" s="154"/>
      <c r="X82" s="154"/>
      <c r="Y82" s="155"/>
      <c r="Z82" s="153">
        <v>0</v>
      </c>
      <c r="AA82" s="154"/>
      <c r="AB82" s="154"/>
      <c r="AC82" s="154"/>
      <c r="AD82" s="155"/>
      <c r="AE82" s="153">
        <v>0</v>
      </c>
      <c r="AF82" s="154"/>
      <c r="AG82" s="154"/>
      <c r="AH82" s="155"/>
      <c r="AI82" s="153">
        <v>0</v>
      </c>
      <c r="AJ82" s="154"/>
      <c r="AK82" s="154"/>
      <c r="AL82" s="154"/>
      <c r="AM82" s="155"/>
      <c r="AN82" s="153">
        <v>0</v>
      </c>
      <c r="AO82" s="154"/>
      <c r="AP82" s="154"/>
      <c r="AQ82" s="154"/>
      <c r="AR82" s="155"/>
      <c r="AS82" s="153">
        <v>0</v>
      </c>
      <c r="AT82" s="154"/>
      <c r="AU82" s="154"/>
      <c r="AV82" s="154"/>
      <c r="AW82" s="155"/>
      <c r="AX82" s="153">
        <v>0</v>
      </c>
      <c r="AY82" s="154"/>
      <c r="AZ82" s="154"/>
      <c r="BA82" s="155"/>
      <c r="BB82" s="153">
        <v>0</v>
      </c>
      <c r="BC82" s="154"/>
      <c r="BD82" s="154"/>
      <c r="BE82" s="154"/>
      <c r="BF82" s="155"/>
      <c r="BG82" s="153">
        <v>63060</v>
      </c>
      <c r="BH82" s="154"/>
      <c r="BI82" s="154"/>
      <c r="BJ82" s="154"/>
      <c r="BK82" s="155"/>
      <c r="BL82" s="153">
        <v>0</v>
      </c>
      <c r="BM82" s="154"/>
      <c r="BN82" s="154"/>
      <c r="BO82" s="154"/>
      <c r="BP82" s="155"/>
      <c r="BQ82" s="153">
        <v>0</v>
      </c>
      <c r="BR82" s="154"/>
      <c r="BS82" s="154"/>
      <c r="BT82" s="155"/>
      <c r="BU82" s="153">
        <v>63060</v>
      </c>
      <c r="BV82" s="154"/>
      <c r="BW82" s="154"/>
      <c r="BX82" s="154"/>
      <c r="BY82" s="155"/>
    </row>
    <row r="83" spans="1:79" s="43" customFormat="1" ht="13.15" customHeight="1" x14ac:dyDescent="0.2">
      <c r="A83" s="137">
        <v>2800</v>
      </c>
      <c r="B83" s="138"/>
      <c r="C83" s="138"/>
      <c r="D83" s="164"/>
      <c r="E83" s="61" t="s">
        <v>483</v>
      </c>
      <c r="F83" s="57"/>
      <c r="G83" s="57"/>
      <c r="H83" s="57"/>
      <c r="I83" s="57"/>
      <c r="J83" s="57"/>
      <c r="K83" s="57"/>
      <c r="L83" s="57"/>
      <c r="M83" s="57"/>
      <c r="N83" s="57"/>
      <c r="O83" s="57"/>
      <c r="P83" s="57"/>
      <c r="Q83" s="57"/>
      <c r="R83" s="57"/>
      <c r="S83" s="57"/>
      <c r="T83" s="58"/>
      <c r="U83" s="153">
        <v>67882</v>
      </c>
      <c r="V83" s="154"/>
      <c r="W83" s="154"/>
      <c r="X83" s="154"/>
      <c r="Y83" s="155"/>
      <c r="Z83" s="153">
        <v>28740</v>
      </c>
      <c r="AA83" s="154"/>
      <c r="AB83" s="154"/>
      <c r="AC83" s="154"/>
      <c r="AD83" s="155"/>
      <c r="AE83" s="153">
        <v>0</v>
      </c>
      <c r="AF83" s="154"/>
      <c r="AG83" s="154"/>
      <c r="AH83" s="155"/>
      <c r="AI83" s="153">
        <v>96622</v>
      </c>
      <c r="AJ83" s="154"/>
      <c r="AK83" s="154"/>
      <c r="AL83" s="154"/>
      <c r="AM83" s="155"/>
      <c r="AN83" s="153">
        <v>57800</v>
      </c>
      <c r="AO83" s="154"/>
      <c r="AP83" s="154"/>
      <c r="AQ83" s="154"/>
      <c r="AR83" s="155"/>
      <c r="AS83" s="153">
        <v>35000</v>
      </c>
      <c r="AT83" s="154"/>
      <c r="AU83" s="154"/>
      <c r="AV83" s="154"/>
      <c r="AW83" s="155"/>
      <c r="AX83" s="153">
        <v>0</v>
      </c>
      <c r="AY83" s="154"/>
      <c r="AZ83" s="154"/>
      <c r="BA83" s="155"/>
      <c r="BB83" s="153">
        <v>92800</v>
      </c>
      <c r="BC83" s="154"/>
      <c r="BD83" s="154"/>
      <c r="BE83" s="154"/>
      <c r="BF83" s="155"/>
      <c r="BG83" s="153">
        <v>55000</v>
      </c>
      <c r="BH83" s="154"/>
      <c r="BI83" s="154"/>
      <c r="BJ83" s="154"/>
      <c r="BK83" s="155"/>
      <c r="BL83" s="153">
        <v>13000</v>
      </c>
      <c r="BM83" s="154"/>
      <c r="BN83" s="154"/>
      <c r="BO83" s="154"/>
      <c r="BP83" s="155"/>
      <c r="BQ83" s="153">
        <v>0</v>
      </c>
      <c r="BR83" s="154"/>
      <c r="BS83" s="154"/>
      <c r="BT83" s="155"/>
      <c r="BU83" s="153">
        <v>68000</v>
      </c>
      <c r="BV83" s="154"/>
      <c r="BW83" s="154"/>
      <c r="BX83" s="154"/>
      <c r="BY83" s="155"/>
    </row>
    <row r="84" spans="1:79" s="43" customFormat="1" ht="26.45" customHeight="1" x14ac:dyDescent="0.2">
      <c r="A84" s="137">
        <v>3110</v>
      </c>
      <c r="B84" s="138"/>
      <c r="C84" s="138"/>
      <c r="D84" s="164"/>
      <c r="E84" s="61" t="s">
        <v>1001</v>
      </c>
      <c r="F84" s="57"/>
      <c r="G84" s="57"/>
      <c r="H84" s="57"/>
      <c r="I84" s="57"/>
      <c r="J84" s="57"/>
      <c r="K84" s="57"/>
      <c r="L84" s="57"/>
      <c r="M84" s="57"/>
      <c r="N84" s="57"/>
      <c r="O84" s="57"/>
      <c r="P84" s="57"/>
      <c r="Q84" s="57"/>
      <c r="R84" s="57"/>
      <c r="S84" s="57"/>
      <c r="T84" s="58"/>
      <c r="U84" s="153">
        <v>0</v>
      </c>
      <c r="V84" s="154"/>
      <c r="W84" s="154"/>
      <c r="X84" s="154"/>
      <c r="Y84" s="155"/>
      <c r="Z84" s="153">
        <v>2805299</v>
      </c>
      <c r="AA84" s="154"/>
      <c r="AB84" s="154"/>
      <c r="AC84" s="154"/>
      <c r="AD84" s="155"/>
      <c r="AE84" s="153">
        <v>2657584</v>
      </c>
      <c r="AF84" s="154"/>
      <c r="AG84" s="154"/>
      <c r="AH84" s="155"/>
      <c r="AI84" s="153">
        <v>2805299</v>
      </c>
      <c r="AJ84" s="154"/>
      <c r="AK84" s="154"/>
      <c r="AL84" s="154"/>
      <c r="AM84" s="155"/>
      <c r="AN84" s="153">
        <v>0</v>
      </c>
      <c r="AO84" s="154"/>
      <c r="AP84" s="154"/>
      <c r="AQ84" s="154"/>
      <c r="AR84" s="155"/>
      <c r="AS84" s="153">
        <v>2508530</v>
      </c>
      <c r="AT84" s="154"/>
      <c r="AU84" s="154"/>
      <c r="AV84" s="154"/>
      <c r="AW84" s="155"/>
      <c r="AX84" s="153">
        <v>2508530</v>
      </c>
      <c r="AY84" s="154"/>
      <c r="AZ84" s="154"/>
      <c r="BA84" s="155"/>
      <c r="BB84" s="153">
        <v>2508530</v>
      </c>
      <c r="BC84" s="154"/>
      <c r="BD84" s="154"/>
      <c r="BE84" s="154"/>
      <c r="BF84" s="155"/>
      <c r="BG84" s="153">
        <v>0</v>
      </c>
      <c r="BH84" s="154"/>
      <c r="BI84" s="154"/>
      <c r="BJ84" s="154"/>
      <c r="BK84" s="155"/>
      <c r="BL84" s="153">
        <v>715500</v>
      </c>
      <c r="BM84" s="154"/>
      <c r="BN84" s="154"/>
      <c r="BO84" s="154"/>
      <c r="BP84" s="155"/>
      <c r="BQ84" s="153">
        <v>715500</v>
      </c>
      <c r="BR84" s="154"/>
      <c r="BS84" s="154"/>
      <c r="BT84" s="155"/>
      <c r="BU84" s="153">
        <v>715500</v>
      </c>
      <c r="BV84" s="154"/>
      <c r="BW84" s="154"/>
      <c r="BX84" s="154"/>
      <c r="BY84" s="155"/>
    </row>
    <row r="85" spans="1:79" s="43" customFormat="1" ht="13.15" customHeight="1" x14ac:dyDescent="0.2">
      <c r="A85" s="137">
        <v>3132</v>
      </c>
      <c r="B85" s="138"/>
      <c r="C85" s="138"/>
      <c r="D85" s="164"/>
      <c r="E85" s="61" t="s">
        <v>1002</v>
      </c>
      <c r="F85" s="57"/>
      <c r="G85" s="57"/>
      <c r="H85" s="57"/>
      <c r="I85" s="57"/>
      <c r="J85" s="57"/>
      <c r="K85" s="57"/>
      <c r="L85" s="57"/>
      <c r="M85" s="57"/>
      <c r="N85" s="57"/>
      <c r="O85" s="57"/>
      <c r="P85" s="57"/>
      <c r="Q85" s="57"/>
      <c r="R85" s="57"/>
      <c r="S85" s="57"/>
      <c r="T85" s="58"/>
      <c r="U85" s="153">
        <v>0</v>
      </c>
      <c r="V85" s="154"/>
      <c r="W85" s="154"/>
      <c r="X85" s="154"/>
      <c r="Y85" s="155"/>
      <c r="Z85" s="153">
        <v>0</v>
      </c>
      <c r="AA85" s="154"/>
      <c r="AB85" s="154"/>
      <c r="AC85" s="154"/>
      <c r="AD85" s="155"/>
      <c r="AE85" s="153">
        <v>0</v>
      </c>
      <c r="AF85" s="154"/>
      <c r="AG85" s="154"/>
      <c r="AH85" s="155"/>
      <c r="AI85" s="153">
        <v>0</v>
      </c>
      <c r="AJ85" s="154"/>
      <c r="AK85" s="154"/>
      <c r="AL85" s="154"/>
      <c r="AM85" s="155"/>
      <c r="AN85" s="153">
        <v>0</v>
      </c>
      <c r="AO85" s="154"/>
      <c r="AP85" s="154"/>
      <c r="AQ85" s="154"/>
      <c r="AR85" s="155"/>
      <c r="AS85" s="153">
        <v>733213</v>
      </c>
      <c r="AT85" s="154"/>
      <c r="AU85" s="154"/>
      <c r="AV85" s="154"/>
      <c r="AW85" s="155"/>
      <c r="AX85" s="153">
        <v>733213</v>
      </c>
      <c r="AY85" s="154"/>
      <c r="AZ85" s="154"/>
      <c r="BA85" s="155"/>
      <c r="BB85" s="153">
        <v>733213</v>
      </c>
      <c r="BC85" s="154"/>
      <c r="BD85" s="154"/>
      <c r="BE85" s="154"/>
      <c r="BF85" s="155"/>
      <c r="BG85" s="153">
        <v>0</v>
      </c>
      <c r="BH85" s="154"/>
      <c r="BI85" s="154"/>
      <c r="BJ85" s="154"/>
      <c r="BK85" s="155"/>
      <c r="BL85" s="153">
        <v>0</v>
      </c>
      <c r="BM85" s="154"/>
      <c r="BN85" s="154"/>
      <c r="BO85" s="154"/>
      <c r="BP85" s="155"/>
      <c r="BQ85" s="153">
        <v>0</v>
      </c>
      <c r="BR85" s="154"/>
      <c r="BS85" s="154"/>
      <c r="BT85" s="155"/>
      <c r="BU85" s="153">
        <v>0</v>
      </c>
      <c r="BV85" s="154"/>
      <c r="BW85" s="154"/>
      <c r="BX85" s="154"/>
      <c r="BY85" s="155"/>
    </row>
    <row r="86" spans="1:79" s="9" customFormat="1" ht="12.75" customHeight="1" x14ac:dyDescent="0.2">
      <c r="A86" s="139"/>
      <c r="B86" s="140"/>
      <c r="C86" s="140"/>
      <c r="D86" s="163"/>
      <c r="E86" s="69" t="s">
        <v>257</v>
      </c>
      <c r="F86" s="65"/>
      <c r="G86" s="65"/>
      <c r="H86" s="65"/>
      <c r="I86" s="65"/>
      <c r="J86" s="65"/>
      <c r="K86" s="65"/>
      <c r="L86" s="65"/>
      <c r="M86" s="65"/>
      <c r="N86" s="65"/>
      <c r="O86" s="65"/>
      <c r="P86" s="65"/>
      <c r="Q86" s="65"/>
      <c r="R86" s="65"/>
      <c r="S86" s="65"/>
      <c r="T86" s="66"/>
      <c r="U86" s="157">
        <v>122922738</v>
      </c>
      <c r="V86" s="158"/>
      <c r="W86" s="158"/>
      <c r="X86" s="158"/>
      <c r="Y86" s="159"/>
      <c r="Z86" s="157">
        <v>4038829</v>
      </c>
      <c r="AA86" s="158"/>
      <c r="AB86" s="158"/>
      <c r="AC86" s="158"/>
      <c r="AD86" s="159"/>
      <c r="AE86" s="157">
        <v>2657584</v>
      </c>
      <c r="AF86" s="158"/>
      <c r="AG86" s="158"/>
      <c r="AH86" s="159"/>
      <c r="AI86" s="157">
        <v>126961567</v>
      </c>
      <c r="AJ86" s="158"/>
      <c r="AK86" s="158"/>
      <c r="AL86" s="158"/>
      <c r="AM86" s="159"/>
      <c r="AN86" s="157">
        <v>140596496</v>
      </c>
      <c r="AO86" s="158"/>
      <c r="AP86" s="158"/>
      <c r="AQ86" s="158"/>
      <c r="AR86" s="159"/>
      <c r="AS86" s="157">
        <v>4044883</v>
      </c>
      <c r="AT86" s="158"/>
      <c r="AU86" s="158"/>
      <c r="AV86" s="158"/>
      <c r="AW86" s="159"/>
      <c r="AX86" s="157">
        <v>3241743</v>
      </c>
      <c r="AY86" s="158"/>
      <c r="AZ86" s="158"/>
      <c r="BA86" s="159"/>
      <c r="BB86" s="157">
        <v>144641379</v>
      </c>
      <c r="BC86" s="158"/>
      <c r="BD86" s="158"/>
      <c r="BE86" s="158"/>
      <c r="BF86" s="159"/>
      <c r="BG86" s="157">
        <v>138483070</v>
      </c>
      <c r="BH86" s="158"/>
      <c r="BI86" s="158"/>
      <c r="BJ86" s="158"/>
      <c r="BK86" s="159"/>
      <c r="BL86" s="157">
        <v>4641600</v>
      </c>
      <c r="BM86" s="158"/>
      <c r="BN86" s="158"/>
      <c r="BO86" s="158"/>
      <c r="BP86" s="159"/>
      <c r="BQ86" s="157">
        <v>715500</v>
      </c>
      <c r="BR86" s="158"/>
      <c r="BS86" s="158"/>
      <c r="BT86" s="159"/>
      <c r="BU86" s="157">
        <v>143124670</v>
      </c>
      <c r="BV86" s="158"/>
      <c r="BW86" s="158"/>
      <c r="BX86" s="158"/>
      <c r="BY86" s="159"/>
    </row>
    <row r="87" spans="1:79" x14ac:dyDescent="0.2">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9" ht="14.25" customHeight="1" x14ac:dyDescent="0.2">
      <c r="A88" s="124" t="s">
        <v>34</v>
      </c>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row>
    <row r="89" spans="1:79" ht="15" customHeight="1" x14ac:dyDescent="0.2">
      <c r="A89" s="168" t="s">
        <v>462</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row>
    <row r="90" spans="1:79" ht="23.1" customHeight="1" x14ac:dyDescent="0.2">
      <c r="A90" s="185" t="s">
        <v>228</v>
      </c>
      <c r="B90" s="186"/>
      <c r="C90" s="186"/>
      <c r="D90" s="186"/>
      <c r="E90" s="187"/>
      <c r="F90" s="72" t="s">
        <v>624</v>
      </c>
      <c r="G90" s="72"/>
      <c r="H90" s="72"/>
      <c r="I90" s="72"/>
      <c r="J90" s="72"/>
      <c r="K90" s="72"/>
      <c r="L90" s="72"/>
      <c r="M90" s="72"/>
      <c r="N90" s="72"/>
      <c r="O90" s="72"/>
      <c r="P90" s="72"/>
      <c r="Q90" s="72"/>
      <c r="R90" s="72"/>
      <c r="S90" s="72"/>
      <c r="T90" s="72"/>
      <c r="U90" s="113" t="s">
        <v>463</v>
      </c>
      <c r="V90" s="114"/>
      <c r="W90" s="114"/>
      <c r="X90" s="114"/>
      <c r="Y90" s="114"/>
      <c r="Z90" s="114"/>
      <c r="AA90" s="114"/>
      <c r="AB90" s="114"/>
      <c r="AC90" s="114"/>
      <c r="AD90" s="114"/>
      <c r="AE90" s="114"/>
      <c r="AF90" s="114"/>
      <c r="AG90" s="114"/>
      <c r="AH90" s="114"/>
      <c r="AI90" s="114"/>
      <c r="AJ90" s="114"/>
      <c r="AK90" s="114"/>
      <c r="AL90" s="114"/>
      <c r="AM90" s="115"/>
      <c r="AN90" s="113" t="s">
        <v>464</v>
      </c>
      <c r="AO90" s="114"/>
      <c r="AP90" s="114"/>
      <c r="AQ90" s="114"/>
      <c r="AR90" s="114"/>
      <c r="AS90" s="114"/>
      <c r="AT90" s="114"/>
      <c r="AU90" s="114"/>
      <c r="AV90" s="114"/>
      <c r="AW90" s="114"/>
      <c r="AX90" s="114"/>
      <c r="AY90" s="114"/>
      <c r="AZ90" s="114"/>
      <c r="BA90" s="114"/>
      <c r="BB90" s="114"/>
      <c r="BC90" s="114"/>
      <c r="BD90" s="114"/>
      <c r="BE90" s="114"/>
      <c r="BF90" s="115"/>
      <c r="BG90" s="113" t="s">
        <v>465</v>
      </c>
      <c r="BH90" s="114"/>
      <c r="BI90" s="114"/>
      <c r="BJ90" s="114"/>
      <c r="BK90" s="114"/>
      <c r="BL90" s="114"/>
      <c r="BM90" s="114"/>
      <c r="BN90" s="114"/>
      <c r="BO90" s="114"/>
      <c r="BP90" s="114"/>
      <c r="BQ90" s="114"/>
      <c r="BR90" s="114"/>
      <c r="BS90" s="114"/>
      <c r="BT90" s="114"/>
      <c r="BU90" s="114"/>
      <c r="BV90" s="114"/>
      <c r="BW90" s="114"/>
      <c r="BX90" s="114"/>
      <c r="BY90" s="115"/>
    </row>
    <row r="91" spans="1:79" ht="51.75" customHeight="1" x14ac:dyDescent="0.2">
      <c r="A91" s="188"/>
      <c r="B91" s="189"/>
      <c r="C91" s="189"/>
      <c r="D91" s="189"/>
      <c r="E91" s="190"/>
      <c r="F91" s="72"/>
      <c r="G91" s="72"/>
      <c r="H91" s="72"/>
      <c r="I91" s="72"/>
      <c r="J91" s="72"/>
      <c r="K91" s="72"/>
      <c r="L91" s="72"/>
      <c r="M91" s="72"/>
      <c r="N91" s="72"/>
      <c r="O91" s="72"/>
      <c r="P91" s="72"/>
      <c r="Q91" s="72"/>
      <c r="R91" s="72"/>
      <c r="S91" s="72"/>
      <c r="T91" s="72"/>
      <c r="U91" s="113" t="s">
        <v>609</v>
      </c>
      <c r="V91" s="114"/>
      <c r="W91" s="114"/>
      <c r="X91" s="114"/>
      <c r="Y91" s="115"/>
      <c r="Z91" s="113" t="s">
        <v>608</v>
      </c>
      <c r="AA91" s="114"/>
      <c r="AB91" s="114"/>
      <c r="AC91" s="114"/>
      <c r="AD91" s="115"/>
      <c r="AE91" s="160" t="s">
        <v>225</v>
      </c>
      <c r="AF91" s="161"/>
      <c r="AG91" s="161"/>
      <c r="AH91" s="162"/>
      <c r="AI91" s="113" t="s">
        <v>610</v>
      </c>
      <c r="AJ91" s="114"/>
      <c r="AK91" s="114"/>
      <c r="AL91" s="114"/>
      <c r="AM91" s="115"/>
      <c r="AN91" s="113" t="s">
        <v>609</v>
      </c>
      <c r="AO91" s="114"/>
      <c r="AP91" s="114"/>
      <c r="AQ91" s="114"/>
      <c r="AR91" s="115"/>
      <c r="AS91" s="113" t="s">
        <v>608</v>
      </c>
      <c r="AT91" s="114"/>
      <c r="AU91" s="114"/>
      <c r="AV91" s="114"/>
      <c r="AW91" s="115"/>
      <c r="AX91" s="160" t="s">
        <v>225</v>
      </c>
      <c r="AY91" s="161"/>
      <c r="AZ91" s="161"/>
      <c r="BA91" s="162"/>
      <c r="BB91" s="113" t="s">
        <v>720</v>
      </c>
      <c r="BC91" s="114"/>
      <c r="BD91" s="114"/>
      <c r="BE91" s="114"/>
      <c r="BF91" s="115"/>
      <c r="BG91" s="113" t="s">
        <v>609</v>
      </c>
      <c r="BH91" s="114"/>
      <c r="BI91" s="114"/>
      <c r="BJ91" s="114"/>
      <c r="BK91" s="115"/>
      <c r="BL91" s="113" t="s">
        <v>608</v>
      </c>
      <c r="BM91" s="114"/>
      <c r="BN91" s="114"/>
      <c r="BO91" s="114"/>
      <c r="BP91" s="115"/>
      <c r="BQ91" s="160" t="s">
        <v>225</v>
      </c>
      <c r="BR91" s="161"/>
      <c r="BS91" s="161"/>
      <c r="BT91" s="162"/>
      <c r="BU91" s="72" t="s">
        <v>721</v>
      </c>
      <c r="BV91" s="72"/>
      <c r="BW91" s="72"/>
      <c r="BX91" s="72"/>
      <c r="BY91" s="72"/>
    </row>
    <row r="92" spans="1:79" ht="15" customHeight="1" x14ac:dyDescent="0.2">
      <c r="A92" s="113">
        <v>1</v>
      </c>
      <c r="B92" s="114"/>
      <c r="C92" s="114"/>
      <c r="D92" s="114"/>
      <c r="E92" s="115"/>
      <c r="F92" s="113">
        <v>2</v>
      </c>
      <c r="G92" s="114"/>
      <c r="H92" s="114"/>
      <c r="I92" s="114"/>
      <c r="J92" s="114"/>
      <c r="K92" s="114"/>
      <c r="L92" s="114"/>
      <c r="M92" s="114"/>
      <c r="N92" s="114"/>
      <c r="O92" s="114"/>
      <c r="P92" s="114"/>
      <c r="Q92" s="114"/>
      <c r="R92" s="114"/>
      <c r="S92" s="114"/>
      <c r="T92" s="115"/>
      <c r="U92" s="113">
        <v>3</v>
      </c>
      <c r="V92" s="114"/>
      <c r="W92" s="114"/>
      <c r="X92" s="114"/>
      <c r="Y92" s="115"/>
      <c r="Z92" s="113">
        <v>4</v>
      </c>
      <c r="AA92" s="114"/>
      <c r="AB92" s="114"/>
      <c r="AC92" s="114"/>
      <c r="AD92" s="115"/>
      <c r="AE92" s="113">
        <v>5</v>
      </c>
      <c r="AF92" s="114"/>
      <c r="AG92" s="114"/>
      <c r="AH92" s="115"/>
      <c r="AI92" s="113">
        <v>6</v>
      </c>
      <c r="AJ92" s="114"/>
      <c r="AK92" s="114"/>
      <c r="AL92" s="114"/>
      <c r="AM92" s="115"/>
      <c r="AN92" s="113">
        <v>7</v>
      </c>
      <c r="AO92" s="114"/>
      <c r="AP92" s="114"/>
      <c r="AQ92" s="114"/>
      <c r="AR92" s="115"/>
      <c r="AS92" s="113">
        <v>8</v>
      </c>
      <c r="AT92" s="114"/>
      <c r="AU92" s="114"/>
      <c r="AV92" s="114"/>
      <c r="AW92" s="115"/>
      <c r="AX92" s="113">
        <v>9</v>
      </c>
      <c r="AY92" s="114"/>
      <c r="AZ92" s="114"/>
      <c r="BA92" s="115"/>
      <c r="BB92" s="113">
        <v>10</v>
      </c>
      <c r="BC92" s="114"/>
      <c r="BD92" s="114"/>
      <c r="BE92" s="114"/>
      <c r="BF92" s="115"/>
      <c r="BG92" s="113">
        <v>11</v>
      </c>
      <c r="BH92" s="114"/>
      <c r="BI92" s="114"/>
      <c r="BJ92" s="114"/>
      <c r="BK92" s="115"/>
      <c r="BL92" s="113">
        <v>12</v>
      </c>
      <c r="BM92" s="114"/>
      <c r="BN92" s="114"/>
      <c r="BO92" s="114"/>
      <c r="BP92" s="115"/>
      <c r="BQ92" s="113">
        <v>13</v>
      </c>
      <c r="BR92" s="114"/>
      <c r="BS92" s="114"/>
      <c r="BT92" s="115"/>
      <c r="BU92" s="72">
        <v>14</v>
      </c>
      <c r="BV92" s="72"/>
      <c r="BW92" s="72"/>
      <c r="BX92" s="72"/>
      <c r="BY92" s="72"/>
    </row>
    <row r="93" spans="1:79" s="2" customFormat="1" ht="13.5" hidden="1" customHeight="1" x14ac:dyDescent="0.2">
      <c r="A93" s="227" t="s">
        <v>687</v>
      </c>
      <c r="B93" s="228"/>
      <c r="C93" s="228"/>
      <c r="D93" s="228"/>
      <c r="E93" s="229"/>
      <c r="F93" s="227" t="s">
        <v>680</v>
      </c>
      <c r="G93" s="228"/>
      <c r="H93" s="228"/>
      <c r="I93" s="228"/>
      <c r="J93" s="228"/>
      <c r="K93" s="228"/>
      <c r="L93" s="228"/>
      <c r="M93" s="228"/>
      <c r="N93" s="228"/>
      <c r="O93" s="228"/>
      <c r="P93" s="228"/>
      <c r="Q93" s="228"/>
      <c r="R93" s="228"/>
      <c r="S93" s="228"/>
      <c r="T93" s="229"/>
      <c r="U93" s="227" t="s">
        <v>688</v>
      </c>
      <c r="V93" s="228"/>
      <c r="W93" s="228"/>
      <c r="X93" s="228"/>
      <c r="Y93" s="229"/>
      <c r="Z93" s="227" t="s">
        <v>689</v>
      </c>
      <c r="AA93" s="228"/>
      <c r="AB93" s="228"/>
      <c r="AC93" s="228"/>
      <c r="AD93" s="229"/>
      <c r="AE93" s="227" t="s">
        <v>715</v>
      </c>
      <c r="AF93" s="228"/>
      <c r="AG93" s="228"/>
      <c r="AH93" s="229"/>
      <c r="AI93" s="165" t="s">
        <v>295</v>
      </c>
      <c r="AJ93" s="166"/>
      <c r="AK93" s="166"/>
      <c r="AL93" s="166"/>
      <c r="AM93" s="167"/>
      <c r="AN93" s="227" t="s">
        <v>690</v>
      </c>
      <c r="AO93" s="228"/>
      <c r="AP93" s="228"/>
      <c r="AQ93" s="228"/>
      <c r="AR93" s="229"/>
      <c r="AS93" s="227" t="s">
        <v>691</v>
      </c>
      <c r="AT93" s="228"/>
      <c r="AU93" s="228"/>
      <c r="AV93" s="228"/>
      <c r="AW93" s="229"/>
      <c r="AX93" s="227" t="s">
        <v>716</v>
      </c>
      <c r="AY93" s="228"/>
      <c r="AZ93" s="228"/>
      <c r="BA93" s="229"/>
      <c r="BB93" s="165" t="s">
        <v>295</v>
      </c>
      <c r="BC93" s="166"/>
      <c r="BD93" s="166"/>
      <c r="BE93" s="166"/>
      <c r="BF93" s="167"/>
      <c r="BG93" s="227" t="s">
        <v>681</v>
      </c>
      <c r="BH93" s="228"/>
      <c r="BI93" s="228"/>
      <c r="BJ93" s="228"/>
      <c r="BK93" s="229"/>
      <c r="BL93" s="227" t="s">
        <v>682</v>
      </c>
      <c r="BM93" s="228"/>
      <c r="BN93" s="228"/>
      <c r="BO93" s="228"/>
      <c r="BP93" s="229"/>
      <c r="BQ93" s="227" t="s">
        <v>717</v>
      </c>
      <c r="BR93" s="228"/>
      <c r="BS93" s="228"/>
      <c r="BT93" s="229"/>
      <c r="BU93" s="128" t="s">
        <v>295</v>
      </c>
      <c r="BV93" s="128"/>
      <c r="BW93" s="128"/>
      <c r="BX93" s="128"/>
      <c r="BY93" s="128"/>
      <c r="BZ93" s="47"/>
      <c r="CA93" t="s">
        <v>637</v>
      </c>
    </row>
    <row r="94" spans="1:79" s="9" customFormat="1" ht="12.75" customHeight="1" x14ac:dyDescent="0.2">
      <c r="A94" s="139"/>
      <c r="B94" s="140"/>
      <c r="C94" s="140"/>
      <c r="D94" s="140"/>
      <c r="E94" s="163"/>
      <c r="F94" s="139" t="s">
        <v>257</v>
      </c>
      <c r="G94" s="140"/>
      <c r="H94" s="140"/>
      <c r="I94" s="140"/>
      <c r="J94" s="140"/>
      <c r="K94" s="140"/>
      <c r="L94" s="140"/>
      <c r="M94" s="140"/>
      <c r="N94" s="140"/>
      <c r="O94" s="140"/>
      <c r="P94" s="140"/>
      <c r="Q94" s="140"/>
      <c r="R94" s="140"/>
      <c r="S94" s="140"/>
      <c r="T94" s="163"/>
      <c r="U94" s="157"/>
      <c r="V94" s="158"/>
      <c r="W94" s="158"/>
      <c r="X94" s="158"/>
      <c r="Y94" s="159"/>
      <c r="Z94" s="157"/>
      <c r="AA94" s="158"/>
      <c r="AB94" s="158"/>
      <c r="AC94" s="158"/>
      <c r="AD94" s="159"/>
      <c r="AE94" s="157"/>
      <c r="AF94" s="158"/>
      <c r="AG94" s="158"/>
      <c r="AH94" s="159"/>
      <c r="AI94" s="157">
        <v>0</v>
      </c>
      <c r="AJ94" s="158"/>
      <c r="AK94" s="158"/>
      <c r="AL94" s="158"/>
      <c r="AM94" s="159"/>
      <c r="AN94" s="157"/>
      <c r="AO94" s="158"/>
      <c r="AP94" s="158"/>
      <c r="AQ94" s="158"/>
      <c r="AR94" s="159"/>
      <c r="AS94" s="157"/>
      <c r="AT94" s="158"/>
      <c r="AU94" s="158"/>
      <c r="AV94" s="158"/>
      <c r="AW94" s="159"/>
      <c r="AX94" s="157"/>
      <c r="AY94" s="158"/>
      <c r="AZ94" s="158"/>
      <c r="BA94" s="159"/>
      <c r="BB94" s="157">
        <v>0</v>
      </c>
      <c r="BC94" s="158"/>
      <c r="BD94" s="158"/>
      <c r="BE94" s="158"/>
      <c r="BF94" s="159"/>
      <c r="BG94" s="157"/>
      <c r="BH94" s="158"/>
      <c r="BI94" s="158"/>
      <c r="BJ94" s="158"/>
      <c r="BK94" s="159"/>
      <c r="BL94" s="157"/>
      <c r="BM94" s="158"/>
      <c r="BN94" s="158"/>
      <c r="BO94" s="158"/>
      <c r="BP94" s="159"/>
      <c r="BQ94" s="157"/>
      <c r="BR94" s="158"/>
      <c r="BS94" s="158"/>
      <c r="BT94" s="159"/>
      <c r="BU94" s="157">
        <v>0</v>
      </c>
      <c r="BV94" s="158"/>
      <c r="BW94" s="158"/>
      <c r="BX94" s="158"/>
      <c r="BY94" s="159"/>
      <c r="CA94" s="9" t="s">
        <v>638</v>
      </c>
    </row>
    <row r="95" spans="1:79" x14ac:dyDescent="0.2">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9" ht="14.25" customHeight="1" x14ac:dyDescent="0.2">
      <c r="A96" s="124" t="s">
        <v>47</v>
      </c>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row>
    <row r="97" spans="1:79" ht="15" customHeight="1" x14ac:dyDescent="0.2">
      <c r="A97" s="168" t="s">
        <v>462</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row>
    <row r="98" spans="1:79" ht="23.1" customHeight="1" x14ac:dyDescent="0.2">
      <c r="A98" s="185" t="s">
        <v>227</v>
      </c>
      <c r="B98" s="186"/>
      <c r="C98" s="186"/>
      <c r="D98" s="187"/>
      <c r="E98" s="148" t="s">
        <v>624</v>
      </c>
      <c r="F98" s="149"/>
      <c r="G98" s="149"/>
      <c r="H98" s="149"/>
      <c r="I98" s="149"/>
      <c r="J98" s="149"/>
      <c r="K98" s="149"/>
      <c r="L98" s="149"/>
      <c r="M98" s="149"/>
      <c r="N98" s="149"/>
      <c r="O98" s="149"/>
      <c r="P98" s="149"/>
      <c r="Q98" s="149"/>
      <c r="R98" s="149"/>
      <c r="S98" s="149"/>
      <c r="T98" s="149"/>
      <c r="U98" s="149"/>
      <c r="V98" s="149"/>
      <c r="W98" s="169"/>
      <c r="X98" s="113" t="s">
        <v>466</v>
      </c>
      <c r="Y98" s="114"/>
      <c r="Z98" s="114"/>
      <c r="AA98" s="114"/>
      <c r="AB98" s="114"/>
      <c r="AC98" s="114"/>
      <c r="AD98" s="114"/>
      <c r="AE98" s="114"/>
      <c r="AF98" s="114"/>
      <c r="AG98" s="114"/>
      <c r="AH98" s="114"/>
      <c r="AI98" s="114"/>
      <c r="AJ98" s="114"/>
      <c r="AK98" s="114"/>
      <c r="AL98" s="114"/>
      <c r="AM98" s="114"/>
      <c r="AN98" s="114"/>
      <c r="AO98" s="114"/>
      <c r="AP98" s="114"/>
      <c r="AQ98" s="115"/>
      <c r="AR98" s="72" t="s">
        <v>468</v>
      </c>
      <c r="AS98" s="72"/>
      <c r="AT98" s="72"/>
      <c r="AU98" s="72"/>
      <c r="AV98" s="72"/>
      <c r="AW98" s="72"/>
      <c r="AX98" s="72"/>
      <c r="AY98" s="72"/>
      <c r="AZ98" s="72"/>
      <c r="BA98" s="72"/>
      <c r="BB98" s="72"/>
      <c r="BC98" s="72"/>
      <c r="BD98" s="72"/>
      <c r="BE98" s="72"/>
      <c r="BF98" s="72"/>
      <c r="BG98" s="72"/>
      <c r="BH98" s="72"/>
      <c r="BI98" s="72"/>
      <c r="BJ98" s="72"/>
      <c r="BK98" s="72"/>
    </row>
    <row r="99" spans="1:79" ht="48.75" customHeight="1" x14ac:dyDescent="0.2">
      <c r="A99" s="188"/>
      <c r="B99" s="189"/>
      <c r="C99" s="189"/>
      <c r="D99" s="190"/>
      <c r="E99" s="150"/>
      <c r="F99" s="151"/>
      <c r="G99" s="151"/>
      <c r="H99" s="151"/>
      <c r="I99" s="151"/>
      <c r="J99" s="151"/>
      <c r="K99" s="151"/>
      <c r="L99" s="151"/>
      <c r="M99" s="151"/>
      <c r="N99" s="151"/>
      <c r="O99" s="151"/>
      <c r="P99" s="151"/>
      <c r="Q99" s="151"/>
      <c r="R99" s="151"/>
      <c r="S99" s="151"/>
      <c r="T99" s="151"/>
      <c r="U99" s="151"/>
      <c r="V99" s="151"/>
      <c r="W99" s="170"/>
      <c r="X99" s="148" t="s">
        <v>609</v>
      </c>
      <c r="Y99" s="149"/>
      <c r="Z99" s="149"/>
      <c r="AA99" s="149"/>
      <c r="AB99" s="169"/>
      <c r="AC99" s="148" t="s">
        <v>608</v>
      </c>
      <c r="AD99" s="149"/>
      <c r="AE99" s="149"/>
      <c r="AF99" s="149"/>
      <c r="AG99" s="169"/>
      <c r="AH99" s="160" t="s">
        <v>225</v>
      </c>
      <c r="AI99" s="161"/>
      <c r="AJ99" s="161"/>
      <c r="AK99" s="161"/>
      <c r="AL99" s="162"/>
      <c r="AM99" s="113" t="s">
        <v>610</v>
      </c>
      <c r="AN99" s="114"/>
      <c r="AO99" s="114"/>
      <c r="AP99" s="114"/>
      <c r="AQ99" s="115"/>
      <c r="AR99" s="113" t="s">
        <v>609</v>
      </c>
      <c r="AS99" s="114"/>
      <c r="AT99" s="114"/>
      <c r="AU99" s="114"/>
      <c r="AV99" s="115"/>
      <c r="AW99" s="113" t="s">
        <v>608</v>
      </c>
      <c r="AX99" s="114"/>
      <c r="AY99" s="114"/>
      <c r="AZ99" s="114"/>
      <c r="BA99" s="115"/>
      <c r="BB99" s="160" t="s">
        <v>225</v>
      </c>
      <c r="BC99" s="161"/>
      <c r="BD99" s="161"/>
      <c r="BE99" s="161"/>
      <c r="BF99" s="162"/>
      <c r="BG99" s="113" t="s">
        <v>720</v>
      </c>
      <c r="BH99" s="114"/>
      <c r="BI99" s="114"/>
      <c r="BJ99" s="114"/>
      <c r="BK99" s="115"/>
    </row>
    <row r="100" spans="1:79" ht="12.75" customHeight="1" x14ac:dyDescent="0.2">
      <c r="A100" s="113">
        <v>1</v>
      </c>
      <c r="B100" s="114"/>
      <c r="C100" s="114"/>
      <c r="D100" s="115"/>
      <c r="E100" s="113">
        <v>2</v>
      </c>
      <c r="F100" s="114"/>
      <c r="G100" s="114"/>
      <c r="H100" s="114"/>
      <c r="I100" s="114"/>
      <c r="J100" s="114"/>
      <c r="K100" s="114"/>
      <c r="L100" s="114"/>
      <c r="M100" s="114"/>
      <c r="N100" s="114"/>
      <c r="O100" s="114"/>
      <c r="P100" s="114"/>
      <c r="Q100" s="114"/>
      <c r="R100" s="114"/>
      <c r="S100" s="114"/>
      <c r="T100" s="114"/>
      <c r="U100" s="114"/>
      <c r="V100" s="114"/>
      <c r="W100" s="115"/>
      <c r="X100" s="113">
        <v>3</v>
      </c>
      <c r="Y100" s="114"/>
      <c r="Z100" s="114"/>
      <c r="AA100" s="114"/>
      <c r="AB100" s="115"/>
      <c r="AC100" s="113">
        <v>4</v>
      </c>
      <c r="AD100" s="114"/>
      <c r="AE100" s="114"/>
      <c r="AF100" s="114"/>
      <c r="AG100" s="115"/>
      <c r="AH100" s="113">
        <v>5</v>
      </c>
      <c r="AI100" s="114"/>
      <c r="AJ100" s="114"/>
      <c r="AK100" s="114"/>
      <c r="AL100" s="115"/>
      <c r="AM100" s="113">
        <v>6</v>
      </c>
      <c r="AN100" s="114"/>
      <c r="AO100" s="114"/>
      <c r="AP100" s="114"/>
      <c r="AQ100" s="115"/>
      <c r="AR100" s="113">
        <v>7</v>
      </c>
      <c r="AS100" s="114"/>
      <c r="AT100" s="114"/>
      <c r="AU100" s="114"/>
      <c r="AV100" s="115"/>
      <c r="AW100" s="113">
        <v>8</v>
      </c>
      <c r="AX100" s="114"/>
      <c r="AY100" s="114"/>
      <c r="AZ100" s="114"/>
      <c r="BA100" s="115"/>
      <c r="BB100" s="113">
        <v>9</v>
      </c>
      <c r="BC100" s="114"/>
      <c r="BD100" s="114"/>
      <c r="BE100" s="114"/>
      <c r="BF100" s="115"/>
      <c r="BG100" s="113">
        <v>10</v>
      </c>
      <c r="BH100" s="114"/>
      <c r="BI100" s="114"/>
      <c r="BJ100" s="114"/>
      <c r="BK100" s="115"/>
    </row>
    <row r="101" spans="1:79" s="2" customFormat="1" ht="12.75" hidden="1" customHeight="1" x14ac:dyDescent="0.2">
      <c r="A101" s="227" t="s">
        <v>687</v>
      </c>
      <c r="B101" s="228"/>
      <c r="C101" s="228"/>
      <c r="D101" s="229"/>
      <c r="E101" s="227" t="s">
        <v>680</v>
      </c>
      <c r="F101" s="228"/>
      <c r="G101" s="228"/>
      <c r="H101" s="228"/>
      <c r="I101" s="228"/>
      <c r="J101" s="228"/>
      <c r="K101" s="228"/>
      <c r="L101" s="228"/>
      <c r="M101" s="228"/>
      <c r="N101" s="228"/>
      <c r="O101" s="228"/>
      <c r="P101" s="228"/>
      <c r="Q101" s="228"/>
      <c r="R101" s="228"/>
      <c r="S101" s="228"/>
      <c r="T101" s="228"/>
      <c r="U101" s="228"/>
      <c r="V101" s="228"/>
      <c r="W101" s="229"/>
      <c r="X101" s="247" t="s">
        <v>683</v>
      </c>
      <c r="Y101" s="248"/>
      <c r="Z101" s="248"/>
      <c r="AA101" s="248"/>
      <c r="AB101" s="249"/>
      <c r="AC101" s="247" t="s">
        <v>684</v>
      </c>
      <c r="AD101" s="248"/>
      <c r="AE101" s="248"/>
      <c r="AF101" s="248"/>
      <c r="AG101" s="249"/>
      <c r="AH101" s="227" t="s">
        <v>718</v>
      </c>
      <c r="AI101" s="228"/>
      <c r="AJ101" s="228"/>
      <c r="AK101" s="228"/>
      <c r="AL101" s="229"/>
      <c r="AM101" s="165" t="s">
        <v>296</v>
      </c>
      <c r="AN101" s="166"/>
      <c r="AO101" s="166"/>
      <c r="AP101" s="166"/>
      <c r="AQ101" s="167"/>
      <c r="AR101" s="227" t="s">
        <v>685</v>
      </c>
      <c r="AS101" s="228"/>
      <c r="AT101" s="228"/>
      <c r="AU101" s="228"/>
      <c r="AV101" s="229"/>
      <c r="AW101" s="227" t="s">
        <v>686</v>
      </c>
      <c r="AX101" s="228"/>
      <c r="AY101" s="228"/>
      <c r="AZ101" s="228"/>
      <c r="BA101" s="229"/>
      <c r="BB101" s="227" t="s">
        <v>719</v>
      </c>
      <c r="BC101" s="228"/>
      <c r="BD101" s="228"/>
      <c r="BE101" s="228"/>
      <c r="BF101" s="229"/>
      <c r="BG101" s="165" t="s">
        <v>296</v>
      </c>
      <c r="BH101" s="166"/>
      <c r="BI101" s="166"/>
      <c r="BJ101" s="166"/>
      <c r="BK101" s="167"/>
      <c r="BL101" s="47"/>
      <c r="BM101" s="47"/>
      <c r="BN101" s="47"/>
      <c r="BO101" s="47"/>
      <c r="BP101" s="47"/>
      <c r="BQ101" s="47"/>
      <c r="BR101" s="47"/>
      <c r="BS101" s="47"/>
      <c r="BT101" s="47"/>
      <c r="BU101" s="47"/>
      <c r="BV101" s="47"/>
      <c r="BW101" s="47"/>
      <c r="BX101" s="47"/>
      <c r="BY101" s="47"/>
      <c r="BZ101" s="47"/>
      <c r="CA101" t="s">
        <v>639</v>
      </c>
    </row>
    <row r="102" spans="1:79" s="43" customFormat="1" ht="13.15" customHeight="1" x14ac:dyDescent="0.2">
      <c r="A102" s="137">
        <v>2111</v>
      </c>
      <c r="B102" s="138"/>
      <c r="C102" s="138"/>
      <c r="D102" s="164"/>
      <c r="E102" s="61" t="s">
        <v>473</v>
      </c>
      <c r="F102" s="57"/>
      <c r="G102" s="57"/>
      <c r="H102" s="57"/>
      <c r="I102" s="57"/>
      <c r="J102" s="57"/>
      <c r="K102" s="57"/>
      <c r="L102" s="57"/>
      <c r="M102" s="57"/>
      <c r="N102" s="57"/>
      <c r="O102" s="57"/>
      <c r="P102" s="57"/>
      <c r="Q102" s="57"/>
      <c r="R102" s="57"/>
      <c r="S102" s="57"/>
      <c r="T102" s="57"/>
      <c r="U102" s="57"/>
      <c r="V102" s="57"/>
      <c r="W102" s="58"/>
      <c r="X102" s="153">
        <v>117525000</v>
      </c>
      <c r="Y102" s="154"/>
      <c r="Z102" s="154"/>
      <c r="AA102" s="154"/>
      <c r="AB102" s="155"/>
      <c r="AC102" s="153">
        <v>205200</v>
      </c>
      <c r="AD102" s="154"/>
      <c r="AE102" s="154"/>
      <c r="AF102" s="154"/>
      <c r="AG102" s="155"/>
      <c r="AH102" s="153">
        <v>0</v>
      </c>
      <c r="AI102" s="154"/>
      <c r="AJ102" s="154"/>
      <c r="AK102" s="154"/>
      <c r="AL102" s="155"/>
      <c r="AM102" s="153">
        <v>117730200</v>
      </c>
      <c r="AN102" s="154"/>
      <c r="AO102" s="154"/>
      <c r="AP102" s="154"/>
      <c r="AQ102" s="155"/>
      <c r="AR102" s="153">
        <v>129300000</v>
      </c>
      <c r="AS102" s="154"/>
      <c r="AT102" s="154"/>
      <c r="AU102" s="154"/>
      <c r="AV102" s="155"/>
      <c r="AW102" s="153">
        <v>221000</v>
      </c>
      <c r="AX102" s="154"/>
      <c r="AY102" s="154"/>
      <c r="AZ102" s="154"/>
      <c r="BA102" s="155"/>
      <c r="BB102" s="153">
        <v>0</v>
      </c>
      <c r="BC102" s="154"/>
      <c r="BD102" s="154"/>
      <c r="BE102" s="154"/>
      <c r="BF102" s="155"/>
      <c r="BG102" s="156">
        <v>129521000</v>
      </c>
      <c r="BH102" s="156"/>
      <c r="BI102" s="156"/>
      <c r="BJ102" s="156"/>
      <c r="BK102" s="156"/>
      <c r="CA102" s="43" t="s">
        <v>640</v>
      </c>
    </row>
    <row r="103" spans="1:79" s="43" customFormat="1" ht="13.15" customHeight="1" x14ac:dyDescent="0.2">
      <c r="A103" s="137">
        <v>2120</v>
      </c>
      <c r="B103" s="138"/>
      <c r="C103" s="138"/>
      <c r="D103" s="164"/>
      <c r="E103" s="61" t="s">
        <v>474</v>
      </c>
      <c r="F103" s="57"/>
      <c r="G103" s="57"/>
      <c r="H103" s="57"/>
      <c r="I103" s="57"/>
      <c r="J103" s="57"/>
      <c r="K103" s="57"/>
      <c r="L103" s="57"/>
      <c r="M103" s="57"/>
      <c r="N103" s="57"/>
      <c r="O103" s="57"/>
      <c r="P103" s="57"/>
      <c r="Q103" s="57"/>
      <c r="R103" s="57"/>
      <c r="S103" s="57"/>
      <c r="T103" s="57"/>
      <c r="U103" s="57"/>
      <c r="V103" s="57"/>
      <c r="W103" s="58"/>
      <c r="X103" s="153">
        <v>25855500</v>
      </c>
      <c r="Y103" s="154"/>
      <c r="Z103" s="154"/>
      <c r="AA103" s="154"/>
      <c r="AB103" s="155"/>
      <c r="AC103" s="153">
        <v>45100</v>
      </c>
      <c r="AD103" s="154"/>
      <c r="AE103" s="154"/>
      <c r="AF103" s="154"/>
      <c r="AG103" s="155"/>
      <c r="AH103" s="153">
        <v>0</v>
      </c>
      <c r="AI103" s="154"/>
      <c r="AJ103" s="154"/>
      <c r="AK103" s="154"/>
      <c r="AL103" s="155"/>
      <c r="AM103" s="153">
        <v>25900600</v>
      </c>
      <c r="AN103" s="154"/>
      <c r="AO103" s="154"/>
      <c r="AP103" s="154"/>
      <c r="AQ103" s="155"/>
      <c r="AR103" s="153">
        <v>28446000</v>
      </c>
      <c r="AS103" s="154"/>
      <c r="AT103" s="154"/>
      <c r="AU103" s="154"/>
      <c r="AV103" s="155"/>
      <c r="AW103" s="153">
        <v>48500</v>
      </c>
      <c r="AX103" s="154"/>
      <c r="AY103" s="154"/>
      <c r="AZ103" s="154"/>
      <c r="BA103" s="155"/>
      <c r="BB103" s="153">
        <v>0</v>
      </c>
      <c r="BC103" s="154"/>
      <c r="BD103" s="154"/>
      <c r="BE103" s="154"/>
      <c r="BF103" s="155"/>
      <c r="BG103" s="156">
        <v>28494500</v>
      </c>
      <c r="BH103" s="156"/>
      <c r="BI103" s="156"/>
      <c r="BJ103" s="156"/>
      <c r="BK103" s="156"/>
    </row>
    <row r="104" spans="1:79" s="43" customFormat="1" ht="13.15" customHeight="1" x14ac:dyDescent="0.2">
      <c r="A104" s="137">
        <v>2210</v>
      </c>
      <c r="B104" s="138"/>
      <c r="C104" s="138"/>
      <c r="D104" s="164"/>
      <c r="E104" s="61" t="s">
        <v>475</v>
      </c>
      <c r="F104" s="57"/>
      <c r="G104" s="57"/>
      <c r="H104" s="57"/>
      <c r="I104" s="57"/>
      <c r="J104" s="57"/>
      <c r="K104" s="57"/>
      <c r="L104" s="57"/>
      <c r="M104" s="57"/>
      <c r="N104" s="57"/>
      <c r="O104" s="57"/>
      <c r="P104" s="57"/>
      <c r="Q104" s="57"/>
      <c r="R104" s="57"/>
      <c r="S104" s="57"/>
      <c r="T104" s="57"/>
      <c r="U104" s="57"/>
      <c r="V104" s="57"/>
      <c r="W104" s="58"/>
      <c r="X104" s="153">
        <v>1914000</v>
      </c>
      <c r="Y104" s="154"/>
      <c r="Z104" s="154"/>
      <c r="AA104" s="154"/>
      <c r="AB104" s="155"/>
      <c r="AC104" s="153">
        <v>319000</v>
      </c>
      <c r="AD104" s="154"/>
      <c r="AE104" s="154"/>
      <c r="AF104" s="154"/>
      <c r="AG104" s="155"/>
      <c r="AH104" s="153">
        <v>0</v>
      </c>
      <c r="AI104" s="154"/>
      <c r="AJ104" s="154"/>
      <c r="AK104" s="154"/>
      <c r="AL104" s="155"/>
      <c r="AM104" s="153">
        <v>2233000</v>
      </c>
      <c r="AN104" s="154"/>
      <c r="AO104" s="154"/>
      <c r="AP104" s="154"/>
      <c r="AQ104" s="155"/>
      <c r="AR104" s="153">
        <v>2085000</v>
      </c>
      <c r="AS104" s="154"/>
      <c r="AT104" s="154"/>
      <c r="AU104" s="154"/>
      <c r="AV104" s="155"/>
      <c r="AW104" s="153">
        <v>350900</v>
      </c>
      <c r="AX104" s="154"/>
      <c r="AY104" s="154"/>
      <c r="AZ104" s="154"/>
      <c r="BA104" s="155"/>
      <c r="BB104" s="153">
        <v>0</v>
      </c>
      <c r="BC104" s="154"/>
      <c r="BD104" s="154"/>
      <c r="BE104" s="154"/>
      <c r="BF104" s="155"/>
      <c r="BG104" s="156">
        <v>2435900</v>
      </c>
      <c r="BH104" s="156"/>
      <c r="BI104" s="156"/>
      <c r="BJ104" s="156"/>
      <c r="BK104" s="156"/>
    </row>
    <row r="105" spans="1:79" s="43" customFormat="1" ht="13.15" customHeight="1" x14ac:dyDescent="0.2">
      <c r="A105" s="137">
        <v>2220</v>
      </c>
      <c r="B105" s="138"/>
      <c r="C105" s="138"/>
      <c r="D105" s="164"/>
      <c r="E105" s="61" t="s">
        <v>998</v>
      </c>
      <c r="F105" s="57"/>
      <c r="G105" s="57"/>
      <c r="H105" s="57"/>
      <c r="I105" s="57"/>
      <c r="J105" s="57"/>
      <c r="K105" s="57"/>
      <c r="L105" s="57"/>
      <c r="M105" s="57"/>
      <c r="N105" s="57"/>
      <c r="O105" s="57"/>
      <c r="P105" s="57"/>
      <c r="Q105" s="57"/>
      <c r="R105" s="57"/>
      <c r="S105" s="57"/>
      <c r="T105" s="57"/>
      <c r="U105" s="57"/>
      <c r="V105" s="57"/>
      <c r="W105" s="58"/>
      <c r="X105" s="153">
        <v>41800</v>
      </c>
      <c r="Y105" s="154"/>
      <c r="Z105" s="154"/>
      <c r="AA105" s="154"/>
      <c r="AB105" s="155"/>
      <c r="AC105" s="153">
        <v>49500</v>
      </c>
      <c r="AD105" s="154"/>
      <c r="AE105" s="154"/>
      <c r="AF105" s="154"/>
      <c r="AG105" s="155"/>
      <c r="AH105" s="153">
        <v>0</v>
      </c>
      <c r="AI105" s="154"/>
      <c r="AJ105" s="154"/>
      <c r="AK105" s="154"/>
      <c r="AL105" s="155"/>
      <c r="AM105" s="153">
        <v>91300</v>
      </c>
      <c r="AN105" s="154"/>
      <c r="AO105" s="154"/>
      <c r="AP105" s="154"/>
      <c r="AQ105" s="155"/>
      <c r="AR105" s="153">
        <v>45900</v>
      </c>
      <c r="AS105" s="154"/>
      <c r="AT105" s="154"/>
      <c r="AU105" s="154"/>
      <c r="AV105" s="155"/>
      <c r="AW105" s="153">
        <v>54500</v>
      </c>
      <c r="AX105" s="154"/>
      <c r="AY105" s="154"/>
      <c r="AZ105" s="154"/>
      <c r="BA105" s="155"/>
      <c r="BB105" s="153">
        <v>0</v>
      </c>
      <c r="BC105" s="154"/>
      <c r="BD105" s="154"/>
      <c r="BE105" s="154"/>
      <c r="BF105" s="155"/>
      <c r="BG105" s="156">
        <v>100400</v>
      </c>
      <c r="BH105" s="156"/>
      <c r="BI105" s="156"/>
      <c r="BJ105" s="156"/>
      <c r="BK105" s="156"/>
    </row>
    <row r="106" spans="1:79" s="43" customFormat="1" ht="13.15" customHeight="1" x14ac:dyDescent="0.2">
      <c r="A106" s="137">
        <v>2230</v>
      </c>
      <c r="B106" s="138"/>
      <c r="C106" s="138"/>
      <c r="D106" s="164"/>
      <c r="E106" s="61" t="s">
        <v>999</v>
      </c>
      <c r="F106" s="57"/>
      <c r="G106" s="57"/>
      <c r="H106" s="57"/>
      <c r="I106" s="57"/>
      <c r="J106" s="57"/>
      <c r="K106" s="57"/>
      <c r="L106" s="57"/>
      <c r="M106" s="57"/>
      <c r="N106" s="57"/>
      <c r="O106" s="57"/>
      <c r="P106" s="57"/>
      <c r="Q106" s="57"/>
      <c r="R106" s="57"/>
      <c r="S106" s="57"/>
      <c r="T106" s="57"/>
      <c r="U106" s="57"/>
      <c r="V106" s="57"/>
      <c r="W106" s="58"/>
      <c r="X106" s="153">
        <v>10567680</v>
      </c>
      <c r="Y106" s="154"/>
      <c r="Z106" s="154"/>
      <c r="AA106" s="154"/>
      <c r="AB106" s="155"/>
      <c r="AC106" s="153">
        <v>3300000</v>
      </c>
      <c r="AD106" s="154"/>
      <c r="AE106" s="154"/>
      <c r="AF106" s="154"/>
      <c r="AG106" s="155"/>
      <c r="AH106" s="153">
        <v>0</v>
      </c>
      <c r="AI106" s="154"/>
      <c r="AJ106" s="154"/>
      <c r="AK106" s="154"/>
      <c r="AL106" s="155"/>
      <c r="AM106" s="153">
        <v>13867680</v>
      </c>
      <c r="AN106" s="154"/>
      <c r="AO106" s="154"/>
      <c r="AP106" s="154"/>
      <c r="AQ106" s="155"/>
      <c r="AR106" s="153">
        <v>11728560</v>
      </c>
      <c r="AS106" s="154"/>
      <c r="AT106" s="154"/>
      <c r="AU106" s="154"/>
      <c r="AV106" s="155"/>
      <c r="AW106" s="153">
        <v>3630000</v>
      </c>
      <c r="AX106" s="154"/>
      <c r="AY106" s="154"/>
      <c r="AZ106" s="154"/>
      <c r="BA106" s="155"/>
      <c r="BB106" s="153">
        <v>0</v>
      </c>
      <c r="BC106" s="154"/>
      <c r="BD106" s="154"/>
      <c r="BE106" s="154"/>
      <c r="BF106" s="155"/>
      <c r="BG106" s="156">
        <v>15358560</v>
      </c>
      <c r="BH106" s="156"/>
      <c r="BI106" s="156"/>
      <c r="BJ106" s="156"/>
      <c r="BK106" s="156"/>
    </row>
    <row r="107" spans="1:79" s="43" customFormat="1" ht="13.15" customHeight="1" x14ac:dyDescent="0.2">
      <c r="A107" s="137">
        <v>2240</v>
      </c>
      <c r="B107" s="138"/>
      <c r="C107" s="138"/>
      <c r="D107" s="164"/>
      <c r="E107" s="61" t="s">
        <v>476</v>
      </c>
      <c r="F107" s="57"/>
      <c r="G107" s="57"/>
      <c r="H107" s="57"/>
      <c r="I107" s="57"/>
      <c r="J107" s="57"/>
      <c r="K107" s="57"/>
      <c r="L107" s="57"/>
      <c r="M107" s="57"/>
      <c r="N107" s="57"/>
      <c r="O107" s="57"/>
      <c r="P107" s="57"/>
      <c r="Q107" s="57"/>
      <c r="R107" s="57"/>
      <c r="S107" s="57"/>
      <c r="T107" s="57"/>
      <c r="U107" s="57"/>
      <c r="V107" s="57"/>
      <c r="W107" s="58"/>
      <c r="X107" s="153">
        <v>6301100</v>
      </c>
      <c r="Y107" s="154"/>
      <c r="Z107" s="154"/>
      <c r="AA107" s="154"/>
      <c r="AB107" s="155"/>
      <c r="AC107" s="153">
        <v>55000</v>
      </c>
      <c r="AD107" s="154"/>
      <c r="AE107" s="154"/>
      <c r="AF107" s="154"/>
      <c r="AG107" s="155"/>
      <c r="AH107" s="153">
        <v>0</v>
      </c>
      <c r="AI107" s="154"/>
      <c r="AJ107" s="154"/>
      <c r="AK107" s="154"/>
      <c r="AL107" s="155"/>
      <c r="AM107" s="153">
        <v>6356100</v>
      </c>
      <c r="AN107" s="154"/>
      <c r="AO107" s="154"/>
      <c r="AP107" s="154"/>
      <c r="AQ107" s="155"/>
      <c r="AR107" s="153">
        <v>7214200</v>
      </c>
      <c r="AS107" s="154"/>
      <c r="AT107" s="154"/>
      <c r="AU107" s="154"/>
      <c r="AV107" s="155"/>
      <c r="AW107" s="153">
        <v>60500</v>
      </c>
      <c r="AX107" s="154"/>
      <c r="AY107" s="154"/>
      <c r="AZ107" s="154"/>
      <c r="BA107" s="155"/>
      <c r="BB107" s="153">
        <v>0</v>
      </c>
      <c r="BC107" s="154"/>
      <c r="BD107" s="154"/>
      <c r="BE107" s="154"/>
      <c r="BF107" s="155"/>
      <c r="BG107" s="156">
        <v>7274700</v>
      </c>
      <c r="BH107" s="156"/>
      <c r="BI107" s="156"/>
      <c r="BJ107" s="156"/>
      <c r="BK107" s="156"/>
    </row>
    <row r="108" spans="1:79" s="43" customFormat="1" ht="13.15" customHeight="1" x14ac:dyDescent="0.2">
      <c r="A108" s="137">
        <v>2250</v>
      </c>
      <c r="B108" s="138"/>
      <c r="C108" s="138"/>
      <c r="D108" s="164"/>
      <c r="E108" s="61" t="s">
        <v>477</v>
      </c>
      <c r="F108" s="57"/>
      <c r="G108" s="57"/>
      <c r="H108" s="57"/>
      <c r="I108" s="57"/>
      <c r="J108" s="57"/>
      <c r="K108" s="57"/>
      <c r="L108" s="57"/>
      <c r="M108" s="57"/>
      <c r="N108" s="57"/>
      <c r="O108" s="57"/>
      <c r="P108" s="57"/>
      <c r="Q108" s="57"/>
      <c r="R108" s="57"/>
      <c r="S108" s="57"/>
      <c r="T108" s="57"/>
      <c r="U108" s="57"/>
      <c r="V108" s="57"/>
      <c r="W108" s="58"/>
      <c r="X108" s="153">
        <v>190000</v>
      </c>
      <c r="Y108" s="154"/>
      <c r="Z108" s="154"/>
      <c r="AA108" s="154"/>
      <c r="AB108" s="155"/>
      <c r="AC108" s="153">
        <v>0</v>
      </c>
      <c r="AD108" s="154"/>
      <c r="AE108" s="154"/>
      <c r="AF108" s="154"/>
      <c r="AG108" s="155"/>
      <c r="AH108" s="153">
        <v>0</v>
      </c>
      <c r="AI108" s="154"/>
      <c r="AJ108" s="154"/>
      <c r="AK108" s="154"/>
      <c r="AL108" s="155"/>
      <c r="AM108" s="153">
        <v>190000</v>
      </c>
      <c r="AN108" s="154"/>
      <c r="AO108" s="154"/>
      <c r="AP108" s="154"/>
      <c r="AQ108" s="155"/>
      <c r="AR108" s="153">
        <v>208000</v>
      </c>
      <c r="AS108" s="154"/>
      <c r="AT108" s="154"/>
      <c r="AU108" s="154"/>
      <c r="AV108" s="155"/>
      <c r="AW108" s="153">
        <v>0</v>
      </c>
      <c r="AX108" s="154"/>
      <c r="AY108" s="154"/>
      <c r="AZ108" s="154"/>
      <c r="BA108" s="155"/>
      <c r="BB108" s="153">
        <v>0</v>
      </c>
      <c r="BC108" s="154"/>
      <c r="BD108" s="154"/>
      <c r="BE108" s="154"/>
      <c r="BF108" s="155"/>
      <c r="BG108" s="156">
        <v>208000</v>
      </c>
      <c r="BH108" s="156"/>
      <c r="BI108" s="156"/>
      <c r="BJ108" s="156"/>
      <c r="BK108" s="156"/>
    </row>
    <row r="109" spans="1:79" s="43" customFormat="1" ht="13.15" customHeight="1" x14ac:dyDescent="0.2">
      <c r="A109" s="137">
        <v>2271</v>
      </c>
      <c r="B109" s="138"/>
      <c r="C109" s="138"/>
      <c r="D109" s="164"/>
      <c r="E109" s="61" t="s">
        <v>1000</v>
      </c>
      <c r="F109" s="57"/>
      <c r="G109" s="57"/>
      <c r="H109" s="57"/>
      <c r="I109" s="57"/>
      <c r="J109" s="57"/>
      <c r="K109" s="57"/>
      <c r="L109" s="57"/>
      <c r="M109" s="57"/>
      <c r="N109" s="57"/>
      <c r="O109" s="57"/>
      <c r="P109" s="57"/>
      <c r="Q109" s="57"/>
      <c r="R109" s="57"/>
      <c r="S109" s="57"/>
      <c r="T109" s="57"/>
      <c r="U109" s="57"/>
      <c r="V109" s="57"/>
      <c r="W109" s="58"/>
      <c r="X109" s="153">
        <v>10800000</v>
      </c>
      <c r="Y109" s="154"/>
      <c r="Z109" s="154"/>
      <c r="AA109" s="154"/>
      <c r="AB109" s="155"/>
      <c r="AC109" s="153">
        <v>80000</v>
      </c>
      <c r="AD109" s="154"/>
      <c r="AE109" s="154"/>
      <c r="AF109" s="154"/>
      <c r="AG109" s="155"/>
      <c r="AH109" s="153">
        <v>0</v>
      </c>
      <c r="AI109" s="154"/>
      <c r="AJ109" s="154"/>
      <c r="AK109" s="154"/>
      <c r="AL109" s="155"/>
      <c r="AM109" s="153">
        <v>10880000</v>
      </c>
      <c r="AN109" s="154"/>
      <c r="AO109" s="154"/>
      <c r="AP109" s="154"/>
      <c r="AQ109" s="155"/>
      <c r="AR109" s="153">
        <v>11880000</v>
      </c>
      <c r="AS109" s="154"/>
      <c r="AT109" s="154"/>
      <c r="AU109" s="154"/>
      <c r="AV109" s="155"/>
      <c r="AW109" s="153">
        <v>80000</v>
      </c>
      <c r="AX109" s="154"/>
      <c r="AY109" s="154"/>
      <c r="AZ109" s="154"/>
      <c r="BA109" s="155"/>
      <c r="BB109" s="153">
        <v>0</v>
      </c>
      <c r="BC109" s="154"/>
      <c r="BD109" s="154"/>
      <c r="BE109" s="154"/>
      <c r="BF109" s="155"/>
      <c r="BG109" s="156">
        <v>11960000</v>
      </c>
      <c r="BH109" s="156"/>
      <c r="BI109" s="156"/>
      <c r="BJ109" s="156"/>
      <c r="BK109" s="156"/>
    </row>
    <row r="110" spans="1:79" s="43" customFormat="1" ht="13.15" customHeight="1" x14ac:dyDescent="0.2">
      <c r="A110" s="137">
        <v>2272</v>
      </c>
      <c r="B110" s="138"/>
      <c r="C110" s="138"/>
      <c r="D110" s="164"/>
      <c r="E110" s="61" t="s">
        <v>478</v>
      </c>
      <c r="F110" s="57"/>
      <c r="G110" s="57"/>
      <c r="H110" s="57"/>
      <c r="I110" s="57"/>
      <c r="J110" s="57"/>
      <c r="K110" s="57"/>
      <c r="L110" s="57"/>
      <c r="M110" s="57"/>
      <c r="N110" s="57"/>
      <c r="O110" s="57"/>
      <c r="P110" s="57"/>
      <c r="Q110" s="57"/>
      <c r="R110" s="57"/>
      <c r="S110" s="57"/>
      <c r="T110" s="57"/>
      <c r="U110" s="57"/>
      <c r="V110" s="57"/>
      <c r="W110" s="58"/>
      <c r="X110" s="153">
        <v>522000</v>
      </c>
      <c r="Y110" s="154"/>
      <c r="Z110" s="154"/>
      <c r="AA110" s="154"/>
      <c r="AB110" s="155"/>
      <c r="AC110" s="153">
        <v>61300</v>
      </c>
      <c r="AD110" s="154"/>
      <c r="AE110" s="154"/>
      <c r="AF110" s="154"/>
      <c r="AG110" s="155"/>
      <c r="AH110" s="153">
        <v>0</v>
      </c>
      <c r="AI110" s="154"/>
      <c r="AJ110" s="154"/>
      <c r="AK110" s="154"/>
      <c r="AL110" s="155"/>
      <c r="AM110" s="153">
        <v>583300</v>
      </c>
      <c r="AN110" s="154"/>
      <c r="AO110" s="154"/>
      <c r="AP110" s="154"/>
      <c r="AQ110" s="155"/>
      <c r="AR110" s="153">
        <v>574200</v>
      </c>
      <c r="AS110" s="154"/>
      <c r="AT110" s="154"/>
      <c r="AU110" s="154"/>
      <c r="AV110" s="155"/>
      <c r="AW110" s="153">
        <v>61300</v>
      </c>
      <c r="AX110" s="154"/>
      <c r="AY110" s="154"/>
      <c r="AZ110" s="154"/>
      <c r="BA110" s="155"/>
      <c r="BB110" s="153">
        <v>0</v>
      </c>
      <c r="BC110" s="154"/>
      <c r="BD110" s="154"/>
      <c r="BE110" s="154"/>
      <c r="BF110" s="155"/>
      <c r="BG110" s="156">
        <v>635500</v>
      </c>
      <c r="BH110" s="156"/>
      <c r="BI110" s="156"/>
      <c r="BJ110" s="156"/>
      <c r="BK110" s="156"/>
    </row>
    <row r="111" spans="1:79" s="43" customFormat="1" ht="13.15" customHeight="1" x14ac:dyDescent="0.2">
      <c r="A111" s="137">
        <v>2273</v>
      </c>
      <c r="B111" s="138"/>
      <c r="C111" s="138"/>
      <c r="D111" s="164"/>
      <c r="E111" s="61" t="s">
        <v>479</v>
      </c>
      <c r="F111" s="57"/>
      <c r="G111" s="57"/>
      <c r="H111" s="57"/>
      <c r="I111" s="57"/>
      <c r="J111" s="57"/>
      <c r="K111" s="57"/>
      <c r="L111" s="57"/>
      <c r="M111" s="57"/>
      <c r="N111" s="57"/>
      <c r="O111" s="57"/>
      <c r="P111" s="57"/>
      <c r="Q111" s="57"/>
      <c r="R111" s="57"/>
      <c r="S111" s="57"/>
      <c r="T111" s="57"/>
      <c r="U111" s="57"/>
      <c r="V111" s="57"/>
      <c r="W111" s="58"/>
      <c r="X111" s="153">
        <v>2100000</v>
      </c>
      <c r="Y111" s="154"/>
      <c r="Z111" s="154"/>
      <c r="AA111" s="154"/>
      <c r="AB111" s="155"/>
      <c r="AC111" s="153">
        <v>155000</v>
      </c>
      <c r="AD111" s="154"/>
      <c r="AE111" s="154"/>
      <c r="AF111" s="154"/>
      <c r="AG111" s="155"/>
      <c r="AH111" s="153">
        <v>0</v>
      </c>
      <c r="AI111" s="154"/>
      <c r="AJ111" s="154"/>
      <c r="AK111" s="154"/>
      <c r="AL111" s="155"/>
      <c r="AM111" s="153">
        <v>2255000</v>
      </c>
      <c r="AN111" s="154"/>
      <c r="AO111" s="154"/>
      <c r="AP111" s="154"/>
      <c r="AQ111" s="155"/>
      <c r="AR111" s="153">
        <v>2310000</v>
      </c>
      <c r="AS111" s="154"/>
      <c r="AT111" s="154"/>
      <c r="AU111" s="154"/>
      <c r="AV111" s="155"/>
      <c r="AW111" s="153">
        <v>155000</v>
      </c>
      <c r="AX111" s="154"/>
      <c r="AY111" s="154"/>
      <c r="AZ111" s="154"/>
      <c r="BA111" s="155"/>
      <c r="BB111" s="153">
        <v>0</v>
      </c>
      <c r="BC111" s="154"/>
      <c r="BD111" s="154"/>
      <c r="BE111" s="154"/>
      <c r="BF111" s="155"/>
      <c r="BG111" s="156">
        <v>2465000</v>
      </c>
      <c r="BH111" s="156"/>
      <c r="BI111" s="156"/>
      <c r="BJ111" s="156"/>
      <c r="BK111" s="156"/>
    </row>
    <row r="112" spans="1:79" s="43" customFormat="1" ht="13.15" customHeight="1" x14ac:dyDescent="0.2">
      <c r="A112" s="137">
        <v>2274</v>
      </c>
      <c r="B112" s="138"/>
      <c r="C112" s="138"/>
      <c r="D112" s="164"/>
      <c r="E112" s="61" t="s">
        <v>480</v>
      </c>
      <c r="F112" s="57"/>
      <c r="G112" s="57"/>
      <c r="H112" s="57"/>
      <c r="I112" s="57"/>
      <c r="J112" s="57"/>
      <c r="K112" s="57"/>
      <c r="L112" s="57"/>
      <c r="M112" s="57"/>
      <c r="N112" s="57"/>
      <c r="O112" s="57"/>
      <c r="P112" s="57"/>
      <c r="Q112" s="57"/>
      <c r="R112" s="57"/>
      <c r="S112" s="57"/>
      <c r="T112" s="57"/>
      <c r="U112" s="57"/>
      <c r="V112" s="57"/>
      <c r="W112" s="58"/>
      <c r="X112" s="153">
        <v>3200000</v>
      </c>
      <c r="Y112" s="154"/>
      <c r="Z112" s="154"/>
      <c r="AA112" s="154"/>
      <c r="AB112" s="155"/>
      <c r="AC112" s="153">
        <v>0</v>
      </c>
      <c r="AD112" s="154"/>
      <c r="AE112" s="154"/>
      <c r="AF112" s="154"/>
      <c r="AG112" s="155"/>
      <c r="AH112" s="153">
        <v>0</v>
      </c>
      <c r="AI112" s="154"/>
      <c r="AJ112" s="154"/>
      <c r="AK112" s="154"/>
      <c r="AL112" s="155"/>
      <c r="AM112" s="153">
        <v>3200000</v>
      </c>
      <c r="AN112" s="154"/>
      <c r="AO112" s="154"/>
      <c r="AP112" s="154"/>
      <c r="AQ112" s="155"/>
      <c r="AR112" s="153">
        <v>3520000</v>
      </c>
      <c r="AS112" s="154"/>
      <c r="AT112" s="154"/>
      <c r="AU112" s="154"/>
      <c r="AV112" s="155"/>
      <c r="AW112" s="153">
        <v>0</v>
      </c>
      <c r="AX112" s="154"/>
      <c r="AY112" s="154"/>
      <c r="AZ112" s="154"/>
      <c r="BA112" s="155"/>
      <c r="BB112" s="153">
        <v>0</v>
      </c>
      <c r="BC112" s="154"/>
      <c r="BD112" s="154"/>
      <c r="BE112" s="154"/>
      <c r="BF112" s="155"/>
      <c r="BG112" s="156">
        <v>3520000</v>
      </c>
      <c r="BH112" s="156"/>
      <c r="BI112" s="156"/>
      <c r="BJ112" s="156"/>
      <c r="BK112" s="156"/>
    </row>
    <row r="113" spans="1:79" s="43" customFormat="1" ht="13.15" customHeight="1" x14ac:dyDescent="0.2">
      <c r="A113" s="137">
        <v>2275</v>
      </c>
      <c r="B113" s="138"/>
      <c r="C113" s="138"/>
      <c r="D113" s="164"/>
      <c r="E113" s="61" t="s">
        <v>481</v>
      </c>
      <c r="F113" s="57"/>
      <c r="G113" s="57"/>
      <c r="H113" s="57"/>
      <c r="I113" s="57"/>
      <c r="J113" s="57"/>
      <c r="K113" s="57"/>
      <c r="L113" s="57"/>
      <c r="M113" s="57"/>
      <c r="N113" s="57"/>
      <c r="O113" s="57"/>
      <c r="P113" s="57"/>
      <c r="Q113" s="57"/>
      <c r="R113" s="57"/>
      <c r="S113" s="57"/>
      <c r="T113" s="57"/>
      <c r="U113" s="57"/>
      <c r="V113" s="57"/>
      <c r="W113" s="58"/>
      <c r="X113" s="153">
        <v>220000</v>
      </c>
      <c r="Y113" s="154"/>
      <c r="Z113" s="154"/>
      <c r="AA113" s="154"/>
      <c r="AB113" s="155"/>
      <c r="AC113" s="153">
        <v>0</v>
      </c>
      <c r="AD113" s="154"/>
      <c r="AE113" s="154"/>
      <c r="AF113" s="154"/>
      <c r="AG113" s="155"/>
      <c r="AH113" s="153">
        <v>0</v>
      </c>
      <c r="AI113" s="154"/>
      <c r="AJ113" s="154"/>
      <c r="AK113" s="154"/>
      <c r="AL113" s="155"/>
      <c r="AM113" s="153">
        <v>220000</v>
      </c>
      <c r="AN113" s="154"/>
      <c r="AO113" s="154"/>
      <c r="AP113" s="154"/>
      <c r="AQ113" s="155"/>
      <c r="AR113" s="153">
        <v>240000</v>
      </c>
      <c r="AS113" s="154"/>
      <c r="AT113" s="154"/>
      <c r="AU113" s="154"/>
      <c r="AV113" s="155"/>
      <c r="AW113" s="153">
        <v>0</v>
      </c>
      <c r="AX113" s="154"/>
      <c r="AY113" s="154"/>
      <c r="AZ113" s="154"/>
      <c r="BA113" s="155"/>
      <c r="BB113" s="153">
        <v>0</v>
      </c>
      <c r="BC113" s="154"/>
      <c r="BD113" s="154"/>
      <c r="BE113" s="154"/>
      <c r="BF113" s="155"/>
      <c r="BG113" s="156">
        <v>240000</v>
      </c>
      <c r="BH113" s="156"/>
      <c r="BI113" s="156"/>
      <c r="BJ113" s="156"/>
      <c r="BK113" s="156"/>
    </row>
    <row r="114" spans="1:79" s="43" customFormat="1" ht="13.15" customHeight="1" x14ac:dyDescent="0.2">
      <c r="A114" s="137">
        <v>2276</v>
      </c>
      <c r="B114" s="138"/>
      <c r="C114" s="138"/>
      <c r="D114" s="164"/>
      <c r="E114" s="61" t="s">
        <v>399</v>
      </c>
      <c r="F114" s="57"/>
      <c r="G114" s="57"/>
      <c r="H114" s="57"/>
      <c r="I114" s="57"/>
      <c r="J114" s="57"/>
      <c r="K114" s="57"/>
      <c r="L114" s="57"/>
      <c r="M114" s="57"/>
      <c r="N114" s="57"/>
      <c r="O114" s="57"/>
      <c r="P114" s="57"/>
      <c r="Q114" s="57"/>
      <c r="R114" s="57"/>
      <c r="S114" s="57"/>
      <c r="T114" s="57"/>
      <c r="U114" s="57"/>
      <c r="V114" s="57"/>
      <c r="W114" s="58"/>
      <c r="X114" s="153">
        <v>1174000</v>
      </c>
      <c r="Y114" s="154"/>
      <c r="Z114" s="154"/>
      <c r="AA114" s="154"/>
      <c r="AB114" s="155"/>
      <c r="AC114" s="153">
        <v>0</v>
      </c>
      <c r="AD114" s="154"/>
      <c r="AE114" s="154"/>
      <c r="AF114" s="154"/>
      <c r="AG114" s="155"/>
      <c r="AH114" s="153">
        <v>0</v>
      </c>
      <c r="AI114" s="154"/>
      <c r="AJ114" s="154"/>
      <c r="AK114" s="154"/>
      <c r="AL114" s="155"/>
      <c r="AM114" s="153">
        <v>1174000</v>
      </c>
      <c r="AN114" s="154"/>
      <c r="AO114" s="154"/>
      <c r="AP114" s="154"/>
      <c r="AQ114" s="155"/>
      <c r="AR114" s="153">
        <v>1174000</v>
      </c>
      <c r="AS114" s="154"/>
      <c r="AT114" s="154"/>
      <c r="AU114" s="154"/>
      <c r="AV114" s="155"/>
      <c r="AW114" s="153">
        <v>0</v>
      </c>
      <c r="AX114" s="154"/>
      <c r="AY114" s="154"/>
      <c r="AZ114" s="154"/>
      <c r="BA114" s="155"/>
      <c r="BB114" s="153">
        <v>0</v>
      </c>
      <c r="BC114" s="154"/>
      <c r="BD114" s="154"/>
      <c r="BE114" s="154"/>
      <c r="BF114" s="155"/>
      <c r="BG114" s="156">
        <v>1174000</v>
      </c>
      <c r="BH114" s="156"/>
      <c r="BI114" s="156"/>
      <c r="BJ114" s="156"/>
      <c r="BK114" s="156"/>
    </row>
    <row r="115" spans="1:79" s="43" customFormat="1" ht="26.45" customHeight="1" x14ac:dyDescent="0.2">
      <c r="A115" s="137">
        <v>2282</v>
      </c>
      <c r="B115" s="138"/>
      <c r="C115" s="138"/>
      <c r="D115" s="164"/>
      <c r="E115" s="61" t="s">
        <v>482</v>
      </c>
      <c r="F115" s="57"/>
      <c r="G115" s="57"/>
      <c r="H115" s="57"/>
      <c r="I115" s="57"/>
      <c r="J115" s="57"/>
      <c r="K115" s="57"/>
      <c r="L115" s="57"/>
      <c r="M115" s="57"/>
      <c r="N115" s="57"/>
      <c r="O115" s="57"/>
      <c r="P115" s="57"/>
      <c r="Q115" s="57"/>
      <c r="R115" s="57"/>
      <c r="S115" s="57"/>
      <c r="T115" s="57"/>
      <c r="U115" s="57"/>
      <c r="V115" s="57"/>
      <c r="W115" s="58"/>
      <c r="X115" s="153">
        <v>25000</v>
      </c>
      <c r="Y115" s="154"/>
      <c r="Z115" s="154"/>
      <c r="AA115" s="154"/>
      <c r="AB115" s="155"/>
      <c r="AC115" s="153">
        <v>0</v>
      </c>
      <c r="AD115" s="154"/>
      <c r="AE115" s="154"/>
      <c r="AF115" s="154"/>
      <c r="AG115" s="155"/>
      <c r="AH115" s="153">
        <v>0</v>
      </c>
      <c r="AI115" s="154"/>
      <c r="AJ115" s="154"/>
      <c r="AK115" s="154"/>
      <c r="AL115" s="155"/>
      <c r="AM115" s="153">
        <v>25000</v>
      </c>
      <c r="AN115" s="154"/>
      <c r="AO115" s="154"/>
      <c r="AP115" s="154"/>
      <c r="AQ115" s="155"/>
      <c r="AR115" s="153">
        <v>27500</v>
      </c>
      <c r="AS115" s="154"/>
      <c r="AT115" s="154"/>
      <c r="AU115" s="154"/>
      <c r="AV115" s="155"/>
      <c r="AW115" s="153">
        <v>0</v>
      </c>
      <c r="AX115" s="154"/>
      <c r="AY115" s="154"/>
      <c r="AZ115" s="154"/>
      <c r="BA115" s="155"/>
      <c r="BB115" s="153">
        <v>0</v>
      </c>
      <c r="BC115" s="154"/>
      <c r="BD115" s="154"/>
      <c r="BE115" s="154"/>
      <c r="BF115" s="155"/>
      <c r="BG115" s="156">
        <v>27500</v>
      </c>
      <c r="BH115" s="156"/>
      <c r="BI115" s="156"/>
      <c r="BJ115" s="156"/>
      <c r="BK115" s="156"/>
    </row>
    <row r="116" spans="1:79" s="43" customFormat="1" ht="13.15" customHeight="1" x14ac:dyDescent="0.2">
      <c r="A116" s="137">
        <v>2730</v>
      </c>
      <c r="B116" s="138"/>
      <c r="C116" s="138"/>
      <c r="D116" s="164"/>
      <c r="E116" s="61" t="s">
        <v>400</v>
      </c>
      <c r="F116" s="57"/>
      <c r="G116" s="57"/>
      <c r="H116" s="57"/>
      <c r="I116" s="57"/>
      <c r="J116" s="57"/>
      <c r="K116" s="57"/>
      <c r="L116" s="57"/>
      <c r="M116" s="57"/>
      <c r="N116" s="57"/>
      <c r="O116" s="57"/>
      <c r="P116" s="57"/>
      <c r="Q116" s="57"/>
      <c r="R116" s="57"/>
      <c r="S116" s="57"/>
      <c r="T116" s="57"/>
      <c r="U116" s="57"/>
      <c r="V116" s="57"/>
      <c r="W116" s="58"/>
      <c r="X116" s="153">
        <v>68100</v>
      </c>
      <c r="Y116" s="154"/>
      <c r="Z116" s="154"/>
      <c r="AA116" s="154"/>
      <c r="AB116" s="155"/>
      <c r="AC116" s="153">
        <v>0</v>
      </c>
      <c r="AD116" s="154"/>
      <c r="AE116" s="154"/>
      <c r="AF116" s="154"/>
      <c r="AG116" s="155"/>
      <c r="AH116" s="153">
        <v>0</v>
      </c>
      <c r="AI116" s="154"/>
      <c r="AJ116" s="154"/>
      <c r="AK116" s="154"/>
      <c r="AL116" s="155"/>
      <c r="AM116" s="153">
        <v>68100</v>
      </c>
      <c r="AN116" s="154"/>
      <c r="AO116" s="154"/>
      <c r="AP116" s="154"/>
      <c r="AQ116" s="155"/>
      <c r="AR116" s="153">
        <v>75000</v>
      </c>
      <c r="AS116" s="154"/>
      <c r="AT116" s="154"/>
      <c r="AU116" s="154"/>
      <c r="AV116" s="155"/>
      <c r="AW116" s="153">
        <v>0</v>
      </c>
      <c r="AX116" s="154"/>
      <c r="AY116" s="154"/>
      <c r="AZ116" s="154"/>
      <c r="BA116" s="155"/>
      <c r="BB116" s="153">
        <v>0</v>
      </c>
      <c r="BC116" s="154"/>
      <c r="BD116" s="154"/>
      <c r="BE116" s="154"/>
      <c r="BF116" s="155"/>
      <c r="BG116" s="156">
        <v>75000</v>
      </c>
      <c r="BH116" s="156"/>
      <c r="BI116" s="156"/>
      <c r="BJ116" s="156"/>
      <c r="BK116" s="156"/>
    </row>
    <row r="117" spans="1:79" s="43" customFormat="1" ht="13.15" customHeight="1" x14ac:dyDescent="0.2">
      <c r="A117" s="137">
        <v>2800</v>
      </c>
      <c r="B117" s="138"/>
      <c r="C117" s="138"/>
      <c r="D117" s="164"/>
      <c r="E117" s="61" t="s">
        <v>483</v>
      </c>
      <c r="F117" s="57"/>
      <c r="G117" s="57"/>
      <c r="H117" s="57"/>
      <c r="I117" s="57"/>
      <c r="J117" s="57"/>
      <c r="K117" s="57"/>
      <c r="L117" s="57"/>
      <c r="M117" s="57"/>
      <c r="N117" s="57"/>
      <c r="O117" s="57"/>
      <c r="P117" s="57"/>
      <c r="Q117" s="57"/>
      <c r="R117" s="57"/>
      <c r="S117" s="57"/>
      <c r="T117" s="57"/>
      <c r="U117" s="57"/>
      <c r="V117" s="57"/>
      <c r="W117" s="58"/>
      <c r="X117" s="153">
        <v>60000</v>
      </c>
      <c r="Y117" s="154"/>
      <c r="Z117" s="154"/>
      <c r="AA117" s="154"/>
      <c r="AB117" s="155"/>
      <c r="AC117" s="153">
        <v>14300</v>
      </c>
      <c r="AD117" s="154"/>
      <c r="AE117" s="154"/>
      <c r="AF117" s="154"/>
      <c r="AG117" s="155"/>
      <c r="AH117" s="153">
        <v>0</v>
      </c>
      <c r="AI117" s="154"/>
      <c r="AJ117" s="154"/>
      <c r="AK117" s="154"/>
      <c r="AL117" s="155"/>
      <c r="AM117" s="153">
        <v>74300</v>
      </c>
      <c r="AN117" s="154"/>
      <c r="AO117" s="154"/>
      <c r="AP117" s="154"/>
      <c r="AQ117" s="155"/>
      <c r="AR117" s="153">
        <v>66000</v>
      </c>
      <c r="AS117" s="154"/>
      <c r="AT117" s="154"/>
      <c r="AU117" s="154"/>
      <c r="AV117" s="155"/>
      <c r="AW117" s="153">
        <v>15700</v>
      </c>
      <c r="AX117" s="154"/>
      <c r="AY117" s="154"/>
      <c r="AZ117" s="154"/>
      <c r="BA117" s="155"/>
      <c r="BB117" s="153">
        <v>0</v>
      </c>
      <c r="BC117" s="154"/>
      <c r="BD117" s="154"/>
      <c r="BE117" s="154"/>
      <c r="BF117" s="155"/>
      <c r="BG117" s="156">
        <v>81700</v>
      </c>
      <c r="BH117" s="156"/>
      <c r="BI117" s="156"/>
      <c r="BJ117" s="156"/>
      <c r="BK117" s="156"/>
    </row>
    <row r="118" spans="1:79" s="43" customFormat="1" ht="26.45" customHeight="1" x14ac:dyDescent="0.2">
      <c r="A118" s="137">
        <v>3110</v>
      </c>
      <c r="B118" s="138"/>
      <c r="C118" s="138"/>
      <c r="D118" s="164"/>
      <c r="E118" s="61" t="s">
        <v>1001</v>
      </c>
      <c r="F118" s="57"/>
      <c r="G118" s="57"/>
      <c r="H118" s="57"/>
      <c r="I118" s="57"/>
      <c r="J118" s="57"/>
      <c r="K118" s="57"/>
      <c r="L118" s="57"/>
      <c r="M118" s="57"/>
      <c r="N118" s="57"/>
      <c r="O118" s="57"/>
      <c r="P118" s="57"/>
      <c r="Q118" s="57"/>
      <c r="R118" s="57"/>
      <c r="S118" s="57"/>
      <c r="T118" s="57"/>
      <c r="U118" s="57"/>
      <c r="V118" s="57"/>
      <c r="W118" s="58"/>
      <c r="X118" s="153">
        <v>0</v>
      </c>
      <c r="Y118" s="154"/>
      <c r="Z118" s="154"/>
      <c r="AA118" s="154"/>
      <c r="AB118" s="155"/>
      <c r="AC118" s="153">
        <v>621500</v>
      </c>
      <c r="AD118" s="154"/>
      <c r="AE118" s="154"/>
      <c r="AF118" s="154"/>
      <c r="AG118" s="155"/>
      <c r="AH118" s="153">
        <v>621500</v>
      </c>
      <c r="AI118" s="154"/>
      <c r="AJ118" s="154"/>
      <c r="AK118" s="154"/>
      <c r="AL118" s="155"/>
      <c r="AM118" s="153">
        <v>621500</v>
      </c>
      <c r="AN118" s="154"/>
      <c r="AO118" s="154"/>
      <c r="AP118" s="154"/>
      <c r="AQ118" s="155"/>
      <c r="AR118" s="153">
        <v>0</v>
      </c>
      <c r="AS118" s="154"/>
      <c r="AT118" s="154"/>
      <c r="AU118" s="154"/>
      <c r="AV118" s="155"/>
      <c r="AW118" s="153">
        <v>683650</v>
      </c>
      <c r="AX118" s="154"/>
      <c r="AY118" s="154"/>
      <c r="AZ118" s="154"/>
      <c r="BA118" s="155"/>
      <c r="BB118" s="153">
        <v>683650</v>
      </c>
      <c r="BC118" s="154"/>
      <c r="BD118" s="154"/>
      <c r="BE118" s="154"/>
      <c r="BF118" s="155"/>
      <c r="BG118" s="156">
        <v>683650</v>
      </c>
      <c r="BH118" s="156"/>
      <c r="BI118" s="156"/>
      <c r="BJ118" s="156"/>
      <c r="BK118" s="156"/>
    </row>
    <row r="119" spans="1:79" s="43" customFormat="1" ht="13.15" customHeight="1" x14ac:dyDescent="0.2">
      <c r="A119" s="137">
        <v>3132</v>
      </c>
      <c r="B119" s="138"/>
      <c r="C119" s="138"/>
      <c r="D119" s="164"/>
      <c r="E119" s="61" t="s">
        <v>1002</v>
      </c>
      <c r="F119" s="57"/>
      <c r="G119" s="57"/>
      <c r="H119" s="57"/>
      <c r="I119" s="57"/>
      <c r="J119" s="57"/>
      <c r="K119" s="57"/>
      <c r="L119" s="57"/>
      <c r="M119" s="57"/>
      <c r="N119" s="57"/>
      <c r="O119" s="57"/>
      <c r="P119" s="57"/>
      <c r="Q119" s="57"/>
      <c r="R119" s="57"/>
      <c r="S119" s="57"/>
      <c r="T119" s="57"/>
      <c r="U119" s="57"/>
      <c r="V119" s="57"/>
      <c r="W119" s="58"/>
      <c r="X119" s="153">
        <v>0</v>
      </c>
      <c r="Y119" s="154"/>
      <c r="Z119" s="154"/>
      <c r="AA119" s="154"/>
      <c r="AB119" s="155"/>
      <c r="AC119" s="153">
        <v>2000000</v>
      </c>
      <c r="AD119" s="154"/>
      <c r="AE119" s="154"/>
      <c r="AF119" s="154"/>
      <c r="AG119" s="155"/>
      <c r="AH119" s="153">
        <v>2000000</v>
      </c>
      <c r="AI119" s="154"/>
      <c r="AJ119" s="154"/>
      <c r="AK119" s="154"/>
      <c r="AL119" s="155"/>
      <c r="AM119" s="153">
        <v>2000000</v>
      </c>
      <c r="AN119" s="154"/>
      <c r="AO119" s="154"/>
      <c r="AP119" s="154"/>
      <c r="AQ119" s="155"/>
      <c r="AR119" s="153">
        <v>0</v>
      </c>
      <c r="AS119" s="154"/>
      <c r="AT119" s="154"/>
      <c r="AU119" s="154"/>
      <c r="AV119" s="155"/>
      <c r="AW119" s="153">
        <v>0</v>
      </c>
      <c r="AX119" s="154"/>
      <c r="AY119" s="154"/>
      <c r="AZ119" s="154"/>
      <c r="BA119" s="155"/>
      <c r="BB119" s="153">
        <v>0</v>
      </c>
      <c r="BC119" s="154"/>
      <c r="BD119" s="154"/>
      <c r="BE119" s="154"/>
      <c r="BF119" s="155"/>
      <c r="BG119" s="156">
        <v>0</v>
      </c>
      <c r="BH119" s="156"/>
      <c r="BI119" s="156"/>
      <c r="BJ119" s="156"/>
      <c r="BK119" s="156"/>
    </row>
    <row r="120" spans="1:79" s="9" customFormat="1" ht="12.75" customHeight="1" x14ac:dyDescent="0.2">
      <c r="A120" s="139"/>
      <c r="B120" s="140"/>
      <c r="C120" s="140"/>
      <c r="D120" s="163"/>
      <c r="E120" s="69" t="s">
        <v>257</v>
      </c>
      <c r="F120" s="65"/>
      <c r="G120" s="65"/>
      <c r="H120" s="65"/>
      <c r="I120" s="65"/>
      <c r="J120" s="65"/>
      <c r="K120" s="65"/>
      <c r="L120" s="65"/>
      <c r="M120" s="65"/>
      <c r="N120" s="65"/>
      <c r="O120" s="65"/>
      <c r="P120" s="65"/>
      <c r="Q120" s="65"/>
      <c r="R120" s="65"/>
      <c r="S120" s="65"/>
      <c r="T120" s="65"/>
      <c r="U120" s="65"/>
      <c r="V120" s="65"/>
      <c r="W120" s="66"/>
      <c r="X120" s="157">
        <v>180564180</v>
      </c>
      <c r="Y120" s="158"/>
      <c r="Z120" s="158"/>
      <c r="AA120" s="158"/>
      <c r="AB120" s="159"/>
      <c r="AC120" s="157">
        <v>6905900</v>
      </c>
      <c r="AD120" s="158"/>
      <c r="AE120" s="158"/>
      <c r="AF120" s="158"/>
      <c r="AG120" s="159"/>
      <c r="AH120" s="157">
        <v>2621500</v>
      </c>
      <c r="AI120" s="158"/>
      <c r="AJ120" s="158"/>
      <c r="AK120" s="158"/>
      <c r="AL120" s="159"/>
      <c r="AM120" s="157">
        <v>187470080</v>
      </c>
      <c r="AN120" s="158"/>
      <c r="AO120" s="158"/>
      <c r="AP120" s="158"/>
      <c r="AQ120" s="159"/>
      <c r="AR120" s="157">
        <v>198894360</v>
      </c>
      <c r="AS120" s="158"/>
      <c r="AT120" s="158"/>
      <c r="AU120" s="158"/>
      <c r="AV120" s="159"/>
      <c r="AW120" s="157">
        <v>5361050</v>
      </c>
      <c r="AX120" s="158"/>
      <c r="AY120" s="158"/>
      <c r="AZ120" s="158"/>
      <c r="BA120" s="159"/>
      <c r="BB120" s="157">
        <v>683650</v>
      </c>
      <c r="BC120" s="158"/>
      <c r="BD120" s="158"/>
      <c r="BE120" s="158"/>
      <c r="BF120" s="159"/>
      <c r="BG120" s="152">
        <v>204255410</v>
      </c>
      <c r="BH120" s="152"/>
      <c r="BI120" s="152"/>
      <c r="BJ120" s="152"/>
      <c r="BK120" s="152"/>
    </row>
    <row r="121" spans="1:79" x14ac:dyDescent="0.2">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9" ht="14.25" customHeight="1" x14ac:dyDescent="0.2">
      <c r="A122" s="124" t="s">
        <v>48</v>
      </c>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row>
    <row r="123" spans="1:79" ht="15" customHeight="1" x14ac:dyDescent="0.2">
      <c r="A123" s="168" t="s">
        <v>462</v>
      </c>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c r="AU123" s="168"/>
      <c r="AV123" s="168"/>
      <c r="AW123" s="168"/>
      <c r="AX123" s="168"/>
      <c r="AY123" s="168"/>
      <c r="AZ123" s="168"/>
      <c r="BA123" s="168"/>
      <c r="BB123" s="168"/>
      <c r="BC123" s="168"/>
      <c r="BD123" s="168"/>
      <c r="BE123" s="168"/>
      <c r="BF123" s="168"/>
      <c r="BG123" s="168"/>
      <c r="BH123" s="168"/>
      <c r="BI123" s="168"/>
      <c r="BJ123" s="168"/>
      <c r="BK123" s="168"/>
    </row>
    <row r="124" spans="1:79" ht="23.1" customHeight="1" x14ac:dyDescent="0.2">
      <c r="A124" s="185" t="s">
        <v>228</v>
      </c>
      <c r="B124" s="186"/>
      <c r="C124" s="186"/>
      <c r="D124" s="186"/>
      <c r="E124" s="187"/>
      <c r="F124" s="148" t="s">
        <v>624</v>
      </c>
      <c r="G124" s="149"/>
      <c r="H124" s="149"/>
      <c r="I124" s="149"/>
      <c r="J124" s="149"/>
      <c r="K124" s="149"/>
      <c r="L124" s="149"/>
      <c r="M124" s="149"/>
      <c r="N124" s="149"/>
      <c r="O124" s="149"/>
      <c r="P124" s="149"/>
      <c r="Q124" s="149"/>
      <c r="R124" s="149"/>
      <c r="S124" s="149"/>
      <c r="T124" s="149"/>
      <c r="U124" s="149"/>
      <c r="V124" s="149"/>
      <c r="W124" s="169"/>
      <c r="X124" s="72" t="s">
        <v>466</v>
      </c>
      <c r="Y124" s="72"/>
      <c r="Z124" s="72"/>
      <c r="AA124" s="72"/>
      <c r="AB124" s="72"/>
      <c r="AC124" s="72"/>
      <c r="AD124" s="72"/>
      <c r="AE124" s="72"/>
      <c r="AF124" s="72"/>
      <c r="AG124" s="72"/>
      <c r="AH124" s="72"/>
      <c r="AI124" s="72"/>
      <c r="AJ124" s="72"/>
      <c r="AK124" s="72"/>
      <c r="AL124" s="72"/>
      <c r="AM124" s="72"/>
      <c r="AN124" s="72"/>
      <c r="AO124" s="72"/>
      <c r="AP124" s="72"/>
      <c r="AQ124" s="72"/>
      <c r="AR124" s="113" t="s">
        <v>468</v>
      </c>
      <c r="AS124" s="114"/>
      <c r="AT124" s="114"/>
      <c r="AU124" s="114"/>
      <c r="AV124" s="114"/>
      <c r="AW124" s="114"/>
      <c r="AX124" s="114"/>
      <c r="AY124" s="114"/>
      <c r="AZ124" s="114"/>
      <c r="BA124" s="114"/>
      <c r="BB124" s="114"/>
      <c r="BC124" s="114"/>
      <c r="BD124" s="114"/>
      <c r="BE124" s="114"/>
      <c r="BF124" s="114"/>
      <c r="BG124" s="114"/>
      <c r="BH124" s="114"/>
      <c r="BI124" s="114"/>
      <c r="BJ124" s="114"/>
      <c r="BK124" s="115"/>
    </row>
    <row r="125" spans="1:79" ht="53.25" customHeight="1" x14ac:dyDescent="0.2">
      <c r="A125" s="188"/>
      <c r="B125" s="189"/>
      <c r="C125" s="189"/>
      <c r="D125" s="189"/>
      <c r="E125" s="190"/>
      <c r="F125" s="150"/>
      <c r="G125" s="151"/>
      <c r="H125" s="151"/>
      <c r="I125" s="151"/>
      <c r="J125" s="151"/>
      <c r="K125" s="151"/>
      <c r="L125" s="151"/>
      <c r="M125" s="151"/>
      <c r="N125" s="151"/>
      <c r="O125" s="151"/>
      <c r="P125" s="151"/>
      <c r="Q125" s="151"/>
      <c r="R125" s="151"/>
      <c r="S125" s="151"/>
      <c r="T125" s="151"/>
      <c r="U125" s="151"/>
      <c r="V125" s="151"/>
      <c r="W125" s="170"/>
      <c r="X125" s="113" t="s">
        <v>609</v>
      </c>
      <c r="Y125" s="114"/>
      <c r="Z125" s="114"/>
      <c r="AA125" s="114"/>
      <c r="AB125" s="115"/>
      <c r="AC125" s="113" t="s">
        <v>608</v>
      </c>
      <c r="AD125" s="114"/>
      <c r="AE125" s="114"/>
      <c r="AF125" s="114"/>
      <c r="AG125" s="115"/>
      <c r="AH125" s="160" t="s">
        <v>225</v>
      </c>
      <c r="AI125" s="161"/>
      <c r="AJ125" s="161"/>
      <c r="AK125" s="161"/>
      <c r="AL125" s="162"/>
      <c r="AM125" s="113" t="s">
        <v>610</v>
      </c>
      <c r="AN125" s="114"/>
      <c r="AO125" s="114"/>
      <c r="AP125" s="114"/>
      <c r="AQ125" s="115"/>
      <c r="AR125" s="113" t="s">
        <v>609</v>
      </c>
      <c r="AS125" s="114"/>
      <c r="AT125" s="114"/>
      <c r="AU125" s="114"/>
      <c r="AV125" s="115"/>
      <c r="AW125" s="113" t="s">
        <v>608</v>
      </c>
      <c r="AX125" s="114"/>
      <c r="AY125" s="114"/>
      <c r="AZ125" s="114"/>
      <c r="BA125" s="115"/>
      <c r="BB125" s="127" t="s">
        <v>225</v>
      </c>
      <c r="BC125" s="127"/>
      <c r="BD125" s="127"/>
      <c r="BE125" s="127"/>
      <c r="BF125" s="127"/>
      <c r="BG125" s="113" t="s">
        <v>720</v>
      </c>
      <c r="BH125" s="114"/>
      <c r="BI125" s="114"/>
      <c r="BJ125" s="114"/>
      <c r="BK125" s="115"/>
    </row>
    <row r="126" spans="1:79" ht="15" customHeight="1" x14ac:dyDescent="0.2">
      <c r="A126" s="113">
        <v>1</v>
      </c>
      <c r="B126" s="114"/>
      <c r="C126" s="114"/>
      <c r="D126" s="114"/>
      <c r="E126" s="115"/>
      <c r="F126" s="113">
        <v>2</v>
      </c>
      <c r="G126" s="114"/>
      <c r="H126" s="114"/>
      <c r="I126" s="114"/>
      <c r="J126" s="114"/>
      <c r="K126" s="114"/>
      <c r="L126" s="114"/>
      <c r="M126" s="114"/>
      <c r="N126" s="114"/>
      <c r="O126" s="114"/>
      <c r="P126" s="114"/>
      <c r="Q126" s="114"/>
      <c r="R126" s="114"/>
      <c r="S126" s="114"/>
      <c r="T126" s="114"/>
      <c r="U126" s="114"/>
      <c r="V126" s="114"/>
      <c r="W126" s="115"/>
      <c r="X126" s="113">
        <v>3</v>
      </c>
      <c r="Y126" s="114"/>
      <c r="Z126" s="114"/>
      <c r="AA126" s="114"/>
      <c r="AB126" s="115"/>
      <c r="AC126" s="113">
        <v>4</v>
      </c>
      <c r="AD126" s="114"/>
      <c r="AE126" s="114"/>
      <c r="AF126" s="114"/>
      <c r="AG126" s="115"/>
      <c r="AH126" s="113">
        <v>5</v>
      </c>
      <c r="AI126" s="114"/>
      <c r="AJ126" s="114"/>
      <c r="AK126" s="114"/>
      <c r="AL126" s="115"/>
      <c r="AM126" s="113">
        <v>6</v>
      </c>
      <c r="AN126" s="114"/>
      <c r="AO126" s="114"/>
      <c r="AP126" s="114"/>
      <c r="AQ126" s="115"/>
      <c r="AR126" s="113">
        <v>7</v>
      </c>
      <c r="AS126" s="114"/>
      <c r="AT126" s="114"/>
      <c r="AU126" s="114"/>
      <c r="AV126" s="115"/>
      <c r="AW126" s="113">
        <v>8</v>
      </c>
      <c r="AX126" s="114"/>
      <c r="AY126" s="114"/>
      <c r="AZ126" s="114"/>
      <c r="BA126" s="115"/>
      <c r="BB126" s="113">
        <v>9</v>
      </c>
      <c r="BC126" s="114"/>
      <c r="BD126" s="114"/>
      <c r="BE126" s="114"/>
      <c r="BF126" s="115"/>
      <c r="BG126" s="113">
        <v>10</v>
      </c>
      <c r="BH126" s="114"/>
      <c r="BI126" s="114"/>
      <c r="BJ126" s="114"/>
      <c r="BK126" s="115"/>
    </row>
    <row r="127" spans="1:79" s="2" customFormat="1" ht="15" hidden="1" customHeight="1" x14ac:dyDescent="0.2">
      <c r="A127" s="227" t="s">
        <v>687</v>
      </c>
      <c r="B127" s="228"/>
      <c r="C127" s="228"/>
      <c r="D127" s="228"/>
      <c r="E127" s="229"/>
      <c r="F127" s="227" t="s">
        <v>680</v>
      </c>
      <c r="G127" s="228"/>
      <c r="H127" s="228"/>
      <c r="I127" s="228"/>
      <c r="J127" s="228"/>
      <c r="K127" s="228"/>
      <c r="L127" s="228"/>
      <c r="M127" s="228"/>
      <c r="N127" s="228"/>
      <c r="O127" s="228"/>
      <c r="P127" s="228"/>
      <c r="Q127" s="228"/>
      <c r="R127" s="228"/>
      <c r="S127" s="228"/>
      <c r="T127" s="228"/>
      <c r="U127" s="228"/>
      <c r="V127" s="228"/>
      <c r="W127" s="229"/>
      <c r="X127" s="227" t="s">
        <v>683</v>
      </c>
      <c r="Y127" s="228"/>
      <c r="Z127" s="228"/>
      <c r="AA127" s="228"/>
      <c r="AB127" s="229"/>
      <c r="AC127" s="227" t="s">
        <v>684</v>
      </c>
      <c r="AD127" s="228"/>
      <c r="AE127" s="228"/>
      <c r="AF127" s="228"/>
      <c r="AG127" s="229"/>
      <c r="AH127" s="227" t="s">
        <v>718</v>
      </c>
      <c r="AI127" s="228"/>
      <c r="AJ127" s="228"/>
      <c r="AK127" s="228"/>
      <c r="AL127" s="229"/>
      <c r="AM127" s="165" t="s">
        <v>296</v>
      </c>
      <c r="AN127" s="166"/>
      <c r="AO127" s="166"/>
      <c r="AP127" s="166"/>
      <c r="AQ127" s="167"/>
      <c r="AR127" s="227" t="s">
        <v>685</v>
      </c>
      <c r="AS127" s="228"/>
      <c r="AT127" s="228"/>
      <c r="AU127" s="228"/>
      <c r="AV127" s="229"/>
      <c r="AW127" s="227" t="s">
        <v>686</v>
      </c>
      <c r="AX127" s="228"/>
      <c r="AY127" s="228"/>
      <c r="AZ127" s="228"/>
      <c r="BA127" s="229"/>
      <c r="BB127" s="227" t="s">
        <v>719</v>
      </c>
      <c r="BC127" s="228"/>
      <c r="BD127" s="228"/>
      <c r="BE127" s="228"/>
      <c r="BF127" s="229"/>
      <c r="BG127" s="165" t="s">
        <v>296</v>
      </c>
      <c r="BH127" s="166"/>
      <c r="BI127" s="166"/>
      <c r="BJ127" s="166"/>
      <c r="BK127" s="167"/>
      <c r="BL127" s="47"/>
      <c r="BM127" s="47"/>
      <c r="BN127" s="47"/>
      <c r="BO127" s="47"/>
      <c r="BP127" s="47"/>
      <c r="BQ127" s="47"/>
      <c r="BR127" s="47"/>
      <c r="BS127" s="47"/>
      <c r="BT127" s="47"/>
      <c r="BU127" s="47"/>
      <c r="BV127" s="47"/>
      <c r="BW127" s="47"/>
      <c r="BX127" s="47"/>
      <c r="BY127" s="47"/>
      <c r="BZ127" s="47"/>
      <c r="CA127" t="s">
        <v>641</v>
      </c>
    </row>
    <row r="128" spans="1:79" s="9" customFormat="1" ht="12.75" customHeight="1" x14ac:dyDescent="0.2">
      <c r="A128" s="139"/>
      <c r="B128" s="140"/>
      <c r="C128" s="140"/>
      <c r="D128" s="140"/>
      <c r="E128" s="163"/>
      <c r="F128" s="139" t="s">
        <v>257</v>
      </c>
      <c r="G128" s="140"/>
      <c r="H128" s="140"/>
      <c r="I128" s="140"/>
      <c r="J128" s="140"/>
      <c r="K128" s="140"/>
      <c r="L128" s="140"/>
      <c r="M128" s="140"/>
      <c r="N128" s="140"/>
      <c r="O128" s="140"/>
      <c r="P128" s="140"/>
      <c r="Q128" s="140"/>
      <c r="R128" s="140"/>
      <c r="S128" s="140"/>
      <c r="T128" s="140"/>
      <c r="U128" s="140"/>
      <c r="V128" s="140"/>
      <c r="W128" s="163"/>
      <c r="X128" s="182"/>
      <c r="Y128" s="183"/>
      <c r="Z128" s="183"/>
      <c r="AA128" s="183"/>
      <c r="AB128" s="184"/>
      <c r="AC128" s="182"/>
      <c r="AD128" s="183"/>
      <c r="AE128" s="183"/>
      <c r="AF128" s="183"/>
      <c r="AG128" s="184"/>
      <c r="AH128" s="152"/>
      <c r="AI128" s="152"/>
      <c r="AJ128" s="152"/>
      <c r="AK128" s="152"/>
      <c r="AL128" s="152"/>
      <c r="AM128" s="152">
        <v>0</v>
      </c>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v>0</v>
      </c>
      <c r="BH128" s="152"/>
      <c r="BI128" s="152"/>
      <c r="BJ128" s="152"/>
      <c r="BK128" s="152"/>
      <c r="CA128" s="9" t="s">
        <v>642</v>
      </c>
    </row>
    <row r="129" spans="1:79" x14ac:dyDescent="0.2">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9" x14ac:dyDescent="0.2">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9" ht="14.25" customHeight="1" x14ac:dyDescent="0.2">
      <c r="A131" s="124" t="s">
        <v>229</v>
      </c>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row>
    <row r="132" spans="1:79" ht="14.25" customHeight="1" x14ac:dyDescent="0.2">
      <c r="A132" s="124" t="s">
        <v>35</v>
      </c>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row>
    <row r="133" spans="1:79" ht="15" customHeight="1" x14ac:dyDescent="0.2">
      <c r="A133" s="168" t="s">
        <v>462</v>
      </c>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row>
    <row r="134" spans="1:79" ht="23.1" customHeight="1" x14ac:dyDescent="0.2">
      <c r="A134" s="148" t="s">
        <v>611</v>
      </c>
      <c r="B134" s="149"/>
      <c r="C134" s="149"/>
      <c r="D134" s="148" t="s">
        <v>230</v>
      </c>
      <c r="E134" s="149"/>
      <c r="F134" s="149"/>
      <c r="G134" s="149"/>
      <c r="H134" s="149"/>
      <c r="I134" s="149"/>
      <c r="J134" s="149"/>
      <c r="K134" s="149"/>
      <c r="L134" s="149"/>
      <c r="M134" s="149"/>
      <c r="N134" s="149"/>
      <c r="O134" s="149"/>
      <c r="P134" s="149"/>
      <c r="Q134" s="149"/>
      <c r="R134" s="149"/>
      <c r="S134" s="149"/>
      <c r="T134" s="169"/>
      <c r="U134" s="113" t="s">
        <v>463</v>
      </c>
      <c r="V134" s="114"/>
      <c r="W134" s="114"/>
      <c r="X134" s="114"/>
      <c r="Y134" s="114"/>
      <c r="Z134" s="114"/>
      <c r="AA134" s="114"/>
      <c r="AB134" s="114"/>
      <c r="AC134" s="114"/>
      <c r="AD134" s="114"/>
      <c r="AE134" s="114"/>
      <c r="AF134" s="114"/>
      <c r="AG134" s="114"/>
      <c r="AH134" s="114"/>
      <c r="AI134" s="114"/>
      <c r="AJ134" s="114"/>
      <c r="AK134" s="114"/>
      <c r="AL134" s="114"/>
      <c r="AM134" s="115"/>
      <c r="AN134" s="113" t="s">
        <v>464</v>
      </c>
      <c r="AO134" s="114"/>
      <c r="AP134" s="114"/>
      <c r="AQ134" s="114"/>
      <c r="AR134" s="114"/>
      <c r="AS134" s="114"/>
      <c r="AT134" s="114"/>
      <c r="AU134" s="114"/>
      <c r="AV134" s="114"/>
      <c r="AW134" s="114"/>
      <c r="AX134" s="114"/>
      <c r="AY134" s="114"/>
      <c r="AZ134" s="114"/>
      <c r="BA134" s="114"/>
      <c r="BB134" s="114"/>
      <c r="BC134" s="114"/>
      <c r="BD134" s="114"/>
      <c r="BE134" s="114"/>
      <c r="BF134" s="115"/>
      <c r="BG134" s="231" t="s">
        <v>465</v>
      </c>
      <c r="BH134" s="231"/>
      <c r="BI134" s="231"/>
      <c r="BJ134" s="231"/>
      <c r="BK134" s="231"/>
      <c r="BL134" s="231"/>
      <c r="BM134" s="231"/>
      <c r="BN134" s="231"/>
      <c r="BO134" s="231"/>
      <c r="BP134" s="231"/>
      <c r="BQ134" s="231"/>
      <c r="BR134" s="231"/>
      <c r="BS134" s="231"/>
      <c r="BT134" s="231"/>
      <c r="BU134" s="231"/>
      <c r="BV134" s="231"/>
      <c r="BW134" s="231"/>
      <c r="BX134" s="231"/>
      <c r="BY134" s="231"/>
    </row>
    <row r="135" spans="1:79" ht="52.5" customHeight="1" x14ac:dyDescent="0.2">
      <c r="A135" s="150"/>
      <c r="B135" s="151"/>
      <c r="C135" s="151"/>
      <c r="D135" s="150"/>
      <c r="E135" s="151"/>
      <c r="F135" s="151"/>
      <c r="G135" s="151"/>
      <c r="H135" s="151"/>
      <c r="I135" s="151"/>
      <c r="J135" s="151"/>
      <c r="K135" s="151"/>
      <c r="L135" s="151"/>
      <c r="M135" s="151"/>
      <c r="N135" s="151"/>
      <c r="O135" s="151"/>
      <c r="P135" s="151"/>
      <c r="Q135" s="151"/>
      <c r="R135" s="151"/>
      <c r="S135" s="151"/>
      <c r="T135" s="170"/>
      <c r="U135" s="113" t="s">
        <v>609</v>
      </c>
      <c r="V135" s="114"/>
      <c r="W135" s="114"/>
      <c r="X135" s="114"/>
      <c r="Y135" s="115"/>
      <c r="Z135" s="113" t="s">
        <v>608</v>
      </c>
      <c r="AA135" s="114"/>
      <c r="AB135" s="114"/>
      <c r="AC135" s="114"/>
      <c r="AD135" s="115"/>
      <c r="AE135" s="160" t="s">
        <v>225</v>
      </c>
      <c r="AF135" s="161"/>
      <c r="AG135" s="161"/>
      <c r="AH135" s="162"/>
      <c r="AI135" s="113" t="s">
        <v>610</v>
      </c>
      <c r="AJ135" s="114"/>
      <c r="AK135" s="114"/>
      <c r="AL135" s="114"/>
      <c r="AM135" s="115"/>
      <c r="AN135" s="113" t="s">
        <v>609</v>
      </c>
      <c r="AO135" s="114"/>
      <c r="AP135" s="114"/>
      <c r="AQ135" s="114"/>
      <c r="AR135" s="115"/>
      <c r="AS135" s="113" t="s">
        <v>608</v>
      </c>
      <c r="AT135" s="114"/>
      <c r="AU135" s="114"/>
      <c r="AV135" s="114"/>
      <c r="AW135" s="115"/>
      <c r="AX135" s="160" t="s">
        <v>225</v>
      </c>
      <c r="AY135" s="161"/>
      <c r="AZ135" s="161"/>
      <c r="BA135" s="162"/>
      <c r="BB135" s="113" t="s">
        <v>720</v>
      </c>
      <c r="BC135" s="114"/>
      <c r="BD135" s="114"/>
      <c r="BE135" s="114"/>
      <c r="BF135" s="115"/>
      <c r="BG135" s="113" t="s">
        <v>609</v>
      </c>
      <c r="BH135" s="114"/>
      <c r="BI135" s="114"/>
      <c r="BJ135" s="114"/>
      <c r="BK135" s="115"/>
      <c r="BL135" s="72" t="s">
        <v>608</v>
      </c>
      <c r="BM135" s="72"/>
      <c r="BN135" s="72"/>
      <c r="BO135" s="72"/>
      <c r="BP135" s="72"/>
      <c r="BQ135" s="127" t="s">
        <v>225</v>
      </c>
      <c r="BR135" s="127"/>
      <c r="BS135" s="127"/>
      <c r="BT135" s="127"/>
      <c r="BU135" s="113" t="s">
        <v>721</v>
      </c>
      <c r="BV135" s="114"/>
      <c r="BW135" s="114"/>
      <c r="BX135" s="114"/>
      <c r="BY135" s="115"/>
    </row>
    <row r="136" spans="1:79" ht="15" customHeight="1" x14ac:dyDescent="0.2">
      <c r="A136" s="113">
        <v>1</v>
      </c>
      <c r="B136" s="114"/>
      <c r="C136" s="114"/>
      <c r="D136" s="113">
        <v>2</v>
      </c>
      <c r="E136" s="114"/>
      <c r="F136" s="114"/>
      <c r="G136" s="114"/>
      <c r="H136" s="114"/>
      <c r="I136" s="114"/>
      <c r="J136" s="114"/>
      <c r="K136" s="114"/>
      <c r="L136" s="114"/>
      <c r="M136" s="114"/>
      <c r="N136" s="114"/>
      <c r="O136" s="114"/>
      <c r="P136" s="114"/>
      <c r="Q136" s="114"/>
      <c r="R136" s="114"/>
      <c r="S136" s="114"/>
      <c r="T136" s="115"/>
      <c r="U136" s="113">
        <v>3</v>
      </c>
      <c r="V136" s="114"/>
      <c r="W136" s="114"/>
      <c r="X136" s="114"/>
      <c r="Y136" s="115"/>
      <c r="Z136" s="113">
        <v>4</v>
      </c>
      <c r="AA136" s="114"/>
      <c r="AB136" s="114"/>
      <c r="AC136" s="114"/>
      <c r="AD136" s="115"/>
      <c r="AE136" s="113">
        <v>5</v>
      </c>
      <c r="AF136" s="114"/>
      <c r="AG136" s="114"/>
      <c r="AH136" s="115"/>
      <c r="AI136" s="113">
        <v>6</v>
      </c>
      <c r="AJ136" s="114"/>
      <c r="AK136" s="114"/>
      <c r="AL136" s="114"/>
      <c r="AM136" s="115"/>
      <c r="AN136" s="113">
        <v>7</v>
      </c>
      <c r="AO136" s="114"/>
      <c r="AP136" s="114"/>
      <c r="AQ136" s="114"/>
      <c r="AR136" s="115"/>
      <c r="AS136" s="113">
        <v>8</v>
      </c>
      <c r="AT136" s="114"/>
      <c r="AU136" s="114"/>
      <c r="AV136" s="114"/>
      <c r="AW136" s="115"/>
      <c r="AX136" s="72">
        <v>9</v>
      </c>
      <c r="AY136" s="72"/>
      <c r="AZ136" s="72"/>
      <c r="BA136" s="72"/>
      <c r="BB136" s="113">
        <v>10</v>
      </c>
      <c r="BC136" s="114"/>
      <c r="BD136" s="114"/>
      <c r="BE136" s="114"/>
      <c r="BF136" s="115"/>
      <c r="BG136" s="113">
        <v>11</v>
      </c>
      <c r="BH136" s="114"/>
      <c r="BI136" s="114"/>
      <c r="BJ136" s="114"/>
      <c r="BK136" s="115"/>
      <c r="BL136" s="72">
        <v>12</v>
      </c>
      <c r="BM136" s="72"/>
      <c r="BN136" s="72"/>
      <c r="BO136" s="72"/>
      <c r="BP136" s="72"/>
      <c r="BQ136" s="113">
        <v>13</v>
      </c>
      <c r="BR136" s="114"/>
      <c r="BS136" s="114"/>
      <c r="BT136" s="115"/>
      <c r="BU136" s="113">
        <v>14</v>
      </c>
      <c r="BV136" s="114"/>
      <c r="BW136" s="114"/>
      <c r="BX136" s="114"/>
      <c r="BY136" s="115"/>
    </row>
    <row r="137" spans="1:79" s="2" customFormat="1" ht="14.25" hidden="1" customHeight="1" x14ac:dyDescent="0.2">
      <c r="A137" s="227" t="s">
        <v>692</v>
      </c>
      <c r="B137" s="228"/>
      <c r="C137" s="228"/>
      <c r="D137" s="227" t="s">
        <v>680</v>
      </c>
      <c r="E137" s="228"/>
      <c r="F137" s="228"/>
      <c r="G137" s="228"/>
      <c r="H137" s="228"/>
      <c r="I137" s="228"/>
      <c r="J137" s="228"/>
      <c r="K137" s="228"/>
      <c r="L137" s="228"/>
      <c r="M137" s="228"/>
      <c r="N137" s="228"/>
      <c r="O137" s="228"/>
      <c r="P137" s="228"/>
      <c r="Q137" s="228"/>
      <c r="R137" s="228"/>
      <c r="S137" s="228"/>
      <c r="T137" s="229"/>
      <c r="U137" s="209" t="s">
        <v>688</v>
      </c>
      <c r="V137" s="209"/>
      <c r="W137" s="209"/>
      <c r="X137" s="209"/>
      <c r="Y137" s="209"/>
      <c r="Z137" s="209" t="s">
        <v>689</v>
      </c>
      <c r="AA137" s="209"/>
      <c r="AB137" s="209"/>
      <c r="AC137" s="209"/>
      <c r="AD137" s="209"/>
      <c r="AE137" s="209" t="s">
        <v>715</v>
      </c>
      <c r="AF137" s="209"/>
      <c r="AG137" s="209"/>
      <c r="AH137" s="209"/>
      <c r="AI137" s="128" t="s">
        <v>295</v>
      </c>
      <c r="AJ137" s="128"/>
      <c r="AK137" s="128"/>
      <c r="AL137" s="128"/>
      <c r="AM137" s="128"/>
      <c r="AN137" s="209" t="s">
        <v>690</v>
      </c>
      <c r="AO137" s="209"/>
      <c r="AP137" s="209"/>
      <c r="AQ137" s="209"/>
      <c r="AR137" s="209"/>
      <c r="AS137" s="209" t="s">
        <v>691</v>
      </c>
      <c r="AT137" s="209"/>
      <c r="AU137" s="209"/>
      <c r="AV137" s="209"/>
      <c r="AW137" s="209"/>
      <c r="AX137" s="209" t="s">
        <v>716</v>
      </c>
      <c r="AY137" s="209"/>
      <c r="AZ137" s="209"/>
      <c r="BA137" s="209"/>
      <c r="BB137" s="128" t="s">
        <v>295</v>
      </c>
      <c r="BC137" s="128"/>
      <c r="BD137" s="128"/>
      <c r="BE137" s="128"/>
      <c r="BF137" s="128"/>
      <c r="BG137" s="209" t="s">
        <v>681</v>
      </c>
      <c r="BH137" s="209"/>
      <c r="BI137" s="209"/>
      <c r="BJ137" s="209"/>
      <c r="BK137" s="209"/>
      <c r="BL137" s="209" t="s">
        <v>682</v>
      </c>
      <c r="BM137" s="209"/>
      <c r="BN137" s="209"/>
      <c r="BO137" s="209"/>
      <c r="BP137" s="209"/>
      <c r="BQ137" s="209" t="s">
        <v>717</v>
      </c>
      <c r="BR137" s="209"/>
      <c r="BS137" s="209"/>
      <c r="BT137" s="209"/>
      <c r="BU137" s="128" t="s">
        <v>295</v>
      </c>
      <c r="BV137" s="128"/>
      <c r="BW137" s="128"/>
      <c r="BX137" s="128"/>
      <c r="BY137" s="128"/>
      <c r="BZ137" s="47"/>
      <c r="CA137" t="s">
        <v>643</v>
      </c>
    </row>
    <row r="138" spans="1:79" s="43" customFormat="1" ht="39.6" customHeight="1" x14ac:dyDescent="0.2">
      <c r="A138" s="137">
        <v>1</v>
      </c>
      <c r="B138" s="138"/>
      <c r="C138" s="138"/>
      <c r="D138" s="230" t="s">
        <v>975</v>
      </c>
      <c r="E138" s="89"/>
      <c r="F138" s="89"/>
      <c r="G138" s="89"/>
      <c r="H138" s="89"/>
      <c r="I138" s="89"/>
      <c r="J138" s="89"/>
      <c r="K138" s="89"/>
      <c r="L138" s="89"/>
      <c r="M138" s="89"/>
      <c r="N138" s="89"/>
      <c r="O138" s="89"/>
      <c r="P138" s="89"/>
      <c r="Q138" s="89"/>
      <c r="R138" s="89"/>
      <c r="S138" s="89"/>
      <c r="T138" s="90"/>
      <c r="U138" s="153">
        <v>122922738</v>
      </c>
      <c r="V138" s="154"/>
      <c r="W138" s="154"/>
      <c r="X138" s="154"/>
      <c r="Y138" s="155"/>
      <c r="Z138" s="153">
        <v>4038829</v>
      </c>
      <c r="AA138" s="154"/>
      <c r="AB138" s="154"/>
      <c r="AC138" s="154"/>
      <c r="AD138" s="155"/>
      <c r="AE138" s="153">
        <v>2657584</v>
      </c>
      <c r="AF138" s="154"/>
      <c r="AG138" s="154"/>
      <c r="AH138" s="155"/>
      <c r="AI138" s="153">
        <v>126961567</v>
      </c>
      <c r="AJ138" s="154"/>
      <c r="AK138" s="154"/>
      <c r="AL138" s="154"/>
      <c r="AM138" s="155"/>
      <c r="AN138" s="153">
        <v>136844013</v>
      </c>
      <c r="AO138" s="154"/>
      <c r="AP138" s="154"/>
      <c r="AQ138" s="154"/>
      <c r="AR138" s="155"/>
      <c r="AS138" s="153">
        <v>803140</v>
      </c>
      <c r="AT138" s="154"/>
      <c r="AU138" s="154"/>
      <c r="AV138" s="154"/>
      <c r="AW138" s="155"/>
      <c r="AX138" s="153">
        <v>0</v>
      </c>
      <c r="AY138" s="154"/>
      <c r="AZ138" s="154"/>
      <c r="BA138" s="155"/>
      <c r="BB138" s="153">
        <v>137647153</v>
      </c>
      <c r="BC138" s="154"/>
      <c r="BD138" s="154"/>
      <c r="BE138" s="154"/>
      <c r="BF138" s="155"/>
      <c r="BG138" s="224">
        <v>132010050</v>
      </c>
      <c r="BH138" s="225"/>
      <c r="BI138" s="225"/>
      <c r="BJ138" s="225"/>
      <c r="BK138" s="226"/>
      <c r="BL138" s="224">
        <v>3764950</v>
      </c>
      <c r="BM138" s="225"/>
      <c r="BN138" s="225"/>
      <c r="BO138" s="225"/>
      <c r="BP138" s="226"/>
      <c r="BQ138" s="224">
        <v>0</v>
      </c>
      <c r="BR138" s="225"/>
      <c r="BS138" s="225"/>
      <c r="BT138" s="226"/>
      <c r="BU138" s="153">
        <v>135775000</v>
      </c>
      <c r="BV138" s="154"/>
      <c r="BW138" s="154"/>
      <c r="BX138" s="154"/>
      <c r="BY138" s="155"/>
      <c r="CA138" s="43" t="s">
        <v>644</v>
      </c>
    </row>
    <row r="139" spans="1:79" s="43" customFormat="1" ht="42.6" customHeight="1" x14ac:dyDescent="0.2">
      <c r="A139" s="137">
        <f>1+A138</f>
        <v>2</v>
      </c>
      <c r="B139" s="138"/>
      <c r="C139" s="138"/>
      <c r="D139" s="61" t="s">
        <v>372</v>
      </c>
      <c r="E139" s="57"/>
      <c r="F139" s="57"/>
      <c r="G139" s="57"/>
      <c r="H139" s="57"/>
      <c r="I139" s="57"/>
      <c r="J139" s="57"/>
      <c r="K139" s="57"/>
      <c r="L139" s="57"/>
      <c r="M139" s="57"/>
      <c r="N139" s="57"/>
      <c r="O139" s="57"/>
      <c r="P139" s="57"/>
      <c r="Q139" s="57"/>
      <c r="R139" s="57"/>
      <c r="S139" s="57"/>
      <c r="T139" s="58"/>
      <c r="U139" s="153">
        <v>0</v>
      </c>
      <c r="V139" s="154"/>
      <c r="W139" s="154"/>
      <c r="X139" s="154"/>
      <c r="Y139" s="155"/>
      <c r="Z139" s="153">
        <v>0</v>
      </c>
      <c r="AA139" s="154"/>
      <c r="AB139" s="154"/>
      <c r="AC139" s="154"/>
      <c r="AD139" s="155"/>
      <c r="AE139" s="153">
        <v>0</v>
      </c>
      <c r="AF139" s="154"/>
      <c r="AG139" s="154"/>
      <c r="AH139" s="155"/>
      <c r="AI139" s="153">
        <v>0</v>
      </c>
      <c r="AJ139" s="154"/>
      <c r="AK139" s="154"/>
      <c r="AL139" s="154"/>
      <c r="AM139" s="155"/>
      <c r="AN139" s="153">
        <v>1097825</v>
      </c>
      <c r="AO139" s="154"/>
      <c r="AP139" s="154"/>
      <c r="AQ139" s="154"/>
      <c r="AR139" s="155"/>
      <c r="AS139" s="153">
        <v>0</v>
      </c>
      <c r="AT139" s="154"/>
      <c r="AU139" s="154"/>
      <c r="AV139" s="154"/>
      <c r="AW139" s="155"/>
      <c r="AX139" s="153">
        <v>0</v>
      </c>
      <c r="AY139" s="154"/>
      <c r="AZ139" s="154"/>
      <c r="BA139" s="155"/>
      <c r="BB139" s="153">
        <v>1097825</v>
      </c>
      <c r="BC139" s="154"/>
      <c r="BD139" s="154"/>
      <c r="BE139" s="154"/>
      <c r="BF139" s="155"/>
      <c r="BG139" s="224">
        <v>0</v>
      </c>
      <c r="BH139" s="225"/>
      <c r="BI139" s="225"/>
      <c r="BJ139" s="225"/>
      <c r="BK139" s="226"/>
      <c r="BL139" s="224">
        <v>0</v>
      </c>
      <c r="BM139" s="225"/>
      <c r="BN139" s="225"/>
      <c r="BO139" s="225"/>
      <c r="BP139" s="226"/>
      <c r="BQ139" s="224">
        <v>0</v>
      </c>
      <c r="BR139" s="225"/>
      <c r="BS139" s="225"/>
      <c r="BT139" s="226"/>
      <c r="BU139" s="153">
        <v>0</v>
      </c>
      <c r="BV139" s="154"/>
      <c r="BW139" s="154"/>
      <c r="BX139" s="154"/>
      <c r="BY139" s="155"/>
    </row>
    <row r="140" spans="1:79" s="43" customFormat="1" ht="46.9" customHeight="1" x14ac:dyDescent="0.2">
      <c r="A140" s="137">
        <f t="shared" ref="A140:A154" si="0">1+A139</f>
        <v>3</v>
      </c>
      <c r="B140" s="138"/>
      <c r="C140" s="138"/>
      <c r="D140" s="61" t="s">
        <v>411</v>
      </c>
      <c r="E140" s="57"/>
      <c r="F140" s="57"/>
      <c r="G140" s="57"/>
      <c r="H140" s="57"/>
      <c r="I140" s="57"/>
      <c r="J140" s="57"/>
      <c r="K140" s="57"/>
      <c r="L140" s="57"/>
      <c r="M140" s="57"/>
      <c r="N140" s="57"/>
      <c r="O140" s="57"/>
      <c r="P140" s="57"/>
      <c r="Q140" s="57"/>
      <c r="R140" s="57"/>
      <c r="S140" s="57"/>
      <c r="T140" s="58"/>
      <c r="U140" s="153">
        <v>0</v>
      </c>
      <c r="V140" s="154"/>
      <c r="W140" s="154"/>
      <c r="X140" s="154"/>
      <c r="Y140" s="155"/>
      <c r="Z140" s="153">
        <v>0</v>
      </c>
      <c r="AA140" s="154"/>
      <c r="AB140" s="154"/>
      <c r="AC140" s="154"/>
      <c r="AD140" s="155"/>
      <c r="AE140" s="153">
        <v>0</v>
      </c>
      <c r="AF140" s="154"/>
      <c r="AG140" s="154"/>
      <c r="AH140" s="155"/>
      <c r="AI140" s="153">
        <v>0</v>
      </c>
      <c r="AJ140" s="154"/>
      <c r="AK140" s="154"/>
      <c r="AL140" s="154"/>
      <c r="AM140" s="155"/>
      <c r="AN140" s="153">
        <v>1532075</v>
      </c>
      <c r="AO140" s="154"/>
      <c r="AP140" s="154"/>
      <c r="AQ140" s="154"/>
      <c r="AR140" s="155"/>
      <c r="AS140" s="153">
        <v>0</v>
      </c>
      <c r="AT140" s="154"/>
      <c r="AU140" s="154"/>
      <c r="AV140" s="154"/>
      <c r="AW140" s="155"/>
      <c r="AX140" s="153">
        <v>0</v>
      </c>
      <c r="AY140" s="154"/>
      <c r="AZ140" s="154"/>
      <c r="BA140" s="155"/>
      <c r="BB140" s="153">
        <v>1532075</v>
      </c>
      <c r="BC140" s="154"/>
      <c r="BD140" s="154"/>
      <c r="BE140" s="154"/>
      <c r="BF140" s="155"/>
      <c r="BG140" s="224">
        <v>0</v>
      </c>
      <c r="BH140" s="225"/>
      <c r="BI140" s="225"/>
      <c r="BJ140" s="225"/>
      <c r="BK140" s="226"/>
      <c r="BL140" s="224">
        <v>0</v>
      </c>
      <c r="BM140" s="225"/>
      <c r="BN140" s="225"/>
      <c r="BO140" s="225"/>
      <c r="BP140" s="226"/>
      <c r="BQ140" s="224">
        <v>0</v>
      </c>
      <c r="BR140" s="225"/>
      <c r="BS140" s="225"/>
      <c r="BT140" s="226"/>
      <c r="BU140" s="153">
        <v>0</v>
      </c>
      <c r="BV140" s="154"/>
      <c r="BW140" s="154"/>
      <c r="BX140" s="154"/>
      <c r="BY140" s="155"/>
      <c r="BZ140" s="46"/>
    </row>
    <row r="141" spans="1:79" s="43" customFormat="1" ht="54.6" customHeight="1" x14ac:dyDescent="0.2">
      <c r="A141" s="137">
        <f t="shared" si="0"/>
        <v>4</v>
      </c>
      <c r="B141" s="138"/>
      <c r="C141" s="138"/>
      <c r="D141" s="61" t="s">
        <v>406</v>
      </c>
      <c r="E141" s="57"/>
      <c r="F141" s="57"/>
      <c r="G141" s="57"/>
      <c r="H141" s="57"/>
      <c r="I141" s="57"/>
      <c r="J141" s="57"/>
      <c r="K141" s="57"/>
      <c r="L141" s="57"/>
      <c r="M141" s="57"/>
      <c r="N141" s="57"/>
      <c r="O141" s="57"/>
      <c r="P141" s="57"/>
      <c r="Q141" s="57"/>
      <c r="R141" s="57"/>
      <c r="S141" s="57"/>
      <c r="T141" s="58"/>
      <c r="U141" s="153">
        <v>0</v>
      </c>
      <c r="V141" s="154"/>
      <c r="W141" s="154"/>
      <c r="X141" s="154"/>
      <c r="Y141" s="155"/>
      <c r="Z141" s="153">
        <v>0</v>
      </c>
      <c r="AA141" s="154"/>
      <c r="AB141" s="154"/>
      <c r="AC141" s="154"/>
      <c r="AD141" s="155"/>
      <c r="AE141" s="153">
        <v>0</v>
      </c>
      <c r="AF141" s="154"/>
      <c r="AG141" s="154"/>
      <c r="AH141" s="155"/>
      <c r="AI141" s="153">
        <v>0</v>
      </c>
      <c r="AJ141" s="154"/>
      <c r="AK141" s="154"/>
      <c r="AL141" s="154"/>
      <c r="AM141" s="155"/>
      <c r="AN141" s="153">
        <v>678359</v>
      </c>
      <c r="AO141" s="154"/>
      <c r="AP141" s="154"/>
      <c r="AQ141" s="154"/>
      <c r="AR141" s="155"/>
      <c r="AS141" s="153">
        <v>0</v>
      </c>
      <c r="AT141" s="154"/>
      <c r="AU141" s="154"/>
      <c r="AV141" s="154"/>
      <c r="AW141" s="155"/>
      <c r="AX141" s="153">
        <v>0</v>
      </c>
      <c r="AY141" s="154"/>
      <c r="AZ141" s="154"/>
      <c r="BA141" s="155"/>
      <c r="BB141" s="153">
        <v>678359</v>
      </c>
      <c r="BC141" s="154"/>
      <c r="BD141" s="154"/>
      <c r="BE141" s="154"/>
      <c r="BF141" s="155"/>
      <c r="BG141" s="224">
        <v>0</v>
      </c>
      <c r="BH141" s="225"/>
      <c r="BI141" s="225"/>
      <c r="BJ141" s="225"/>
      <c r="BK141" s="226"/>
      <c r="BL141" s="224">
        <v>0</v>
      </c>
      <c r="BM141" s="225"/>
      <c r="BN141" s="225"/>
      <c r="BO141" s="225"/>
      <c r="BP141" s="226"/>
      <c r="BQ141" s="224">
        <v>0</v>
      </c>
      <c r="BR141" s="225"/>
      <c r="BS141" s="225"/>
      <c r="BT141" s="226"/>
      <c r="BU141" s="153">
        <v>0</v>
      </c>
      <c r="BV141" s="154"/>
      <c r="BW141" s="154"/>
      <c r="BX141" s="154"/>
      <c r="BY141" s="155"/>
      <c r="BZ141" s="46"/>
    </row>
    <row r="142" spans="1:79" s="43" customFormat="1" ht="57.6" customHeight="1" x14ac:dyDescent="0.2">
      <c r="A142" s="137">
        <f t="shared" si="0"/>
        <v>5</v>
      </c>
      <c r="B142" s="138"/>
      <c r="C142" s="138"/>
      <c r="D142" s="61" t="s">
        <v>404</v>
      </c>
      <c r="E142" s="57"/>
      <c r="F142" s="57"/>
      <c r="G142" s="57"/>
      <c r="H142" s="57"/>
      <c r="I142" s="57"/>
      <c r="J142" s="57"/>
      <c r="K142" s="57"/>
      <c r="L142" s="57"/>
      <c r="M142" s="57"/>
      <c r="N142" s="57"/>
      <c r="O142" s="57"/>
      <c r="P142" s="57"/>
      <c r="Q142" s="57"/>
      <c r="R142" s="57"/>
      <c r="S142" s="57"/>
      <c r="T142" s="58"/>
      <c r="U142" s="153">
        <v>0</v>
      </c>
      <c r="V142" s="154"/>
      <c r="W142" s="154"/>
      <c r="X142" s="154"/>
      <c r="Y142" s="155"/>
      <c r="Z142" s="153">
        <v>0</v>
      </c>
      <c r="AA142" s="154"/>
      <c r="AB142" s="154"/>
      <c r="AC142" s="154"/>
      <c r="AD142" s="155"/>
      <c r="AE142" s="153">
        <v>0</v>
      </c>
      <c r="AF142" s="154"/>
      <c r="AG142" s="154"/>
      <c r="AH142" s="155"/>
      <c r="AI142" s="153">
        <v>0</v>
      </c>
      <c r="AJ142" s="154"/>
      <c r="AK142" s="154"/>
      <c r="AL142" s="154"/>
      <c r="AM142" s="155"/>
      <c r="AN142" s="153">
        <v>444224</v>
      </c>
      <c r="AO142" s="154"/>
      <c r="AP142" s="154"/>
      <c r="AQ142" s="154"/>
      <c r="AR142" s="155"/>
      <c r="AS142" s="153">
        <v>0</v>
      </c>
      <c r="AT142" s="154"/>
      <c r="AU142" s="154"/>
      <c r="AV142" s="154"/>
      <c r="AW142" s="155"/>
      <c r="AX142" s="153">
        <v>0</v>
      </c>
      <c r="AY142" s="154"/>
      <c r="AZ142" s="154"/>
      <c r="BA142" s="155"/>
      <c r="BB142" s="153">
        <v>444224</v>
      </c>
      <c r="BC142" s="154"/>
      <c r="BD142" s="154"/>
      <c r="BE142" s="154"/>
      <c r="BF142" s="155"/>
      <c r="BG142" s="224">
        <v>0</v>
      </c>
      <c r="BH142" s="225"/>
      <c r="BI142" s="225"/>
      <c r="BJ142" s="225"/>
      <c r="BK142" s="226"/>
      <c r="BL142" s="224">
        <v>0</v>
      </c>
      <c r="BM142" s="225"/>
      <c r="BN142" s="225"/>
      <c r="BO142" s="225"/>
      <c r="BP142" s="226"/>
      <c r="BQ142" s="224">
        <v>0</v>
      </c>
      <c r="BR142" s="225"/>
      <c r="BS142" s="225"/>
      <c r="BT142" s="226"/>
      <c r="BU142" s="153">
        <v>0</v>
      </c>
      <c r="BV142" s="154"/>
      <c r="BW142" s="154"/>
      <c r="BX142" s="154"/>
      <c r="BY142" s="155"/>
    </row>
    <row r="143" spans="1:79" s="43" customFormat="1" ht="47.45" customHeight="1" x14ac:dyDescent="0.2">
      <c r="A143" s="137">
        <f t="shared" si="0"/>
        <v>6</v>
      </c>
      <c r="B143" s="138"/>
      <c r="C143" s="138"/>
      <c r="D143" s="88" t="s">
        <v>408</v>
      </c>
      <c r="E143" s="89"/>
      <c r="F143" s="89"/>
      <c r="G143" s="89"/>
      <c r="H143" s="89"/>
      <c r="I143" s="89"/>
      <c r="J143" s="89"/>
      <c r="K143" s="89"/>
      <c r="L143" s="89"/>
      <c r="M143" s="89"/>
      <c r="N143" s="89"/>
      <c r="O143" s="89"/>
      <c r="P143" s="89"/>
      <c r="Q143" s="89"/>
      <c r="R143" s="89"/>
      <c r="S143" s="89"/>
      <c r="T143" s="90"/>
      <c r="U143" s="153">
        <v>0</v>
      </c>
      <c r="V143" s="154"/>
      <c r="W143" s="154"/>
      <c r="X143" s="154"/>
      <c r="Y143" s="155"/>
      <c r="Z143" s="153">
        <v>0</v>
      </c>
      <c r="AA143" s="154"/>
      <c r="AB143" s="154"/>
      <c r="AC143" s="154"/>
      <c r="AD143" s="155"/>
      <c r="AE143" s="153">
        <v>0</v>
      </c>
      <c r="AF143" s="154"/>
      <c r="AG143" s="154"/>
      <c r="AH143" s="155"/>
      <c r="AI143" s="153">
        <v>0</v>
      </c>
      <c r="AJ143" s="154"/>
      <c r="AK143" s="154"/>
      <c r="AL143" s="154"/>
      <c r="AM143" s="155"/>
      <c r="AN143" s="153">
        <v>0</v>
      </c>
      <c r="AO143" s="154"/>
      <c r="AP143" s="154"/>
      <c r="AQ143" s="154"/>
      <c r="AR143" s="155"/>
      <c r="AS143" s="153">
        <v>0</v>
      </c>
      <c r="AT143" s="154"/>
      <c r="AU143" s="154"/>
      <c r="AV143" s="154"/>
      <c r="AW143" s="155"/>
      <c r="AX143" s="153">
        <v>0</v>
      </c>
      <c r="AY143" s="154"/>
      <c r="AZ143" s="154"/>
      <c r="BA143" s="155"/>
      <c r="BB143" s="153">
        <v>0</v>
      </c>
      <c r="BC143" s="154"/>
      <c r="BD143" s="154"/>
      <c r="BE143" s="154"/>
      <c r="BF143" s="155"/>
      <c r="BG143" s="224">
        <v>0</v>
      </c>
      <c r="BH143" s="225"/>
      <c r="BI143" s="225"/>
      <c r="BJ143" s="225"/>
      <c r="BK143" s="226"/>
      <c r="BL143" s="224">
        <v>700500</v>
      </c>
      <c r="BM143" s="225"/>
      <c r="BN143" s="225"/>
      <c r="BO143" s="225"/>
      <c r="BP143" s="226"/>
      <c r="BQ143" s="224">
        <v>700500</v>
      </c>
      <c r="BR143" s="225"/>
      <c r="BS143" s="225"/>
      <c r="BT143" s="226"/>
      <c r="BU143" s="153">
        <v>700500</v>
      </c>
      <c r="BV143" s="154"/>
      <c r="BW143" s="154"/>
      <c r="BX143" s="154"/>
      <c r="BY143" s="155"/>
      <c r="BZ143" s="46"/>
    </row>
    <row r="144" spans="1:79" s="43" customFormat="1" ht="39.6" customHeight="1" x14ac:dyDescent="0.2">
      <c r="A144" s="137">
        <f t="shared" si="0"/>
        <v>7</v>
      </c>
      <c r="B144" s="138"/>
      <c r="C144" s="138"/>
      <c r="D144" s="61" t="s">
        <v>402</v>
      </c>
      <c r="E144" s="57"/>
      <c r="F144" s="57"/>
      <c r="G144" s="57"/>
      <c r="H144" s="57"/>
      <c r="I144" s="57"/>
      <c r="J144" s="57"/>
      <c r="K144" s="57"/>
      <c r="L144" s="57"/>
      <c r="M144" s="57"/>
      <c r="N144" s="57"/>
      <c r="O144" s="57"/>
      <c r="P144" s="57"/>
      <c r="Q144" s="57"/>
      <c r="R144" s="57"/>
      <c r="S144" s="57"/>
      <c r="T144" s="58"/>
      <c r="U144" s="153">
        <v>0</v>
      </c>
      <c r="V144" s="154"/>
      <c r="W144" s="154"/>
      <c r="X144" s="154"/>
      <c r="Y144" s="155"/>
      <c r="Z144" s="153">
        <v>0</v>
      </c>
      <c r="AA144" s="154"/>
      <c r="AB144" s="154"/>
      <c r="AC144" s="154"/>
      <c r="AD144" s="155"/>
      <c r="AE144" s="153">
        <v>0</v>
      </c>
      <c r="AF144" s="154"/>
      <c r="AG144" s="154"/>
      <c r="AH144" s="155"/>
      <c r="AI144" s="153">
        <v>0</v>
      </c>
      <c r="AJ144" s="154"/>
      <c r="AK144" s="154"/>
      <c r="AL144" s="154"/>
      <c r="AM144" s="155"/>
      <c r="AN144" s="153">
        <v>0</v>
      </c>
      <c r="AO144" s="154"/>
      <c r="AP144" s="154"/>
      <c r="AQ144" s="154"/>
      <c r="AR144" s="155"/>
      <c r="AS144" s="153">
        <v>688856</v>
      </c>
      <c r="AT144" s="154"/>
      <c r="AU144" s="154"/>
      <c r="AV144" s="154"/>
      <c r="AW144" s="155"/>
      <c r="AX144" s="153">
        <v>688856</v>
      </c>
      <c r="AY144" s="154"/>
      <c r="AZ144" s="154"/>
      <c r="BA144" s="155"/>
      <c r="BB144" s="153">
        <v>688856</v>
      </c>
      <c r="BC144" s="154"/>
      <c r="BD144" s="154"/>
      <c r="BE144" s="154"/>
      <c r="BF144" s="155"/>
      <c r="BG144" s="224">
        <v>0</v>
      </c>
      <c r="BH144" s="225"/>
      <c r="BI144" s="225"/>
      <c r="BJ144" s="225"/>
      <c r="BK144" s="226"/>
      <c r="BL144" s="224">
        <v>0</v>
      </c>
      <c r="BM144" s="225"/>
      <c r="BN144" s="225"/>
      <c r="BO144" s="225"/>
      <c r="BP144" s="226"/>
      <c r="BQ144" s="224">
        <v>0</v>
      </c>
      <c r="BR144" s="225"/>
      <c r="BS144" s="225"/>
      <c r="BT144" s="226"/>
      <c r="BU144" s="153">
        <v>0</v>
      </c>
      <c r="BV144" s="154"/>
      <c r="BW144" s="154"/>
      <c r="BX144" s="154"/>
      <c r="BY144" s="155"/>
    </row>
    <row r="145" spans="1:78" s="43" customFormat="1" ht="27.6" customHeight="1" x14ac:dyDescent="0.2">
      <c r="A145" s="137">
        <f t="shared" si="0"/>
        <v>8</v>
      </c>
      <c r="B145" s="138"/>
      <c r="C145" s="138"/>
      <c r="D145" s="61" t="s">
        <v>403</v>
      </c>
      <c r="E145" s="57"/>
      <c r="F145" s="57"/>
      <c r="G145" s="57"/>
      <c r="H145" s="57"/>
      <c r="I145" s="57"/>
      <c r="J145" s="57"/>
      <c r="K145" s="57"/>
      <c r="L145" s="57"/>
      <c r="M145" s="57"/>
      <c r="N145" s="57"/>
      <c r="O145" s="57"/>
      <c r="P145" s="57"/>
      <c r="Q145" s="57"/>
      <c r="R145" s="57"/>
      <c r="S145" s="57"/>
      <c r="T145" s="58"/>
      <c r="U145" s="153">
        <v>0</v>
      </c>
      <c r="V145" s="154"/>
      <c r="W145" s="154"/>
      <c r="X145" s="154"/>
      <c r="Y145" s="155"/>
      <c r="Z145" s="153">
        <v>0</v>
      </c>
      <c r="AA145" s="154"/>
      <c r="AB145" s="154"/>
      <c r="AC145" s="154"/>
      <c r="AD145" s="155"/>
      <c r="AE145" s="153">
        <v>0</v>
      </c>
      <c r="AF145" s="154"/>
      <c r="AG145" s="154"/>
      <c r="AH145" s="155"/>
      <c r="AI145" s="153">
        <v>0</v>
      </c>
      <c r="AJ145" s="154"/>
      <c r="AK145" s="154"/>
      <c r="AL145" s="154"/>
      <c r="AM145" s="155"/>
      <c r="AN145" s="153">
        <v>0</v>
      </c>
      <c r="AO145" s="154"/>
      <c r="AP145" s="154"/>
      <c r="AQ145" s="154"/>
      <c r="AR145" s="155"/>
      <c r="AS145" s="153">
        <v>733213</v>
      </c>
      <c r="AT145" s="154"/>
      <c r="AU145" s="154"/>
      <c r="AV145" s="154"/>
      <c r="AW145" s="155"/>
      <c r="AX145" s="153">
        <v>733213</v>
      </c>
      <c r="AY145" s="154"/>
      <c r="AZ145" s="154"/>
      <c r="BA145" s="155"/>
      <c r="BB145" s="153">
        <v>733213</v>
      </c>
      <c r="BC145" s="154"/>
      <c r="BD145" s="154"/>
      <c r="BE145" s="154"/>
      <c r="BF145" s="155"/>
      <c r="BG145" s="224">
        <v>0</v>
      </c>
      <c r="BH145" s="225"/>
      <c r="BI145" s="225"/>
      <c r="BJ145" s="225"/>
      <c r="BK145" s="226"/>
      <c r="BL145" s="224">
        <v>0</v>
      </c>
      <c r="BM145" s="225"/>
      <c r="BN145" s="225"/>
      <c r="BO145" s="225"/>
      <c r="BP145" s="226"/>
      <c r="BQ145" s="224">
        <v>0</v>
      </c>
      <c r="BR145" s="225"/>
      <c r="BS145" s="225"/>
      <c r="BT145" s="226"/>
      <c r="BU145" s="153">
        <v>0</v>
      </c>
      <c r="BV145" s="154"/>
      <c r="BW145" s="154"/>
      <c r="BX145" s="154"/>
      <c r="BY145" s="155"/>
    </row>
    <row r="146" spans="1:78" s="43" customFormat="1" ht="26.45" customHeight="1" x14ac:dyDescent="0.2">
      <c r="A146" s="137">
        <f t="shared" si="0"/>
        <v>9</v>
      </c>
      <c r="B146" s="138"/>
      <c r="C146" s="138"/>
      <c r="D146" s="61" t="s">
        <v>405</v>
      </c>
      <c r="E146" s="57"/>
      <c r="F146" s="57"/>
      <c r="G146" s="57"/>
      <c r="H146" s="57"/>
      <c r="I146" s="57"/>
      <c r="J146" s="57"/>
      <c r="K146" s="57"/>
      <c r="L146" s="57"/>
      <c r="M146" s="57"/>
      <c r="N146" s="57"/>
      <c r="O146" s="57"/>
      <c r="P146" s="57"/>
      <c r="Q146" s="57"/>
      <c r="R146" s="57"/>
      <c r="S146" s="57"/>
      <c r="T146" s="58"/>
      <c r="U146" s="153">
        <v>0</v>
      </c>
      <c r="V146" s="154"/>
      <c r="W146" s="154"/>
      <c r="X146" s="154"/>
      <c r="Y146" s="155"/>
      <c r="Z146" s="153">
        <v>0</v>
      </c>
      <c r="AA146" s="154"/>
      <c r="AB146" s="154"/>
      <c r="AC146" s="154"/>
      <c r="AD146" s="155"/>
      <c r="AE146" s="153">
        <v>0</v>
      </c>
      <c r="AF146" s="154"/>
      <c r="AG146" s="154"/>
      <c r="AH146" s="155"/>
      <c r="AI146" s="153">
        <v>0</v>
      </c>
      <c r="AJ146" s="154"/>
      <c r="AK146" s="154"/>
      <c r="AL146" s="154"/>
      <c r="AM146" s="155"/>
      <c r="AN146" s="153">
        <v>0</v>
      </c>
      <c r="AO146" s="154"/>
      <c r="AP146" s="154"/>
      <c r="AQ146" s="154"/>
      <c r="AR146" s="155"/>
      <c r="AS146" s="153">
        <v>38520</v>
      </c>
      <c r="AT146" s="154"/>
      <c r="AU146" s="154"/>
      <c r="AV146" s="154"/>
      <c r="AW146" s="155"/>
      <c r="AX146" s="153">
        <v>38520</v>
      </c>
      <c r="AY146" s="154"/>
      <c r="AZ146" s="154"/>
      <c r="BA146" s="155"/>
      <c r="BB146" s="153">
        <v>38520</v>
      </c>
      <c r="BC146" s="154"/>
      <c r="BD146" s="154"/>
      <c r="BE146" s="154"/>
      <c r="BF146" s="155"/>
      <c r="BG146" s="224">
        <v>0</v>
      </c>
      <c r="BH146" s="225"/>
      <c r="BI146" s="225"/>
      <c r="BJ146" s="225"/>
      <c r="BK146" s="226"/>
      <c r="BL146" s="224">
        <v>0</v>
      </c>
      <c r="BM146" s="225"/>
      <c r="BN146" s="225"/>
      <c r="BO146" s="225"/>
      <c r="BP146" s="226"/>
      <c r="BQ146" s="224">
        <v>0</v>
      </c>
      <c r="BR146" s="225"/>
      <c r="BS146" s="225"/>
      <c r="BT146" s="226"/>
      <c r="BU146" s="153">
        <v>0</v>
      </c>
      <c r="BV146" s="154"/>
      <c r="BW146" s="154"/>
      <c r="BX146" s="154"/>
      <c r="BY146" s="155"/>
    </row>
    <row r="147" spans="1:78" s="43" customFormat="1" ht="52.9" customHeight="1" x14ac:dyDescent="0.2">
      <c r="A147" s="137">
        <f t="shared" si="0"/>
        <v>10</v>
      </c>
      <c r="B147" s="138"/>
      <c r="C147" s="138"/>
      <c r="D147" s="61" t="s">
        <v>407</v>
      </c>
      <c r="E147" s="57"/>
      <c r="F147" s="57"/>
      <c r="G147" s="57"/>
      <c r="H147" s="57"/>
      <c r="I147" s="57"/>
      <c r="J147" s="57"/>
      <c r="K147" s="57"/>
      <c r="L147" s="57"/>
      <c r="M147" s="57"/>
      <c r="N147" s="57"/>
      <c r="O147" s="57"/>
      <c r="P147" s="57"/>
      <c r="Q147" s="57"/>
      <c r="R147" s="57"/>
      <c r="S147" s="57"/>
      <c r="T147" s="58"/>
      <c r="U147" s="153">
        <v>0</v>
      </c>
      <c r="V147" s="154"/>
      <c r="W147" s="154"/>
      <c r="X147" s="154"/>
      <c r="Y147" s="155"/>
      <c r="Z147" s="153">
        <v>0</v>
      </c>
      <c r="AA147" s="154"/>
      <c r="AB147" s="154"/>
      <c r="AC147" s="154"/>
      <c r="AD147" s="155"/>
      <c r="AE147" s="153">
        <v>0</v>
      </c>
      <c r="AF147" s="154"/>
      <c r="AG147" s="154"/>
      <c r="AH147" s="155"/>
      <c r="AI147" s="153">
        <v>0</v>
      </c>
      <c r="AJ147" s="154"/>
      <c r="AK147" s="154"/>
      <c r="AL147" s="154"/>
      <c r="AM147" s="155"/>
      <c r="AN147" s="153">
        <v>0</v>
      </c>
      <c r="AO147" s="154"/>
      <c r="AP147" s="154"/>
      <c r="AQ147" s="154"/>
      <c r="AR147" s="155"/>
      <c r="AS147" s="153">
        <v>96400</v>
      </c>
      <c r="AT147" s="154"/>
      <c r="AU147" s="154"/>
      <c r="AV147" s="154"/>
      <c r="AW147" s="155"/>
      <c r="AX147" s="153">
        <v>96400</v>
      </c>
      <c r="AY147" s="154"/>
      <c r="AZ147" s="154"/>
      <c r="BA147" s="155"/>
      <c r="BB147" s="153">
        <v>96400</v>
      </c>
      <c r="BC147" s="154"/>
      <c r="BD147" s="154"/>
      <c r="BE147" s="154"/>
      <c r="BF147" s="155"/>
      <c r="BG147" s="224">
        <v>0</v>
      </c>
      <c r="BH147" s="225"/>
      <c r="BI147" s="225"/>
      <c r="BJ147" s="225"/>
      <c r="BK147" s="226"/>
      <c r="BL147" s="224">
        <v>0</v>
      </c>
      <c r="BM147" s="225"/>
      <c r="BN147" s="225"/>
      <c r="BO147" s="225"/>
      <c r="BP147" s="226"/>
      <c r="BQ147" s="224">
        <v>0</v>
      </c>
      <c r="BR147" s="225"/>
      <c r="BS147" s="225"/>
      <c r="BT147" s="226"/>
      <c r="BU147" s="153">
        <v>0</v>
      </c>
      <c r="BV147" s="154"/>
      <c r="BW147" s="154"/>
      <c r="BX147" s="154"/>
      <c r="BY147" s="155"/>
      <c r="BZ147" s="46"/>
    </row>
    <row r="148" spans="1:78" s="43" customFormat="1" ht="67.150000000000006" customHeight="1" x14ac:dyDescent="0.2">
      <c r="A148" s="137">
        <f t="shared" si="0"/>
        <v>11</v>
      </c>
      <c r="B148" s="138"/>
      <c r="C148" s="138"/>
      <c r="D148" s="81" t="s">
        <v>976</v>
      </c>
      <c r="E148" s="57"/>
      <c r="F148" s="57"/>
      <c r="G148" s="57"/>
      <c r="H148" s="57"/>
      <c r="I148" s="57"/>
      <c r="J148" s="57"/>
      <c r="K148" s="57"/>
      <c r="L148" s="57"/>
      <c r="M148" s="57"/>
      <c r="N148" s="57"/>
      <c r="O148" s="57"/>
      <c r="P148" s="57"/>
      <c r="Q148" s="57"/>
      <c r="R148" s="57"/>
      <c r="S148" s="57"/>
      <c r="T148" s="58"/>
      <c r="U148" s="153">
        <v>0</v>
      </c>
      <c r="V148" s="154"/>
      <c r="W148" s="154"/>
      <c r="X148" s="154"/>
      <c r="Y148" s="155"/>
      <c r="Z148" s="153">
        <v>0</v>
      </c>
      <c r="AA148" s="154"/>
      <c r="AB148" s="154"/>
      <c r="AC148" s="154"/>
      <c r="AD148" s="155"/>
      <c r="AE148" s="153">
        <v>0</v>
      </c>
      <c r="AF148" s="154"/>
      <c r="AG148" s="154"/>
      <c r="AH148" s="155"/>
      <c r="AI148" s="153">
        <v>0</v>
      </c>
      <c r="AJ148" s="154"/>
      <c r="AK148" s="154"/>
      <c r="AL148" s="154"/>
      <c r="AM148" s="155"/>
      <c r="AN148" s="153">
        <v>0</v>
      </c>
      <c r="AO148" s="154"/>
      <c r="AP148" s="154"/>
      <c r="AQ148" s="154"/>
      <c r="AR148" s="155"/>
      <c r="AS148" s="153">
        <v>654312</v>
      </c>
      <c r="AT148" s="154"/>
      <c r="AU148" s="154"/>
      <c r="AV148" s="154"/>
      <c r="AW148" s="155"/>
      <c r="AX148" s="153">
        <v>654312</v>
      </c>
      <c r="AY148" s="154"/>
      <c r="AZ148" s="154"/>
      <c r="BA148" s="155"/>
      <c r="BB148" s="153">
        <v>654312</v>
      </c>
      <c r="BC148" s="154"/>
      <c r="BD148" s="154"/>
      <c r="BE148" s="154"/>
      <c r="BF148" s="155"/>
      <c r="BG148" s="224">
        <v>0</v>
      </c>
      <c r="BH148" s="225"/>
      <c r="BI148" s="225"/>
      <c r="BJ148" s="225"/>
      <c r="BK148" s="226"/>
      <c r="BL148" s="224">
        <v>0</v>
      </c>
      <c r="BM148" s="225"/>
      <c r="BN148" s="225"/>
      <c r="BO148" s="225"/>
      <c r="BP148" s="226"/>
      <c r="BQ148" s="224">
        <v>0</v>
      </c>
      <c r="BR148" s="225"/>
      <c r="BS148" s="225"/>
      <c r="BT148" s="226"/>
      <c r="BU148" s="153">
        <v>0</v>
      </c>
      <c r="BV148" s="154"/>
      <c r="BW148" s="154"/>
      <c r="BX148" s="154"/>
      <c r="BY148" s="155"/>
      <c r="BZ148" s="46"/>
    </row>
    <row r="149" spans="1:78" s="43" customFormat="1" ht="30" customHeight="1" x14ac:dyDescent="0.2">
      <c r="A149" s="137">
        <f t="shared" si="0"/>
        <v>12</v>
      </c>
      <c r="B149" s="138"/>
      <c r="C149" s="138"/>
      <c r="D149" s="61" t="s">
        <v>410</v>
      </c>
      <c r="E149" s="57"/>
      <c r="F149" s="57"/>
      <c r="G149" s="57"/>
      <c r="H149" s="57"/>
      <c r="I149" s="57"/>
      <c r="J149" s="57"/>
      <c r="K149" s="57"/>
      <c r="L149" s="57"/>
      <c r="M149" s="57"/>
      <c r="N149" s="57"/>
      <c r="O149" s="57"/>
      <c r="P149" s="57"/>
      <c r="Q149" s="57"/>
      <c r="R149" s="57"/>
      <c r="S149" s="57"/>
      <c r="T149" s="58"/>
      <c r="U149" s="153">
        <v>0</v>
      </c>
      <c r="V149" s="154"/>
      <c r="W149" s="154"/>
      <c r="X149" s="154"/>
      <c r="Y149" s="155"/>
      <c r="Z149" s="153">
        <v>0</v>
      </c>
      <c r="AA149" s="154"/>
      <c r="AB149" s="154"/>
      <c r="AC149" s="154"/>
      <c r="AD149" s="155"/>
      <c r="AE149" s="153">
        <v>0</v>
      </c>
      <c r="AF149" s="154"/>
      <c r="AG149" s="154"/>
      <c r="AH149" s="155"/>
      <c r="AI149" s="153">
        <v>0</v>
      </c>
      <c r="AJ149" s="154"/>
      <c r="AK149" s="154"/>
      <c r="AL149" s="154"/>
      <c r="AM149" s="155"/>
      <c r="AN149" s="153">
        <v>0</v>
      </c>
      <c r="AO149" s="154"/>
      <c r="AP149" s="154"/>
      <c r="AQ149" s="154"/>
      <c r="AR149" s="155"/>
      <c r="AS149" s="153">
        <v>15000</v>
      </c>
      <c r="AT149" s="154"/>
      <c r="AU149" s="154"/>
      <c r="AV149" s="154"/>
      <c r="AW149" s="155"/>
      <c r="AX149" s="153">
        <v>15000</v>
      </c>
      <c r="AY149" s="154"/>
      <c r="AZ149" s="154"/>
      <c r="BA149" s="155"/>
      <c r="BB149" s="153">
        <v>15000</v>
      </c>
      <c r="BC149" s="154"/>
      <c r="BD149" s="154"/>
      <c r="BE149" s="154"/>
      <c r="BF149" s="155"/>
      <c r="BG149" s="224">
        <v>0</v>
      </c>
      <c r="BH149" s="225"/>
      <c r="BI149" s="225"/>
      <c r="BJ149" s="225"/>
      <c r="BK149" s="226"/>
      <c r="BL149" s="224">
        <v>0</v>
      </c>
      <c r="BM149" s="225"/>
      <c r="BN149" s="225"/>
      <c r="BO149" s="225"/>
      <c r="BP149" s="226"/>
      <c r="BQ149" s="224">
        <v>0</v>
      </c>
      <c r="BR149" s="225"/>
      <c r="BS149" s="225"/>
      <c r="BT149" s="226"/>
      <c r="BU149" s="153">
        <v>0</v>
      </c>
      <c r="BV149" s="154"/>
      <c r="BW149" s="154"/>
      <c r="BX149" s="154"/>
      <c r="BY149" s="155"/>
      <c r="BZ149" s="46"/>
    </row>
    <row r="150" spans="1:78" s="43" customFormat="1" ht="40.15" customHeight="1" x14ac:dyDescent="0.2">
      <c r="A150" s="137">
        <f t="shared" si="0"/>
        <v>13</v>
      </c>
      <c r="B150" s="138"/>
      <c r="C150" s="138"/>
      <c r="D150" s="61" t="s">
        <v>412</v>
      </c>
      <c r="E150" s="57"/>
      <c r="F150" s="57"/>
      <c r="G150" s="57"/>
      <c r="H150" s="57"/>
      <c r="I150" s="57"/>
      <c r="J150" s="57"/>
      <c r="K150" s="57"/>
      <c r="L150" s="57"/>
      <c r="M150" s="57"/>
      <c r="N150" s="57"/>
      <c r="O150" s="57"/>
      <c r="P150" s="57"/>
      <c r="Q150" s="57"/>
      <c r="R150" s="57"/>
      <c r="S150" s="57"/>
      <c r="T150" s="58"/>
      <c r="U150" s="153">
        <v>0</v>
      </c>
      <c r="V150" s="154"/>
      <c r="W150" s="154"/>
      <c r="X150" s="154"/>
      <c r="Y150" s="155"/>
      <c r="Z150" s="153">
        <v>0</v>
      </c>
      <c r="AA150" s="154"/>
      <c r="AB150" s="154"/>
      <c r="AC150" s="154"/>
      <c r="AD150" s="155"/>
      <c r="AE150" s="153">
        <v>0</v>
      </c>
      <c r="AF150" s="154"/>
      <c r="AG150" s="154"/>
      <c r="AH150" s="155"/>
      <c r="AI150" s="153">
        <v>0</v>
      </c>
      <c r="AJ150" s="154"/>
      <c r="AK150" s="154"/>
      <c r="AL150" s="154"/>
      <c r="AM150" s="155"/>
      <c r="AN150" s="153">
        <v>0</v>
      </c>
      <c r="AO150" s="154"/>
      <c r="AP150" s="154"/>
      <c r="AQ150" s="154"/>
      <c r="AR150" s="155"/>
      <c r="AS150" s="153">
        <v>803992</v>
      </c>
      <c r="AT150" s="154"/>
      <c r="AU150" s="154"/>
      <c r="AV150" s="154"/>
      <c r="AW150" s="155"/>
      <c r="AX150" s="153">
        <v>803992</v>
      </c>
      <c r="AY150" s="154"/>
      <c r="AZ150" s="154"/>
      <c r="BA150" s="155"/>
      <c r="BB150" s="153">
        <v>803992</v>
      </c>
      <c r="BC150" s="154"/>
      <c r="BD150" s="154"/>
      <c r="BE150" s="154"/>
      <c r="BF150" s="155"/>
      <c r="BG150" s="224">
        <v>0</v>
      </c>
      <c r="BH150" s="225"/>
      <c r="BI150" s="225"/>
      <c r="BJ150" s="225"/>
      <c r="BK150" s="226"/>
      <c r="BL150" s="224">
        <v>0</v>
      </c>
      <c r="BM150" s="225"/>
      <c r="BN150" s="225"/>
      <c r="BO150" s="225"/>
      <c r="BP150" s="226"/>
      <c r="BQ150" s="224">
        <v>0</v>
      </c>
      <c r="BR150" s="225"/>
      <c r="BS150" s="225"/>
      <c r="BT150" s="226"/>
      <c r="BU150" s="153">
        <v>0</v>
      </c>
      <c r="BV150" s="154"/>
      <c r="BW150" s="154"/>
      <c r="BX150" s="154"/>
      <c r="BY150" s="155"/>
      <c r="BZ150" s="46"/>
    </row>
    <row r="151" spans="1:78" s="43" customFormat="1" ht="54" customHeight="1" x14ac:dyDescent="0.2">
      <c r="A151" s="137">
        <f t="shared" si="0"/>
        <v>14</v>
      </c>
      <c r="B151" s="138"/>
      <c r="C151" s="138"/>
      <c r="D151" s="61" t="s">
        <v>413</v>
      </c>
      <c r="E151" s="57"/>
      <c r="F151" s="57"/>
      <c r="G151" s="57"/>
      <c r="H151" s="57"/>
      <c r="I151" s="57"/>
      <c r="J151" s="57"/>
      <c r="K151" s="57"/>
      <c r="L151" s="57"/>
      <c r="M151" s="57"/>
      <c r="N151" s="57"/>
      <c r="O151" s="57"/>
      <c r="P151" s="57"/>
      <c r="Q151" s="57"/>
      <c r="R151" s="57"/>
      <c r="S151" s="57"/>
      <c r="T151" s="58"/>
      <c r="U151" s="153">
        <v>0</v>
      </c>
      <c r="V151" s="154"/>
      <c r="W151" s="154"/>
      <c r="X151" s="154"/>
      <c r="Y151" s="155"/>
      <c r="Z151" s="153">
        <v>0</v>
      </c>
      <c r="AA151" s="154"/>
      <c r="AB151" s="154"/>
      <c r="AC151" s="154"/>
      <c r="AD151" s="155"/>
      <c r="AE151" s="153">
        <v>0</v>
      </c>
      <c r="AF151" s="154"/>
      <c r="AG151" s="154"/>
      <c r="AH151" s="155"/>
      <c r="AI151" s="153">
        <v>0</v>
      </c>
      <c r="AJ151" s="154"/>
      <c r="AK151" s="154"/>
      <c r="AL151" s="154"/>
      <c r="AM151" s="155"/>
      <c r="AN151" s="153">
        <v>0</v>
      </c>
      <c r="AO151" s="154"/>
      <c r="AP151" s="154"/>
      <c r="AQ151" s="154"/>
      <c r="AR151" s="155"/>
      <c r="AS151" s="153">
        <v>211450</v>
      </c>
      <c r="AT151" s="154"/>
      <c r="AU151" s="154"/>
      <c r="AV151" s="154"/>
      <c r="AW151" s="155"/>
      <c r="AX151" s="153">
        <v>211450</v>
      </c>
      <c r="AY151" s="154"/>
      <c r="AZ151" s="154"/>
      <c r="BA151" s="155"/>
      <c r="BB151" s="153">
        <v>211450</v>
      </c>
      <c r="BC151" s="154"/>
      <c r="BD151" s="154"/>
      <c r="BE151" s="154"/>
      <c r="BF151" s="155"/>
      <c r="BG151" s="224">
        <v>0</v>
      </c>
      <c r="BH151" s="225"/>
      <c r="BI151" s="225"/>
      <c r="BJ151" s="225"/>
      <c r="BK151" s="226"/>
      <c r="BL151" s="224">
        <v>0</v>
      </c>
      <c r="BM151" s="225"/>
      <c r="BN151" s="225"/>
      <c r="BO151" s="225"/>
      <c r="BP151" s="226"/>
      <c r="BQ151" s="224">
        <v>0</v>
      </c>
      <c r="BR151" s="225"/>
      <c r="BS151" s="225"/>
      <c r="BT151" s="226"/>
      <c r="BU151" s="153">
        <v>0</v>
      </c>
      <c r="BV151" s="154"/>
      <c r="BW151" s="154"/>
      <c r="BX151" s="154"/>
      <c r="BY151" s="155"/>
      <c r="BZ151" s="46"/>
    </row>
    <row r="152" spans="1:78" s="43" customFormat="1" ht="33.6" customHeight="1" x14ac:dyDescent="0.2">
      <c r="A152" s="137">
        <f t="shared" si="0"/>
        <v>15</v>
      </c>
      <c r="B152" s="138"/>
      <c r="C152" s="138"/>
      <c r="D152" s="88" t="s">
        <v>401</v>
      </c>
      <c r="E152" s="89"/>
      <c r="F152" s="89"/>
      <c r="G152" s="89"/>
      <c r="H152" s="89"/>
      <c r="I152" s="89"/>
      <c r="J152" s="89"/>
      <c r="K152" s="89"/>
      <c r="L152" s="89"/>
      <c r="M152" s="89"/>
      <c r="N152" s="89"/>
      <c r="O152" s="89"/>
      <c r="P152" s="89"/>
      <c r="Q152" s="89"/>
      <c r="R152" s="89"/>
      <c r="S152" s="89"/>
      <c r="T152" s="90"/>
      <c r="U152" s="153">
        <v>0</v>
      </c>
      <c r="V152" s="154"/>
      <c r="W152" s="154"/>
      <c r="X152" s="154"/>
      <c r="Y152" s="155"/>
      <c r="Z152" s="153">
        <v>0</v>
      </c>
      <c r="AA152" s="154"/>
      <c r="AB152" s="154"/>
      <c r="AC152" s="154"/>
      <c r="AD152" s="155"/>
      <c r="AE152" s="153">
        <v>0</v>
      </c>
      <c r="AF152" s="154"/>
      <c r="AG152" s="154"/>
      <c r="AH152" s="155"/>
      <c r="AI152" s="153">
        <v>0</v>
      </c>
      <c r="AJ152" s="154"/>
      <c r="AK152" s="154"/>
      <c r="AL152" s="154"/>
      <c r="AM152" s="155"/>
      <c r="AN152" s="153">
        <v>0</v>
      </c>
      <c r="AO152" s="154"/>
      <c r="AP152" s="154"/>
      <c r="AQ152" s="154"/>
      <c r="AR152" s="155"/>
      <c r="AS152" s="153">
        <v>0</v>
      </c>
      <c r="AT152" s="154"/>
      <c r="AU152" s="154"/>
      <c r="AV152" s="154"/>
      <c r="AW152" s="155"/>
      <c r="AX152" s="153">
        <v>0</v>
      </c>
      <c r="AY152" s="154"/>
      <c r="AZ152" s="154"/>
      <c r="BA152" s="155"/>
      <c r="BB152" s="153">
        <v>0</v>
      </c>
      <c r="BC152" s="154"/>
      <c r="BD152" s="154"/>
      <c r="BE152" s="154"/>
      <c r="BF152" s="155"/>
      <c r="BG152" s="224">
        <v>6473020</v>
      </c>
      <c r="BH152" s="225"/>
      <c r="BI152" s="225"/>
      <c r="BJ152" s="225"/>
      <c r="BK152" s="226"/>
      <c r="BL152" s="224">
        <v>161150</v>
      </c>
      <c r="BM152" s="225"/>
      <c r="BN152" s="225"/>
      <c r="BO152" s="225"/>
      <c r="BP152" s="226"/>
      <c r="BQ152" s="224">
        <v>0</v>
      </c>
      <c r="BR152" s="225"/>
      <c r="BS152" s="225"/>
      <c r="BT152" s="226"/>
      <c r="BU152" s="153">
        <v>6634170</v>
      </c>
      <c r="BV152" s="154"/>
      <c r="BW152" s="154"/>
      <c r="BX152" s="154"/>
      <c r="BY152" s="155"/>
    </row>
    <row r="153" spans="1:78" s="43" customFormat="1" ht="26.45" customHeight="1" x14ac:dyDescent="0.2">
      <c r="A153" s="137">
        <f t="shared" si="0"/>
        <v>16</v>
      </c>
      <c r="B153" s="138"/>
      <c r="C153" s="138"/>
      <c r="D153" s="88" t="s">
        <v>409</v>
      </c>
      <c r="E153" s="89"/>
      <c r="F153" s="89"/>
      <c r="G153" s="89"/>
      <c r="H153" s="89"/>
      <c r="I153" s="89"/>
      <c r="J153" s="89"/>
      <c r="K153" s="89"/>
      <c r="L153" s="89"/>
      <c r="M153" s="89"/>
      <c r="N153" s="89"/>
      <c r="O153" s="89"/>
      <c r="P153" s="89"/>
      <c r="Q153" s="89"/>
      <c r="R153" s="89"/>
      <c r="S153" s="89"/>
      <c r="T153" s="90"/>
      <c r="U153" s="153">
        <v>0</v>
      </c>
      <c r="V153" s="154"/>
      <c r="W153" s="154"/>
      <c r="X153" s="154"/>
      <c r="Y153" s="155"/>
      <c r="Z153" s="153">
        <v>0</v>
      </c>
      <c r="AA153" s="154"/>
      <c r="AB153" s="154"/>
      <c r="AC153" s="154"/>
      <c r="AD153" s="155"/>
      <c r="AE153" s="153">
        <v>0</v>
      </c>
      <c r="AF153" s="154"/>
      <c r="AG153" s="154"/>
      <c r="AH153" s="155"/>
      <c r="AI153" s="153">
        <v>0</v>
      </c>
      <c r="AJ153" s="154"/>
      <c r="AK153" s="154"/>
      <c r="AL153" s="154"/>
      <c r="AM153" s="155"/>
      <c r="AN153" s="153">
        <v>0</v>
      </c>
      <c r="AO153" s="154"/>
      <c r="AP153" s="154"/>
      <c r="AQ153" s="154"/>
      <c r="AR153" s="155"/>
      <c r="AS153" s="153">
        <v>0</v>
      </c>
      <c r="AT153" s="154"/>
      <c r="AU153" s="154"/>
      <c r="AV153" s="154"/>
      <c r="AW153" s="155"/>
      <c r="AX153" s="153">
        <v>0</v>
      </c>
      <c r="AY153" s="154"/>
      <c r="AZ153" s="154"/>
      <c r="BA153" s="155"/>
      <c r="BB153" s="153">
        <v>0</v>
      </c>
      <c r="BC153" s="154"/>
      <c r="BD153" s="154"/>
      <c r="BE153" s="154"/>
      <c r="BF153" s="155"/>
      <c r="BG153" s="224">
        <v>0</v>
      </c>
      <c r="BH153" s="225"/>
      <c r="BI153" s="225"/>
      <c r="BJ153" s="225"/>
      <c r="BK153" s="226"/>
      <c r="BL153" s="224">
        <v>15000</v>
      </c>
      <c r="BM153" s="225"/>
      <c r="BN153" s="225"/>
      <c r="BO153" s="225"/>
      <c r="BP153" s="226"/>
      <c r="BQ153" s="224">
        <v>15000</v>
      </c>
      <c r="BR153" s="225"/>
      <c r="BS153" s="225"/>
      <c r="BT153" s="226"/>
      <c r="BU153" s="153">
        <v>15000</v>
      </c>
      <c r="BV153" s="154"/>
      <c r="BW153" s="154"/>
      <c r="BX153" s="154"/>
      <c r="BY153" s="155"/>
      <c r="BZ153" s="46"/>
    </row>
    <row r="154" spans="1:78" s="9" customFormat="1" ht="12.75" customHeight="1" x14ac:dyDescent="0.2">
      <c r="A154" s="137">
        <f t="shared" si="0"/>
        <v>17</v>
      </c>
      <c r="B154" s="138"/>
      <c r="C154" s="138"/>
      <c r="D154" s="69" t="s">
        <v>257</v>
      </c>
      <c r="E154" s="65"/>
      <c r="F154" s="65"/>
      <c r="G154" s="65"/>
      <c r="H154" s="65"/>
      <c r="I154" s="65"/>
      <c r="J154" s="65"/>
      <c r="K154" s="65"/>
      <c r="L154" s="65"/>
      <c r="M154" s="65"/>
      <c r="N154" s="65"/>
      <c r="O154" s="65"/>
      <c r="P154" s="65"/>
      <c r="Q154" s="65"/>
      <c r="R154" s="65"/>
      <c r="S154" s="65"/>
      <c r="T154" s="66"/>
      <c r="U154" s="157">
        <v>122922738</v>
      </c>
      <c r="V154" s="158"/>
      <c r="W154" s="158"/>
      <c r="X154" s="158"/>
      <c r="Y154" s="159"/>
      <c r="Z154" s="157">
        <v>4038829</v>
      </c>
      <c r="AA154" s="158"/>
      <c r="AB154" s="158"/>
      <c r="AC154" s="158"/>
      <c r="AD154" s="159"/>
      <c r="AE154" s="157">
        <v>2657584</v>
      </c>
      <c r="AF154" s="158"/>
      <c r="AG154" s="158"/>
      <c r="AH154" s="159"/>
      <c r="AI154" s="157">
        <v>126961567</v>
      </c>
      <c r="AJ154" s="158"/>
      <c r="AK154" s="158"/>
      <c r="AL154" s="158"/>
      <c r="AM154" s="159"/>
      <c r="AN154" s="157">
        <v>140596496</v>
      </c>
      <c r="AO154" s="158"/>
      <c r="AP154" s="158"/>
      <c r="AQ154" s="158"/>
      <c r="AR154" s="159"/>
      <c r="AS154" s="157">
        <v>4044883</v>
      </c>
      <c r="AT154" s="158"/>
      <c r="AU154" s="158"/>
      <c r="AV154" s="158"/>
      <c r="AW154" s="159"/>
      <c r="AX154" s="157">
        <v>3241743</v>
      </c>
      <c r="AY154" s="158"/>
      <c r="AZ154" s="158"/>
      <c r="BA154" s="159"/>
      <c r="BB154" s="157">
        <v>144641379</v>
      </c>
      <c r="BC154" s="158"/>
      <c r="BD154" s="158"/>
      <c r="BE154" s="158"/>
      <c r="BF154" s="159"/>
      <c r="BG154" s="157">
        <v>138483070</v>
      </c>
      <c r="BH154" s="158"/>
      <c r="BI154" s="158"/>
      <c r="BJ154" s="158"/>
      <c r="BK154" s="159"/>
      <c r="BL154" s="157">
        <v>4641600</v>
      </c>
      <c r="BM154" s="158"/>
      <c r="BN154" s="158"/>
      <c r="BO154" s="158"/>
      <c r="BP154" s="159"/>
      <c r="BQ154" s="157">
        <v>715500</v>
      </c>
      <c r="BR154" s="158"/>
      <c r="BS154" s="158"/>
      <c r="BT154" s="159"/>
      <c r="BU154" s="157">
        <v>143124670</v>
      </c>
      <c r="BV154" s="158"/>
      <c r="BW154" s="158"/>
      <c r="BX154" s="158"/>
      <c r="BY154" s="159"/>
      <c r="BZ154" s="46"/>
    </row>
    <row r="155" spans="1:78" x14ac:dyDescent="0.2">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ht="14.25" customHeight="1" x14ac:dyDescent="0.2">
      <c r="A156" s="124" t="s">
        <v>49</v>
      </c>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Z156" s="46"/>
    </row>
    <row r="157" spans="1:78" ht="15" customHeight="1" x14ac:dyDescent="0.2">
      <c r="A157" s="176" t="s">
        <v>462</v>
      </c>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Z157" s="46"/>
    </row>
    <row r="158" spans="1:78" ht="23.1" customHeight="1" x14ac:dyDescent="0.2">
      <c r="A158" s="148" t="s">
        <v>611</v>
      </c>
      <c r="B158" s="149"/>
      <c r="C158" s="149"/>
      <c r="D158" s="148" t="s">
        <v>230</v>
      </c>
      <c r="E158" s="149"/>
      <c r="F158" s="149"/>
      <c r="G158" s="149"/>
      <c r="H158" s="149"/>
      <c r="I158" s="149"/>
      <c r="J158" s="149"/>
      <c r="K158" s="149"/>
      <c r="L158" s="149"/>
      <c r="M158" s="149"/>
      <c r="N158" s="149"/>
      <c r="O158" s="149"/>
      <c r="P158" s="149"/>
      <c r="Q158" s="149"/>
      <c r="R158" s="149"/>
      <c r="S158" s="149"/>
      <c r="T158" s="169"/>
      <c r="U158" s="72" t="s">
        <v>466</v>
      </c>
      <c r="V158" s="72"/>
      <c r="W158" s="72"/>
      <c r="X158" s="72"/>
      <c r="Y158" s="72"/>
      <c r="Z158" s="72"/>
      <c r="AA158" s="72"/>
      <c r="AB158" s="72"/>
      <c r="AC158" s="72"/>
      <c r="AD158" s="72"/>
      <c r="AE158" s="72"/>
      <c r="AF158" s="72"/>
      <c r="AG158" s="72"/>
      <c r="AH158" s="72"/>
      <c r="AI158" s="72"/>
      <c r="AJ158" s="72"/>
      <c r="AK158" s="72"/>
      <c r="AL158" s="72"/>
      <c r="AM158" s="72"/>
      <c r="AN158" s="72"/>
      <c r="AO158" s="72" t="s">
        <v>468</v>
      </c>
      <c r="AP158" s="72"/>
      <c r="AQ158" s="72"/>
      <c r="AR158" s="72"/>
      <c r="AS158" s="72"/>
      <c r="AT158" s="72"/>
      <c r="AU158" s="72"/>
      <c r="AV158" s="72"/>
      <c r="AW158" s="72"/>
      <c r="AX158" s="72"/>
      <c r="AY158" s="72"/>
      <c r="AZ158" s="72"/>
      <c r="BA158" s="72"/>
      <c r="BB158" s="72"/>
      <c r="BC158" s="72"/>
      <c r="BD158" s="72"/>
      <c r="BE158" s="72"/>
      <c r="BF158" s="72"/>
      <c r="BG158" s="72"/>
      <c r="BH158" s="72"/>
      <c r="BZ158" s="46"/>
    </row>
    <row r="159" spans="1:78" ht="54" customHeight="1" x14ac:dyDescent="0.2">
      <c r="A159" s="150"/>
      <c r="B159" s="151"/>
      <c r="C159" s="151"/>
      <c r="D159" s="150"/>
      <c r="E159" s="151"/>
      <c r="F159" s="151"/>
      <c r="G159" s="151"/>
      <c r="H159" s="151"/>
      <c r="I159" s="151"/>
      <c r="J159" s="151"/>
      <c r="K159" s="151"/>
      <c r="L159" s="151"/>
      <c r="M159" s="151"/>
      <c r="N159" s="151"/>
      <c r="O159" s="151"/>
      <c r="P159" s="151"/>
      <c r="Q159" s="151"/>
      <c r="R159" s="151"/>
      <c r="S159" s="151"/>
      <c r="T159" s="170"/>
      <c r="U159" s="113" t="s">
        <v>609</v>
      </c>
      <c r="V159" s="114"/>
      <c r="W159" s="114"/>
      <c r="X159" s="114"/>
      <c r="Y159" s="115"/>
      <c r="Z159" s="113" t="s">
        <v>608</v>
      </c>
      <c r="AA159" s="114"/>
      <c r="AB159" s="114"/>
      <c r="AC159" s="114"/>
      <c r="AD159" s="115"/>
      <c r="AE159" s="160" t="s">
        <v>225</v>
      </c>
      <c r="AF159" s="161"/>
      <c r="AG159" s="161"/>
      <c r="AH159" s="161"/>
      <c r="AI159" s="162"/>
      <c r="AJ159" s="113" t="s">
        <v>610</v>
      </c>
      <c r="AK159" s="114"/>
      <c r="AL159" s="114"/>
      <c r="AM159" s="114"/>
      <c r="AN159" s="115"/>
      <c r="AO159" s="113" t="s">
        <v>609</v>
      </c>
      <c r="AP159" s="114"/>
      <c r="AQ159" s="114"/>
      <c r="AR159" s="114"/>
      <c r="AS159" s="115"/>
      <c r="AT159" s="113" t="s">
        <v>608</v>
      </c>
      <c r="AU159" s="114"/>
      <c r="AV159" s="114"/>
      <c r="AW159" s="114"/>
      <c r="AX159" s="115"/>
      <c r="AY159" s="160" t="s">
        <v>225</v>
      </c>
      <c r="AZ159" s="161"/>
      <c r="BA159" s="161"/>
      <c r="BB159" s="161"/>
      <c r="BC159" s="162"/>
      <c r="BD159" s="72" t="s">
        <v>720</v>
      </c>
      <c r="BE159" s="72"/>
      <c r="BF159" s="72"/>
      <c r="BG159" s="72"/>
      <c r="BH159" s="72"/>
      <c r="BZ159" s="46"/>
    </row>
    <row r="160" spans="1:78" ht="15" customHeight="1" x14ac:dyDescent="0.2">
      <c r="A160" s="113" t="s">
        <v>294</v>
      </c>
      <c r="B160" s="114"/>
      <c r="C160" s="114"/>
      <c r="D160" s="113">
        <v>2</v>
      </c>
      <c r="E160" s="114"/>
      <c r="F160" s="114"/>
      <c r="G160" s="114"/>
      <c r="H160" s="114"/>
      <c r="I160" s="114"/>
      <c r="J160" s="114"/>
      <c r="K160" s="114"/>
      <c r="L160" s="114"/>
      <c r="M160" s="114"/>
      <c r="N160" s="114"/>
      <c r="O160" s="114"/>
      <c r="P160" s="114"/>
      <c r="Q160" s="114"/>
      <c r="R160" s="114"/>
      <c r="S160" s="114"/>
      <c r="T160" s="115"/>
      <c r="U160" s="113">
        <v>3</v>
      </c>
      <c r="V160" s="114"/>
      <c r="W160" s="114"/>
      <c r="X160" s="114"/>
      <c r="Y160" s="115"/>
      <c r="Z160" s="113">
        <v>4</v>
      </c>
      <c r="AA160" s="114"/>
      <c r="AB160" s="114"/>
      <c r="AC160" s="114"/>
      <c r="AD160" s="115"/>
      <c r="AE160" s="113">
        <v>5</v>
      </c>
      <c r="AF160" s="114"/>
      <c r="AG160" s="114"/>
      <c r="AH160" s="114"/>
      <c r="AI160" s="115"/>
      <c r="AJ160" s="113">
        <v>6</v>
      </c>
      <c r="AK160" s="114"/>
      <c r="AL160" s="114"/>
      <c r="AM160" s="114"/>
      <c r="AN160" s="115"/>
      <c r="AO160" s="113">
        <v>7</v>
      </c>
      <c r="AP160" s="114"/>
      <c r="AQ160" s="114"/>
      <c r="AR160" s="114"/>
      <c r="AS160" s="115"/>
      <c r="AT160" s="113">
        <v>8</v>
      </c>
      <c r="AU160" s="114"/>
      <c r="AV160" s="114"/>
      <c r="AW160" s="114"/>
      <c r="AX160" s="115"/>
      <c r="AY160" s="113">
        <v>9</v>
      </c>
      <c r="AZ160" s="114"/>
      <c r="BA160" s="114"/>
      <c r="BB160" s="114"/>
      <c r="BC160" s="115"/>
      <c r="BD160" s="113">
        <v>10</v>
      </c>
      <c r="BE160" s="114"/>
      <c r="BF160" s="114"/>
      <c r="BG160" s="114"/>
      <c r="BH160" s="115"/>
      <c r="BZ160" s="46"/>
    </row>
    <row r="161" spans="1:79" s="2" customFormat="1" ht="12.75" hidden="1" customHeight="1" x14ac:dyDescent="0.2">
      <c r="A161" s="227" t="s">
        <v>692</v>
      </c>
      <c r="B161" s="228"/>
      <c r="C161" s="228"/>
      <c r="D161" s="227" t="s">
        <v>680</v>
      </c>
      <c r="E161" s="228"/>
      <c r="F161" s="228"/>
      <c r="G161" s="228"/>
      <c r="H161" s="228"/>
      <c r="I161" s="228"/>
      <c r="J161" s="228"/>
      <c r="K161" s="228"/>
      <c r="L161" s="228"/>
      <c r="M161" s="228"/>
      <c r="N161" s="228"/>
      <c r="O161" s="228"/>
      <c r="P161" s="228"/>
      <c r="Q161" s="228"/>
      <c r="R161" s="228"/>
      <c r="S161" s="228"/>
      <c r="T161" s="229"/>
      <c r="U161" s="227" t="s">
        <v>683</v>
      </c>
      <c r="V161" s="228"/>
      <c r="W161" s="228"/>
      <c r="X161" s="228"/>
      <c r="Y161" s="229"/>
      <c r="Z161" s="227" t="s">
        <v>684</v>
      </c>
      <c r="AA161" s="228"/>
      <c r="AB161" s="228"/>
      <c r="AC161" s="228"/>
      <c r="AD161" s="229"/>
      <c r="AE161" s="227" t="s">
        <v>718</v>
      </c>
      <c r="AF161" s="228"/>
      <c r="AG161" s="228"/>
      <c r="AH161" s="228"/>
      <c r="AI161" s="229"/>
      <c r="AJ161" s="165" t="s">
        <v>296</v>
      </c>
      <c r="AK161" s="166"/>
      <c r="AL161" s="166"/>
      <c r="AM161" s="166"/>
      <c r="AN161" s="167"/>
      <c r="AO161" s="227" t="s">
        <v>685</v>
      </c>
      <c r="AP161" s="228"/>
      <c r="AQ161" s="228"/>
      <c r="AR161" s="228"/>
      <c r="AS161" s="229"/>
      <c r="AT161" s="227" t="s">
        <v>686</v>
      </c>
      <c r="AU161" s="228"/>
      <c r="AV161" s="228"/>
      <c r="AW161" s="228"/>
      <c r="AX161" s="229"/>
      <c r="AY161" s="227" t="s">
        <v>719</v>
      </c>
      <c r="AZ161" s="228"/>
      <c r="BA161" s="228"/>
      <c r="BB161" s="228"/>
      <c r="BC161" s="229"/>
      <c r="BD161" s="128" t="s">
        <v>296</v>
      </c>
      <c r="BE161" s="128"/>
      <c r="BF161" s="128"/>
      <c r="BG161" s="128"/>
      <c r="BH161" s="128"/>
      <c r="BI161" s="47"/>
      <c r="BJ161" s="47"/>
      <c r="BK161" s="47"/>
      <c r="BL161" s="47"/>
      <c r="BM161" s="47"/>
      <c r="BN161" s="47"/>
      <c r="BO161" s="47"/>
      <c r="BP161" s="47"/>
      <c r="BQ161" s="47"/>
      <c r="BR161" s="47"/>
      <c r="BS161" s="47"/>
      <c r="BT161" s="47"/>
      <c r="BU161" s="47"/>
      <c r="BV161" s="47"/>
      <c r="BW161" s="47"/>
      <c r="BX161" s="47"/>
      <c r="BY161" s="47"/>
      <c r="BZ161" s="47"/>
      <c r="CA161" s="2" t="s">
        <v>645</v>
      </c>
    </row>
    <row r="162" spans="1:79" s="43" customFormat="1" ht="39.6" customHeight="1" x14ac:dyDescent="0.2">
      <c r="A162" s="137">
        <v>1</v>
      </c>
      <c r="B162" s="138"/>
      <c r="C162" s="138"/>
      <c r="D162" s="81" t="s">
        <v>977</v>
      </c>
      <c r="E162" s="57"/>
      <c r="F162" s="57"/>
      <c r="G162" s="57"/>
      <c r="H162" s="57"/>
      <c r="I162" s="57"/>
      <c r="J162" s="57"/>
      <c r="K162" s="57"/>
      <c r="L162" s="57"/>
      <c r="M162" s="57"/>
      <c r="N162" s="57"/>
      <c r="O162" s="57"/>
      <c r="P162" s="57"/>
      <c r="Q162" s="57"/>
      <c r="R162" s="57"/>
      <c r="S162" s="57"/>
      <c r="T162" s="58"/>
      <c r="U162" s="153">
        <v>173272580</v>
      </c>
      <c r="V162" s="154"/>
      <c r="W162" s="154"/>
      <c r="X162" s="154"/>
      <c r="Y162" s="155"/>
      <c r="Z162" s="224">
        <v>4065480</v>
      </c>
      <c r="AA162" s="225"/>
      <c r="AB162" s="225"/>
      <c r="AC162" s="225"/>
      <c r="AD162" s="226"/>
      <c r="AE162" s="223">
        <v>0</v>
      </c>
      <c r="AF162" s="223"/>
      <c r="AG162" s="223"/>
      <c r="AH162" s="223"/>
      <c r="AI162" s="223"/>
      <c r="AJ162" s="223">
        <f>U162+Z162</f>
        <v>177338060</v>
      </c>
      <c r="AK162" s="223"/>
      <c r="AL162" s="223"/>
      <c r="AM162" s="223"/>
      <c r="AN162" s="223"/>
      <c r="AO162" s="223">
        <v>190885460</v>
      </c>
      <c r="AP162" s="223"/>
      <c r="AQ162" s="223"/>
      <c r="AR162" s="223"/>
      <c r="AS162" s="223"/>
      <c r="AT162" s="223">
        <v>4438400</v>
      </c>
      <c r="AU162" s="223"/>
      <c r="AV162" s="223"/>
      <c r="AW162" s="223"/>
      <c r="AX162" s="223"/>
      <c r="AY162" s="223">
        <v>0</v>
      </c>
      <c r="AZ162" s="223"/>
      <c r="BA162" s="223"/>
      <c r="BB162" s="223"/>
      <c r="BC162" s="223"/>
      <c r="BD162" s="223">
        <f>AO162+AT162</f>
        <v>195323860</v>
      </c>
      <c r="BE162" s="223"/>
      <c r="BF162" s="223"/>
      <c r="BG162" s="223"/>
      <c r="BH162" s="223"/>
      <c r="CA162" s="43" t="s">
        <v>646</v>
      </c>
    </row>
    <row r="163" spans="1:79" ht="42" customHeight="1" x14ac:dyDescent="0.2">
      <c r="A163" s="137">
        <v>2</v>
      </c>
      <c r="B163" s="138"/>
      <c r="C163" s="138"/>
      <c r="D163" s="61" t="s">
        <v>408</v>
      </c>
      <c r="E163" s="57"/>
      <c r="F163" s="57"/>
      <c r="G163" s="57"/>
      <c r="H163" s="57"/>
      <c r="I163" s="57"/>
      <c r="J163" s="57"/>
      <c r="K163" s="57"/>
      <c r="L163" s="57"/>
      <c r="M163" s="57"/>
      <c r="N163" s="57"/>
      <c r="O163" s="57"/>
      <c r="P163" s="57"/>
      <c r="Q163" s="57"/>
      <c r="R163" s="57"/>
      <c r="S163" s="57"/>
      <c r="T163" s="58"/>
      <c r="U163" s="153">
        <v>0</v>
      </c>
      <c r="V163" s="154"/>
      <c r="W163" s="154"/>
      <c r="X163" s="154"/>
      <c r="Y163" s="155"/>
      <c r="Z163" s="224">
        <v>621500</v>
      </c>
      <c r="AA163" s="225"/>
      <c r="AB163" s="225"/>
      <c r="AC163" s="225"/>
      <c r="AD163" s="226"/>
      <c r="AE163" s="223">
        <v>621500</v>
      </c>
      <c r="AF163" s="223"/>
      <c r="AG163" s="223"/>
      <c r="AH163" s="223"/>
      <c r="AI163" s="223"/>
      <c r="AJ163" s="223">
        <f>U163+Z163</f>
        <v>621500</v>
      </c>
      <c r="AK163" s="223"/>
      <c r="AL163" s="223"/>
      <c r="AM163" s="223"/>
      <c r="AN163" s="223"/>
      <c r="AO163" s="223">
        <v>0</v>
      </c>
      <c r="AP163" s="223"/>
      <c r="AQ163" s="223"/>
      <c r="AR163" s="223"/>
      <c r="AS163" s="223"/>
      <c r="AT163" s="223">
        <v>683650</v>
      </c>
      <c r="AU163" s="223"/>
      <c r="AV163" s="223"/>
      <c r="AW163" s="223"/>
      <c r="AX163" s="223"/>
      <c r="AY163" s="223">
        <v>683650</v>
      </c>
      <c r="AZ163" s="223"/>
      <c r="BA163" s="223"/>
      <c r="BB163" s="223"/>
      <c r="BC163" s="223"/>
      <c r="BD163" s="223">
        <f>AO163+AT163</f>
        <v>683650</v>
      </c>
      <c r="BE163" s="223"/>
      <c r="BF163" s="223"/>
      <c r="BG163" s="223"/>
      <c r="BH163" s="223"/>
      <c r="BI163" s="43"/>
      <c r="BJ163" s="43"/>
      <c r="BK163" s="43"/>
      <c r="BL163" s="43"/>
      <c r="BM163" s="43"/>
      <c r="BN163" s="43"/>
      <c r="BO163" s="43"/>
      <c r="BP163" s="43"/>
      <c r="BQ163" s="43"/>
      <c r="BR163" s="43"/>
      <c r="BS163" s="43"/>
      <c r="BT163" s="43"/>
      <c r="BU163" s="43"/>
      <c r="BV163" s="43"/>
      <c r="BW163" s="43"/>
      <c r="BX163" s="43"/>
      <c r="BY163" s="43"/>
      <c r="BZ163" s="43"/>
    </row>
    <row r="164" spans="1:79" s="43" customFormat="1" ht="26.45" customHeight="1" x14ac:dyDescent="0.2">
      <c r="A164" s="137">
        <v>3</v>
      </c>
      <c r="B164" s="138"/>
      <c r="C164" s="138"/>
      <c r="D164" s="61" t="s">
        <v>403</v>
      </c>
      <c r="E164" s="57"/>
      <c r="F164" s="57"/>
      <c r="G164" s="57"/>
      <c r="H164" s="57"/>
      <c r="I164" s="57"/>
      <c r="J164" s="57"/>
      <c r="K164" s="57"/>
      <c r="L164" s="57"/>
      <c r="M164" s="57"/>
      <c r="N164" s="57"/>
      <c r="O164" s="57"/>
      <c r="P164" s="57"/>
      <c r="Q164" s="57"/>
      <c r="R164" s="57"/>
      <c r="S164" s="57"/>
      <c r="T164" s="58"/>
      <c r="U164" s="153">
        <v>0</v>
      </c>
      <c r="V164" s="154"/>
      <c r="W164" s="154"/>
      <c r="X164" s="154"/>
      <c r="Y164" s="155"/>
      <c r="Z164" s="224">
        <v>2000000</v>
      </c>
      <c r="AA164" s="225"/>
      <c r="AB164" s="225"/>
      <c r="AC164" s="225"/>
      <c r="AD164" s="226"/>
      <c r="AE164" s="223">
        <v>2000000</v>
      </c>
      <c r="AF164" s="223"/>
      <c r="AG164" s="223"/>
      <c r="AH164" s="223"/>
      <c r="AI164" s="223"/>
      <c r="AJ164" s="223">
        <f>U164+Z164</f>
        <v>2000000</v>
      </c>
      <c r="AK164" s="223"/>
      <c r="AL164" s="223"/>
      <c r="AM164" s="223"/>
      <c r="AN164" s="223"/>
      <c r="AO164" s="223">
        <v>0</v>
      </c>
      <c r="AP164" s="223"/>
      <c r="AQ164" s="223"/>
      <c r="AR164" s="223"/>
      <c r="AS164" s="223"/>
      <c r="AT164" s="223">
        <v>0</v>
      </c>
      <c r="AU164" s="223"/>
      <c r="AV164" s="223"/>
      <c r="AW164" s="223"/>
      <c r="AX164" s="223"/>
      <c r="AY164" s="223">
        <v>0</v>
      </c>
      <c r="AZ164" s="223"/>
      <c r="BA164" s="223"/>
      <c r="BB164" s="223"/>
      <c r="BC164" s="223"/>
      <c r="BD164" s="223">
        <f>AO164+AT164</f>
        <v>0</v>
      </c>
      <c r="BE164" s="223"/>
      <c r="BF164" s="223"/>
      <c r="BG164" s="223"/>
      <c r="BH164" s="223"/>
    </row>
    <row r="165" spans="1:79" s="43" customFormat="1" ht="39.6" customHeight="1" x14ac:dyDescent="0.2">
      <c r="A165" s="137">
        <v>4</v>
      </c>
      <c r="B165" s="138"/>
      <c r="C165" s="138"/>
      <c r="D165" s="61" t="s">
        <v>401</v>
      </c>
      <c r="E165" s="57"/>
      <c r="F165" s="57"/>
      <c r="G165" s="57"/>
      <c r="H165" s="57"/>
      <c r="I165" s="57"/>
      <c r="J165" s="57"/>
      <c r="K165" s="57"/>
      <c r="L165" s="57"/>
      <c r="M165" s="57"/>
      <c r="N165" s="57"/>
      <c r="O165" s="57"/>
      <c r="P165" s="57"/>
      <c r="Q165" s="57"/>
      <c r="R165" s="57"/>
      <c r="S165" s="57"/>
      <c r="T165" s="58"/>
      <c r="U165" s="153">
        <v>7291600</v>
      </c>
      <c r="V165" s="154"/>
      <c r="W165" s="154"/>
      <c r="X165" s="154"/>
      <c r="Y165" s="155"/>
      <c r="Z165" s="224">
        <v>218920</v>
      </c>
      <c r="AA165" s="225"/>
      <c r="AB165" s="225"/>
      <c r="AC165" s="225"/>
      <c r="AD165" s="226"/>
      <c r="AE165" s="223">
        <v>0</v>
      </c>
      <c r="AF165" s="223"/>
      <c r="AG165" s="223"/>
      <c r="AH165" s="223"/>
      <c r="AI165" s="223"/>
      <c r="AJ165" s="223">
        <f>U165+Z165</f>
        <v>7510520</v>
      </c>
      <c r="AK165" s="223"/>
      <c r="AL165" s="223"/>
      <c r="AM165" s="223"/>
      <c r="AN165" s="223"/>
      <c r="AO165" s="223">
        <v>8008900</v>
      </c>
      <c r="AP165" s="223"/>
      <c r="AQ165" s="223"/>
      <c r="AR165" s="223"/>
      <c r="AS165" s="223"/>
      <c r="AT165" s="223">
        <v>239000</v>
      </c>
      <c r="AU165" s="223"/>
      <c r="AV165" s="223"/>
      <c r="AW165" s="223"/>
      <c r="AX165" s="223"/>
      <c r="AY165" s="223">
        <v>0</v>
      </c>
      <c r="AZ165" s="223"/>
      <c r="BA165" s="223"/>
      <c r="BB165" s="223"/>
      <c r="BC165" s="223"/>
      <c r="BD165" s="223">
        <f>AO165+AT165</f>
        <v>8247900</v>
      </c>
      <c r="BE165" s="223"/>
      <c r="BF165" s="223"/>
      <c r="BG165" s="223"/>
      <c r="BH165" s="223"/>
    </row>
    <row r="166" spans="1:79" s="43" customFormat="1" ht="27.6" customHeight="1" x14ac:dyDescent="0.2">
      <c r="A166" s="139"/>
      <c r="B166" s="140"/>
      <c r="C166" s="140"/>
      <c r="D166" s="69" t="s">
        <v>257</v>
      </c>
      <c r="E166" s="65"/>
      <c r="F166" s="65"/>
      <c r="G166" s="65"/>
      <c r="H166" s="65"/>
      <c r="I166" s="65"/>
      <c r="J166" s="65"/>
      <c r="K166" s="65"/>
      <c r="L166" s="65"/>
      <c r="M166" s="65"/>
      <c r="N166" s="65"/>
      <c r="O166" s="65"/>
      <c r="P166" s="65"/>
      <c r="Q166" s="65"/>
      <c r="R166" s="65"/>
      <c r="S166" s="65"/>
      <c r="T166" s="66"/>
      <c r="U166" s="157">
        <v>180564180</v>
      </c>
      <c r="V166" s="158"/>
      <c r="W166" s="158"/>
      <c r="X166" s="158"/>
      <c r="Y166" s="159"/>
      <c r="Z166" s="219">
        <v>6905900</v>
      </c>
      <c r="AA166" s="220"/>
      <c r="AB166" s="220"/>
      <c r="AC166" s="220"/>
      <c r="AD166" s="221"/>
      <c r="AE166" s="222">
        <v>2621500</v>
      </c>
      <c r="AF166" s="222"/>
      <c r="AG166" s="222"/>
      <c r="AH166" s="222"/>
      <c r="AI166" s="222"/>
      <c r="AJ166" s="222">
        <f>U166+Z166</f>
        <v>187470080</v>
      </c>
      <c r="AK166" s="222"/>
      <c r="AL166" s="222"/>
      <c r="AM166" s="222"/>
      <c r="AN166" s="222"/>
      <c r="AO166" s="222">
        <v>198894360</v>
      </c>
      <c r="AP166" s="222"/>
      <c r="AQ166" s="222"/>
      <c r="AR166" s="222"/>
      <c r="AS166" s="222"/>
      <c r="AT166" s="222">
        <v>5361050</v>
      </c>
      <c r="AU166" s="222"/>
      <c r="AV166" s="222"/>
      <c r="AW166" s="222"/>
      <c r="AX166" s="222"/>
      <c r="AY166" s="222">
        <v>683650</v>
      </c>
      <c r="AZ166" s="222"/>
      <c r="BA166" s="222"/>
      <c r="BB166" s="222"/>
      <c r="BC166" s="222"/>
      <c r="BD166" s="222">
        <f>AO166+AT166</f>
        <v>204255410</v>
      </c>
      <c r="BE166" s="222"/>
      <c r="BF166" s="222"/>
      <c r="BG166" s="222"/>
      <c r="BH166" s="222"/>
      <c r="BI166" s="9"/>
      <c r="BJ166" s="9"/>
      <c r="BK166" s="9"/>
      <c r="BL166" s="9"/>
      <c r="BM166" s="9"/>
      <c r="BN166" s="9"/>
      <c r="BO166" s="9"/>
      <c r="BP166" s="9"/>
      <c r="BQ166" s="9"/>
      <c r="BR166" s="9"/>
      <c r="BS166" s="9"/>
      <c r="BT166" s="9"/>
      <c r="BU166" s="9"/>
      <c r="BV166" s="9"/>
      <c r="BW166" s="9"/>
      <c r="BX166" s="9"/>
      <c r="BY166" s="9"/>
      <c r="BZ166" s="9"/>
    </row>
    <row r="167" spans="1:79" s="9" customFormat="1" ht="15" customHeight="1" x14ac:dyDescent="0.2">
      <c r="A167" s="49"/>
      <c r="B167" s="49"/>
      <c r="C167" s="49"/>
      <c r="D167" s="49"/>
      <c r="E167" s="49"/>
      <c r="F167" s="49"/>
      <c r="G167" s="49"/>
      <c r="H167" s="49"/>
      <c r="I167" s="49"/>
      <c r="J167" s="49"/>
      <c r="K167" s="49"/>
      <c r="L167" s="49"/>
      <c r="M167" s="49"/>
      <c r="N167" s="49"/>
      <c r="O167" s="49"/>
      <c r="P167" s="49"/>
      <c r="Q167" s="49"/>
      <c r="R167" s="49"/>
      <c r="S167" s="49"/>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row>
    <row r="168" spans="1:79" s="9" customFormat="1" ht="15" customHeight="1" x14ac:dyDescent="0.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row>
    <row r="169" spans="1:79" s="9" customFormat="1" ht="15" customHeight="1" x14ac:dyDescent="0.2">
      <c r="A169" s="124" t="s">
        <v>262</v>
      </c>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c r="BN169"/>
      <c r="BO169"/>
      <c r="BP169"/>
      <c r="BQ169"/>
      <c r="BR169"/>
      <c r="BS169"/>
      <c r="BT169"/>
      <c r="BU169"/>
      <c r="BV169"/>
      <c r="BW169"/>
      <c r="BX169"/>
      <c r="BY169"/>
      <c r="BZ169"/>
    </row>
    <row r="170" spans="1:79" s="43" customFormat="1" ht="41.45" customHeight="1" x14ac:dyDescent="0.2">
      <c r="A170" s="124" t="s">
        <v>36</v>
      </c>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c r="BN170"/>
      <c r="BO170"/>
      <c r="BP170"/>
      <c r="BQ170"/>
      <c r="BR170"/>
      <c r="BS170"/>
      <c r="BT170"/>
      <c r="BU170"/>
      <c r="BV170"/>
      <c r="BW170"/>
      <c r="BX170"/>
      <c r="BY170"/>
      <c r="BZ170"/>
    </row>
    <row r="171" spans="1:79" s="43" customFormat="1" ht="41.45" customHeight="1" x14ac:dyDescent="0.2">
      <c r="A171" s="148" t="s">
        <v>611</v>
      </c>
      <c r="B171" s="149"/>
      <c r="C171" s="149"/>
      <c r="D171" s="72" t="s">
        <v>614</v>
      </c>
      <c r="E171" s="72"/>
      <c r="F171" s="72"/>
      <c r="G171" s="72"/>
      <c r="H171" s="72"/>
      <c r="I171" s="72"/>
      <c r="J171" s="72"/>
      <c r="K171" s="72"/>
      <c r="L171" s="72"/>
      <c r="M171" s="72"/>
      <c r="N171" s="72"/>
      <c r="O171" s="72"/>
      <c r="P171" s="72"/>
      <c r="Q171" s="72" t="s">
        <v>613</v>
      </c>
      <c r="R171" s="72"/>
      <c r="S171" s="72"/>
      <c r="T171" s="72"/>
      <c r="U171" s="72"/>
      <c r="V171" s="72" t="s">
        <v>612</v>
      </c>
      <c r="W171" s="72"/>
      <c r="X171" s="72"/>
      <c r="Y171" s="72"/>
      <c r="Z171" s="72"/>
      <c r="AA171" s="72"/>
      <c r="AB171" s="72"/>
      <c r="AC171" s="72"/>
      <c r="AD171" s="72"/>
      <c r="AE171" s="72"/>
      <c r="AF171" s="113" t="s">
        <v>463</v>
      </c>
      <c r="AG171" s="114"/>
      <c r="AH171" s="114"/>
      <c r="AI171" s="114"/>
      <c r="AJ171" s="114"/>
      <c r="AK171" s="114"/>
      <c r="AL171" s="114"/>
      <c r="AM171" s="114"/>
      <c r="AN171" s="114"/>
      <c r="AO171" s="114"/>
      <c r="AP171" s="114"/>
      <c r="AQ171" s="114"/>
      <c r="AR171" s="114"/>
      <c r="AS171" s="114"/>
      <c r="AT171" s="115"/>
      <c r="AU171" s="113" t="s">
        <v>464</v>
      </c>
      <c r="AV171" s="114"/>
      <c r="AW171" s="114"/>
      <c r="AX171" s="114"/>
      <c r="AY171" s="114"/>
      <c r="AZ171" s="114"/>
      <c r="BA171" s="114"/>
      <c r="BB171" s="114"/>
      <c r="BC171" s="114"/>
      <c r="BD171" s="114"/>
      <c r="BE171" s="114"/>
      <c r="BF171" s="114"/>
      <c r="BG171" s="114"/>
      <c r="BH171" s="114"/>
      <c r="BI171" s="115"/>
      <c r="BJ171" s="113" t="s">
        <v>465</v>
      </c>
      <c r="BK171" s="114"/>
      <c r="BL171" s="114"/>
      <c r="BM171" s="114"/>
      <c r="BN171" s="114"/>
      <c r="BO171" s="114"/>
      <c r="BP171" s="114"/>
      <c r="BQ171" s="114"/>
      <c r="BR171" s="114"/>
      <c r="BS171" s="114"/>
      <c r="BT171" s="114"/>
      <c r="BU171" s="114"/>
      <c r="BV171" s="114"/>
      <c r="BW171" s="114"/>
      <c r="BX171" s="115"/>
      <c r="BY171"/>
      <c r="BZ171"/>
    </row>
    <row r="172" spans="1:79" s="43" customFormat="1" ht="27.6" customHeight="1" x14ac:dyDescent="0.2">
      <c r="A172" s="150"/>
      <c r="B172" s="151"/>
      <c r="C172" s="151"/>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t="s">
        <v>609</v>
      </c>
      <c r="AG172" s="72"/>
      <c r="AH172" s="72"/>
      <c r="AI172" s="72"/>
      <c r="AJ172" s="72"/>
      <c r="AK172" s="72" t="s">
        <v>608</v>
      </c>
      <c r="AL172" s="72"/>
      <c r="AM172" s="72"/>
      <c r="AN172" s="72"/>
      <c r="AO172" s="72"/>
      <c r="AP172" s="72" t="s">
        <v>232</v>
      </c>
      <c r="AQ172" s="72"/>
      <c r="AR172" s="72"/>
      <c r="AS172" s="72"/>
      <c r="AT172" s="72"/>
      <c r="AU172" s="72" t="s">
        <v>609</v>
      </c>
      <c r="AV172" s="72"/>
      <c r="AW172" s="72"/>
      <c r="AX172" s="72"/>
      <c r="AY172" s="72"/>
      <c r="AZ172" s="72" t="s">
        <v>608</v>
      </c>
      <c r="BA172" s="72"/>
      <c r="BB172" s="72"/>
      <c r="BC172" s="72"/>
      <c r="BD172" s="72"/>
      <c r="BE172" s="72" t="s">
        <v>714</v>
      </c>
      <c r="BF172" s="72"/>
      <c r="BG172" s="72"/>
      <c r="BH172" s="72"/>
      <c r="BI172" s="72"/>
      <c r="BJ172" s="72" t="s">
        <v>609</v>
      </c>
      <c r="BK172" s="72"/>
      <c r="BL172" s="72"/>
      <c r="BM172" s="72"/>
      <c r="BN172" s="72"/>
      <c r="BO172" s="72" t="s">
        <v>608</v>
      </c>
      <c r="BP172" s="72"/>
      <c r="BQ172" s="72"/>
      <c r="BR172" s="72"/>
      <c r="BS172" s="72"/>
      <c r="BT172" s="72" t="s">
        <v>721</v>
      </c>
      <c r="BU172" s="72"/>
      <c r="BV172" s="72"/>
      <c r="BW172" s="72"/>
      <c r="BX172" s="72"/>
      <c r="BY172"/>
      <c r="BZ172"/>
    </row>
    <row r="173" spans="1:79" s="43" customFormat="1" ht="27.6" customHeight="1" x14ac:dyDescent="0.2">
      <c r="A173" s="113">
        <v>1</v>
      </c>
      <c r="B173" s="114"/>
      <c r="C173" s="114"/>
      <c r="D173" s="72">
        <v>2</v>
      </c>
      <c r="E173" s="72"/>
      <c r="F173" s="72"/>
      <c r="G173" s="72"/>
      <c r="H173" s="72"/>
      <c r="I173" s="72"/>
      <c r="J173" s="72"/>
      <c r="K173" s="72"/>
      <c r="L173" s="72"/>
      <c r="M173" s="72"/>
      <c r="N173" s="72"/>
      <c r="O173" s="72"/>
      <c r="P173" s="72"/>
      <c r="Q173" s="72">
        <v>3</v>
      </c>
      <c r="R173" s="72"/>
      <c r="S173" s="72"/>
      <c r="T173" s="72"/>
      <c r="U173" s="72"/>
      <c r="V173" s="72">
        <v>4</v>
      </c>
      <c r="W173" s="72"/>
      <c r="X173" s="72"/>
      <c r="Y173" s="72"/>
      <c r="Z173" s="72"/>
      <c r="AA173" s="72"/>
      <c r="AB173" s="72"/>
      <c r="AC173" s="72"/>
      <c r="AD173" s="72"/>
      <c r="AE173" s="72"/>
      <c r="AF173" s="72">
        <v>5</v>
      </c>
      <c r="AG173" s="72"/>
      <c r="AH173" s="72"/>
      <c r="AI173" s="72"/>
      <c r="AJ173" s="72"/>
      <c r="AK173" s="72">
        <v>6</v>
      </c>
      <c r="AL173" s="72"/>
      <c r="AM173" s="72"/>
      <c r="AN173" s="72"/>
      <c r="AO173" s="72"/>
      <c r="AP173" s="72">
        <v>7</v>
      </c>
      <c r="AQ173" s="72"/>
      <c r="AR173" s="72"/>
      <c r="AS173" s="72"/>
      <c r="AT173" s="72"/>
      <c r="AU173" s="72">
        <v>8</v>
      </c>
      <c r="AV173" s="72"/>
      <c r="AW173" s="72"/>
      <c r="AX173" s="72"/>
      <c r="AY173" s="72"/>
      <c r="AZ173" s="72">
        <v>9</v>
      </c>
      <c r="BA173" s="72"/>
      <c r="BB173" s="72"/>
      <c r="BC173" s="72"/>
      <c r="BD173" s="72"/>
      <c r="BE173" s="72">
        <v>10</v>
      </c>
      <c r="BF173" s="72"/>
      <c r="BG173" s="72"/>
      <c r="BH173" s="72"/>
      <c r="BI173" s="72"/>
      <c r="BJ173" s="72">
        <v>11</v>
      </c>
      <c r="BK173" s="72"/>
      <c r="BL173" s="72"/>
      <c r="BM173" s="72"/>
      <c r="BN173" s="72"/>
      <c r="BO173" s="72">
        <v>12</v>
      </c>
      <c r="BP173" s="72"/>
      <c r="BQ173" s="72"/>
      <c r="BR173" s="72"/>
      <c r="BS173" s="72"/>
      <c r="BT173" s="72">
        <v>13</v>
      </c>
      <c r="BU173" s="72"/>
      <c r="BV173" s="72"/>
      <c r="BW173" s="72"/>
      <c r="BX173" s="72"/>
      <c r="BY173"/>
      <c r="BZ173"/>
    </row>
    <row r="174" spans="1:79" ht="31.9" customHeight="1" x14ac:dyDescent="0.2">
      <c r="A174" s="139">
        <v>1</v>
      </c>
      <c r="B174" s="140"/>
      <c r="C174" s="140"/>
      <c r="D174" s="143" t="s">
        <v>548</v>
      </c>
      <c r="E174" s="143"/>
      <c r="F174" s="143"/>
      <c r="G174" s="143"/>
      <c r="H174" s="143"/>
      <c r="I174" s="143"/>
      <c r="J174" s="143"/>
      <c r="K174" s="143"/>
      <c r="L174" s="143"/>
      <c r="M174" s="143"/>
      <c r="N174" s="143"/>
      <c r="O174" s="143"/>
      <c r="P174" s="143"/>
      <c r="Q174" s="215" t="s">
        <v>817</v>
      </c>
      <c r="R174" s="216"/>
      <c r="S174" s="216"/>
      <c r="T174" s="216"/>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7"/>
      <c r="BY174" s="9"/>
      <c r="BZ174" s="9"/>
    </row>
    <row r="175" spans="1:79" s="43" customFormat="1" ht="27.6" customHeight="1" x14ac:dyDescent="0.2">
      <c r="A175" s="137">
        <v>2</v>
      </c>
      <c r="B175" s="138"/>
      <c r="C175" s="138"/>
      <c r="D175" s="141" t="s">
        <v>335</v>
      </c>
      <c r="E175" s="57"/>
      <c r="F175" s="57"/>
      <c r="G175" s="57"/>
      <c r="H175" s="57"/>
      <c r="I175" s="57"/>
      <c r="J175" s="57"/>
      <c r="K175" s="57"/>
      <c r="L175" s="57"/>
      <c r="M175" s="57"/>
      <c r="N175" s="57"/>
      <c r="O175" s="57"/>
      <c r="P175" s="58"/>
      <c r="Q175" s="72" t="s">
        <v>298</v>
      </c>
      <c r="R175" s="72"/>
      <c r="S175" s="72"/>
      <c r="T175" s="72"/>
      <c r="U175" s="72"/>
      <c r="V175" s="72" t="s">
        <v>374</v>
      </c>
      <c r="W175" s="72"/>
      <c r="X175" s="72"/>
      <c r="Y175" s="72"/>
      <c r="Z175" s="72"/>
      <c r="AA175" s="72"/>
      <c r="AB175" s="72"/>
      <c r="AC175" s="72"/>
      <c r="AD175" s="72"/>
      <c r="AE175" s="72"/>
      <c r="AF175" s="136">
        <v>18</v>
      </c>
      <c r="AG175" s="136"/>
      <c r="AH175" s="136"/>
      <c r="AI175" s="136"/>
      <c r="AJ175" s="136"/>
      <c r="AK175" s="136">
        <v>0</v>
      </c>
      <c r="AL175" s="136"/>
      <c r="AM175" s="136"/>
      <c r="AN175" s="136"/>
      <c r="AO175" s="136"/>
      <c r="AP175" s="136">
        <v>18</v>
      </c>
      <c r="AQ175" s="136"/>
      <c r="AR175" s="136"/>
      <c r="AS175" s="136"/>
      <c r="AT175" s="136"/>
      <c r="AU175" s="136">
        <v>17</v>
      </c>
      <c r="AV175" s="136"/>
      <c r="AW175" s="136"/>
      <c r="AX175" s="136"/>
      <c r="AY175" s="136"/>
      <c r="AZ175" s="136">
        <v>0</v>
      </c>
      <c r="BA175" s="136"/>
      <c r="BB175" s="136"/>
      <c r="BC175" s="136"/>
      <c r="BD175" s="136"/>
      <c r="BE175" s="136">
        <v>17</v>
      </c>
      <c r="BF175" s="136"/>
      <c r="BG175" s="136"/>
      <c r="BH175" s="136"/>
      <c r="BI175" s="136"/>
      <c r="BJ175" s="136">
        <v>16</v>
      </c>
      <c r="BK175" s="136"/>
      <c r="BL175" s="136"/>
      <c r="BM175" s="136"/>
      <c r="BN175" s="136"/>
      <c r="BO175" s="136">
        <v>0</v>
      </c>
      <c r="BP175" s="136"/>
      <c r="BQ175" s="136"/>
      <c r="BR175" s="136"/>
      <c r="BS175" s="136"/>
      <c r="BT175" s="136">
        <v>16</v>
      </c>
      <c r="BU175" s="136"/>
      <c r="BV175" s="136"/>
      <c r="BW175" s="136"/>
      <c r="BX175" s="136"/>
      <c r="BY175" s="46"/>
      <c r="BZ175" s="46"/>
    </row>
    <row r="176" spans="1:79" s="43" customFormat="1" ht="41.45" customHeight="1" x14ac:dyDescent="0.2">
      <c r="A176" s="137">
        <f>A175+1</f>
        <v>3</v>
      </c>
      <c r="B176" s="138"/>
      <c r="C176" s="138"/>
      <c r="D176" s="141" t="s">
        <v>336</v>
      </c>
      <c r="E176" s="57"/>
      <c r="F176" s="57"/>
      <c r="G176" s="57"/>
      <c r="H176" s="57"/>
      <c r="I176" s="57"/>
      <c r="J176" s="57"/>
      <c r="K176" s="57"/>
      <c r="L176" s="57"/>
      <c r="M176" s="57"/>
      <c r="N176" s="57"/>
      <c r="O176" s="57"/>
      <c r="P176" s="58"/>
      <c r="Q176" s="72" t="s">
        <v>298</v>
      </c>
      <c r="R176" s="72"/>
      <c r="S176" s="72"/>
      <c r="T176" s="72"/>
      <c r="U176" s="72"/>
      <c r="V176" s="72" t="s">
        <v>374</v>
      </c>
      <c r="W176" s="72"/>
      <c r="X176" s="72"/>
      <c r="Y176" s="72"/>
      <c r="Z176" s="72"/>
      <c r="AA176" s="72"/>
      <c r="AB176" s="72"/>
      <c r="AC176" s="72"/>
      <c r="AD176" s="72"/>
      <c r="AE176" s="72"/>
      <c r="AF176" s="136">
        <v>274</v>
      </c>
      <c r="AG176" s="136"/>
      <c r="AH176" s="136"/>
      <c r="AI176" s="136"/>
      <c r="AJ176" s="136"/>
      <c r="AK176" s="136">
        <v>0</v>
      </c>
      <c r="AL176" s="136"/>
      <c r="AM176" s="136"/>
      <c r="AN176" s="136"/>
      <c r="AO176" s="136"/>
      <c r="AP176" s="136">
        <v>274</v>
      </c>
      <c r="AQ176" s="136"/>
      <c r="AR176" s="136"/>
      <c r="AS176" s="136"/>
      <c r="AT176" s="136"/>
      <c r="AU176" s="136">
        <v>247</v>
      </c>
      <c r="AV176" s="136"/>
      <c r="AW176" s="136"/>
      <c r="AX176" s="136"/>
      <c r="AY176" s="136"/>
      <c r="AZ176" s="136">
        <v>0</v>
      </c>
      <c r="BA176" s="136"/>
      <c r="BB176" s="136"/>
      <c r="BC176" s="136"/>
      <c r="BD176" s="136"/>
      <c r="BE176" s="136">
        <v>247</v>
      </c>
      <c r="BF176" s="136"/>
      <c r="BG176" s="136"/>
      <c r="BH176" s="136"/>
      <c r="BI176" s="136"/>
      <c r="BJ176" s="136">
        <v>261</v>
      </c>
      <c r="BK176" s="136"/>
      <c r="BL176" s="136"/>
      <c r="BM176" s="136"/>
      <c r="BN176" s="136"/>
      <c r="BO176" s="136">
        <v>0</v>
      </c>
      <c r="BP176" s="136"/>
      <c r="BQ176" s="136"/>
      <c r="BR176" s="136"/>
      <c r="BS176" s="136"/>
      <c r="BT176" s="136">
        <v>261</v>
      </c>
      <c r="BU176" s="136"/>
      <c r="BV176" s="136"/>
      <c r="BW176" s="136"/>
      <c r="BX176" s="136"/>
      <c r="BY176" s="46"/>
      <c r="BZ176" s="46"/>
    </row>
    <row r="177" spans="1:78" s="43" customFormat="1" ht="33" customHeight="1" x14ac:dyDescent="0.2">
      <c r="A177" s="137">
        <f t="shared" ref="A177:A236" si="1">A176+1</f>
        <v>4</v>
      </c>
      <c r="B177" s="138"/>
      <c r="C177" s="138"/>
      <c r="D177" s="141" t="s">
        <v>337</v>
      </c>
      <c r="E177" s="57"/>
      <c r="F177" s="57"/>
      <c r="G177" s="57"/>
      <c r="H177" s="57"/>
      <c r="I177" s="57"/>
      <c r="J177" s="57"/>
      <c r="K177" s="57"/>
      <c r="L177" s="57"/>
      <c r="M177" s="57"/>
      <c r="N177" s="57"/>
      <c r="O177" s="57"/>
      <c r="P177" s="58"/>
      <c r="Q177" s="72" t="s">
        <v>298</v>
      </c>
      <c r="R177" s="72"/>
      <c r="S177" s="72"/>
      <c r="T177" s="72"/>
      <c r="U177" s="72"/>
      <c r="V177" s="72" t="s">
        <v>374</v>
      </c>
      <c r="W177" s="72"/>
      <c r="X177" s="72"/>
      <c r="Y177" s="72"/>
      <c r="Z177" s="72"/>
      <c r="AA177" s="72"/>
      <c r="AB177" s="72"/>
      <c r="AC177" s="72"/>
      <c r="AD177" s="72"/>
      <c r="AE177" s="72"/>
      <c r="AF177" s="136">
        <v>2</v>
      </c>
      <c r="AG177" s="136"/>
      <c r="AH177" s="136"/>
      <c r="AI177" s="136"/>
      <c r="AJ177" s="136"/>
      <c r="AK177" s="136">
        <v>0</v>
      </c>
      <c r="AL177" s="136"/>
      <c r="AM177" s="136"/>
      <c r="AN177" s="136"/>
      <c r="AO177" s="136"/>
      <c r="AP177" s="136">
        <v>2</v>
      </c>
      <c r="AQ177" s="136"/>
      <c r="AR177" s="136"/>
      <c r="AS177" s="136"/>
      <c r="AT177" s="136"/>
      <c r="AU177" s="136">
        <v>4</v>
      </c>
      <c r="AV177" s="136"/>
      <c r="AW177" s="136"/>
      <c r="AX177" s="136"/>
      <c r="AY177" s="136"/>
      <c r="AZ177" s="136">
        <v>0</v>
      </c>
      <c r="BA177" s="136"/>
      <c r="BB177" s="136"/>
      <c r="BC177" s="136"/>
      <c r="BD177" s="136"/>
      <c r="BE177" s="136">
        <v>4</v>
      </c>
      <c r="BF177" s="136"/>
      <c r="BG177" s="136"/>
      <c r="BH177" s="136"/>
      <c r="BI177" s="136"/>
      <c r="BJ177" s="136">
        <v>4</v>
      </c>
      <c r="BK177" s="136"/>
      <c r="BL177" s="136"/>
      <c r="BM177" s="136"/>
      <c r="BN177" s="136"/>
      <c r="BO177" s="136">
        <v>0</v>
      </c>
      <c r="BP177" s="136"/>
      <c r="BQ177" s="136"/>
      <c r="BR177" s="136"/>
      <c r="BS177" s="136"/>
      <c r="BT177" s="136">
        <v>4</v>
      </c>
      <c r="BU177" s="136"/>
      <c r="BV177" s="136"/>
      <c r="BW177" s="136"/>
      <c r="BX177" s="136"/>
      <c r="BY177" s="46"/>
      <c r="BZ177" s="46"/>
    </row>
    <row r="178" spans="1:78" s="43" customFormat="1" ht="36.75" customHeight="1" x14ac:dyDescent="0.2">
      <c r="A178" s="137">
        <f t="shared" si="1"/>
        <v>5</v>
      </c>
      <c r="B178" s="138"/>
      <c r="C178" s="138"/>
      <c r="D178" s="141" t="s">
        <v>414</v>
      </c>
      <c r="E178" s="57"/>
      <c r="F178" s="57"/>
      <c r="G178" s="57"/>
      <c r="H178" s="57"/>
      <c r="I178" s="57"/>
      <c r="J178" s="57"/>
      <c r="K178" s="57"/>
      <c r="L178" s="57"/>
      <c r="M178" s="57"/>
      <c r="N178" s="57"/>
      <c r="O178" s="57"/>
      <c r="P178" s="58"/>
      <c r="Q178" s="72" t="s">
        <v>298</v>
      </c>
      <c r="R178" s="72"/>
      <c r="S178" s="72"/>
      <c r="T178" s="72"/>
      <c r="U178" s="72"/>
      <c r="V178" s="72" t="s">
        <v>487</v>
      </c>
      <c r="W178" s="72"/>
      <c r="X178" s="72"/>
      <c r="Y178" s="72"/>
      <c r="Z178" s="72"/>
      <c r="AA178" s="72"/>
      <c r="AB178" s="72"/>
      <c r="AC178" s="72"/>
      <c r="AD178" s="72"/>
      <c r="AE178" s="72"/>
      <c r="AF178" s="136">
        <v>974.1</v>
      </c>
      <c r="AG178" s="136"/>
      <c r="AH178" s="136"/>
      <c r="AI178" s="136"/>
      <c r="AJ178" s="136"/>
      <c r="AK178" s="136">
        <v>0</v>
      </c>
      <c r="AL178" s="136"/>
      <c r="AM178" s="136"/>
      <c r="AN178" s="136"/>
      <c r="AO178" s="136"/>
      <c r="AP178" s="136">
        <v>974.1</v>
      </c>
      <c r="AQ178" s="136"/>
      <c r="AR178" s="136"/>
      <c r="AS178" s="136"/>
      <c r="AT178" s="136"/>
      <c r="AU178" s="136">
        <v>1005.41</v>
      </c>
      <c r="AV178" s="136"/>
      <c r="AW178" s="136"/>
      <c r="AX178" s="136"/>
      <c r="AY178" s="136"/>
      <c r="AZ178" s="136">
        <v>0</v>
      </c>
      <c r="BA178" s="136"/>
      <c r="BB178" s="136"/>
      <c r="BC178" s="136"/>
      <c r="BD178" s="136"/>
      <c r="BE178" s="136">
        <v>1005.41</v>
      </c>
      <c r="BF178" s="136"/>
      <c r="BG178" s="136"/>
      <c r="BH178" s="136"/>
      <c r="BI178" s="136"/>
      <c r="BJ178" s="136">
        <v>966.26</v>
      </c>
      <c r="BK178" s="136"/>
      <c r="BL178" s="136"/>
      <c r="BM178" s="136"/>
      <c r="BN178" s="136"/>
      <c r="BO178" s="136">
        <v>0</v>
      </c>
      <c r="BP178" s="136"/>
      <c r="BQ178" s="136"/>
      <c r="BR178" s="136"/>
      <c r="BS178" s="136"/>
      <c r="BT178" s="136">
        <v>966.26</v>
      </c>
      <c r="BU178" s="136"/>
      <c r="BV178" s="136"/>
      <c r="BW178" s="136"/>
      <c r="BX178" s="136"/>
    </row>
    <row r="179" spans="1:78" ht="36.6" customHeight="1" x14ac:dyDescent="0.2">
      <c r="A179" s="137">
        <f t="shared" si="1"/>
        <v>6</v>
      </c>
      <c r="B179" s="138"/>
      <c r="C179" s="138"/>
      <c r="D179" s="141" t="s">
        <v>339</v>
      </c>
      <c r="E179" s="146"/>
      <c r="F179" s="146"/>
      <c r="G179" s="146"/>
      <c r="H179" s="146"/>
      <c r="I179" s="146"/>
      <c r="J179" s="146"/>
      <c r="K179" s="146"/>
      <c r="L179" s="146"/>
      <c r="M179" s="146"/>
      <c r="N179" s="146"/>
      <c r="O179" s="146"/>
      <c r="P179" s="147"/>
      <c r="Q179" s="72" t="s">
        <v>298</v>
      </c>
      <c r="R179" s="72"/>
      <c r="S179" s="72"/>
      <c r="T179" s="72"/>
      <c r="U179" s="72"/>
      <c r="V179" s="72" t="s">
        <v>487</v>
      </c>
      <c r="W179" s="72"/>
      <c r="X179" s="72"/>
      <c r="Y179" s="72"/>
      <c r="Z179" s="72"/>
      <c r="AA179" s="72"/>
      <c r="AB179" s="72"/>
      <c r="AC179" s="72"/>
      <c r="AD179" s="72"/>
      <c r="AE179" s="72"/>
      <c r="AF179" s="136">
        <v>603.5</v>
      </c>
      <c r="AG179" s="136"/>
      <c r="AH179" s="136"/>
      <c r="AI179" s="136"/>
      <c r="AJ179" s="136"/>
      <c r="AK179" s="136">
        <v>0</v>
      </c>
      <c r="AL179" s="136"/>
      <c r="AM179" s="136"/>
      <c r="AN179" s="136"/>
      <c r="AO179" s="136"/>
      <c r="AP179" s="136">
        <v>603.5</v>
      </c>
      <c r="AQ179" s="136"/>
      <c r="AR179" s="136"/>
      <c r="AS179" s="136"/>
      <c r="AT179" s="136"/>
      <c r="AU179" s="136">
        <v>607.54999999999995</v>
      </c>
      <c r="AV179" s="136"/>
      <c r="AW179" s="136"/>
      <c r="AX179" s="136"/>
      <c r="AY179" s="136"/>
      <c r="AZ179" s="136">
        <v>0</v>
      </c>
      <c r="BA179" s="136"/>
      <c r="BB179" s="136"/>
      <c r="BC179" s="136"/>
      <c r="BD179" s="136"/>
      <c r="BE179" s="136">
        <v>607.54999999999995</v>
      </c>
      <c r="BF179" s="136"/>
      <c r="BG179" s="136"/>
      <c r="BH179" s="136"/>
      <c r="BI179" s="136"/>
      <c r="BJ179" s="136">
        <v>593.51</v>
      </c>
      <c r="BK179" s="136"/>
      <c r="BL179" s="136"/>
      <c r="BM179" s="136"/>
      <c r="BN179" s="136"/>
      <c r="BO179" s="136">
        <v>0</v>
      </c>
      <c r="BP179" s="136"/>
      <c r="BQ179" s="136"/>
      <c r="BR179" s="136"/>
      <c r="BS179" s="136"/>
      <c r="BT179" s="136">
        <v>593.51</v>
      </c>
      <c r="BU179" s="136"/>
      <c r="BV179" s="136"/>
      <c r="BW179" s="136"/>
      <c r="BX179" s="136"/>
      <c r="BY179" s="43"/>
      <c r="BZ179" s="43"/>
    </row>
    <row r="180" spans="1:78" ht="44.45" customHeight="1" x14ac:dyDescent="0.2">
      <c r="A180" s="137">
        <f t="shared" si="1"/>
        <v>7</v>
      </c>
      <c r="B180" s="138"/>
      <c r="C180" s="138"/>
      <c r="D180" s="141" t="s">
        <v>340</v>
      </c>
      <c r="E180" s="57"/>
      <c r="F180" s="57"/>
      <c r="G180" s="57"/>
      <c r="H180" s="57"/>
      <c r="I180" s="57"/>
      <c r="J180" s="57"/>
      <c r="K180" s="57"/>
      <c r="L180" s="57"/>
      <c r="M180" s="57"/>
      <c r="N180" s="57"/>
      <c r="O180" s="57"/>
      <c r="P180" s="58"/>
      <c r="Q180" s="72" t="s">
        <v>298</v>
      </c>
      <c r="R180" s="72"/>
      <c r="S180" s="72"/>
      <c r="T180" s="72"/>
      <c r="U180" s="72"/>
      <c r="V180" s="72" t="s">
        <v>487</v>
      </c>
      <c r="W180" s="72"/>
      <c r="X180" s="72"/>
      <c r="Y180" s="72"/>
      <c r="Z180" s="72"/>
      <c r="AA180" s="72"/>
      <c r="AB180" s="72"/>
      <c r="AC180" s="72"/>
      <c r="AD180" s="72"/>
      <c r="AE180" s="72"/>
      <c r="AF180" s="136">
        <v>82.1</v>
      </c>
      <c r="AG180" s="136"/>
      <c r="AH180" s="136"/>
      <c r="AI180" s="136"/>
      <c r="AJ180" s="136"/>
      <c r="AK180" s="136">
        <v>0</v>
      </c>
      <c r="AL180" s="136"/>
      <c r="AM180" s="136"/>
      <c r="AN180" s="136"/>
      <c r="AO180" s="136"/>
      <c r="AP180" s="136">
        <v>82.1</v>
      </c>
      <c r="AQ180" s="136"/>
      <c r="AR180" s="136"/>
      <c r="AS180" s="136"/>
      <c r="AT180" s="136"/>
      <c r="AU180" s="136">
        <v>85.83</v>
      </c>
      <c r="AV180" s="136"/>
      <c r="AW180" s="136"/>
      <c r="AX180" s="136"/>
      <c r="AY180" s="136"/>
      <c r="AZ180" s="136">
        <v>0</v>
      </c>
      <c r="BA180" s="136"/>
      <c r="BB180" s="136"/>
      <c r="BC180" s="136"/>
      <c r="BD180" s="136"/>
      <c r="BE180" s="136">
        <v>85.83</v>
      </c>
      <c r="BF180" s="136"/>
      <c r="BG180" s="136"/>
      <c r="BH180" s="136"/>
      <c r="BI180" s="136"/>
      <c r="BJ180" s="136">
        <v>80.75</v>
      </c>
      <c r="BK180" s="136"/>
      <c r="BL180" s="136"/>
      <c r="BM180" s="136"/>
      <c r="BN180" s="136"/>
      <c r="BO180" s="136">
        <v>0</v>
      </c>
      <c r="BP180" s="136"/>
      <c r="BQ180" s="136"/>
      <c r="BR180" s="136"/>
      <c r="BS180" s="136"/>
      <c r="BT180" s="136">
        <v>80.75</v>
      </c>
      <c r="BU180" s="136"/>
      <c r="BV180" s="136"/>
      <c r="BW180" s="136"/>
      <c r="BX180" s="136"/>
      <c r="BY180" s="43"/>
      <c r="BZ180" s="43"/>
    </row>
    <row r="181" spans="1:78" s="43" customFormat="1" ht="31.9" customHeight="1" x14ac:dyDescent="0.2">
      <c r="A181" s="137">
        <f t="shared" si="1"/>
        <v>8</v>
      </c>
      <c r="B181" s="138"/>
      <c r="C181" s="138"/>
      <c r="D181" s="141" t="s">
        <v>341</v>
      </c>
      <c r="E181" s="57"/>
      <c r="F181" s="57"/>
      <c r="G181" s="57"/>
      <c r="H181" s="57"/>
      <c r="I181" s="57"/>
      <c r="J181" s="57"/>
      <c r="K181" s="57"/>
      <c r="L181" s="57"/>
      <c r="M181" s="57"/>
      <c r="N181" s="57"/>
      <c r="O181" s="57"/>
      <c r="P181" s="58"/>
      <c r="Q181" s="72" t="s">
        <v>298</v>
      </c>
      <c r="R181" s="72"/>
      <c r="S181" s="72"/>
      <c r="T181" s="72"/>
      <c r="U181" s="72"/>
      <c r="V181" s="72" t="s">
        <v>487</v>
      </c>
      <c r="W181" s="72"/>
      <c r="X181" s="72"/>
      <c r="Y181" s="72"/>
      <c r="Z181" s="72"/>
      <c r="AA181" s="72"/>
      <c r="AB181" s="72"/>
      <c r="AC181" s="72"/>
      <c r="AD181" s="72"/>
      <c r="AE181" s="72"/>
      <c r="AF181" s="136">
        <v>46.8</v>
      </c>
      <c r="AG181" s="136"/>
      <c r="AH181" s="136"/>
      <c r="AI181" s="136"/>
      <c r="AJ181" s="136"/>
      <c r="AK181" s="136">
        <v>0</v>
      </c>
      <c r="AL181" s="136"/>
      <c r="AM181" s="136"/>
      <c r="AN181" s="136"/>
      <c r="AO181" s="136"/>
      <c r="AP181" s="136">
        <v>46.8</v>
      </c>
      <c r="AQ181" s="136"/>
      <c r="AR181" s="136"/>
      <c r="AS181" s="136"/>
      <c r="AT181" s="136"/>
      <c r="AU181" s="136">
        <v>64</v>
      </c>
      <c r="AV181" s="136"/>
      <c r="AW181" s="136"/>
      <c r="AX181" s="136"/>
      <c r="AY181" s="136"/>
      <c r="AZ181" s="136">
        <v>0</v>
      </c>
      <c r="BA181" s="136"/>
      <c r="BB181" s="136"/>
      <c r="BC181" s="136"/>
      <c r="BD181" s="136"/>
      <c r="BE181" s="136">
        <v>64</v>
      </c>
      <c r="BF181" s="136"/>
      <c r="BG181" s="136"/>
      <c r="BH181" s="136"/>
      <c r="BI181" s="136"/>
      <c r="BJ181" s="136">
        <v>61</v>
      </c>
      <c r="BK181" s="136"/>
      <c r="BL181" s="136"/>
      <c r="BM181" s="136"/>
      <c r="BN181" s="136"/>
      <c r="BO181" s="136">
        <v>0</v>
      </c>
      <c r="BP181" s="136"/>
      <c r="BQ181" s="136"/>
      <c r="BR181" s="136"/>
      <c r="BS181" s="136"/>
      <c r="BT181" s="136">
        <v>61</v>
      </c>
      <c r="BU181" s="136"/>
      <c r="BV181" s="136"/>
      <c r="BW181" s="136"/>
      <c r="BX181" s="136"/>
    </row>
    <row r="182" spans="1:78" s="43" customFormat="1" ht="28.15" customHeight="1" x14ac:dyDescent="0.2">
      <c r="A182" s="137">
        <f t="shared" si="1"/>
        <v>9</v>
      </c>
      <c r="B182" s="138"/>
      <c r="C182" s="138"/>
      <c r="D182" s="141" t="s">
        <v>342</v>
      </c>
      <c r="E182" s="57"/>
      <c r="F182" s="57"/>
      <c r="G182" s="57"/>
      <c r="H182" s="57"/>
      <c r="I182" s="57"/>
      <c r="J182" s="57"/>
      <c r="K182" s="57"/>
      <c r="L182" s="57"/>
      <c r="M182" s="57"/>
      <c r="N182" s="57"/>
      <c r="O182" s="57"/>
      <c r="P182" s="58"/>
      <c r="Q182" s="72" t="s">
        <v>298</v>
      </c>
      <c r="R182" s="72"/>
      <c r="S182" s="72"/>
      <c r="T182" s="72"/>
      <c r="U182" s="72"/>
      <c r="V182" s="72" t="s">
        <v>487</v>
      </c>
      <c r="W182" s="72"/>
      <c r="X182" s="72"/>
      <c r="Y182" s="72"/>
      <c r="Z182" s="72"/>
      <c r="AA182" s="72"/>
      <c r="AB182" s="72"/>
      <c r="AC182" s="72"/>
      <c r="AD182" s="72"/>
      <c r="AE182" s="72"/>
      <c r="AF182" s="136">
        <v>241.7</v>
      </c>
      <c r="AG182" s="136"/>
      <c r="AH182" s="136"/>
      <c r="AI182" s="136"/>
      <c r="AJ182" s="136"/>
      <c r="AK182" s="136">
        <v>0</v>
      </c>
      <c r="AL182" s="136"/>
      <c r="AM182" s="136"/>
      <c r="AN182" s="136"/>
      <c r="AO182" s="136"/>
      <c r="AP182" s="136">
        <v>241.7</v>
      </c>
      <c r="AQ182" s="136"/>
      <c r="AR182" s="136"/>
      <c r="AS182" s="136"/>
      <c r="AT182" s="136"/>
      <c r="AU182" s="136">
        <v>248.03</v>
      </c>
      <c r="AV182" s="136"/>
      <c r="AW182" s="136"/>
      <c r="AX182" s="136"/>
      <c r="AY182" s="136"/>
      <c r="AZ182" s="136">
        <v>0</v>
      </c>
      <c r="BA182" s="136"/>
      <c r="BB182" s="136"/>
      <c r="BC182" s="136"/>
      <c r="BD182" s="136"/>
      <c r="BE182" s="136">
        <v>248.03</v>
      </c>
      <c r="BF182" s="136"/>
      <c r="BG182" s="136"/>
      <c r="BH182" s="136"/>
      <c r="BI182" s="136"/>
      <c r="BJ182" s="136">
        <v>231</v>
      </c>
      <c r="BK182" s="136"/>
      <c r="BL182" s="136"/>
      <c r="BM182" s="136"/>
      <c r="BN182" s="136"/>
      <c r="BO182" s="136">
        <v>0</v>
      </c>
      <c r="BP182" s="136"/>
      <c r="BQ182" s="136"/>
      <c r="BR182" s="136"/>
      <c r="BS182" s="136"/>
      <c r="BT182" s="136">
        <v>231</v>
      </c>
      <c r="BU182" s="136"/>
      <c r="BV182" s="136"/>
      <c r="BW182" s="136"/>
      <c r="BX182" s="136"/>
    </row>
    <row r="183" spans="1:78" s="43" customFormat="1" ht="54.6" customHeight="1" x14ac:dyDescent="0.2">
      <c r="A183" s="137">
        <f t="shared" si="1"/>
        <v>10</v>
      </c>
      <c r="B183" s="138"/>
      <c r="C183" s="138"/>
      <c r="D183" s="141" t="s">
        <v>369</v>
      </c>
      <c r="E183" s="57"/>
      <c r="F183" s="57"/>
      <c r="G183" s="57"/>
      <c r="H183" s="57"/>
      <c r="I183" s="57"/>
      <c r="J183" s="57"/>
      <c r="K183" s="57"/>
      <c r="L183" s="57"/>
      <c r="M183" s="57"/>
      <c r="N183" s="57"/>
      <c r="O183" s="57"/>
      <c r="P183" s="58"/>
      <c r="Q183" s="72" t="s">
        <v>304</v>
      </c>
      <c r="R183" s="72"/>
      <c r="S183" s="72"/>
      <c r="T183" s="72"/>
      <c r="U183" s="72"/>
      <c r="V183" s="141" t="s">
        <v>488</v>
      </c>
      <c r="W183" s="146"/>
      <c r="X183" s="146"/>
      <c r="Y183" s="146"/>
      <c r="Z183" s="146"/>
      <c r="AA183" s="146"/>
      <c r="AB183" s="146"/>
      <c r="AC183" s="146"/>
      <c r="AD183" s="146"/>
      <c r="AE183" s="147"/>
      <c r="AF183" s="136">
        <v>0</v>
      </c>
      <c r="AG183" s="136"/>
      <c r="AH183" s="136"/>
      <c r="AI183" s="136"/>
      <c r="AJ183" s="136"/>
      <c r="AK183" s="136">
        <v>0</v>
      </c>
      <c r="AL183" s="136"/>
      <c r="AM183" s="136"/>
      <c r="AN183" s="136"/>
      <c r="AO183" s="136"/>
      <c r="AP183" s="136">
        <v>0</v>
      </c>
      <c r="AQ183" s="136"/>
      <c r="AR183" s="136"/>
      <c r="AS183" s="136"/>
      <c r="AT183" s="136"/>
      <c r="AU183" s="203">
        <v>1097824.8799999999</v>
      </c>
      <c r="AV183" s="203"/>
      <c r="AW183" s="203"/>
      <c r="AX183" s="203"/>
      <c r="AY183" s="203"/>
      <c r="AZ183" s="203">
        <v>0</v>
      </c>
      <c r="BA183" s="203"/>
      <c r="BB183" s="203"/>
      <c r="BC183" s="203"/>
      <c r="BD183" s="203"/>
      <c r="BE183" s="203">
        <v>1097824.8799999999</v>
      </c>
      <c r="BF183" s="203"/>
      <c r="BG183" s="203"/>
      <c r="BH183" s="203"/>
      <c r="BI183" s="203"/>
      <c r="BJ183" s="136">
        <v>0</v>
      </c>
      <c r="BK183" s="136"/>
      <c r="BL183" s="136"/>
      <c r="BM183" s="136"/>
      <c r="BN183" s="136"/>
      <c r="BO183" s="136">
        <v>0</v>
      </c>
      <c r="BP183" s="136"/>
      <c r="BQ183" s="136"/>
      <c r="BR183" s="136"/>
      <c r="BS183" s="136"/>
      <c r="BT183" s="136">
        <v>0</v>
      </c>
      <c r="BU183" s="136"/>
      <c r="BV183" s="136"/>
      <c r="BW183" s="136"/>
      <c r="BX183" s="136"/>
      <c r="BY183" s="46"/>
      <c r="BZ183" s="46"/>
    </row>
    <row r="184" spans="1:78" s="43" customFormat="1" ht="74.25" customHeight="1" x14ac:dyDescent="0.2">
      <c r="A184" s="137">
        <f t="shared" si="1"/>
        <v>11</v>
      </c>
      <c r="B184" s="138"/>
      <c r="C184" s="138"/>
      <c r="D184" s="141" t="s">
        <v>917</v>
      </c>
      <c r="E184" s="57"/>
      <c r="F184" s="57"/>
      <c r="G184" s="57"/>
      <c r="H184" s="57"/>
      <c r="I184" s="57"/>
      <c r="J184" s="57"/>
      <c r="K184" s="57"/>
      <c r="L184" s="57"/>
      <c r="M184" s="57"/>
      <c r="N184" s="57"/>
      <c r="O184" s="57"/>
      <c r="P184" s="58"/>
      <c r="Q184" s="72" t="s">
        <v>304</v>
      </c>
      <c r="R184" s="72"/>
      <c r="S184" s="72"/>
      <c r="T184" s="72"/>
      <c r="U184" s="72"/>
      <c r="V184" s="141" t="s">
        <v>436</v>
      </c>
      <c r="W184" s="57"/>
      <c r="X184" s="57"/>
      <c r="Y184" s="57"/>
      <c r="Z184" s="57"/>
      <c r="AA184" s="57"/>
      <c r="AB184" s="57"/>
      <c r="AC184" s="57"/>
      <c r="AD184" s="57"/>
      <c r="AE184" s="58"/>
      <c r="AF184" s="136">
        <v>0</v>
      </c>
      <c r="AG184" s="136"/>
      <c r="AH184" s="136"/>
      <c r="AI184" s="136"/>
      <c r="AJ184" s="136"/>
      <c r="AK184" s="136">
        <v>0</v>
      </c>
      <c r="AL184" s="136"/>
      <c r="AM184" s="136"/>
      <c r="AN184" s="136"/>
      <c r="AO184" s="136"/>
      <c r="AP184" s="136">
        <v>0</v>
      </c>
      <c r="AQ184" s="136"/>
      <c r="AR184" s="136"/>
      <c r="AS184" s="136"/>
      <c r="AT184" s="136"/>
      <c r="AU184" s="203">
        <v>1532075</v>
      </c>
      <c r="AV184" s="203"/>
      <c r="AW184" s="203"/>
      <c r="AX184" s="203"/>
      <c r="AY184" s="203"/>
      <c r="AZ184" s="203">
        <v>0</v>
      </c>
      <c r="BA184" s="203"/>
      <c r="BB184" s="203"/>
      <c r="BC184" s="203"/>
      <c r="BD184" s="203"/>
      <c r="BE184" s="203">
        <v>1532075</v>
      </c>
      <c r="BF184" s="203"/>
      <c r="BG184" s="203"/>
      <c r="BH184" s="203"/>
      <c r="BI184" s="203"/>
      <c r="BJ184" s="136">
        <v>0</v>
      </c>
      <c r="BK184" s="136"/>
      <c r="BL184" s="136"/>
      <c r="BM184" s="136"/>
      <c r="BN184" s="136"/>
      <c r="BO184" s="136">
        <v>0</v>
      </c>
      <c r="BP184" s="136"/>
      <c r="BQ184" s="136"/>
      <c r="BR184" s="136"/>
      <c r="BS184" s="136"/>
      <c r="BT184" s="136">
        <v>0</v>
      </c>
      <c r="BU184" s="136"/>
      <c r="BV184" s="136"/>
      <c r="BW184" s="136"/>
      <c r="BX184" s="136"/>
      <c r="BY184" s="46"/>
      <c r="BZ184" s="46"/>
    </row>
    <row r="185" spans="1:78" s="43" customFormat="1" ht="90" customHeight="1" x14ac:dyDescent="0.2">
      <c r="A185" s="137">
        <f t="shared" si="1"/>
        <v>12</v>
      </c>
      <c r="B185" s="138"/>
      <c r="C185" s="138"/>
      <c r="D185" s="141" t="s">
        <v>969</v>
      </c>
      <c r="E185" s="57"/>
      <c r="F185" s="57"/>
      <c r="G185" s="57"/>
      <c r="H185" s="57"/>
      <c r="I185" s="57"/>
      <c r="J185" s="57"/>
      <c r="K185" s="57"/>
      <c r="L185" s="57"/>
      <c r="M185" s="57"/>
      <c r="N185" s="57"/>
      <c r="O185" s="57"/>
      <c r="P185" s="58"/>
      <c r="Q185" s="72" t="s">
        <v>304</v>
      </c>
      <c r="R185" s="72"/>
      <c r="S185" s="72"/>
      <c r="T185" s="72"/>
      <c r="U185" s="72"/>
      <c r="V185" s="141" t="s">
        <v>436</v>
      </c>
      <c r="W185" s="57"/>
      <c r="X185" s="57"/>
      <c r="Y185" s="57"/>
      <c r="Z185" s="57"/>
      <c r="AA185" s="57"/>
      <c r="AB185" s="57"/>
      <c r="AC185" s="57"/>
      <c r="AD185" s="57"/>
      <c r="AE185" s="58"/>
      <c r="AF185" s="136">
        <v>0</v>
      </c>
      <c r="AG185" s="136"/>
      <c r="AH185" s="136"/>
      <c r="AI185" s="136"/>
      <c r="AJ185" s="136"/>
      <c r="AK185" s="136">
        <v>0</v>
      </c>
      <c r="AL185" s="136"/>
      <c r="AM185" s="136"/>
      <c r="AN185" s="136"/>
      <c r="AO185" s="136"/>
      <c r="AP185" s="136">
        <v>0</v>
      </c>
      <c r="AQ185" s="136"/>
      <c r="AR185" s="136"/>
      <c r="AS185" s="136"/>
      <c r="AT185" s="136"/>
      <c r="AU185" s="203">
        <v>678359.24</v>
      </c>
      <c r="AV185" s="203"/>
      <c r="AW185" s="203"/>
      <c r="AX185" s="203"/>
      <c r="AY185" s="203"/>
      <c r="AZ185" s="203">
        <v>0</v>
      </c>
      <c r="BA185" s="203"/>
      <c r="BB185" s="203"/>
      <c r="BC185" s="203"/>
      <c r="BD185" s="203"/>
      <c r="BE185" s="203">
        <v>678359.24</v>
      </c>
      <c r="BF185" s="203"/>
      <c r="BG185" s="203"/>
      <c r="BH185" s="203"/>
      <c r="BI185" s="203"/>
      <c r="BJ185" s="136">
        <v>0</v>
      </c>
      <c r="BK185" s="136"/>
      <c r="BL185" s="136"/>
      <c r="BM185" s="136"/>
      <c r="BN185" s="136"/>
      <c r="BO185" s="136">
        <v>0</v>
      </c>
      <c r="BP185" s="136"/>
      <c r="BQ185" s="136"/>
      <c r="BR185" s="136"/>
      <c r="BS185" s="136"/>
      <c r="BT185" s="136">
        <v>0</v>
      </c>
      <c r="BU185" s="136"/>
      <c r="BV185" s="136"/>
      <c r="BW185" s="136"/>
      <c r="BX185" s="136"/>
      <c r="BY185" s="46"/>
      <c r="BZ185" s="46"/>
    </row>
    <row r="186" spans="1:78" s="9" customFormat="1" ht="109.5" customHeight="1" x14ac:dyDescent="0.2">
      <c r="A186" s="137">
        <f t="shared" si="1"/>
        <v>13</v>
      </c>
      <c r="B186" s="138"/>
      <c r="C186" s="138"/>
      <c r="D186" s="141" t="s">
        <v>970</v>
      </c>
      <c r="E186" s="57"/>
      <c r="F186" s="57"/>
      <c r="G186" s="57"/>
      <c r="H186" s="57"/>
      <c r="I186" s="57"/>
      <c r="J186" s="57"/>
      <c r="K186" s="57"/>
      <c r="L186" s="57"/>
      <c r="M186" s="57"/>
      <c r="N186" s="57"/>
      <c r="O186" s="57"/>
      <c r="P186" s="58"/>
      <c r="Q186" s="72" t="s">
        <v>304</v>
      </c>
      <c r="R186" s="72"/>
      <c r="S186" s="72"/>
      <c r="T186" s="72"/>
      <c r="U186" s="72"/>
      <c r="V186" s="141" t="s">
        <v>436</v>
      </c>
      <c r="W186" s="57"/>
      <c r="X186" s="57"/>
      <c r="Y186" s="57"/>
      <c r="Z186" s="57"/>
      <c r="AA186" s="57"/>
      <c r="AB186" s="57"/>
      <c r="AC186" s="57"/>
      <c r="AD186" s="57"/>
      <c r="AE186" s="58"/>
      <c r="AF186" s="136">
        <v>0</v>
      </c>
      <c r="AG186" s="136"/>
      <c r="AH186" s="136"/>
      <c r="AI186" s="136"/>
      <c r="AJ186" s="136"/>
      <c r="AK186" s="136">
        <v>0</v>
      </c>
      <c r="AL186" s="136"/>
      <c r="AM186" s="136"/>
      <c r="AN186" s="136"/>
      <c r="AO186" s="136"/>
      <c r="AP186" s="136">
        <v>0</v>
      </c>
      <c r="AQ186" s="136"/>
      <c r="AR186" s="136"/>
      <c r="AS186" s="136"/>
      <c r="AT186" s="136"/>
      <c r="AU186" s="203">
        <v>444223.65</v>
      </c>
      <c r="AV186" s="203"/>
      <c r="AW186" s="203"/>
      <c r="AX186" s="203"/>
      <c r="AY186" s="203"/>
      <c r="AZ186" s="203">
        <v>0</v>
      </c>
      <c r="BA186" s="203"/>
      <c r="BB186" s="203"/>
      <c r="BC186" s="203"/>
      <c r="BD186" s="203"/>
      <c r="BE186" s="203">
        <v>444223.65</v>
      </c>
      <c r="BF186" s="203"/>
      <c r="BG186" s="203"/>
      <c r="BH186" s="203"/>
      <c r="BI186" s="203"/>
      <c r="BJ186" s="136">
        <v>0</v>
      </c>
      <c r="BK186" s="136"/>
      <c r="BL186" s="136"/>
      <c r="BM186" s="136"/>
      <c r="BN186" s="136"/>
      <c r="BO186" s="136">
        <v>0</v>
      </c>
      <c r="BP186" s="136"/>
      <c r="BQ186" s="136"/>
      <c r="BR186" s="136"/>
      <c r="BS186" s="136"/>
      <c r="BT186" s="136">
        <v>0</v>
      </c>
      <c r="BU186" s="136"/>
      <c r="BV186" s="136"/>
      <c r="BW186" s="136"/>
      <c r="BX186" s="136"/>
      <c r="BY186" s="46"/>
      <c r="BZ186" s="46"/>
    </row>
    <row r="187" spans="1:78" s="43" customFormat="1" ht="31.9" customHeight="1" x14ac:dyDescent="0.2">
      <c r="A187" s="137">
        <f t="shared" si="1"/>
        <v>14</v>
      </c>
      <c r="B187" s="138"/>
      <c r="C187" s="138"/>
      <c r="D187" s="141" t="s">
        <v>967</v>
      </c>
      <c r="E187" s="57"/>
      <c r="F187" s="57"/>
      <c r="G187" s="57"/>
      <c r="H187" s="57"/>
      <c r="I187" s="57"/>
      <c r="J187" s="57"/>
      <c r="K187" s="57"/>
      <c r="L187" s="57"/>
      <c r="M187" s="57"/>
      <c r="N187" s="57"/>
      <c r="O187" s="57"/>
      <c r="P187" s="58"/>
      <c r="Q187" s="72" t="s">
        <v>304</v>
      </c>
      <c r="R187" s="72"/>
      <c r="S187" s="72"/>
      <c r="T187" s="72"/>
      <c r="U187" s="72"/>
      <c r="V187" s="141" t="s">
        <v>436</v>
      </c>
      <c r="W187" s="57"/>
      <c r="X187" s="57"/>
      <c r="Y187" s="57"/>
      <c r="Z187" s="57"/>
      <c r="AA187" s="57"/>
      <c r="AB187" s="57"/>
      <c r="AC187" s="57"/>
      <c r="AD187" s="57"/>
      <c r="AE187" s="58"/>
      <c r="AF187" s="136">
        <v>0</v>
      </c>
      <c r="AG187" s="136"/>
      <c r="AH187" s="136"/>
      <c r="AI187" s="136"/>
      <c r="AJ187" s="136"/>
      <c r="AK187" s="136">
        <v>0</v>
      </c>
      <c r="AL187" s="136"/>
      <c r="AM187" s="136"/>
      <c r="AN187" s="136"/>
      <c r="AO187" s="136"/>
      <c r="AP187" s="136">
        <v>0</v>
      </c>
      <c r="AQ187" s="136"/>
      <c r="AR187" s="136"/>
      <c r="AS187" s="136"/>
      <c r="AT187" s="136"/>
      <c r="AU187" s="136">
        <v>0</v>
      </c>
      <c r="AV187" s="136"/>
      <c r="AW187" s="136"/>
      <c r="AX187" s="136"/>
      <c r="AY187" s="136"/>
      <c r="AZ187" s="121">
        <v>38520</v>
      </c>
      <c r="BA187" s="121"/>
      <c r="BB187" s="121"/>
      <c r="BC187" s="121"/>
      <c r="BD187" s="121"/>
      <c r="BE187" s="121">
        <v>38520</v>
      </c>
      <c r="BF187" s="121"/>
      <c r="BG187" s="121"/>
      <c r="BH187" s="121"/>
      <c r="BI187" s="121"/>
      <c r="BJ187" s="136">
        <v>0</v>
      </c>
      <c r="BK187" s="136"/>
      <c r="BL187" s="136"/>
      <c r="BM187" s="136"/>
      <c r="BN187" s="136"/>
      <c r="BO187" s="136">
        <v>0</v>
      </c>
      <c r="BP187" s="136"/>
      <c r="BQ187" s="136"/>
      <c r="BR187" s="136"/>
      <c r="BS187" s="136"/>
      <c r="BT187" s="136">
        <v>0</v>
      </c>
      <c r="BU187" s="136"/>
      <c r="BV187" s="136"/>
      <c r="BW187" s="136"/>
      <c r="BX187" s="136"/>
      <c r="BY187" s="46"/>
      <c r="BZ187" s="46"/>
    </row>
    <row r="188" spans="1:78" s="43" customFormat="1" ht="108.75" customHeight="1" x14ac:dyDescent="0.2">
      <c r="A188" s="137">
        <f t="shared" si="1"/>
        <v>15</v>
      </c>
      <c r="B188" s="138"/>
      <c r="C188" s="138"/>
      <c r="D188" s="141" t="s">
        <v>968</v>
      </c>
      <c r="E188" s="57"/>
      <c r="F188" s="57"/>
      <c r="G188" s="57"/>
      <c r="H188" s="57"/>
      <c r="I188" s="57"/>
      <c r="J188" s="57"/>
      <c r="K188" s="57"/>
      <c r="L188" s="57"/>
      <c r="M188" s="57"/>
      <c r="N188" s="57"/>
      <c r="O188" s="57"/>
      <c r="P188" s="58"/>
      <c r="Q188" s="72" t="s">
        <v>304</v>
      </c>
      <c r="R188" s="72"/>
      <c r="S188" s="72"/>
      <c r="T188" s="72"/>
      <c r="U188" s="72"/>
      <c r="V188" s="141" t="s">
        <v>436</v>
      </c>
      <c r="W188" s="57"/>
      <c r="X188" s="57"/>
      <c r="Y188" s="57"/>
      <c r="Z188" s="57"/>
      <c r="AA188" s="57"/>
      <c r="AB188" s="57"/>
      <c r="AC188" s="57"/>
      <c r="AD188" s="57"/>
      <c r="AE188" s="58"/>
      <c r="AF188" s="136">
        <v>0</v>
      </c>
      <c r="AG188" s="136"/>
      <c r="AH188" s="136"/>
      <c r="AI188" s="136"/>
      <c r="AJ188" s="136"/>
      <c r="AK188" s="136">
        <v>0</v>
      </c>
      <c r="AL188" s="136"/>
      <c r="AM188" s="136"/>
      <c r="AN188" s="136"/>
      <c r="AO188" s="136"/>
      <c r="AP188" s="136">
        <v>0</v>
      </c>
      <c r="AQ188" s="136"/>
      <c r="AR188" s="136"/>
      <c r="AS188" s="136"/>
      <c r="AT188" s="136"/>
      <c r="AU188" s="203">
        <v>0</v>
      </c>
      <c r="AV188" s="203"/>
      <c r="AW188" s="203"/>
      <c r="AX188" s="203"/>
      <c r="AY188" s="203"/>
      <c r="AZ188" s="121">
        <v>96400</v>
      </c>
      <c r="BA188" s="121"/>
      <c r="BB188" s="121"/>
      <c r="BC188" s="121"/>
      <c r="BD188" s="121"/>
      <c r="BE188" s="121">
        <v>96400</v>
      </c>
      <c r="BF188" s="121"/>
      <c r="BG188" s="121"/>
      <c r="BH188" s="121"/>
      <c r="BI188" s="121"/>
      <c r="BJ188" s="136">
        <v>0</v>
      </c>
      <c r="BK188" s="136"/>
      <c r="BL188" s="136"/>
      <c r="BM188" s="136"/>
      <c r="BN188" s="136"/>
      <c r="BO188" s="136">
        <v>0</v>
      </c>
      <c r="BP188" s="136"/>
      <c r="BQ188" s="136"/>
      <c r="BR188" s="136"/>
      <c r="BS188" s="136"/>
      <c r="BT188" s="136">
        <v>0</v>
      </c>
      <c r="BU188" s="136"/>
      <c r="BV188" s="136"/>
      <c r="BW188" s="136"/>
      <c r="BX188" s="136"/>
      <c r="BY188" s="46"/>
      <c r="BZ188" s="46"/>
    </row>
    <row r="189" spans="1:78" s="9" customFormat="1" ht="30.6" customHeight="1" x14ac:dyDescent="0.2">
      <c r="A189" s="137">
        <f t="shared" si="1"/>
        <v>16</v>
      </c>
      <c r="B189" s="138"/>
      <c r="C189" s="138"/>
      <c r="D189" s="141" t="s">
        <v>979</v>
      </c>
      <c r="E189" s="57"/>
      <c r="F189" s="57"/>
      <c r="G189" s="57"/>
      <c r="H189" s="57"/>
      <c r="I189" s="57"/>
      <c r="J189" s="57"/>
      <c r="K189" s="57"/>
      <c r="L189" s="57"/>
      <c r="M189" s="57"/>
      <c r="N189" s="57"/>
      <c r="O189" s="57"/>
      <c r="P189" s="58"/>
      <c r="Q189" s="72" t="s">
        <v>304</v>
      </c>
      <c r="R189" s="72"/>
      <c r="S189" s="72"/>
      <c r="T189" s="72"/>
      <c r="U189" s="72"/>
      <c r="V189" s="141" t="s">
        <v>436</v>
      </c>
      <c r="W189" s="57"/>
      <c r="X189" s="57"/>
      <c r="Y189" s="57"/>
      <c r="Z189" s="57"/>
      <c r="AA189" s="57"/>
      <c r="AB189" s="57"/>
      <c r="AC189" s="57"/>
      <c r="AD189" s="57"/>
      <c r="AE189" s="58"/>
      <c r="AF189" s="136">
        <v>0</v>
      </c>
      <c r="AG189" s="136"/>
      <c r="AH189" s="136"/>
      <c r="AI189" s="136"/>
      <c r="AJ189" s="136"/>
      <c r="AK189" s="136">
        <v>0</v>
      </c>
      <c r="AL189" s="136"/>
      <c r="AM189" s="136"/>
      <c r="AN189" s="136"/>
      <c r="AO189" s="136"/>
      <c r="AP189" s="136">
        <v>0</v>
      </c>
      <c r="AQ189" s="136"/>
      <c r="AR189" s="136"/>
      <c r="AS189" s="136"/>
      <c r="AT189" s="136"/>
      <c r="AU189" s="203">
        <v>0</v>
      </c>
      <c r="AV189" s="203"/>
      <c r="AW189" s="203"/>
      <c r="AX189" s="203"/>
      <c r="AY189" s="203"/>
      <c r="AZ189" s="121">
        <v>15000</v>
      </c>
      <c r="BA189" s="121"/>
      <c r="BB189" s="121"/>
      <c r="BC189" s="121"/>
      <c r="BD189" s="121"/>
      <c r="BE189" s="121">
        <v>15000</v>
      </c>
      <c r="BF189" s="121"/>
      <c r="BG189" s="121"/>
      <c r="BH189" s="121"/>
      <c r="BI189" s="121"/>
      <c r="BJ189" s="136">
        <v>0</v>
      </c>
      <c r="BK189" s="136"/>
      <c r="BL189" s="136"/>
      <c r="BM189" s="136"/>
      <c r="BN189" s="136"/>
      <c r="BO189" s="136">
        <v>0</v>
      </c>
      <c r="BP189" s="136"/>
      <c r="BQ189" s="136"/>
      <c r="BR189" s="136"/>
      <c r="BS189" s="136"/>
      <c r="BT189" s="136">
        <v>0</v>
      </c>
      <c r="BU189" s="136"/>
      <c r="BV189" s="136"/>
      <c r="BW189" s="136"/>
      <c r="BX189" s="136"/>
      <c r="BY189" s="46"/>
      <c r="BZ189" s="46"/>
    </row>
    <row r="190" spans="1:78" s="43" customFormat="1" ht="87.6" customHeight="1" x14ac:dyDescent="0.2">
      <c r="A190" s="137">
        <f t="shared" si="1"/>
        <v>17</v>
      </c>
      <c r="B190" s="138"/>
      <c r="C190" s="138"/>
      <c r="D190" s="141" t="s">
        <v>772</v>
      </c>
      <c r="E190" s="57"/>
      <c r="F190" s="57"/>
      <c r="G190" s="57"/>
      <c r="H190" s="57"/>
      <c r="I190" s="57"/>
      <c r="J190" s="57"/>
      <c r="K190" s="57"/>
      <c r="L190" s="57"/>
      <c r="M190" s="57"/>
      <c r="N190" s="57"/>
      <c r="O190" s="57"/>
      <c r="P190" s="58"/>
      <c r="Q190" s="72" t="s">
        <v>304</v>
      </c>
      <c r="R190" s="72"/>
      <c r="S190" s="72"/>
      <c r="T190" s="72"/>
      <c r="U190" s="72"/>
      <c r="V190" s="141" t="s">
        <v>436</v>
      </c>
      <c r="W190" s="57"/>
      <c r="X190" s="57"/>
      <c r="Y190" s="57"/>
      <c r="Z190" s="57"/>
      <c r="AA190" s="57"/>
      <c r="AB190" s="57"/>
      <c r="AC190" s="57"/>
      <c r="AD190" s="57"/>
      <c r="AE190" s="58"/>
      <c r="AF190" s="136">
        <v>0</v>
      </c>
      <c r="AG190" s="136"/>
      <c r="AH190" s="136"/>
      <c r="AI190" s="136"/>
      <c r="AJ190" s="136"/>
      <c r="AK190" s="136">
        <v>0</v>
      </c>
      <c r="AL190" s="136"/>
      <c r="AM190" s="136"/>
      <c r="AN190" s="136"/>
      <c r="AO190" s="136"/>
      <c r="AP190" s="136">
        <v>0</v>
      </c>
      <c r="AQ190" s="136"/>
      <c r="AR190" s="136"/>
      <c r="AS190" s="136"/>
      <c r="AT190" s="136"/>
      <c r="AU190" s="203">
        <v>0</v>
      </c>
      <c r="AV190" s="203"/>
      <c r="AW190" s="203"/>
      <c r="AX190" s="203"/>
      <c r="AY190" s="203"/>
      <c r="AZ190" s="121">
        <v>211450</v>
      </c>
      <c r="BA190" s="121"/>
      <c r="BB190" s="121"/>
      <c r="BC190" s="121"/>
      <c r="BD190" s="121"/>
      <c r="BE190" s="121">
        <v>211450</v>
      </c>
      <c r="BF190" s="121"/>
      <c r="BG190" s="121"/>
      <c r="BH190" s="121"/>
      <c r="BI190" s="121"/>
      <c r="BJ190" s="136">
        <v>0</v>
      </c>
      <c r="BK190" s="136"/>
      <c r="BL190" s="136"/>
      <c r="BM190" s="136"/>
      <c r="BN190" s="136"/>
      <c r="BO190" s="136">
        <v>0</v>
      </c>
      <c r="BP190" s="136"/>
      <c r="BQ190" s="136"/>
      <c r="BR190" s="136"/>
      <c r="BS190" s="136"/>
      <c r="BT190" s="136">
        <v>0</v>
      </c>
      <c r="BU190" s="136"/>
      <c r="BV190" s="136"/>
      <c r="BW190" s="136"/>
      <c r="BX190" s="136"/>
      <c r="BY190" s="46"/>
      <c r="BZ190" s="46"/>
    </row>
    <row r="191" spans="1:78" s="43" customFormat="1" ht="58.15" customHeight="1" x14ac:dyDescent="0.2">
      <c r="A191" s="137">
        <f t="shared" si="1"/>
        <v>18</v>
      </c>
      <c r="B191" s="138"/>
      <c r="C191" s="138"/>
      <c r="D191" s="141" t="s">
        <v>980</v>
      </c>
      <c r="E191" s="57"/>
      <c r="F191" s="57"/>
      <c r="G191" s="57"/>
      <c r="H191" s="57"/>
      <c r="I191" s="57"/>
      <c r="J191" s="57"/>
      <c r="K191" s="57"/>
      <c r="L191" s="57"/>
      <c r="M191" s="57"/>
      <c r="N191" s="57"/>
      <c r="O191" s="57"/>
      <c r="P191" s="58"/>
      <c r="Q191" s="72" t="s">
        <v>304</v>
      </c>
      <c r="R191" s="72"/>
      <c r="S191" s="72"/>
      <c r="T191" s="72"/>
      <c r="U191" s="72"/>
      <c r="V191" s="141" t="s">
        <v>376</v>
      </c>
      <c r="W191" s="57"/>
      <c r="X191" s="57"/>
      <c r="Y191" s="57"/>
      <c r="Z191" s="57"/>
      <c r="AA191" s="57"/>
      <c r="AB191" s="57"/>
      <c r="AC191" s="57"/>
      <c r="AD191" s="57"/>
      <c r="AE191" s="58"/>
      <c r="AF191" s="136">
        <v>0</v>
      </c>
      <c r="AG191" s="136"/>
      <c r="AH191" s="136"/>
      <c r="AI191" s="136"/>
      <c r="AJ191" s="136"/>
      <c r="AK191" s="136">
        <v>0</v>
      </c>
      <c r="AL191" s="136"/>
      <c r="AM191" s="136"/>
      <c r="AN191" s="136"/>
      <c r="AO191" s="136"/>
      <c r="AP191" s="136">
        <v>0</v>
      </c>
      <c r="AQ191" s="136"/>
      <c r="AR191" s="136"/>
      <c r="AS191" s="136"/>
      <c r="AT191" s="136"/>
      <c r="AU191" s="136">
        <v>0</v>
      </c>
      <c r="AV191" s="136"/>
      <c r="AW191" s="136"/>
      <c r="AX191" s="136"/>
      <c r="AY191" s="136"/>
      <c r="AZ191" s="121">
        <v>688856</v>
      </c>
      <c r="BA191" s="121"/>
      <c r="BB191" s="121"/>
      <c r="BC191" s="121"/>
      <c r="BD191" s="121"/>
      <c r="BE191" s="121">
        <v>688856</v>
      </c>
      <c r="BF191" s="121"/>
      <c r="BG191" s="121"/>
      <c r="BH191" s="121"/>
      <c r="BI191" s="121"/>
      <c r="BJ191" s="121">
        <v>0</v>
      </c>
      <c r="BK191" s="121"/>
      <c r="BL191" s="121"/>
      <c r="BM191" s="121"/>
      <c r="BN191" s="121"/>
      <c r="BO191" s="121">
        <v>700500</v>
      </c>
      <c r="BP191" s="121"/>
      <c r="BQ191" s="121"/>
      <c r="BR191" s="121"/>
      <c r="BS191" s="121"/>
      <c r="BT191" s="121">
        <v>700500</v>
      </c>
      <c r="BU191" s="121"/>
      <c r="BV191" s="121"/>
      <c r="BW191" s="121"/>
      <c r="BX191" s="121"/>
      <c r="BY191" s="46"/>
      <c r="BZ191" s="46"/>
    </row>
    <row r="192" spans="1:78" s="43" customFormat="1" ht="26.45" customHeight="1" x14ac:dyDescent="0.2">
      <c r="A192" s="137">
        <f t="shared" si="1"/>
        <v>19</v>
      </c>
      <c r="B192" s="138"/>
      <c r="C192" s="138"/>
      <c r="D192" s="141" t="s">
        <v>914</v>
      </c>
      <c r="E192" s="57"/>
      <c r="F192" s="57"/>
      <c r="G192" s="57"/>
      <c r="H192" s="57"/>
      <c r="I192" s="57"/>
      <c r="J192" s="57"/>
      <c r="K192" s="57"/>
      <c r="L192" s="57"/>
      <c r="M192" s="57"/>
      <c r="N192" s="57"/>
      <c r="O192" s="57"/>
      <c r="P192" s="58"/>
      <c r="Q192" s="72" t="s">
        <v>304</v>
      </c>
      <c r="R192" s="72"/>
      <c r="S192" s="72"/>
      <c r="T192" s="72"/>
      <c r="U192" s="72"/>
      <c r="V192" s="141" t="s">
        <v>436</v>
      </c>
      <c r="W192" s="57"/>
      <c r="X192" s="57"/>
      <c r="Y192" s="57"/>
      <c r="Z192" s="57"/>
      <c r="AA192" s="57"/>
      <c r="AB192" s="57"/>
      <c r="AC192" s="57"/>
      <c r="AD192" s="57"/>
      <c r="AE192" s="58"/>
      <c r="AF192" s="136">
        <v>0</v>
      </c>
      <c r="AG192" s="136"/>
      <c r="AH192" s="136"/>
      <c r="AI192" s="136"/>
      <c r="AJ192" s="136"/>
      <c r="AK192" s="136">
        <v>0</v>
      </c>
      <c r="AL192" s="136"/>
      <c r="AM192" s="136"/>
      <c r="AN192" s="136"/>
      <c r="AO192" s="136"/>
      <c r="AP192" s="136">
        <v>0</v>
      </c>
      <c r="AQ192" s="136"/>
      <c r="AR192" s="136"/>
      <c r="AS192" s="136"/>
      <c r="AT192" s="136"/>
      <c r="AU192" s="203">
        <v>0</v>
      </c>
      <c r="AV192" s="203"/>
      <c r="AW192" s="203"/>
      <c r="AX192" s="203"/>
      <c r="AY192" s="203"/>
      <c r="AZ192" s="121">
        <v>733213</v>
      </c>
      <c r="BA192" s="121"/>
      <c r="BB192" s="121"/>
      <c r="BC192" s="121"/>
      <c r="BD192" s="121"/>
      <c r="BE192" s="121">
        <v>733213</v>
      </c>
      <c r="BF192" s="121"/>
      <c r="BG192" s="121"/>
      <c r="BH192" s="121"/>
      <c r="BI192" s="121"/>
      <c r="BJ192" s="136">
        <v>0</v>
      </c>
      <c r="BK192" s="136"/>
      <c r="BL192" s="136"/>
      <c r="BM192" s="136"/>
      <c r="BN192" s="136"/>
      <c r="BO192" s="136">
        <v>0</v>
      </c>
      <c r="BP192" s="136"/>
      <c r="BQ192" s="136"/>
      <c r="BR192" s="136"/>
      <c r="BS192" s="136"/>
      <c r="BT192" s="136">
        <v>0</v>
      </c>
      <c r="BU192" s="136"/>
      <c r="BV192" s="136"/>
      <c r="BW192" s="136"/>
      <c r="BX192" s="136"/>
      <c r="BY192" s="46"/>
      <c r="BZ192" s="46"/>
    </row>
    <row r="193" spans="1:79" s="43" customFormat="1" ht="78.599999999999994" customHeight="1" x14ac:dyDescent="0.2">
      <c r="A193" s="137">
        <f t="shared" si="1"/>
        <v>20</v>
      </c>
      <c r="B193" s="138"/>
      <c r="C193" s="138"/>
      <c r="D193" s="141" t="s">
        <v>981</v>
      </c>
      <c r="E193" s="57"/>
      <c r="F193" s="57"/>
      <c r="G193" s="57"/>
      <c r="H193" s="57"/>
      <c r="I193" s="57"/>
      <c r="J193" s="57"/>
      <c r="K193" s="57"/>
      <c r="L193" s="57"/>
      <c r="M193" s="57"/>
      <c r="N193" s="57"/>
      <c r="O193" s="57"/>
      <c r="P193" s="58"/>
      <c r="Q193" s="72" t="s">
        <v>304</v>
      </c>
      <c r="R193" s="72"/>
      <c r="S193" s="72"/>
      <c r="T193" s="72"/>
      <c r="U193" s="72"/>
      <c r="V193" s="141" t="s">
        <v>436</v>
      </c>
      <c r="W193" s="57"/>
      <c r="X193" s="57"/>
      <c r="Y193" s="57"/>
      <c r="Z193" s="57"/>
      <c r="AA193" s="57"/>
      <c r="AB193" s="57"/>
      <c r="AC193" s="57"/>
      <c r="AD193" s="57"/>
      <c r="AE193" s="58"/>
      <c r="AF193" s="136">
        <v>0</v>
      </c>
      <c r="AG193" s="136"/>
      <c r="AH193" s="136"/>
      <c r="AI193" s="136"/>
      <c r="AJ193" s="136"/>
      <c r="AK193" s="136">
        <v>0</v>
      </c>
      <c r="AL193" s="136"/>
      <c r="AM193" s="136"/>
      <c r="AN193" s="136"/>
      <c r="AO193" s="136"/>
      <c r="AP193" s="136">
        <v>0</v>
      </c>
      <c r="AQ193" s="136"/>
      <c r="AR193" s="136"/>
      <c r="AS193" s="136"/>
      <c r="AT193" s="136"/>
      <c r="AU193" s="203">
        <v>0</v>
      </c>
      <c r="AV193" s="203"/>
      <c r="AW193" s="203"/>
      <c r="AX193" s="203"/>
      <c r="AY193" s="203"/>
      <c r="AZ193" s="203">
        <v>803922</v>
      </c>
      <c r="BA193" s="203"/>
      <c r="BB193" s="203"/>
      <c r="BC193" s="203"/>
      <c r="BD193" s="203"/>
      <c r="BE193" s="203">
        <v>803922</v>
      </c>
      <c r="BF193" s="203"/>
      <c r="BG193" s="203"/>
      <c r="BH193" s="203"/>
      <c r="BI193" s="203"/>
      <c r="BJ193" s="136">
        <v>0</v>
      </c>
      <c r="BK193" s="136"/>
      <c r="BL193" s="136"/>
      <c r="BM193" s="136"/>
      <c r="BN193" s="136"/>
      <c r="BO193" s="136">
        <v>0</v>
      </c>
      <c r="BP193" s="136"/>
      <c r="BQ193" s="136"/>
      <c r="BR193" s="136"/>
      <c r="BS193" s="136"/>
      <c r="BT193" s="136">
        <v>0</v>
      </c>
      <c r="BU193" s="136"/>
      <c r="BV193" s="136"/>
      <c r="BW193" s="136"/>
      <c r="BX193" s="136"/>
      <c r="BY193" s="46"/>
      <c r="BZ193" s="46"/>
    </row>
    <row r="194" spans="1:79" s="43" customFormat="1" ht="98.25" customHeight="1" x14ac:dyDescent="0.2">
      <c r="A194" s="137">
        <f t="shared" si="1"/>
        <v>21</v>
      </c>
      <c r="B194" s="138"/>
      <c r="C194" s="138"/>
      <c r="D194" s="141" t="s">
        <v>982</v>
      </c>
      <c r="E194" s="57"/>
      <c r="F194" s="57"/>
      <c r="G194" s="57"/>
      <c r="H194" s="57"/>
      <c r="I194" s="57"/>
      <c r="J194" s="57"/>
      <c r="K194" s="57"/>
      <c r="L194" s="57"/>
      <c r="M194" s="57"/>
      <c r="N194" s="57"/>
      <c r="O194" s="57"/>
      <c r="P194" s="58"/>
      <c r="Q194" s="72" t="s">
        <v>304</v>
      </c>
      <c r="R194" s="72"/>
      <c r="S194" s="72"/>
      <c r="T194" s="72"/>
      <c r="U194" s="72"/>
      <c r="V194" s="141" t="s">
        <v>436</v>
      </c>
      <c r="W194" s="57"/>
      <c r="X194" s="57"/>
      <c r="Y194" s="57"/>
      <c r="Z194" s="57"/>
      <c r="AA194" s="57"/>
      <c r="AB194" s="57"/>
      <c r="AC194" s="57"/>
      <c r="AD194" s="57"/>
      <c r="AE194" s="58"/>
      <c r="AF194" s="136">
        <v>0</v>
      </c>
      <c r="AG194" s="136"/>
      <c r="AH194" s="136"/>
      <c r="AI194" s="136"/>
      <c r="AJ194" s="136"/>
      <c r="AK194" s="136">
        <v>0</v>
      </c>
      <c r="AL194" s="136"/>
      <c r="AM194" s="136"/>
      <c r="AN194" s="136"/>
      <c r="AO194" s="136"/>
      <c r="AP194" s="136">
        <v>0</v>
      </c>
      <c r="AQ194" s="136"/>
      <c r="AR194" s="136"/>
      <c r="AS194" s="136"/>
      <c r="AT194" s="136"/>
      <c r="AU194" s="203">
        <v>0</v>
      </c>
      <c r="AV194" s="203"/>
      <c r="AW194" s="203"/>
      <c r="AX194" s="203"/>
      <c r="AY194" s="203"/>
      <c r="AZ194" s="203">
        <v>654312.11</v>
      </c>
      <c r="BA194" s="203"/>
      <c r="BB194" s="203"/>
      <c r="BC194" s="203"/>
      <c r="BD194" s="203"/>
      <c r="BE194" s="203">
        <v>654312.11</v>
      </c>
      <c r="BF194" s="203"/>
      <c r="BG194" s="203"/>
      <c r="BH194" s="203"/>
      <c r="BI194" s="203"/>
      <c r="BJ194" s="136">
        <v>0</v>
      </c>
      <c r="BK194" s="136"/>
      <c r="BL194" s="136"/>
      <c r="BM194" s="136"/>
      <c r="BN194" s="136"/>
      <c r="BO194" s="136">
        <v>0</v>
      </c>
      <c r="BP194" s="136"/>
      <c r="BQ194" s="136"/>
      <c r="BR194" s="136"/>
      <c r="BS194" s="136"/>
      <c r="BT194" s="136">
        <v>0</v>
      </c>
      <c r="BU194" s="136"/>
      <c r="BV194" s="136"/>
      <c r="BW194" s="136"/>
      <c r="BX194" s="136"/>
      <c r="BY194" s="46"/>
      <c r="BZ194" s="46"/>
    </row>
    <row r="195" spans="1:79" s="43" customFormat="1" ht="19.899999999999999" customHeight="1" x14ac:dyDescent="0.2">
      <c r="A195" s="137">
        <f t="shared" si="1"/>
        <v>22</v>
      </c>
      <c r="B195" s="138"/>
      <c r="C195" s="138"/>
      <c r="D195" s="142" t="s">
        <v>489</v>
      </c>
      <c r="E195" s="65"/>
      <c r="F195" s="65"/>
      <c r="G195" s="65"/>
      <c r="H195" s="65"/>
      <c r="I195" s="65"/>
      <c r="J195" s="65"/>
      <c r="K195" s="65"/>
      <c r="L195" s="65"/>
      <c r="M195" s="65"/>
      <c r="N195" s="65"/>
      <c r="O195" s="65"/>
      <c r="P195" s="66"/>
      <c r="Q195" s="143"/>
      <c r="R195" s="143"/>
      <c r="S195" s="143"/>
      <c r="T195" s="143"/>
      <c r="U195" s="143"/>
      <c r="V195" s="142"/>
      <c r="W195" s="65"/>
      <c r="X195" s="65"/>
      <c r="Y195" s="65"/>
      <c r="Z195" s="65"/>
      <c r="AA195" s="65"/>
      <c r="AB195" s="65"/>
      <c r="AC195" s="65"/>
      <c r="AD195" s="65"/>
      <c r="AE195" s="66"/>
      <c r="AF195" s="135"/>
      <c r="AG195" s="135"/>
      <c r="AH195" s="135"/>
      <c r="AI195" s="135"/>
      <c r="AJ195" s="135"/>
      <c r="AK195" s="135"/>
      <c r="AL195" s="135"/>
      <c r="AM195" s="135"/>
      <c r="AN195" s="135"/>
      <c r="AO195" s="135"/>
      <c r="AP195" s="135">
        <v>0</v>
      </c>
      <c r="AQ195" s="135"/>
      <c r="AR195" s="135"/>
      <c r="AS195" s="135"/>
      <c r="AT195" s="135"/>
      <c r="AU195" s="135"/>
      <c r="AV195" s="135"/>
      <c r="AW195" s="135"/>
      <c r="AX195" s="135"/>
      <c r="AY195" s="135"/>
      <c r="AZ195" s="135"/>
      <c r="BA195" s="135"/>
      <c r="BB195" s="135"/>
      <c r="BC195" s="135"/>
      <c r="BD195" s="135"/>
      <c r="BE195" s="135">
        <v>0</v>
      </c>
      <c r="BF195" s="135"/>
      <c r="BG195" s="135"/>
      <c r="BH195" s="135"/>
      <c r="BI195" s="135"/>
      <c r="BJ195" s="135"/>
      <c r="BK195" s="135"/>
      <c r="BL195" s="135"/>
      <c r="BM195" s="135"/>
      <c r="BN195" s="135"/>
      <c r="BO195" s="135"/>
      <c r="BP195" s="135"/>
      <c r="BQ195" s="135"/>
      <c r="BR195" s="135"/>
      <c r="BS195" s="135"/>
      <c r="BT195" s="135">
        <v>0</v>
      </c>
      <c r="BU195" s="135"/>
      <c r="BV195" s="135"/>
      <c r="BW195" s="135"/>
      <c r="BX195" s="135"/>
      <c r="BY195" s="46"/>
      <c r="BZ195" s="46"/>
    </row>
    <row r="196" spans="1:79" ht="15" x14ac:dyDescent="0.2">
      <c r="A196" s="137">
        <f t="shared" si="1"/>
        <v>23</v>
      </c>
      <c r="B196" s="138"/>
      <c r="C196" s="138"/>
      <c r="D196" s="141" t="s">
        <v>343</v>
      </c>
      <c r="E196" s="57"/>
      <c r="F196" s="57"/>
      <c r="G196" s="57"/>
      <c r="H196" s="57"/>
      <c r="I196" s="57"/>
      <c r="J196" s="57"/>
      <c r="K196" s="57"/>
      <c r="L196" s="57"/>
      <c r="M196" s="57"/>
      <c r="N196" s="57"/>
      <c r="O196" s="57"/>
      <c r="P196" s="58"/>
      <c r="Q196" s="72" t="s">
        <v>322</v>
      </c>
      <c r="R196" s="72"/>
      <c r="S196" s="72"/>
      <c r="T196" s="72"/>
      <c r="U196" s="72"/>
      <c r="V196" s="141" t="s">
        <v>374</v>
      </c>
      <c r="W196" s="57"/>
      <c r="X196" s="57"/>
      <c r="Y196" s="57"/>
      <c r="Z196" s="57"/>
      <c r="AA196" s="57"/>
      <c r="AB196" s="57"/>
      <c r="AC196" s="57"/>
      <c r="AD196" s="57"/>
      <c r="AE196" s="58"/>
      <c r="AF196" s="121">
        <v>6943</v>
      </c>
      <c r="AG196" s="121"/>
      <c r="AH196" s="121"/>
      <c r="AI196" s="121"/>
      <c r="AJ196" s="121"/>
      <c r="AK196" s="121">
        <v>6943</v>
      </c>
      <c r="AL196" s="121"/>
      <c r="AM196" s="121"/>
      <c r="AN196" s="121"/>
      <c r="AO196" s="121"/>
      <c r="AP196" s="121">
        <v>13886</v>
      </c>
      <c r="AQ196" s="121"/>
      <c r="AR196" s="121"/>
      <c r="AS196" s="121"/>
      <c r="AT196" s="121"/>
      <c r="AU196" s="121">
        <v>7051</v>
      </c>
      <c r="AV196" s="121"/>
      <c r="AW196" s="121"/>
      <c r="AX196" s="121"/>
      <c r="AY196" s="121"/>
      <c r="AZ196" s="121">
        <v>7051</v>
      </c>
      <c r="BA196" s="121"/>
      <c r="BB196" s="121"/>
      <c r="BC196" s="121"/>
      <c r="BD196" s="121"/>
      <c r="BE196" s="121">
        <v>14102</v>
      </c>
      <c r="BF196" s="121"/>
      <c r="BG196" s="121"/>
      <c r="BH196" s="121"/>
      <c r="BI196" s="121"/>
      <c r="BJ196" s="121">
        <v>6816</v>
      </c>
      <c r="BK196" s="121"/>
      <c r="BL196" s="121"/>
      <c r="BM196" s="121"/>
      <c r="BN196" s="121"/>
      <c r="BO196" s="121">
        <v>6816</v>
      </c>
      <c r="BP196" s="121"/>
      <c r="BQ196" s="121"/>
      <c r="BR196" s="121"/>
      <c r="BS196" s="121"/>
      <c r="BT196" s="121">
        <v>13632</v>
      </c>
      <c r="BU196" s="121"/>
      <c r="BV196" s="121"/>
      <c r="BW196" s="121"/>
      <c r="BX196" s="121"/>
      <c r="BY196" s="46"/>
      <c r="BZ196" s="46"/>
    </row>
    <row r="197" spans="1:79" ht="32.450000000000003" customHeight="1" x14ac:dyDescent="0.2">
      <c r="A197" s="137">
        <f t="shared" si="1"/>
        <v>24</v>
      </c>
      <c r="B197" s="138"/>
      <c r="C197" s="138"/>
      <c r="D197" s="141" t="s">
        <v>344</v>
      </c>
      <c r="E197" s="57"/>
      <c r="F197" s="57"/>
      <c r="G197" s="57"/>
      <c r="H197" s="57"/>
      <c r="I197" s="57"/>
      <c r="J197" s="57"/>
      <c r="K197" s="57"/>
      <c r="L197" s="57"/>
      <c r="M197" s="57"/>
      <c r="N197" s="57"/>
      <c r="O197" s="57"/>
      <c r="P197" s="58"/>
      <c r="Q197" s="72" t="s">
        <v>322</v>
      </c>
      <c r="R197" s="72"/>
      <c r="S197" s="72"/>
      <c r="T197" s="72"/>
      <c r="U197" s="72"/>
      <c r="V197" s="141" t="s">
        <v>378</v>
      </c>
      <c r="W197" s="57"/>
      <c r="X197" s="57"/>
      <c r="Y197" s="57"/>
      <c r="Z197" s="57"/>
      <c r="AA197" s="57"/>
      <c r="AB197" s="57"/>
      <c r="AC197" s="57"/>
      <c r="AD197" s="57"/>
      <c r="AE197" s="58"/>
      <c r="AF197" s="136">
        <v>61</v>
      </c>
      <c r="AG197" s="136"/>
      <c r="AH197" s="136"/>
      <c r="AI197" s="136"/>
      <c r="AJ197" s="136"/>
      <c r="AK197" s="136">
        <v>0</v>
      </c>
      <c r="AL197" s="136"/>
      <c r="AM197" s="136"/>
      <c r="AN197" s="136"/>
      <c r="AO197" s="136"/>
      <c r="AP197" s="136">
        <v>61</v>
      </c>
      <c r="AQ197" s="136"/>
      <c r="AR197" s="136"/>
      <c r="AS197" s="136"/>
      <c r="AT197" s="136"/>
      <c r="AU197" s="136">
        <v>104</v>
      </c>
      <c r="AV197" s="136"/>
      <c r="AW197" s="136"/>
      <c r="AX197" s="136"/>
      <c r="AY197" s="136"/>
      <c r="AZ197" s="136">
        <v>0</v>
      </c>
      <c r="BA197" s="136"/>
      <c r="BB197" s="136"/>
      <c r="BC197" s="136"/>
      <c r="BD197" s="136"/>
      <c r="BE197" s="136">
        <v>104</v>
      </c>
      <c r="BF197" s="136"/>
      <c r="BG197" s="136"/>
      <c r="BH197" s="136"/>
      <c r="BI197" s="136"/>
      <c r="BJ197" s="136">
        <v>103</v>
      </c>
      <c r="BK197" s="136"/>
      <c r="BL197" s="136"/>
      <c r="BM197" s="136"/>
      <c r="BN197" s="136"/>
      <c r="BO197" s="136">
        <v>0</v>
      </c>
      <c r="BP197" s="136"/>
      <c r="BQ197" s="136"/>
      <c r="BR197" s="136"/>
      <c r="BS197" s="136"/>
      <c r="BT197" s="136">
        <v>103</v>
      </c>
      <c r="BU197" s="136"/>
      <c r="BV197" s="136"/>
      <c r="BW197" s="136"/>
      <c r="BX197" s="136"/>
      <c r="BY197" s="46"/>
      <c r="BZ197" s="46"/>
    </row>
    <row r="198" spans="1:79" ht="58.9" customHeight="1" x14ac:dyDescent="0.2">
      <c r="A198" s="137">
        <f t="shared" si="1"/>
        <v>25</v>
      </c>
      <c r="B198" s="138"/>
      <c r="C198" s="138"/>
      <c r="D198" s="141" t="s">
        <v>326</v>
      </c>
      <c r="E198" s="57"/>
      <c r="F198" s="57"/>
      <c r="G198" s="57"/>
      <c r="H198" s="57"/>
      <c r="I198" s="57"/>
      <c r="J198" s="57"/>
      <c r="K198" s="57"/>
      <c r="L198" s="57"/>
      <c r="M198" s="57"/>
      <c r="N198" s="57"/>
      <c r="O198" s="57"/>
      <c r="P198" s="58"/>
      <c r="Q198" s="72" t="s">
        <v>304</v>
      </c>
      <c r="R198" s="72"/>
      <c r="S198" s="72"/>
      <c r="T198" s="72"/>
      <c r="U198" s="72"/>
      <c r="V198" s="141" t="s">
        <v>488</v>
      </c>
      <c r="W198" s="57"/>
      <c r="X198" s="57"/>
      <c r="Y198" s="57"/>
      <c r="Z198" s="57"/>
      <c r="AA198" s="57"/>
      <c r="AB198" s="57"/>
      <c r="AC198" s="57"/>
      <c r="AD198" s="57"/>
      <c r="AE198" s="58"/>
      <c r="AF198" s="136">
        <v>0</v>
      </c>
      <c r="AG198" s="136"/>
      <c r="AH198" s="136"/>
      <c r="AI198" s="136"/>
      <c r="AJ198" s="136"/>
      <c r="AK198" s="136">
        <v>0</v>
      </c>
      <c r="AL198" s="136"/>
      <c r="AM198" s="136"/>
      <c r="AN198" s="136"/>
      <c r="AO198" s="136"/>
      <c r="AP198" s="136">
        <v>0</v>
      </c>
      <c r="AQ198" s="136"/>
      <c r="AR198" s="136"/>
      <c r="AS198" s="136"/>
      <c r="AT198" s="136"/>
      <c r="AU198" s="203">
        <v>1097824.8799999999</v>
      </c>
      <c r="AV198" s="203"/>
      <c r="AW198" s="203"/>
      <c r="AX198" s="203"/>
      <c r="AY198" s="203"/>
      <c r="AZ198" s="203">
        <v>0</v>
      </c>
      <c r="BA198" s="203"/>
      <c r="BB198" s="203"/>
      <c r="BC198" s="203"/>
      <c r="BD198" s="203"/>
      <c r="BE198" s="203">
        <v>1097824.8799999999</v>
      </c>
      <c r="BF198" s="203"/>
      <c r="BG198" s="203"/>
      <c r="BH198" s="203"/>
      <c r="BI198" s="203"/>
      <c r="BJ198" s="136">
        <v>0</v>
      </c>
      <c r="BK198" s="136"/>
      <c r="BL198" s="136"/>
      <c r="BM198" s="136"/>
      <c r="BN198" s="136"/>
      <c r="BO198" s="136">
        <v>0</v>
      </c>
      <c r="BP198" s="136"/>
      <c r="BQ198" s="136"/>
      <c r="BR198" s="136"/>
      <c r="BS198" s="136"/>
      <c r="BT198" s="136">
        <v>0</v>
      </c>
      <c r="BU198" s="136"/>
      <c r="BV198" s="136"/>
      <c r="BW198" s="136"/>
      <c r="BX198" s="136"/>
      <c r="BY198" s="46"/>
      <c r="BZ198" s="46"/>
    </row>
    <row r="199" spans="1:79" ht="28.15" customHeight="1" x14ac:dyDescent="0.2">
      <c r="A199" s="137">
        <f t="shared" si="1"/>
        <v>26</v>
      </c>
      <c r="B199" s="138"/>
      <c r="C199" s="138"/>
      <c r="D199" s="141" t="s">
        <v>971</v>
      </c>
      <c r="E199" s="57"/>
      <c r="F199" s="57"/>
      <c r="G199" s="57"/>
      <c r="H199" s="57"/>
      <c r="I199" s="57"/>
      <c r="J199" s="57"/>
      <c r="K199" s="57"/>
      <c r="L199" s="57"/>
      <c r="M199" s="57"/>
      <c r="N199" s="57"/>
      <c r="O199" s="57"/>
      <c r="P199" s="58"/>
      <c r="Q199" s="72" t="s">
        <v>298</v>
      </c>
      <c r="R199" s="72"/>
      <c r="S199" s="72"/>
      <c r="T199" s="72"/>
      <c r="U199" s="72"/>
      <c r="V199" s="141" t="s">
        <v>381</v>
      </c>
      <c r="W199" s="57"/>
      <c r="X199" s="57"/>
      <c r="Y199" s="57"/>
      <c r="Z199" s="57"/>
      <c r="AA199" s="57"/>
      <c r="AB199" s="57"/>
      <c r="AC199" s="57"/>
      <c r="AD199" s="57"/>
      <c r="AE199" s="58"/>
      <c r="AF199" s="136">
        <v>0</v>
      </c>
      <c r="AG199" s="136"/>
      <c r="AH199" s="136"/>
      <c r="AI199" s="136"/>
      <c r="AJ199" s="136"/>
      <c r="AK199" s="136">
        <v>0</v>
      </c>
      <c r="AL199" s="136"/>
      <c r="AM199" s="136"/>
      <c r="AN199" s="136"/>
      <c r="AO199" s="136"/>
      <c r="AP199" s="136">
        <v>0</v>
      </c>
      <c r="AQ199" s="136"/>
      <c r="AR199" s="136"/>
      <c r="AS199" s="136"/>
      <c r="AT199" s="136"/>
      <c r="AU199" s="136">
        <v>0</v>
      </c>
      <c r="AV199" s="136"/>
      <c r="AW199" s="136"/>
      <c r="AX199" s="136"/>
      <c r="AY199" s="136"/>
      <c r="AZ199" s="136">
        <v>4</v>
      </c>
      <c r="BA199" s="136"/>
      <c r="BB199" s="136"/>
      <c r="BC199" s="136"/>
      <c r="BD199" s="136"/>
      <c r="BE199" s="136">
        <v>4</v>
      </c>
      <c r="BF199" s="136"/>
      <c r="BG199" s="136"/>
      <c r="BH199" s="136"/>
      <c r="BI199" s="136"/>
      <c r="BJ199" s="136">
        <v>0</v>
      </c>
      <c r="BK199" s="136"/>
      <c r="BL199" s="136"/>
      <c r="BM199" s="136"/>
      <c r="BN199" s="136"/>
      <c r="BO199" s="136">
        <v>0</v>
      </c>
      <c r="BP199" s="136"/>
      <c r="BQ199" s="136"/>
      <c r="BR199" s="136"/>
      <c r="BS199" s="136"/>
      <c r="BT199" s="136">
        <v>0</v>
      </c>
      <c r="BU199" s="136"/>
      <c r="BV199" s="136"/>
      <c r="BW199" s="136"/>
      <c r="BX199" s="136"/>
      <c r="BY199" s="46"/>
      <c r="BZ199" s="46"/>
    </row>
    <row r="200" spans="1:79" ht="30" customHeight="1" x14ac:dyDescent="0.2">
      <c r="A200" s="137">
        <f t="shared" si="1"/>
        <v>27</v>
      </c>
      <c r="B200" s="138"/>
      <c r="C200" s="138"/>
      <c r="D200" s="141" t="s">
        <v>972</v>
      </c>
      <c r="E200" s="57"/>
      <c r="F200" s="57"/>
      <c r="G200" s="57"/>
      <c r="H200" s="57"/>
      <c r="I200" s="57"/>
      <c r="J200" s="57"/>
      <c r="K200" s="57"/>
      <c r="L200" s="57"/>
      <c r="M200" s="57"/>
      <c r="N200" s="57"/>
      <c r="O200" s="57"/>
      <c r="P200" s="58"/>
      <c r="Q200" s="72" t="s">
        <v>322</v>
      </c>
      <c r="R200" s="72"/>
      <c r="S200" s="72"/>
      <c r="T200" s="72"/>
      <c r="U200" s="72"/>
      <c r="V200" s="141" t="s">
        <v>381</v>
      </c>
      <c r="W200" s="57"/>
      <c r="X200" s="57"/>
      <c r="Y200" s="57"/>
      <c r="Z200" s="57"/>
      <c r="AA200" s="57"/>
      <c r="AB200" s="57"/>
      <c r="AC200" s="57"/>
      <c r="AD200" s="57"/>
      <c r="AE200" s="58"/>
      <c r="AF200" s="136">
        <v>0</v>
      </c>
      <c r="AG200" s="136"/>
      <c r="AH200" s="136"/>
      <c r="AI200" s="136"/>
      <c r="AJ200" s="136"/>
      <c r="AK200" s="136">
        <v>0</v>
      </c>
      <c r="AL200" s="136"/>
      <c r="AM200" s="136"/>
      <c r="AN200" s="136"/>
      <c r="AO200" s="136"/>
      <c r="AP200" s="136">
        <v>0</v>
      </c>
      <c r="AQ200" s="136"/>
      <c r="AR200" s="136"/>
      <c r="AS200" s="136"/>
      <c r="AT200" s="136"/>
      <c r="AU200" s="136">
        <v>0</v>
      </c>
      <c r="AV200" s="136"/>
      <c r="AW200" s="136"/>
      <c r="AX200" s="136"/>
      <c r="AY200" s="136"/>
      <c r="AZ200" s="136">
        <v>15</v>
      </c>
      <c r="BA200" s="136"/>
      <c r="BB200" s="136"/>
      <c r="BC200" s="136"/>
      <c r="BD200" s="136"/>
      <c r="BE200" s="136">
        <v>15</v>
      </c>
      <c r="BF200" s="136"/>
      <c r="BG200" s="136"/>
      <c r="BH200" s="136"/>
      <c r="BI200" s="136"/>
      <c r="BJ200" s="136">
        <v>0</v>
      </c>
      <c r="BK200" s="136"/>
      <c r="BL200" s="136"/>
      <c r="BM200" s="136"/>
      <c r="BN200" s="136"/>
      <c r="BO200" s="136">
        <v>0</v>
      </c>
      <c r="BP200" s="136"/>
      <c r="BQ200" s="136"/>
      <c r="BR200" s="136"/>
      <c r="BS200" s="136"/>
      <c r="BT200" s="136">
        <v>0</v>
      </c>
      <c r="BU200" s="136"/>
      <c r="BV200" s="136"/>
      <c r="BW200" s="136"/>
      <c r="BX200" s="136"/>
      <c r="BY200" s="46"/>
      <c r="BZ200" s="46"/>
    </row>
    <row r="201" spans="1:79" ht="32.450000000000003" customHeight="1" x14ac:dyDescent="0.2">
      <c r="A201" s="137">
        <f t="shared" si="1"/>
        <v>28</v>
      </c>
      <c r="B201" s="138"/>
      <c r="C201" s="138"/>
      <c r="D201" s="141" t="s">
        <v>978</v>
      </c>
      <c r="E201" s="57"/>
      <c r="F201" s="57"/>
      <c r="G201" s="57"/>
      <c r="H201" s="57"/>
      <c r="I201" s="57"/>
      <c r="J201" s="57"/>
      <c r="K201" s="57"/>
      <c r="L201" s="57"/>
      <c r="M201" s="57"/>
      <c r="N201" s="57"/>
      <c r="O201" s="57"/>
      <c r="P201" s="58"/>
      <c r="Q201" s="72" t="s">
        <v>322</v>
      </c>
      <c r="R201" s="72"/>
      <c r="S201" s="72"/>
      <c r="T201" s="72"/>
      <c r="U201" s="72"/>
      <c r="V201" s="141" t="s">
        <v>381</v>
      </c>
      <c r="W201" s="57"/>
      <c r="X201" s="57"/>
      <c r="Y201" s="57"/>
      <c r="Z201" s="57"/>
      <c r="AA201" s="57"/>
      <c r="AB201" s="57"/>
      <c r="AC201" s="57"/>
      <c r="AD201" s="57"/>
      <c r="AE201" s="58"/>
      <c r="AF201" s="136">
        <v>0</v>
      </c>
      <c r="AG201" s="136"/>
      <c r="AH201" s="136"/>
      <c r="AI201" s="136"/>
      <c r="AJ201" s="136"/>
      <c r="AK201" s="136">
        <v>0</v>
      </c>
      <c r="AL201" s="136"/>
      <c r="AM201" s="136"/>
      <c r="AN201" s="136"/>
      <c r="AO201" s="136"/>
      <c r="AP201" s="136">
        <v>0</v>
      </c>
      <c r="AQ201" s="136"/>
      <c r="AR201" s="136"/>
      <c r="AS201" s="136"/>
      <c r="AT201" s="136"/>
      <c r="AU201" s="136">
        <v>0</v>
      </c>
      <c r="AV201" s="136"/>
      <c r="AW201" s="136"/>
      <c r="AX201" s="136"/>
      <c r="AY201" s="136"/>
      <c r="AZ201" s="136">
        <v>1</v>
      </c>
      <c r="BA201" s="136"/>
      <c r="BB201" s="136"/>
      <c r="BC201" s="136"/>
      <c r="BD201" s="136"/>
      <c r="BE201" s="136">
        <v>1</v>
      </c>
      <c r="BF201" s="136"/>
      <c r="BG201" s="136"/>
      <c r="BH201" s="136"/>
      <c r="BI201" s="136"/>
      <c r="BJ201" s="136">
        <v>0</v>
      </c>
      <c r="BK201" s="136"/>
      <c r="BL201" s="136"/>
      <c r="BM201" s="136"/>
      <c r="BN201" s="136"/>
      <c r="BO201" s="136">
        <v>0</v>
      </c>
      <c r="BP201" s="136"/>
      <c r="BQ201" s="136"/>
      <c r="BR201" s="136"/>
      <c r="BS201" s="136"/>
      <c r="BT201" s="136">
        <v>0</v>
      </c>
      <c r="BU201" s="136"/>
      <c r="BV201" s="136"/>
      <c r="BW201" s="136"/>
      <c r="BX201" s="136"/>
      <c r="BY201" s="46"/>
      <c r="BZ201" s="46"/>
    </row>
    <row r="202" spans="1:79" s="9" customFormat="1" ht="47.45" customHeight="1" x14ac:dyDescent="0.2">
      <c r="A202" s="137">
        <f t="shared" si="1"/>
        <v>29</v>
      </c>
      <c r="B202" s="138"/>
      <c r="C202" s="138"/>
      <c r="D202" s="141" t="s">
        <v>918</v>
      </c>
      <c r="E202" s="57"/>
      <c r="F202" s="57"/>
      <c r="G202" s="57"/>
      <c r="H202" s="57"/>
      <c r="I202" s="57"/>
      <c r="J202" s="57"/>
      <c r="K202" s="57"/>
      <c r="L202" s="57"/>
      <c r="M202" s="57"/>
      <c r="N202" s="57"/>
      <c r="O202" s="57"/>
      <c r="P202" s="58"/>
      <c r="Q202" s="72" t="s">
        <v>298</v>
      </c>
      <c r="R202" s="72"/>
      <c r="S202" s="72"/>
      <c r="T202" s="72"/>
      <c r="U202" s="72"/>
      <c r="V202" s="141" t="s">
        <v>381</v>
      </c>
      <c r="W202" s="57"/>
      <c r="X202" s="57"/>
      <c r="Y202" s="57"/>
      <c r="Z202" s="57"/>
      <c r="AA202" s="57"/>
      <c r="AB202" s="57"/>
      <c r="AC202" s="57"/>
      <c r="AD202" s="57"/>
      <c r="AE202" s="58"/>
      <c r="AF202" s="136">
        <v>0</v>
      </c>
      <c r="AG202" s="136"/>
      <c r="AH202" s="136"/>
      <c r="AI202" s="136"/>
      <c r="AJ202" s="136"/>
      <c r="AK202" s="136">
        <v>0</v>
      </c>
      <c r="AL202" s="136"/>
      <c r="AM202" s="136"/>
      <c r="AN202" s="136"/>
      <c r="AO202" s="136"/>
      <c r="AP202" s="136">
        <v>0</v>
      </c>
      <c r="AQ202" s="136"/>
      <c r="AR202" s="136"/>
      <c r="AS202" s="136"/>
      <c r="AT202" s="136"/>
      <c r="AU202" s="136">
        <v>0</v>
      </c>
      <c r="AV202" s="136"/>
      <c r="AW202" s="136"/>
      <c r="AX202" s="136"/>
      <c r="AY202" s="136"/>
      <c r="AZ202" s="136">
        <v>8</v>
      </c>
      <c r="BA202" s="136"/>
      <c r="BB202" s="136"/>
      <c r="BC202" s="136"/>
      <c r="BD202" s="136"/>
      <c r="BE202" s="136">
        <v>8</v>
      </c>
      <c r="BF202" s="136"/>
      <c r="BG202" s="136"/>
      <c r="BH202" s="136"/>
      <c r="BI202" s="136"/>
      <c r="BJ202" s="136">
        <v>0</v>
      </c>
      <c r="BK202" s="136"/>
      <c r="BL202" s="136"/>
      <c r="BM202" s="136"/>
      <c r="BN202" s="136"/>
      <c r="BO202" s="136">
        <v>0</v>
      </c>
      <c r="BP202" s="136"/>
      <c r="BQ202" s="136"/>
      <c r="BR202" s="136"/>
      <c r="BS202" s="136"/>
      <c r="BT202" s="136">
        <v>0</v>
      </c>
      <c r="BU202" s="136"/>
      <c r="BV202" s="136"/>
      <c r="BW202" s="136"/>
      <c r="BX202" s="136"/>
      <c r="BY202" s="46"/>
      <c r="BZ202" s="46"/>
      <c r="CA202" s="9" t="s">
        <v>650</v>
      </c>
    </row>
    <row r="203" spans="1:79" s="43" customFormat="1" ht="48.6" customHeight="1" x14ac:dyDescent="0.2">
      <c r="A203" s="137">
        <f t="shared" si="1"/>
        <v>30</v>
      </c>
      <c r="B203" s="138"/>
      <c r="C203" s="138"/>
      <c r="D203" s="141" t="s">
        <v>536</v>
      </c>
      <c r="E203" s="57"/>
      <c r="F203" s="57"/>
      <c r="G203" s="57"/>
      <c r="H203" s="57"/>
      <c r="I203" s="57"/>
      <c r="J203" s="57"/>
      <c r="K203" s="57"/>
      <c r="L203" s="57"/>
      <c r="M203" s="57"/>
      <c r="N203" s="57"/>
      <c r="O203" s="57"/>
      <c r="P203" s="58"/>
      <c r="Q203" s="72" t="s">
        <v>298</v>
      </c>
      <c r="R203" s="72"/>
      <c r="S203" s="72"/>
      <c r="T203" s="72"/>
      <c r="U203" s="72"/>
      <c r="V203" s="141" t="s">
        <v>381</v>
      </c>
      <c r="W203" s="57"/>
      <c r="X203" s="57"/>
      <c r="Y203" s="57"/>
      <c r="Z203" s="57"/>
      <c r="AA203" s="57"/>
      <c r="AB203" s="57"/>
      <c r="AC203" s="57"/>
      <c r="AD203" s="57"/>
      <c r="AE203" s="58"/>
      <c r="AF203" s="136">
        <v>0</v>
      </c>
      <c r="AG203" s="136"/>
      <c r="AH203" s="136"/>
      <c r="AI203" s="136"/>
      <c r="AJ203" s="136"/>
      <c r="AK203" s="136">
        <v>0</v>
      </c>
      <c r="AL203" s="136"/>
      <c r="AM203" s="136"/>
      <c r="AN203" s="136"/>
      <c r="AO203" s="136"/>
      <c r="AP203" s="136">
        <v>0</v>
      </c>
      <c r="AQ203" s="136"/>
      <c r="AR203" s="136"/>
      <c r="AS203" s="136"/>
      <c r="AT203" s="136"/>
      <c r="AU203" s="136">
        <v>0</v>
      </c>
      <c r="AV203" s="136"/>
      <c r="AW203" s="136"/>
      <c r="AX203" s="136"/>
      <c r="AY203" s="136"/>
      <c r="AZ203" s="136">
        <v>20</v>
      </c>
      <c r="BA203" s="136"/>
      <c r="BB203" s="136"/>
      <c r="BC203" s="136"/>
      <c r="BD203" s="136"/>
      <c r="BE203" s="136">
        <v>20</v>
      </c>
      <c r="BF203" s="136"/>
      <c r="BG203" s="136"/>
      <c r="BH203" s="136"/>
      <c r="BI203" s="136"/>
      <c r="BJ203" s="136">
        <v>0</v>
      </c>
      <c r="BK203" s="136"/>
      <c r="BL203" s="136"/>
      <c r="BM203" s="136"/>
      <c r="BN203" s="136"/>
      <c r="BO203" s="136">
        <v>25</v>
      </c>
      <c r="BP203" s="136"/>
      <c r="BQ203" s="136"/>
      <c r="BR203" s="136"/>
      <c r="BS203" s="136"/>
      <c r="BT203" s="136">
        <v>25</v>
      </c>
      <c r="BU203" s="136"/>
      <c r="BV203" s="136"/>
      <c r="BW203" s="136"/>
      <c r="BX203" s="136"/>
      <c r="BY203" s="46"/>
      <c r="BZ203" s="46"/>
    </row>
    <row r="204" spans="1:79" s="43" customFormat="1" ht="41.45" customHeight="1" x14ac:dyDescent="0.2">
      <c r="A204" s="137">
        <f t="shared" si="1"/>
        <v>31</v>
      </c>
      <c r="B204" s="138"/>
      <c r="C204" s="138"/>
      <c r="D204" s="141" t="s">
        <v>778</v>
      </c>
      <c r="E204" s="57"/>
      <c r="F204" s="57"/>
      <c r="G204" s="57"/>
      <c r="H204" s="57"/>
      <c r="I204" s="57"/>
      <c r="J204" s="57"/>
      <c r="K204" s="57"/>
      <c r="L204" s="57"/>
      <c r="M204" s="57"/>
      <c r="N204" s="57"/>
      <c r="O204" s="57"/>
      <c r="P204" s="58"/>
      <c r="Q204" s="72" t="s">
        <v>142</v>
      </c>
      <c r="R204" s="72"/>
      <c r="S204" s="72"/>
      <c r="T204" s="72"/>
      <c r="U204" s="72"/>
      <c r="V204" s="141" t="s">
        <v>381</v>
      </c>
      <c r="W204" s="57"/>
      <c r="X204" s="57"/>
      <c r="Y204" s="57"/>
      <c r="Z204" s="57"/>
      <c r="AA204" s="57"/>
      <c r="AB204" s="57"/>
      <c r="AC204" s="57"/>
      <c r="AD204" s="57"/>
      <c r="AE204" s="58"/>
      <c r="AF204" s="136">
        <v>0</v>
      </c>
      <c r="AG204" s="136"/>
      <c r="AH204" s="136"/>
      <c r="AI204" s="136"/>
      <c r="AJ204" s="136"/>
      <c r="AK204" s="136">
        <v>0</v>
      </c>
      <c r="AL204" s="136"/>
      <c r="AM204" s="136"/>
      <c r="AN204" s="136"/>
      <c r="AO204" s="136"/>
      <c r="AP204" s="136">
        <v>0</v>
      </c>
      <c r="AQ204" s="136"/>
      <c r="AR204" s="136"/>
      <c r="AS204" s="136"/>
      <c r="AT204" s="136"/>
      <c r="AU204" s="136">
        <v>0</v>
      </c>
      <c r="AV204" s="136"/>
      <c r="AW204" s="136"/>
      <c r="AX204" s="136"/>
      <c r="AY204" s="136"/>
      <c r="AZ204" s="136">
        <v>620</v>
      </c>
      <c r="BA204" s="136"/>
      <c r="BB204" s="136"/>
      <c r="BC204" s="136"/>
      <c r="BD204" s="136"/>
      <c r="BE204" s="136">
        <v>620</v>
      </c>
      <c r="BF204" s="136"/>
      <c r="BG204" s="136"/>
      <c r="BH204" s="136"/>
      <c r="BI204" s="136"/>
      <c r="BJ204" s="136">
        <v>0</v>
      </c>
      <c r="BK204" s="136"/>
      <c r="BL204" s="136"/>
      <c r="BM204" s="136"/>
      <c r="BN204" s="136"/>
      <c r="BO204" s="136">
        <v>0</v>
      </c>
      <c r="BP204" s="136"/>
      <c r="BQ204" s="136"/>
      <c r="BR204" s="136"/>
      <c r="BS204" s="136"/>
      <c r="BT204" s="136">
        <v>0</v>
      </c>
      <c r="BU204" s="136"/>
      <c r="BV204" s="136"/>
      <c r="BW204" s="136"/>
      <c r="BX204" s="136"/>
      <c r="BY204" s="46"/>
      <c r="BZ204" s="46"/>
    </row>
    <row r="205" spans="1:79" s="43" customFormat="1" ht="33" customHeight="1" x14ac:dyDescent="0.2">
      <c r="A205" s="137">
        <f t="shared" si="1"/>
        <v>32</v>
      </c>
      <c r="B205" s="138"/>
      <c r="C205" s="138"/>
      <c r="D205" s="141" t="s">
        <v>919</v>
      </c>
      <c r="E205" s="57"/>
      <c r="F205" s="57"/>
      <c r="G205" s="57"/>
      <c r="H205" s="57"/>
      <c r="I205" s="57"/>
      <c r="J205" s="57"/>
      <c r="K205" s="57"/>
      <c r="L205" s="57"/>
      <c r="M205" s="57"/>
      <c r="N205" s="57"/>
      <c r="O205" s="57"/>
      <c r="P205" s="58"/>
      <c r="Q205" s="72" t="s">
        <v>298</v>
      </c>
      <c r="R205" s="72"/>
      <c r="S205" s="72"/>
      <c r="T205" s="72"/>
      <c r="U205" s="72"/>
      <c r="V205" s="141" t="s">
        <v>381</v>
      </c>
      <c r="W205" s="57"/>
      <c r="X205" s="57"/>
      <c r="Y205" s="57"/>
      <c r="Z205" s="57"/>
      <c r="AA205" s="57"/>
      <c r="AB205" s="57"/>
      <c r="AC205" s="57"/>
      <c r="AD205" s="57"/>
      <c r="AE205" s="58"/>
      <c r="AF205" s="136">
        <v>0</v>
      </c>
      <c r="AG205" s="136"/>
      <c r="AH205" s="136"/>
      <c r="AI205" s="136"/>
      <c r="AJ205" s="136"/>
      <c r="AK205" s="136">
        <v>0</v>
      </c>
      <c r="AL205" s="136"/>
      <c r="AM205" s="136"/>
      <c r="AN205" s="136"/>
      <c r="AO205" s="136"/>
      <c r="AP205" s="136">
        <v>0</v>
      </c>
      <c r="AQ205" s="136"/>
      <c r="AR205" s="136"/>
      <c r="AS205" s="136"/>
      <c r="AT205" s="136"/>
      <c r="AU205" s="136">
        <v>0</v>
      </c>
      <c r="AV205" s="136"/>
      <c r="AW205" s="136"/>
      <c r="AX205" s="136"/>
      <c r="AY205" s="136"/>
      <c r="AZ205" s="136">
        <v>2</v>
      </c>
      <c r="BA205" s="136"/>
      <c r="BB205" s="136"/>
      <c r="BC205" s="136"/>
      <c r="BD205" s="136"/>
      <c r="BE205" s="136">
        <v>2</v>
      </c>
      <c r="BF205" s="136"/>
      <c r="BG205" s="136"/>
      <c r="BH205" s="136"/>
      <c r="BI205" s="136"/>
      <c r="BJ205" s="136">
        <v>0</v>
      </c>
      <c r="BK205" s="136"/>
      <c r="BL205" s="136"/>
      <c r="BM205" s="136"/>
      <c r="BN205" s="136"/>
      <c r="BO205" s="136">
        <v>0</v>
      </c>
      <c r="BP205" s="136"/>
      <c r="BQ205" s="136"/>
      <c r="BR205" s="136"/>
      <c r="BS205" s="136"/>
      <c r="BT205" s="136">
        <v>0</v>
      </c>
      <c r="BU205" s="136"/>
      <c r="BV205" s="136"/>
      <c r="BW205" s="136"/>
      <c r="BX205" s="136"/>
      <c r="BY205" s="46"/>
      <c r="BZ205" s="46"/>
    </row>
    <row r="206" spans="1:79" s="43" customFormat="1" ht="46.5" customHeight="1" x14ac:dyDescent="0.2">
      <c r="A206" s="137">
        <f t="shared" si="1"/>
        <v>33</v>
      </c>
      <c r="B206" s="138"/>
      <c r="C206" s="138"/>
      <c r="D206" s="141" t="s">
        <v>96</v>
      </c>
      <c r="E206" s="57"/>
      <c r="F206" s="57"/>
      <c r="G206" s="57"/>
      <c r="H206" s="57"/>
      <c r="I206" s="57"/>
      <c r="J206" s="57"/>
      <c r="K206" s="57"/>
      <c r="L206" s="57"/>
      <c r="M206" s="57"/>
      <c r="N206" s="57"/>
      <c r="O206" s="57"/>
      <c r="P206" s="58"/>
      <c r="Q206" s="72" t="s">
        <v>298</v>
      </c>
      <c r="R206" s="72"/>
      <c r="S206" s="72"/>
      <c r="T206" s="72"/>
      <c r="U206" s="72"/>
      <c r="V206" s="141" t="s">
        <v>381</v>
      </c>
      <c r="W206" s="57"/>
      <c r="X206" s="57"/>
      <c r="Y206" s="57"/>
      <c r="Z206" s="57"/>
      <c r="AA206" s="57"/>
      <c r="AB206" s="57"/>
      <c r="AC206" s="57"/>
      <c r="AD206" s="57"/>
      <c r="AE206" s="58"/>
      <c r="AF206" s="136">
        <v>0</v>
      </c>
      <c r="AG206" s="136"/>
      <c r="AH206" s="136"/>
      <c r="AI206" s="136"/>
      <c r="AJ206" s="136"/>
      <c r="AK206" s="136">
        <v>0</v>
      </c>
      <c r="AL206" s="136"/>
      <c r="AM206" s="136"/>
      <c r="AN206" s="136"/>
      <c r="AO206" s="136"/>
      <c r="AP206" s="136">
        <v>0</v>
      </c>
      <c r="AQ206" s="136"/>
      <c r="AR206" s="136"/>
      <c r="AS206" s="136"/>
      <c r="AT206" s="136"/>
      <c r="AU206" s="136">
        <v>0</v>
      </c>
      <c r="AV206" s="136"/>
      <c r="AW206" s="136"/>
      <c r="AX206" s="136"/>
      <c r="AY206" s="136"/>
      <c r="AZ206" s="136">
        <v>68</v>
      </c>
      <c r="BA206" s="136"/>
      <c r="BB206" s="136"/>
      <c r="BC206" s="136"/>
      <c r="BD206" s="136"/>
      <c r="BE206" s="136">
        <v>68</v>
      </c>
      <c r="BF206" s="136"/>
      <c r="BG206" s="136"/>
      <c r="BH206" s="136"/>
      <c r="BI206" s="136"/>
      <c r="BJ206" s="136">
        <v>0</v>
      </c>
      <c r="BK206" s="136"/>
      <c r="BL206" s="136"/>
      <c r="BM206" s="136"/>
      <c r="BN206" s="136"/>
      <c r="BO206" s="136">
        <v>0</v>
      </c>
      <c r="BP206" s="136"/>
      <c r="BQ206" s="136"/>
      <c r="BR206" s="136"/>
      <c r="BS206" s="136"/>
      <c r="BT206" s="136">
        <v>0</v>
      </c>
      <c r="BU206" s="136"/>
      <c r="BV206" s="136"/>
      <c r="BW206" s="136"/>
      <c r="BX206" s="136"/>
      <c r="BY206" s="46"/>
      <c r="BZ206" s="46"/>
    </row>
    <row r="207" spans="1:79" s="43" customFormat="1" ht="108" customHeight="1" x14ac:dyDescent="0.2">
      <c r="A207" s="137">
        <f t="shared" si="1"/>
        <v>34</v>
      </c>
      <c r="B207" s="138"/>
      <c r="C207" s="138"/>
      <c r="D207" s="141" t="s">
        <v>537</v>
      </c>
      <c r="E207" s="57"/>
      <c r="F207" s="57"/>
      <c r="G207" s="57"/>
      <c r="H207" s="57"/>
      <c r="I207" s="57"/>
      <c r="J207" s="57"/>
      <c r="K207" s="57"/>
      <c r="L207" s="57"/>
      <c r="M207" s="57"/>
      <c r="N207" s="57"/>
      <c r="O207" s="57"/>
      <c r="P207" s="58"/>
      <c r="Q207" s="72" t="s">
        <v>298</v>
      </c>
      <c r="R207" s="72"/>
      <c r="S207" s="72"/>
      <c r="T207" s="72"/>
      <c r="U207" s="72"/>
      <c r="V207" s="141" t="s">
        <v>381</v>
      </c>
      <c r="W207" s="57"/>
      <c r="X207" s="57"/>
      <c r="Y207" s="57"/>
      <c r="Z207" s="57"/>
      <c r="AA207" s="57"/>
      <c r="AB207" s="57"/>
      <c r="AC207" s="57"/>
      <c r="AD207" s="57"/>
      <c r="AE207" s="58"/>
      <c r="AF207" s="136">
        <v>0</v>
      </c>
      <c r="AG207" s="136"/>
      <c r="AH207" s="136"/>
      <c r="AI207" s="136"/>
      <c r="AJ207" s="136"/>
      <c r="AK207" s="136">
        <v>0</v>
      </c>
      <c r="AL207" s="136"/>
      <c r="AM207" s="136"/>
      <c r="AN207" s="136"/>
      <c r="AO207" s="136"/>
      <c r="AP207" s="136">
        <v>0</v>
      </c>
      <c r="AQ207" s="136"/>
      <c r="AR207" s="136"/>
      <c r="AS207" s="136"/>
      <c r="AT207" s="136"/>
      <c r="AU207" s="136">
        <v>0</v>
      </c>
      <c r="AV207" s="136"/>
      <c r="AW207" s="136"/>
      <c r="AX207" s="136"/>
      <c r="AY207" s="136"/>
      <c r="AZ207" s="136">
        <v>16</v>
      </c>
      <c r="BA207" s="136"/>
      <c r="BB207" s="136"/>
      <c r="BC207" s="136"/>
      <c r="BD207" s="136"/>
      <c r="BE207" s="136">
        <v>16</v>
      </c>
      <c r="BF207" s="136"/>
      <c r="BG207" s="136"/>
      <c r="BH207" s="136"/>
      <c r="BI207" s="136"/>
      <c r="BJ207" s="136">
        <v>0</v>
      </c>
      <c r="BK207" s="136"/>
      <c r="BL207" s="136"/>
      <c r="BM207" s="136"/>
      <c r="BN207" s="136"/>
      <c r="BO207" s="136">
        <v>0</v>
      </c>
      <c r="BP207" s="136"/>
      <c r="BQ207" s="136"/>
      <c r="BR207" s="136"/>
      <c r="BS207" s="136"/>
      <c r="BT207" s="136">
        <v>0</v>
      </c>
      <c r="BU207" s="136"/>
      <c r="BV207" s="136"/>
      <c r="BW207" s="136"/>
      <c r="BX207" s="136"/>
      <c r="BY207" s="46"/>
      <c r="BZ207" s="46"/>
    </row>
    <row r="208" spans="1:79" s="43" customFormat="1" ht="73.900000000000006" customHeight="1" x14ac:dyDescent="0.2">
      <c r="A208" s="137">
        <f t="shared" si="1"/>
        <v>35</v>
      </c>
      <c r="B208" s="138"/>
      <c r="C208" s="138"/>
      <c r="D208" s="141" t="s">
        <v>538</v>
      </c>
      <c r="E208" s="57"/>
      <c r="F208" s="57"/>
      <c r="G208" s="57"/>
      <c r="H208" s="57"/>
      <c r="I208" s="57"/>
      <c r="J208" s="57"/>
      <c r="K208" s="57"/>
      <c r="L208" s="57"/>
      <c r="M208" s="57"/>
      <c r="N208" s="57"/>
      <c r="O208" s="57"/>
      <c r="P208" s="58"/>
      <c r="Q208" s="72" t="s">
        <v>298</v>
      </c>
      <c r="R208" s="72"/>
      <c r="S208" s="72"/>
      <c r="T208" s="72"/>
      <c r="U208" s="72"/>
      <c r="V208" s="141" t="s">
        <v>381</v>
      </c>
      <c r="W208" s="57"/>
      <c r="X208" s="57"/>
      <c r="Y208" s="57"/>
      <c r="Z208" s="57"/>
      <c r="AA208" s="57"/>
      <c r="AB208" s="57"/>
      <c r="AC208" s="57"/>
      <c r="AD208" s="57"/>
      <c r="AE208" s="58"/>
      <c r="AF208" s="136">
        <v>0</v>
      </c>
      <c r="AG208" s="136"/>
      <c r="AH208" s="136"/>
      <c r="AI208" s="136"/>
      <c r="AJ208" s="136"/>
      <c r="AK208" s="136">
        <v>0</v>
      </c>
      <c r="AL208" s="136"/>
      <c r="AM208" s="136"/>
      <c r="AN208" s="136"/>
      <c r="AO208" s="136"/>
      <c r="AP208" s="136">
        <v>0</v>
      </c>
      <c r="AQ208" s="136"/>
      <c r="AR208" s="136"/>
      <c r="AS208" s="136"/>
      <c r="AT208" s="136"/>
      <c r="AU208" s="136">
        <v>16</v>
      </c>
      <c r="AV208" s="136"/>
      <c r="AW208" s="136"/>
      <c r="AX208" s="136"/>
      <c r="AY208" s="136"/>
      <c r="AZ208" s="136">
        <v>0</v>
      </c>
      <c r="BA208" s="136"/>
      <c r="BB208" s="136"/>
      <c r="BC208" s="136"/>
      <c r="BD208" s="136"/>
      <c r="BE208" s="136">
        <v>16</v>
      </c>
      <c r="BF208" s="136"/>
      <c r="BG208" s="136"/>
      <c r="BH208" s="136"/>
      <c r="BI208" s="136"/>
      <c r="BJ208" s="136">
        <v>0</v>
      </c>
      <c r="BK208" s="136"/>
      <c r="BL208" s="136"/>
      <c r="BM208" s="136"/>
      <c r="BN208" s="136"/>
      <c r="BO208" s="136">
        <v>0</v>
      </c>
      <c r="BP208" s="136"/>
      <c r="BQ208" s="136"/>
      <c r="BR208" s="136"/>
      <c r="BS208" s="136"/>
      <c r="BT208" s="136">
        <v>0</v>
      </c>
      <c r="BU208" s="136"/>
      <c r="BV208" s="136"/>
      <c r="BW208" s="136"/>
      <c r="BX208" s="136"/>
      <c r="BY208" s="46"/>
      <c r="BZ208" s="46"/>
    </row>
    <row r="209" spans="1:78" s="43" customFormat="1" ht="90" customHeight="1" x14ac:dyDescent="0.2">
      <c r="A209" s="137">
        <f t="shared" si="1"/>
        <v>36</v>
      </c>
      <c r="B209" s="138"/>
      <c r="C209" s="138"/>
      <c r="D209" s="141" t="s">
        <v>539</v>
      </c>
      <c r="E209" s="57"/>
      <c r="F209" s="57"/>
      <c r="G209" s="57"/>
      <c r="H209" s="57"/>
      <c r="I209" s="57"/>
      <c r="J209" s="57"/>
      <c r="K209" s="57"/>
      <c r="L209" s="57"/>
      <c r="M209" s="57"/>
      <c r="N209" s="57"/>
      <c r="O209" s="57"/>
      <c r="P209" s="58"/>
      <c r="Q209" s="72" t="s">
        <v>298</v>
      </c>
      <c r="R209" s="72"/>
      <c r="S209" s="72"/>
      <c r="T209" s="72"/>
      <c r="U209" s="72"/>
      <c r="V209" s="141" t="s">
        <v>381</v>
      </c>
      <c r="W209" s="57"/>
      <c r="X209" s="57"/>
      <c r="Y209" s="57"/>
      <c r="Z209" s="57"/>
      <c r="AA209" s="57"/>
      <c r="AB209" s="57"/>
      <c r="AC209" s="57"/>
      <c r="AD209" s="57"/>
      <c r="AE209" s="58"/>
      <c r="AF209" s="136">
        <v>0</v>
      </c>
      <c r="AG209" s="136"/>
      <c r="AH209" s="136"/>
      <c r="AI209" s="136"/>
      <c r="AJ209" s="136"/>
      <c r="AK209" s="136">
        <v>0</v>
      </c>
      <c r="AL209" s="136"/>
      <c r="AM209" s="136"/>
      <c r="AN209" s="136"/>
      <c r="AO209" s="136"/>
      <c r="AP209" s="136">
        <v>0</v>
      </c>
      <c r="AQ209" s="136"/>
      <c r="AR209" s="136"/>
      <c r="AS209" s="136"/>
      <c r="AT209" s="136"/>
      <c r="AU209" s="136">
        <v>16</v>
      </c>
      <c r="AV209" s="136"/>
      <c r="AW209" s="136"/>
      <c r="AX209" s="136"/>
      <c r="AY209" s="136"/>
      <c r="AZ209" s="136">
        <v>0</v>
      </c>
      <c r="BA209" s="136"/>
      <c r="BB209" s="136"/>
      <c r="BC209" s="136"/>
      <c r="BD209" s="136"/>
      <c r="BE209" s="136">
        <v>16</v>
      </c>
      <c r="BF209" s="136"/>
      <c r="BG209" s="136"/>
      <c r="BH209" s="136"/>
      <c r="BI209" s="136"/>
      <c r="BJ209" s="136">
        <v>0</v>
      </c>
      <c r="BK209" s="136"/>
      <c r="BL209" s="136"/>
      <c r="BM209" s="136"/>
      <c r="BN209" s="136"/>
      <c r="BO209" s="136">
        <v>0</v>
      </c>
      <c r="BP209" s="136"/>
      <c r="BQ209" s="136"/>
      <c r="BR209" s="136"/>
      <c r="BS209" s="136"/>
      <c r="BT209" s="136">
        <v>0</v>
      </c>
      <c r="BU209" s="136"/>
      <c r="BV209" s="136"/>
      <c r="BW209" s="136"/>
      <c r="BX209" s="136"/>
      <c r="BY209" s="46"/>
      <c r="BZ209" s="46"/>
    </row>
    <row r="210" spans="1:78" s="43" customFormat="1" ht="103.5" customHeight="1" x14ac:dyDescent="0.2">
      <c r="A210" s="137">
        <f t="shared" si="1"/>
        <v>37</v>
      </c>
      <c r="B210" s="138"/>
      <c r="C210" s="138"/>
      <c r="D210" s="141" t="s">
        <v>540</v>
      </c>
      <c r="E210" s="57"/>
      <c r="F210" s="57"/>
      <c r="G210" s="57"/>
      <c r="H210" s="57"/>
      <c r="I210" s="57"/>
      <c r="J210" s="57"/>
      <c r="K210" s="57"/>
      <c r="L210" s="57"/>
      <c r="M210" s="57"/>
      <c r="N210" s="57"/>
      <c r="O210" s="57"/>
      <c r="P210" s="58"/>
      <c r="Q210" s="72" t="s">
        <v>298</v>
      </c>
      <c r="R210" s="72"/>
      <c r="S210" s="72"/>
      <c r="T210" s="72"/>
      <c r="U210" s="72"/>
      <c r="V210" s="141" t="s">
        <v>381</v>
      </c>
      <c r="W210" s="57"/>
      <c r="X210" s="57"/>
      <c r="Y210" s="57"/>
      <c r="Z210" s="57"/>
      <c r="AA210" s="57"/>
      <c r="AB210" s="57"/>
      <c r="AC210" s="57"/>
      <c r="AD210" s="57"/>
      <c r="AE210" s="58"/>
      <c r="AF210" s="136">
        <v>0</v>
      </c>
      <c r="AG210" s="136"/>
      <c r="AH210" s="136"/>
      <c r="AI210" s="136"/>
      <c r="AJ210" s="136"/>
      <c r="AK210" s="136">
        <v>0</v>
      </c>
      <c r="AL210" s="136"/>
      <c r="AM210" s="136"/>
      <c r="AN210" s="136"/>
      <c r="AO210" s="136"/>
      <c r="AP210" s="136">
        <v>0</v>
      </c>
      <c r="AQ210" s="136"/>
      <c r="AR210" s="136"/>
      <c r="AS210" s="136"/>
      <c r="AT210" s="136"/>
      <c r="AU210" s="136">
        <v>16</v>
      </c>
      <c r="AV210" s="136"/>
      <c r="AW210" s="136"/>
      <c r="AX210" s="136"/>
      <c r="AY210" s="136"/>
      <c r="AZ210" s="136">
        <v>0</v>
      </c>
      <c r="BA210" s="136"/>
      <c r="BB210" s="136"/>
      <c r="BC210" s="136"/>
      <c r="BD210" s="136"/>
      <c r="BE210" s="136">
        <v>16</v>
      </c>
      <c r="BF210" s="136"/>
      <c r="BG210" s="136"/>
      <c r="BH210" s="136"/>
      <c r="BI210" s="136"/>
      <c r="BJ210" s="136">
        <v>0</v>
      </c>
      <c r="BK210" s="136"/>
      <c r="BL210" s="136"/>
      <c r="BM210" s="136"/>
      <c r="BN210" s="136"/>
      <c r="BO210" s="136">
        <v>0</v>
      </c>
      <c r="BP210" s="136"/>
      <c r="BQ210" s="136"/>
      <c r="BR210" s="136"/>
      <c r="BS210" s="136"/>
      <c r="BT210" s="136">
        <v>0</v>
      </c>
      <c r="BU210" s="136"/>
      <c r="BV210" s="136"/>
      <c r="BW210" s="136"/>
      <c r="BX210" s="136"/>
      <c r="BY210" s="46"/>
      <c r="BZ210" s="46"/>
    </row>
    <row r="211" spans="1:78" s="43" customFormat="1" ht="27.6" customHeight="1" x14ac:dyDescent="0.2">
      <c r="A211" s="137">
        <f t="shared" si="1"/>
        <v>38</v>
      </c>
      <c r="B211" s="138"/>
      <c r="C211" s="138"/>
      <c r="D211" s="142" t="s">
        <v>493</v>
      </c>
      <c r="E211" s="65"/>
      <c r="F211" s="65"/>
      <c r="G211" s="65"/>
      <c r="H211" s="65"/>
      <c r="I211" s="65"/>
      <c r="J211" s="65"/>
      <c r="K211" s="65"/>
      <c r="L211" s="65"/>
      <c r="M211" s="65"/>
      <c r="N211" s="65"/>
      <c r="O211" s="65"/>
      <c r="P211" s="66"/>
      <c r="Q211" s="143"/>
      <c r="R211" s="143"/>
      <c r="S211" s="143"/>
      <c r="T211" s="143"/>
      <c r="U211" s="143"/>
      <c r="V211" s="142"/>
      <c r="W211" s="65"/>
      <c r="X211" s="65"/>
      <c r="Y211" s="65"/>
      <c r="Z211" s="65"/>
      <c r="AA211" s="65"/>
      <c r="AB211" s="65"/>
      <c r="AC211" s="65"/>
      <c r="AD211" s="65"/>
      <c r="AE211" s="66"/>
      <c r="AF211" s="135"/>
      <c r="AG211" s="135"/>
      <c r="AH211" s="135"/>
      <c r="AI211" s="135"/>
      <c r="AJ211" s="135"/>
      <c r="AK211" s="135"/>
      <c r="AL211" s="135"/>
      <c r="AM211" s="135"/>
      <c r="AN211" s="135"/>
      <c r="AO211" s="135"/>
      <c r="AP211" s="135">
        <v>0</v>
      </c>
      <c r="AQ211" s="135"/>
      <c r="AR211" s="135"/>
      <c r="AS211" s="135"/>
      <c r="AT211" s="135"/>
      <c r="AU211" s="135"/>
      <c r="AV211" s="135"/>
      <c r="AW211" s="135"/>
      <c r="AX211" s="135"/>
      <c r="AY211" s="135"/>
      <c r="AZ211" s="135"/>
      <c r="BA211" s="135"/>
      <c r="BB211" s="135"/>
      <c r="BC211" s="135"/>
      <c r="BD211" s="135"/>
      <c r="BE211" s="135">
        <v>0</v>
      </c>
      <c r="BF211" s="135"/>
      <c r="BG211" s="135"/>
      <c r="BH211" s="135"/>
      <c r="BI211" s="135"/>
      <c r="BJ211" s="135"/>
      <c r="BK211" s="135"/>
      <c r="BL211" s="135"/>
      <c r="BM211" s="135"/>
      <c r="BN211" s="135"/>
      <c r="BO211" s="135"/>
      <c r="BP211" s="135"/>
      <c r="BQ211" s="135"/>
      <c r="BR211" s="135"/>
      <c r="BS211" s="135"/>
      <c r="BT211" s="135">
        <v>0</v>
      </c>
      <c r="BU211" s="135"/>
      <c r="BV211" s="135"/>
      <c r="BW211" s="135"/>
      <c r="BX211" s="135"/>
      <c r="BY211" s="46"/>
      <c r="BZ211" s="46"/>
    </row>
    <row r="212" spans="1:78" s="43" customFormat="1" ht="40.9" customHeight="1" x14ac:dyDescent="0.2">
      <c r="A212" s="137">
        <f t="shared" si="1"/>
        <v>39</v>
      </c>
      <c r="B212" s="138"/>
      <c r="C212" s="138"/>
      <c r="D212" s="141" t="s">
        <v>345</v>
      </c>
      <c r="E212" s="57"/>
      <c r="F212" s="57"/>
      <c r="G212" s="57"/>
      <c r="H212" s="57"/>
      <c r="I212" s="57"/>
      <c r="J212" s="57"/>
      <c r="K212" s="57"/>
      <c r="L212" s="57"/>
      <c r="M212" s="57"/>
      <c r="N212" s="57"/>
      <c r="O212" s="57"/>
      <c r="P212" s="58"/>
      <c r="Q212" s="72" t="s">
        <v>304</v>
      </c>
      <c r="R212" s="72"/>
      <c r="S212" s="72"/>
      <c r="T212" s="72"/>
      <c r="U212" s="72"/>
      <c r="V212" s="141" t="s">
        <v>551</v>
      </c>
      <c r="W212" s="57"/>
      <c r="X212" s="57"/>
      <c r="Y212" s="57"/>
      <c r="Z212" s="57"/>
      <c r="AA212" s="57"/>
      <c r="AB212" s="57"/>
      <c r="AC212" s="57"/>
      <c r="AD212" s="57"/>
      <c r="AE212" s="58"/>
      <c r="AF212" s="203">
        <v>17704.560000000001</v>
      </c>
      <c r="AG212" s="203"/>
      <c r="AH212" s="203"/>
      <c r="AI212" s="203"/>
      <c r="AJ212" s="203"/>
      <c r="AK212" s="203">
        <v>581.71</v>
      </c>
      <c r="AL212" s="203"/>
      <c r="AM212" s="203"/>
      <c r="AN212" s="203"/>
      <c r="AO212" s="203"/>
      <c r="AP212" s="203">
        <v>18286.27</v>
      </c>
      <c r="AQ212" s="203"/>
      <c r="AR212" s="203"/>
      <c r="AS212" s="203"/>
      <c r="AT212" s="203"/>
      <c r="AU212" s="203">
        <v>19784.240000000002</v>
      </c>
      <c r="AV212" s="203"/>
      <c r="AW212" s="203"/>
      <c r="AX212" s="203"/>
      <c r="AY212" s="203"/>
      <c r="AZ212" s="203">
        <v>573.66</v>
      </c>
      <c r="BA212" s="203"/>
      <c r="BB212" s="203"/>
      <c r="BC212" s="203"/>
      <c r="BD212" s="203"/>
      <c r="BE212" s="203">
        <v>20357.900000000001</v>
      </c>
      <c r="BF212" s="203"/>
      <c r="BG212" s="203"/>
      <c r="BH212" s="203"/>
      <c r="BI212" s="203"/>
      <c r="BJ212" s="203">
        <v>19367.669999999998</v>
      </c>
      <c r="BK212" s="203"/>
      <c r="BL212" s="203"/>
      <c r="BM212" s="203"/>
      <c r="BN212" s="203"/>
      <c r="BO212" s="203">
        <v>655.14</v>
      </c>
      <c r="BP212" s="203"/>
      <c r="BQ212" s="203"/>
      <c r="BR212" s="203"/>
      <c r="BS212" s="203"/>
      <c r="BT212" s="203">
        <v>20022.809999999998</v>
      </c>
      <c r="BU212" s="203"/>
      <c r="BV212" s="203"/>
      <c r="BW212" s="203"/>
      <c r="BX212" s="203"/>
      <c r="BY212" s="46"/>
      <c r="BZ212" s="46"/>
    </row>
    <row r="213" spans="1:78" s="43" customFormat="1" ht="41.45" customHeight="1" x14ac:dyDescent="0.2">
      <c r="A213" s="137">
        <f t="shared" si="1"/>
        <v>40</v>
      </c>
      <c r="B213" s="138"/>
      <c r="C213" s="138"/>
      <c r="D213" s="141" t="s">
        <v>346</v>
      </c>
      <c r="E213" s="57"/>
      <c r="F213" s="57"/>
      <c r="G213" s="57"/>
      <c r="H213" s="57"/>
      <c r="I213" s="57"/>
      <c r="J213" s="57"/>
      <c r="K213" s="57"/>
      <c r="L213" s="57"/>
      <c r="M213" s="57"/>
      <c r="N213" s="57"/>
      <c r="O213" s="57"/>
      <c r="P213" s="58"/>
      <c r="Q213" s="72" t="s">
        <v>298</v>
      </c>
      <c r="R213" s="72"/>
      <c r="S213" s="72"/>
      <c r="T213" s="72"/>
      <c r="U213" s="72"/>
      <c r="V213" s="141" t="s">
        <v>415</v>
      </c>
      <c r="W213" s="57"/>
      <c r="X213" s="57"/>
      <c r="Y213" s="57"/>
      <c r="Z213" s="57"/>
      <c r="AA213" s="57"/>
      <c r="AB213" s="57"/>
      <c r="AC213" s="57"/>
      <c r="AD213" s="57"/>
      <c r="AE213" s="58"/>
      <c r="AF213" s="136">
        <v>2</v>
      </c>
      <c r="AG213" s="136"/>
      <c r="AH213" s="136"/>
      <c r="AI213" s="136"/>
      <c r="AJ213" s="136"/>
      <c r="AK213" s="136">
        <v>0</v>
      </c>
      <c r="AL213" s="136"/>
      <c r="AM213" s="136"/>
      <c r="AN213" s="136"/>
      <c r="AO213" s="136"/>
      <c r="AP213" s="136">
        <v>2</v>
      </c>
      <c r="AQ213" s="136"/>
      <c r="AR213" s="136"/>
      <c r="AS213" s="136"/>
      <c r="AT213" s="136"/>
      <c r="AU213" s="136">
        <v>2</v>
      </c>
      <c r="AV213" s="136"/>
      <c r="AW213" s="136"/>
      <c r="AX213" s="136"/>
      <c r="AY213" s="136"/>
      <c r="AZ213" s="136">
        <v>0</v>
      </c>
      <c r="BA213" s="136"/>
      <c r="BB213" s="136"/>
      <c r="BC213" s="136"/>
      <c r="BD213" s="136"/>
      <c r="BE213" s="136">
        <v>2</v>
      </c>
      <c r="BF213" s="136"/>
      <c r="BG213" s="136"/>
      <c r="BH213" s="136"/>
      <c r="BI213" s="136"/>
      <c r="BJ213" s="136">
        <v>2</v>
      </c>
      <c r="BK213" s="136"/>
      <c r="BL213" s="136"/>
      <c r="BM213" s="136"/>
      <c r="BN213" s="136"/>
      <c r="BO213" s="136">
        <v>0</v>
      </c>
      <c r="BP213" s="136"/>
      <c r="BQ213" s="136"/>
      <c r="BR213" s="136"/>
      <c r="BS213" s="136"/>
      <c r="BT213" s="136">
        <v>2</v>
      </c>
      <c r="BU213" s="136"/>
      <c r="BV213" s="136"/>
      <c r="BW213" s="136"/>
      <c r="BX213" s="136"/>
      <c r="BY213" s="46"/>
      <c r="BZ213" s="46"/>
    </row>
    <row r="214" spans="1:78" s="43" customFormat="1" ht="45" customHeight="1" x14ac:dyDescent="0.2">
      <c r="A214" s="137">
        <f t="shared" si="1"/>
        <v>41</v>
      </c>
      <c r="B214" s="138"/>
      <c r="C214" s="138"/>
      <c r="D214" s="141" t="s">
        <v>973</v>
      </c>
      <c r="E214" s="57"/>
      <c r="F214" s="57"/>
      <c r="G214" s="57"/>
      <c r="H214" s="57"/>
      <c r="I214" s="57"/>
      <c r="J214" s="57"/>
      <c r="K214" s="57"/>
      <c r="L214" s="57"/>
      <c r="M214" s="57"/>
      <c r="N214" s="57"/>
      <c r="O214" s="57"/>
      <c r="P214" s="58"/>
      <c r="Q214" s="72" t="s">
        <v>304</v>
      </c>
      <c r="R214" s="72"/>
      <c r="S214" s="72"/>
      <c r="T214" s="72"/>
      <c r="U214" s="72"/>
      <c r="V214" s="141" t="s">
        <v>552</v>
      </c>
      <c r="W214" s="57"/>
      <c r="X214" s="57"/>
      <c r="Y214" s="57"/>
      <c r="Z214" s="57"/>
      <c r="AA214" s="57"/>
      <c r="AB214" s="57"/>
      <c r="AC214" s="57"/>
      <c r="AD214" s="57"/>
      <c r="AE214" s="58"/>
      <c r="AF214" s="136">
        <v>0</v>
      </c>
      <c r="AG214" s="136"/>
      <c r="AH214" s="136"/>
      <c r="AI214" s="136"/>
      <c r="AJ214" s="136"/>
      <c r="AK214" s="136">
        <v>0</v>
      </c>
      <c r="AL214" s="136"/>
      <c r="AM214" s="136"/>
      <c r="AN214" s="136"/>
      <c r="AO214" s="136"/>
      <c r="AP214" s="136">
        <v>0</v>
      </c>
      <c r="AQ214" s="136"/>
      <c r="AR214" s="136"/>
      <c r="AS214" s="136"/>
      <c r="AT214" s="136"/>
      <c r="AU214" s="136">
        <v>0</v>
      </c>
      <c r="AV214" s="136"/>
      <c r="AW214" s="136"/>
      <c r="AX214" s="136"/>
      <c r="AY214" s="136"/>
      <c r="AZ214" s="121">
        <v>9630</v>
      </c>
      <c r="BA214" s="121"/>
      <c r="BB214" s="121"/>
      <c r="BC214" s="121"/>
      <c r="BD214" s="121"/>
      <c r="BE214" s="121">
        <v>9630</v>
      </c>
      <c r="BF214" s="121"/>
      <c r="BG214" s="121"/>
      <c r="BH214" s="121"/>
      <c r="BI214" s="121"/>
      <c r="BJ214" s="136">
        <v>0</v>
      </c>
      <c r="BK214" s="136"/>
      <c r="BL214" s="136"/>
      <c r="BM214" s="136"/>
      <c r="BN214" s="136"/>
      <c r="BO214" s="136">
        <v>0</v>
      </c>
      <c r="BP214" s="136"/>
      <c r="BQ214" s="136"/>
      <c r="BR214" s="136"/>
      <c r="BS214" s="136"/>
      <c r="BT214" s="136">
        <v>0</v>
      </c>
      <c r="BU214" s="136"/>
      <c r="BV214" s="136"/>
      <c r="BW214" s="136"/>
      <c r="BX214" s="136"/>
      <c r="BY214" s="46"/>
      <c r="BZ214" s="46"/>
    </row>
    <row r="215" spans="1:78" s="43" customFormat="1" ht="55.15" customHeight="1" x14ac:dyDescent="0.2">
      <c r="A215" s="137">
        <f t="shared" si="1"/>
        <v>42</v>
      </c>
      <c r="B215" s="138"/>
      <c r="C215" s="138"/>
      <c r="D215" s="141" t="s">
        <v>541</v>
      </c>
      <c r="E215" s="57"/>
      <c r="F215" s="57"/>
      <c r="G215" s="57"/>
      <c r="H215" s="57"/>
      <c r="I215" s="57"/>
      <c r="J215" s="57"/>
      <c r="K215" s="57"/>
      <c r="L215" s="57"/>
      <c r="M215" s="57"/>
      <c r="N215" s="57"/>
      <c r="O215" s="57"/>
      <c r="P215" s="58"/>
      <c r="Q215" s="72" t="s">
        <v>304</v>
      </c>
      <c r="R215" s="72"/>
      <c r="S215" s="72"/>
      <c r="T215" s="72"/>
      <c r="U215" s="72"/>
      <c r="V215" s="141" t="s">
        <v>794</v>
      </c>
      <c r="W215" s="57"/>
      <c r="X215" s="57"/>
      <c r="Y215" s="57"/>
      <c r="Z215" s="57"/>
      <c r="AA215" s="57"/>
      <c r="AB215" s="57"/>
      <c r="AC215" s="57"/>
      <c r="AD215" s="57"/>
      <c r="AE215" s="58"/>
      <c r="AF215" s="136">
        <v>0</v>
      </c>
      <c r="AG215" s="136"/>
      <c r="AH215" s="136"/>
      <c r="AI215" s="136"/>
      <c r="AJ215" s="136"/>
      <c r="AK215" s="136">
        <v>0</v>
      </c>
      <c r="AL215" s="136"/>
      <c r="AM215" s="136"/>
      <c r="AN215" s="136"/>
      <c r="AO215" s="136"/>
      <c r="AP215" s="136">
        <v>0</v>
      </c>
      <c r="AQ215" s="136"/>
      <c r="AR215" s="136"/>
      <c r="AS215" s="136"/>
      <c r="AT215" s="136"/>
      <c r="AU215" s="136">
        <v>0</v>
      </c>
      <c r="AV215" s="136"/>
      <c r="AW215" s="136"/>
      <c r="AX215" s="136"/>
      <c r="AY215" s="136"/>
      <c r="AZ215" s="203">
        <v>6426.66</v>
      </c>
      <c r="BA215" s="203"/>
      <c r="BB215" s="203"/>
      <c r="BC215" s="203"/>
      <c r="BD215" s="203"/>
      <c r="BE215" s="203">
        <v>6426.66</v>
      </c>
      <c r="BF215" s="203"/>
      <c r="BG215" s="203"/>
      <c r="BH215" s="203"/>
      <c r="BI215" s="203"/>
      <c r="BJ215" s="136">
        <v>0</v>
      </c>
      <c r="BK215" s="136"/>
      <c r="BL215" s="136"/>
      <c r="BM215" s="136"/>
      <c r="BN215" s="136"/>
      <c r="BO215" s="136">
        <v>0</v>
      </c>
      <c r="BP215" s="136"/>
      <c r="BQ215" s="136"/>
      <c r="BR215" s="136"/>
      <c r="BS215" s="136"/>
      <c r="BT215" s="136">
        <v>0</v>
      </c>
      <c r="BU215" s="136"/>
      <c r="BV215" s="136"/>
      <c r="BW215" s="136"/>
      <c r="BX215" s="136"/>
      <c r="BY215" s="46"/>
      <c r="BZ215" s="46"/>
    </row>
    <row r="216" spans="1:78" s="43" customFormat="1" ht="43.9" customHeight="1" x14ac:dyDescent="0.2">
      <c r="A216" s="137">
        <f t="shared" si="1"/>
        <v>43</v>
      </c>
      <c r="B216" s="138"/>
      <c r="C216" s="138"/>
      <c r="D216" s="141" t="s">
        <v>787</v>
      </c>
      <c r="E216" s="57"/>
      <c r="F216" s="57"/>
      <c r="G216" s="57"/>
      <c r="H216" s="57"/>
      <c r="I216" s="57"/>
      <c r="J216" s="57"/>
      <c r="K216" s="57"/>
      <c r="L216" s="57"/>
      <c r="M216" s="57"/>
      <c r="N216" s="57"/>
      <c r="O216" s="57"/>
      <c r="P216" s="58"/>
      <c r="Q216" s="72" t="s">
        <v>304</v>
      </c>
      <c r="R216" s="72"/>
      <c r="S216" s="72"/>
      <c r="T216" s="72"/>
      <c r="U216" s="72"/>
      <c r="V216" s="141" t="s">
        <v>795</v>
      </c>
      <c r="W216" s="57"/>
      <c r="X216" s="57"/>
      <c r="Y216" s="57"/>
      <c r="Z216" s="57"/>
      <c r="AA216" s="57"/>
      <c r="AB216" s="57"/>
      <c r="AC216" s="57"/>
      <c r="AD216" s="57"/>
      <c r="AE216" s="58"/>
      <c r="AF216" s="136">
        <v>0</v>
      </c>
      <c r="AG216" s="136"/>
      <c r="AH216" s="136"/>
      <c r="AI216" s="136"/>
      <c r="AJ216" s="136"/>
      <c r="AK216" s="136">
        <v>0</v>
      </c>
      <c r="AL216" s="136"/>
      <c r="AM216" s="136"/>
      <c r="AN216" s="136"/>
      <c r="AO216" s="136"/>
      <c r="AP216" s="136">
        <v>0</v>
      </c>
      <c r="AQ216" s="136"/>
      <c r="AR216" s="136"/>
      <c r="AS216" s="136"/>
      <c r="AT216" s="136"/>
      <c r="AU216" s="203">
        <v>0</v>
      </c>
      <c r="AV216" s="203"/>
      <c r="AW216" s="203"/>
      <c r="AX216" s="203"/>
      <c r="AY216" s="203"/>
      <c r="AZ216" s="203">
        <v>15000</v>
      </c>
      <c r="BA216" s="203"/>
      <c r="BB216" s="203"/>
      <c r="BC216" s="203"/>
      <c r="BD216" s="203"/>
      <c r="BE216" s="203">
        <v>15000</v>
      </c>
      <c r="BF216" s="203"/>
      <c r="BG216" s="203"/>
      <c r="BH216" s="203"/>
      <c r="BI216" s="203"/>
      <c r="BJ216" s="136">
        <v>0</v>
      </c>
      <c r="BK216" s="136"/>
      <c r="BL216" s="136"/>
      <c r="BM216" s="136"/>
      <c r="BN216" s="136"/>
      <c r="BO216" s="136">
        <v>0</v>
      </c>
      <c r="BP216" s="136"/>
      <c r="BQ216" s="136"/>
      <c r="BR216" s="136"/>
      <c r="BS216" s="136"/>
      <c r="BT216" s="136">
        <v>0</v>
      </c>
      <c r="BU216" s="136"/>
      <c r="BV216" s="136"/>
      <c r="BW216" s="136"/>
      <c r="BX216" s="136"/>
      <c r="BY216" s="46"/>
      <c r="BZ216" s="46"/>
    </row>
    <row r="217" spans="1:78" s="43" customFormat="1" ht="34.9" customHeight="1" x14ac:dyDescent="0.2">
      <c r="A217" s="137">
        <f t="shared" si="1"/>
        <v>44</v>
      </c>
      <c r="B217" s="138"/>
      <c r="C217" s="138"/>
      <c r="D217" s="141" t="s">
        <v>788</v>
      </c>
      <c r="E217" s="57"/>
      <c r="F217" s="57"/>
      <c r="G217" s="57"/>
      <c r="H217" s="57"/>
      <c r="I217" s="57"/>
      <c r="J217" s="57"/>
      <c r="K217" s="57"/>
      <c r="L217" s="57"/>
      <c r="M217" s="57"/>
      <c r="N217" s="57"/>
      <c r="O217" s="57"/>
      <c r="P217" s="58"/>
      <c r="Q217" s="72" t="s">
        <v>304</v>
      </c>
      <c r="R217" s="72"/>
      <c r="S217" s="72"/>
      <c r="T217" s="72"/>
      <c r="U217" s="72"/>
      <c r="V217" s="141" t="s">
        <v>796</v>
      </c>
      <c r="W217" s="57"/>
      <c r="X217" s="57"/>
      <c r="Y217" s="57"/>
      <c r="Z217" s="57"/>
      <c r="AA217" s="57"/>
      <c r="AB217" s="57"/>
      <c r="AC217" s="57"/>
      <c r="AD217" s="57"/>
      <c r="AE217" s="58"/>
      <c r="AF217" s="136">
        <v>0</v>
      </c>
      <c r="AG217" s="136"/>
      <c r="AH217" s="136"/>
      <c r="AI217" s="136"/>
      <c r="AJ217" s="136"/>
      <c r="AK217" s="136">
        <v>0</v>
      </c>
      <c r="AL217" s="136"/>
      <c r="AM217" s="136"/>
      <c r="AN217" s="136"/>
      <c r="AO217" s="136"/>
      <c r="AP217" s="136">
        <v>0</v>
      </c>
      <c r="AQ217" s="136"/>
      <c r="AR217" s="136"/>
      <c r="AS217" s="136"/>
      <c r="AT217" s="136"/>
      <c r="AU217" s="203">
        <v>0</v>
      </c>
      <c r="AV217" s="203"/>
      <c r="AW217" s="203"/>
      <c r="AX217" s="203"/>
      <c r="AY217" s="203"/>
      <c r="AZ217" s="203">
        <v>26431.25</v>
      </c>
      <c r="BA217" s="203"/>
      <c r="BB217" s="203"/>
      <c r="BC217" s="203"/>
      <c r="BD217" s="203"/>
      <c r="BE217" s="203">
        <v>26431.25</v>
      </c>
      <c r="BF217" s="203"/>
      <c r="BG217" s="203"/>
      <c r="BH217" s="203"/>
      <c r="BI217" s="203"/>
      <c r="BJ217" s="136">
        <v>0</v>
      </c>
      <c r="BK217" s="136"/>
      <c r="BL217" s="136"/>
      <c r="BM217" s="136"/>
      <c r="BN217" s="136"/>
      <c r="BO217" s="136">
        <v>0</v>
      </c>
      <c r="BP217" s="136"/>
      <c r="BQ217" s="136"/>
      <c r="BR217" s="136"/>
      <c r="BS217" s="136"/>
      <c r="BT217" s="136">
        <v>0</v>
      </c>
      <c r="BU217" s="136"/>
      <c r="BV217" s="136"/>
      <c r="BW217" s="136"/>
      <c r="BX217" s="136"/>
      <c r="BY217" s="46"/>
      <c r="BZ217" s="46"/>
    </row>
    <row r="218" spans="1:78" s="43" customFormat="1" ht="45" customHeight="1" x14ac:dyDescent="0.2">
      <c r="A218" s="137">
        <f t="shared" si="1"/>
        <v>45</v>
      </c>
      <c r="B218" s="138"/>
      <c r="C218" s="138"/>
      <c r="D218" s="141" t="s">
        <v>542</v>
      </c>
      <c r="E218" s="57"/>
      <c r="F218" s="57"/>
      <c r="G218" s="57"/>
      <c r="H218" s="57"/>
      <c r="I218" s="57"/>
      <c r="J218" s="57"/>
      <c r="K218" s="57"/>
      <c r="L218" s="57"/>
      <c r="M218" s="57"/>
      <c r="N218" s="57"/>
      <c r="O218" s="57"/>
      <c r="P218" s="58"/>
      <c r="Q218" s="72" t="s">
        <v>304</v>
      </c>
      <c r="R218" s="72"/>
      <c r="S218" s="72"/>
      <c r="T218" s="72"/>
      <c r="U218" s="72"/>
      <c r="V218" s="141" t="s">
        <v>797</v>
      </c>
      <c r="W218" s="57"/>
      <c r="X218" s="57"/>
      <c r="Y218" s="57"/>
      <c r="Z218" s="57"/>
      <c r="AA218" s="57"/>
      <c r="AB218" s="57"/>
      <c r="AC218" s="57"/>
      <c r="AD218" s="57"/>
      <c r="AE218" s="58"/>
      <c r="AF218" s="136">
        <v>0</v>
      </c>
      <c r="AG218" s="136"/>
      <c r="AH218" s="136"/>
      <c r="AI218" s="136"/>
      <c r="AJ218" s="136"/>
      <c r="AK218" s="136">
        <v>0</v>
      </c>
      <c r="AL218" s="136"/>
      <c r="AM218" s="136"/>
      <c r="AN218" s="136"/>
      <c r="AO218" s="136"/>
      <c r="AP218" s="136">
        <v>0</v>
      </c>
      <c r="AQ218" s="136"/>
      <c r="AR218" s="136"/>
      <c r="AS218" s="136"/>
      <c r="AT218" s="136"/>
      <c r="AU218" s="136">
        <v>0</v>
      </c>
      <c r="AV218" s="136"/>
      <c r="AW218" s="136"/>
      <c r="AX218" s="136"/>
      <c r="AY218" s="136"/>
      <c r="AZ218" s="203">
        <v>34442.800000000003</v>
      </c>
      <c r="BA218" s="203"/>
      <c r="BB218" s="203"/>
      <c r="BC218" s="203"/>
      <c r="BD218" s="203"/>
      <c r="BE218" s="203">
        <v>34442.800000000003</v>
      </c>
      <c r="BF218" s="203"/>
      <c r="BG218" s="203"/>
      <c r="BH218" s="203"/>
      <c r="BI218" s="203"/>
      <c r="BJ218" s="136">
        <v>0</v>
      </c>
      <c r="BK218" s="136"/>
      <c r="BL218" s="136"/>
      <c r="BM218" s="136"/>
      <c r="BN218" s="136"/>
      <c r="BO218" s="136">
        <v>28020</v>
      </c>
      <c r="BP218" s="136"/>
      <c r="BQ218" s="136"/>
      <c r="BR218" s="136"/>
      <c r="BS218" s="136"/>
      <c r="BT218" s="136">
        <v>28020</v>
      </c>
      <c r="BU218" s="136"/>
      <c r="BV218" s="136"/>
      <c r="BW218" s="136"/>
      <c r="BX218" s="136"/>
      <c r="BY218" s="46"/>
      <c r="BZ218" s="46"/>
    </row>
    <row r="219" spans="1:78" s="9" customFormat="1" ht="44.45" customHeight="1" x14ac:dyDescent="0.2">
      <c r="A219" s="137">
        <f t="shared" si="1"/>
        <v>46</v>
      </c>
      <c r="B219" s="138"/>
      <c r="C219" s="138"/>
      <c r="D219" s="141" t="s">
        <v>921</v>
      </c>
      <c r="E219" s="57"/>
      <c r="F219" s="57"/>
      <c r="G219" s="57"/>
      <c r="H219" s="57"/>
      <c r="I219" s="57"/>
      <c r="J219" s="57"/>
      <c r="K219" s="57"/>
      <c r="L219" s="57"/>
      <c r="M219" s="57"/>
      <c r="N219" s="57"/>
      <c r="O219" s="57"/>
      <c r="P219" s="58"/>
      <c r="Q219" s="72" t="s">
        <v>304</v>
      </c>
      <c r="R219" s="72"/>
      <c r="S219" s="72"/>
      <c r="T219" s="72"/>
      <c r="U219" s="72"/>
      <c r="V219" s="141" t="s">
        <v>798</v>
      </c>
      <c r="W219" s="57"/>
      <c r="X219" s="57"/>
      <c r="Y219" s="57"/>
      <c r="Z219" s="57"/>
      <c r="AA219" s="57"/>
      <c r="AB219" s="57"/>
      <c r="AC219" s="57"/>
      <c r="AD219" s="57"/>
      <c r="AE219" s="58"/>
      <c r="AF219" s="136">
        <v>0</v>
      </c>
      <c r="AG219" s="136"/>
      <c r="AH219" s="136"/>
      <c r="AI219" s="136"/>
      <c r="AJ219" s="136"/>
      <c r="AK219" s="136">
        <v>0</v>
      </c>
      <c r="AL219" s="136"/>
      <c r="AM219" s="136"/>
      <c r="AN219" s="136"/>
      <c r="AO219" s="136"/>
      <c r="AP219" s="136">
        <v>0</v>
      </c>
      <c r="AQ219" s="136"/>
      <c r="AR219" s="136"/>
      <c r="AS219" s="136"/>
      <c r="AT219" s="136"/>
      <c r="AU219" s="203">
        <v>0</v>
      </c>
      <c r="AV219" s="203"/>
      <c r="AW219" s="203"/>
      <c r="AX219" s="203"/>
      <c r="AY219" s="203"/>
      <c r="AZ219" s="203">
        <v>1182.5999999999999</v>
      </c>
      <c r="BA219" s="203"/>
      <c r="BB219" s="203"/>
      <c r="BC219" s="203"/>
      <c r="BD219" s="203"/>
      <c r="BE219" s="203">
        <v>1182.5999999999999</v>
      </c>
      <c r="BF219" s="203"/>
      <c r="BG219" s="203"/>
      <c r="BH219" s="203"/>
      <c r="BI219" s="203"/>
      <c r="BJ219" s="136">
        <v>0</v>
      </c>
      <c r="BK219" s="136"/>
      <c r="BL219" s="136"/>
      <c r="BM219" s="136"/>
      <c r="BN219" s="136"/>
      <c r="BO219" s="136">
        <v>0</v>
      </c>
      <c r="BP219" s="136"/>
      <c r="BQ219" s="136"/>
      <c r="BR219" s="136"/>
      <c r="BS219" s="136"/>
      <c r="BT219" s="136">
        <v>0</v>
      </c>
      <c r="BU219" s="136"/>
      <c r="BV219" s="136"/>
      <c r="BW219" s="136"/>
      <c r="BX219" s="136"/>
      <c r="BY219" s="46"/>
      <c r="BZ219" s="46"/>
    </row>
    <row r="220" spans="1:78" s="43" customFormat="1" ht="45" customHeight="1" x14ac:dyDescent="0.2">
      <c r="A220" s="137">
        <f t="shared" si="1"/>
        <v>47</v>
      </c>
      <c r="B220" s="138"/>
      <c r="C220" s="138"/>
      <c r="D220" s="141" t="s">
        <v>543</v>
      </c>
      <c r="E220" s="57"/>
      <c r="F220" s="57"/>
      <c r="G220" s="57"/>
      <c r="H220" s="57"/>
      <c r="I220" s="57"/>
      <c r="J220" s="57"/>
      <c r="K220" s="57"/>
      <c r="L220" s="57"/>
      <c r="M220" s="57"/>
      <c r="N220" s="57"/>
      <c r="O220" s="57"/>
      <c r="P220" s="58"/>
      <c r="Q220" s="72" t="s">
        <v>304</v>
      </c>
      <c r="R220" s="72"/>
      <c r="S220" s="72"/>
      <c r="T220" s="72"/>
      <c r="U220" s="72"/>
      <c r="V220" s="141" t="s">
        <v>800</v>
      </c>
      <c r="W220" s="57"/>
      <c r="X220" s="57"/>
      <c r="Y220" s="57"/>
      <c r="Z220" s="57"/>
      <c r="AA220" s="57"/>
      <c r="AB220" s="57"/>
      <c r="AC220" s="57"/>
      <c r="AD220" s="57"/>
      <c r="AE220" s="58"/>
      <c r="AF220" s="136">
        <v>0</v>
      </c>
      <c r="AG220" s="136"/>
      <c r="AH220" s="136"/>
      <c r="AI220" s="136"/>
      <c r="AJ220" s="136"/>
      <c r="AK220" s="136">
        <v>0</v>
      </c>
      <c r="AL220" s="136"/>
      <c r="AM220" s="136"/>
      <c r="AN220" s="136"/>
      <c r="AO220" s="136"/>
      <c r="AP220" s="136">
        <v>0</v>
      </c>
      <c r="AQ220" s="136"/>
      <c r="AR220" s="136"/>
      <c r="AS220" s="136"/>
      <c r="AT220" s="136"/>
      <c r="AU220" s="203">
        <v>95754.69</v>
      </c>
      <c r="AV220" s="203"/>
      <c r="AW220" s="203"/>
      <c r="AX220" s="203"/>
      <c r="AY220" s="203"/>
      <c r="AZ220" s="203">
        <v>11823.41</v>
      </c>
      <c r="BA220" s="203"/>
      <c r="BB220" s="203"/>
      <c r="BC220" s="203"/>
      <c r="BD220" s="203"/>
      <c r="BE220" s="203">
        <v>107578.1</v>
      </c>
      <c r="BF220" s="203"/>
      <c r="BG220" s="203"/>
      <c r="BH220" s="203"/>
      <c r="BI220" s="203"/>
      <c r="BJ220" s="136">
        <v>0</v>
      </c>
      <c r="BK220" s="136"/>
      <c r="BL220" s="136"/>
      <c r="BM220" s="136"/>
      <c r="BN220" s="136"/>
      <c r="BO220" s="136">
        <v>0</v>
      </c>
      <c r="BP220" s="136"/>
      <c r="BQ220" s="136"/>
      <c r="BR220" s="136"/>
      <c r="BS220" s="136"/>
      <c r="BT220" s="136">
        <v>0</v>
      </c>
      <c r="BU220" s="136"/>
      <c r="BV220" s="136"/>
      <c r="BW220" s="136"/>
      <c r="BX220" s="136"/>
      <c r="BY220" s="46"/>
      <c r="BZ220" s="46"/>
    </row>
    <row r="221" spans="1:78" s="43" customFormat="1" ht="87" customHeight="1" x14ac:dyDescent="0.2">
      <c r="A221" s="137">
        <f t="shared" si="1"/>
        <v>48</v>
      </c>
      <c r="B221" s="138"/>
      <c r="C221" s="138"/>
      <c r="D221" s="141" t="s">
        <v>544</v>
      </c>
      <c r="E221" s="57"/>
      <c r="F221" s="57"/>
      <c r="G221" s="57"/>
      <c r="H221" s="57"/>
      <c r="I221" s="57"/>
      <c r="J221" s="57"/>
      <c r="K221" s="57"/>
      <c r="L221" s="57"/>
      <c r="M221" s="57"/>
      <c r="N221" s="57"/>
      <c r="O221" s="57"/>
      <c r="P221" s="58"/>
      <c r="Q221" s="72" t="s">
        <v>304</v>
      </c>
      <c r="R221" s="72"/>
      <c r="S221" s="72"/>
      <c r="T221" s="72"/>
      <c r="U221" s="72"/>
      <c r="V221" s="141" t="s">
        <v>799</v>
      </c>
      <c r="W221" s="57"/>
      <c r="X221" s="57"/>
      <c r="Y221" s="57"/>
      <c r="Z221" s="57"/>
      <c r="AA221" s="57"/>
      <c r="AB221" s="57"/>
      <c r="AC221" s="57"/>
      <c r="AD221" s="57"/>
      <c r="AE221" s="58"/>
      <c r="AF221" s="136">
        <v>0</v>
      </c>
      <c r="AG221" s="136"/>
      <c r="AH221" s="136"/>
      <c r="AI221" s="136"/>
      <c r="AJ221" s="136"/>
      <c r="AK221" s="136">
        <v>0</v>
      </c>
      <c r="AL221" s="136"/>
      <c r="AM221" s="136"/>
      <c r="AN221" s="136"/>
      <c r="AO221" s="136"/>
      <c r="AP221" s="136">
        <v>0</v>
      </c>
      <c r="AQ221" s="136"/>
      <c r="AR221" s="136"/>
      <c r="AS221" s="136"/>
      <c r="AT221" s="136"/>
      <c r="AU221" s="203">
        <v>0</v>
      </c>
      <c r="AV221" s="203"/>
      <c r="AW221" s="203"/>
      <c r="AX221" s="203"/>
      <c r="AY221" s="203"/>
      <c r="AZ221" s="203">
        <v>40894.5</v>
      </c>
      <c r="BA221" s="203"/>
      <c r="BB221" s="203"/>
      <c r="BC221" s="203"/>
      <c r="BD221" s="203"/>
      <c r="BE221" s="203">
        <v>40894.5</v>
      </c>
      <c r="BF221" s="203"/>
      <c r="BG221" s="203"/>
      <c r="BH221" s="203"/>
      <c r="BI221" s="203"/>
      <c r="BJ221" s="136">
        <v>0</v>
      </c>
      <c r="BK221" s="136"/>
      <c r="BL221" s="136"/>
      <c r="BM221" s="136"/>
      <c r="BN221" s="136"/>
      <c r="BO221" s="136">
        <v>0</v>
      </c>
      <c r="BP221" s="136"/>
      <c r="BQ221" s="136"/>
      <c r="BR221" s="136"/>
      <c r="BS221" s="136"/>
      <c r="BT221" s="136">
        <v>0</v>
      </c>
      <c r="BU221" s="136"/>
      <c r="BV221" s="136"/>
      <c r="BW221" s="136"/>
      <c r="BX221" s="136"/>
      <c r="BY221" s="46"/>
      <c r="BZ221" s="46"/>
    </row>
    <row r="222" spans="1:78" s="43" customFormat="1" ht="83.45" customHeight="1" x14ac:dyDescent="0.2">
      <c r="A222" s="137">
        <f t="shared" si="1"/>
        <v>49</v>
      </c>
      <c r="B222" s="138"/>
      <c r="C222" s="138"/>
      <c r="D222" s="141" t="s">
        <v>923</v>
      </c>
      <c r="E222" s="57"/>
      <c r="F222" s="57"/>
      <c r="G222" s="57"/>
      <c r="H222" s="57"/>
      <c r="I222" s="57"/>
      <c r="J222" s="57"/>
      <c r="K222" s="57"/>
      <c r="L222" s="57"/>
      <c r="M222" s="57"/>
      <c r="N222" s="57"/>
      <c r="O222" s="57"/>
      <c r="P222" s="58"/>
      <c r="Q222" s="72" t="s">
        <v>304</v>
      </c>
      <c r="R222" s="72"/>
      <c r="S222" s="72"/>
      <c r="T222" s="72"/>
      <c r="U222" s="72"/>
      <c r="V222" s="141" t="s">
        <v>801</v>
      </c>
      <c r="W222" s="57"/>
      <c r="X222" s="57"/>
      <c r="Y222" s="57"/>
      <c r="Z222" s="57"/>
      <c r="AA222" s="57"/>
      <c r="AB222" s="57"/>
      <c r="AC222" s="57"/>
      <c r="AD222" s="57"/>
      <c r="AE222" s="58"/>
      <c r="AF222" s="136">
        <v>0</v>
      </c>
      <c r="AG222" s="136"/>
      <c r="AH222" s="136"/>
      <c r="AI222" s="136"/>
      <c r="AJ222" s="136"/>
      <c r="AK222" s="136">
        <v>0</v>
      </c>
      <c r="AL222" s="136"/>
      <c r="AM222" s="136"/>
      <c r="AN222" s="136"/>
      <c r="AO222" s="136"/>
      <c r="AP222" s="136">
        <v>0</v>
      </c>
      <c r="AQ222" s="136"/>
      <c r="AR222" s="136"/>
      <c r="AS222" s="136"/>
      <c r="AT222" s="136"/>
      <c r="AU222" s="203">
        <v>42397.45</v>
      </c>
      <c r="AV222" s="203"/>
      <c r="AW222" s="203"/>
      <c r="AX222" s="203"/>
      <c r="AY222" s="203"/>
      <c r="AZ222" s="203">
        <v>0</v>
      </c>
      <c r="BA222" s="203"/>
      <c r="BB222" s="203"/>
      <c r="BC222" s="203"/>
      <c r="BD222" s="203"/>
      <c r="BE222" s="203">
        <v>42397.45</v>
      </c>
      <c r="BF222" s="203"/>
      <c r="BG222" s="203"/>
      <c r="BH222" s="203"/>
      <c r="BI222" s="203"/>
      <c r="BJ222" s="136">
        <v>0</v>
      </c>
      <c r="BK222" s="136"/>
      <c r="BL222" s="136"/>
      <c r="BM222" s="136"/>
      <c r="BN222" s="136"/>
      <c r="BO222" s="136">
        <v>0</v>
      </c>
      <c r="BP222" s="136"/>
      <c r="BQ222" s="136"/>
      <c r="BR222" s="136"/>
      <c r="BS222" s="136"/>
      <c r="BT222" s="136">
        <v>0</v>
      </c>
      <c r="BU222" s="136"/>
      <c r="BV222" s="136"/>
      <c r="BW222" s="136"/>
      <c r="BX222" s="136"/>
      <c r="BY222" s="46"/>
      <c r="BZ222" s="46"/>
    </row>
    <row r="223" spans="1:78" s="43" customFormat="1" ht="86.45" customHeight="1" x14ac:dyDescent="0.2">
      <c r="A223" s="137">
        <f t="shared" si="1"/>
        <v>50</v>
      </c>
      <c r="B223" s="138"/>
      <c r="C223" s="138"/>
      <c r="D223" s="141" t="s">
        <v>924</v>
      </c>
      <c r="E223" s="57"/>
      <c r="F223" s="57"/>
      <c r="G223" s="57"/>
      <c r="H223" s="57"/>
      <c r="I223" s="57"/>
      <c r="J223" s="57"/>
      <c r="K223" s="57"/>
      <c r="L223" s="57"/>
      <c r="M223" s="57"/>
      <c r="N223" s="57"/>
      <c r="O223" s="57"/>
      <c r="P223" s="58"/>
      <c r="Q223" s="72" t="s">
        <v>304</v>
      </c>
      <c r="R223" s="72"/>
      <c r="S223" s="72"/>
      <c r="T223" s="72"/>
      <c r="U223" s="72"/>
      <c r="V223" s="141" t="s">
        <v>802</v>
      </c>
      <c r="W223" s="57"/>
      <c r="X223" s="57"/>
      <c r="Y223" s="57"/>
      <c r="Z223" s="57"/>
      <c r="AA223" s="57"/>
      <c r="AB223" s="57"/>
      <c r="AC223" s="57"/>
      <c r="AD223" s="57"/>
      <c r="AE223" s="58"/>
      <c r="AF223" s="136">
        <v>0</v>
      </c>
      <c r="AG223" s="136"/>
      <c r="AH223" s="136"/>
      <c r="AI223" s="136"/>
      <c r="AJ223" s="136"/>
      <c r="AK223" s="136">
        <v>0</v>
      </c>
      <c r="AL223" s="136"/>
      <c r="AM223" s="136"/>
      <c r="AN223" s="136"/>
      <c r="AO223" s="136"/>
      <c r="AP223" s="136">
        <v>0</v>
      </c>
      <c r="AQ223" s="136"/>
      <c r="AR223" s="136"/>
      <c r="AS223" s="136"/>
      <c r="AT223" s="136"/>
      <c r="AU223" s="203">
        <v>27763.98</v>
      </c>
      <c r="AV223" s="203"/>
      <c r="AW223" s="203"/>
      <c r="AX223" s="203"/>
      <c r="AY223" s="203"/>
      <c r="AZ223" s="203">
        <v>0</v>
      </c>
      <c r="BA223" s="203"/>
      <c r="BB223" s="203"/>
      <c r="BC223" s="203"/>
      <c r="BD223" s="203"/>
      <c r="BE223" s="203">
        <v>27763.98</v>
      </c>
      <c r="BF223" s="203"/>
      <c r="BG223" s="203"/>
      <c r="BH223" s="203"/>
      <c r="BI223" s="203"/>
      <c r="BJ223" s="136">
        <v>0</v>
      </c>
      <c r="BK223" s="136"/>
      <c r="BL223" s="136"/>
      <c r="BM223" s="136"/>
      <c r="BN223" s="136"/>
      <c r="BO223" s="136">
        <v>0</v>
      </c>
      <c r="BP223" s="136"/>
      <c r="BQ223" s="136"/>
      <c r="BR223" s="136"/>
      <c r="BS223" s="136"/>
      <c r="BT223" s="136">
        <v>0</v>
      </c>
      <c r="BU223" s="136"/>
      <c r="BV223" s="136"/>
      <c r="BW223" s="136"/>
      <c r="BX223" s="136"/>
      <c r="BY223" s="46"/>
      <c r="BZ223" s="46"/>
    </row>
    <row r="224" spans="1:78" s="43" customFormat="1" ht="27.6" customHeight="1" x14ac:dyDescent="0.2">
      <c r="A224" s="137">
        <f t="shared" si="1"/>
        <v>51</v>
      </c>
      <c r="B224" s="138"/>
      <c r="C224" s="138"/>
      <c r="D224" s="142" t="s">
        <v>3</v>
      </c>
      <c r="E224" s="65"/>
      <c r="F224" s="65"/>
      <c r="G224" s="65"/>
      <c r="H224" s="65"/>
      <c r="I224" s="65"/>
      <c r="J224" s="65"/>
      <c r="K224" s="65"/>
      <c r="L224" s="65"/>
      <c r="M224" s="65"/>
      <c r="N224" s="65"/>
      <c r="O224" s="65"/>
      <c r="P224" s="66"/>
      <c r="Q224" s="143"/>
      <c r="R224" s="143"/>
      <c r="S224" s="143"/>
      <c r="T224" s="143"/>
      <c r="U224" s="143"/>
      <c r="V224" s="142"/>
      <c r="W224" s="65"/>
      <c r="X224" s="65"/>
      <c r="Y224" s="65"/>
      <c r="Z224" s="65"/>
      <c r="AA224" s="65"/>
      <c r="AB224" s="65"/>
      <c r="AC224" s="65"/>
      <c r="AD224" s="65"/>
      <c r="AE224" s="66"/>
      <c r="AF224" s="135"/>
      <c r="AG224" s="135"/>
      <c r="AH224" s="135"/>
      <c r="AI224" s="135"/>
      <c r="AJ224" s="135"/>
      <c r="AK224" s="135"/>
      <c r="AL224" s="135"/>
      <c r="AM224" s="135"/>
      <c r="AN224" s="135"/>
      <c r="AO224" s="135"/>
      <c r="AP224" s="135">
        <v>0</v>
      </c>
      <c r="AQ224" s="135"/>
      <c r="AR224" s="135"/>
      <c r="AS224" s="135"/>
      <c r="AT224" s="135"/>
      <c r="AU224" s="135"/>
      <c r="AV224" s="135"/>
      <c r="AW224" s="135"/>
      <c r="AX224" s="135"/>
      <c r="AY224" s="135"/>
      <c r="AZ224" s="135"/>
      <c r="BA224" s="135"/>
      <c r="BB224" s="135"/>
      <c r="BC224" s="135"/>
      <c r="BD224" s="135"/>
      <c r="BE224" s="135">
        <v>0</v>
      </c>
      <c r="BF224" s="135"/>
      <c r="BG224" s="135"/>
      <c r="BH224" s="135"/>
      <c r="BI224" s="135"/>
      <c r="BJ224" s="135"/>
      <c r="BK224" s="135"/>
      <c r="BL224" s="135"/>
      <c r="BM224" s="135"/>
      <c r="BN224" s="135"/>
      <c r="BO224" s="135"/>
      <c r="BP224" s="135"/>
      <c r="BQ224" s="135"/>
      <c r="BR224" s="135"/>
      <c r="BS224" s="135"/>
      <c r="BT224" s="135">
        <v>0</v>
      </c>
      <c r="BU224" s="135"/>
      <c r="BV224" s="135"/>
      <c r="BW224" s="135"/>
      <c r="BX224" s="135"/>
      <c r="BY224" s="46"/>
      <c r="BZ224" s="46"/>
    </row>
    <row r="225" spans="1:78" s="43" customFormat="1" ht="13.9" customHeight="1" x14ac:dyDescent="0.2">
      <c r="A225" s="137">
        <f t="shared" si="1"/>
        <v>52</v>
      </c>
      <c r="B225" s="138"/>
      <c r="C225" s="138"/>
      <c r="D225" s="141" t="s">
        <v>347</v>
      </c>
      <c r="E225" s="57"/>
      <c r="F225" s="57"/>
      <c r="G225" s="57"/>
      <c r="H225" s="57"/>
      <c r="I225" s="57"/>
      <c r="J225" s="57"/>
      <c r="K225" s="57"/>
      <c r="L225" s="57"/>
      <c r="M225" s="57"/>
      <c r="N225" s="57"/>
      <c r="O225" s="57"/>
      <c r="P225" s="58"/>
      <c r="Q225" s="72" t="s">
        <v>348</v>
      </c>
      <c r="R225" s="72"/>
      <c r="S225" s="72"/>
      <c r="T225" s="72"/>
      <c r="U225" s="72"/>
      <c r="V225" s="141" t="s">
        <v>417</v>
      </c>
      <c r="W225" s="57"/>
      <c r="X225" s="57"/>
      <c r="Y225" s="57"/>
      <c r="Z225" s="57"/>
      <c r="AA225" s="57"/>
      <c r="AB225" s="57"/>
      <c r="AC225" s="57"/>
      <c r="AD225" s="57"/>
      <c r="AE225" s="58"/>
      <c r="AF225" s="136">
        <v>190</v>
      </c>
      <c r="AG225" s="136"/>
      <c r="AH225" s="136"/>
      <c r="AI225" s="136"/>
      <c r="AJ225" s="136"/>
      <c r="AK225" s="136">
        <v>0</v>
      </c>
      <c r="AL225" s="136"/>
      <c r="AM225" s="136"/>
      <c r="AN225" s="136"/>
      <c r="AO225" s="136"/>
      <c r="AP225" s="136">
        <v>190</v>
      </c>
      <c r="AQ225" s="136"/>
      <c r="AR225" s="136"/>
      <c r="AS225" s="136"/>
      <c r="AT225" s="136"/>
      <c r="AU225" s="136">
        <v>190</v>
      </c>
      <c r="AV225" s="136"/>
      <c r="AW225" s="136"/>
      <c r="AX225" s="136"/>
      <c r="AY225" s="136"/>
      <c r="AZ225" s="136">
        <v>0</v>
      </c>
      <c r="BA225" s="136"/>
      <c r="BB225" s="136"/>
      <c r="BC225" s="136"/>
      <c r="BD225" s="136"/>
      <c r="BE225" s="136">
        <v>190</v>
      </c>
      <c r="BF225" s="136"/>
      <c r="BG225" s="136"/>
      <c r="BH225" s="136"/>
      <c r="BI225" s="136"/>
      <c r="BJ225" s="136">
        <v>190</v>
      </c>
      <c r="BK225" s="136"/>
      <c r="BL225" s="136"/>
      <c r="BM225" s="136"/>
      <c r="BN225" s="136"/>
      <c r="BO225" s="136">
        <v>0</v>
      </c>
      <c r="BP225" s="136"/>
      <c r="BQ225" s="136"/>
      <c r="BR225" s="136"/>
      <c r="BS225" s="136"/>
      <c r="BT225" s="136">
        <v>190</v>
      </c>
      <c r="BU225" s="136"/>
      <c r="BV225" s="136"/>
      <c r="BW225" s="136"/>
      <c r="BX225" s="136"/>
      <c r="BY225" s="46"/>
      <c r="BZ225" s="46"/>
    </row>
    <row r="226" spans="1:78" s="43" customFormat="1" ht="73.150000000000006" customHeight="1" x14ac:dyDescent="0.2">
      <c r="A226" s="137">
        <f t="shared" si="1"/>
        <v>53</v>
      </c>
      <c r="B226" s="138"/>
      <c r="C226" s="138"/>
      <c r="D226" s="141" t="s">
        <v>951</v>
      </c>
      <c r="E226" s="57"/>
      <c r="F226" s="57"/>
      <c r="G226" s="57"/>
      <c r="H226" s="57"/>
      <c r="I226" s="57"/>
      <c r="J226" s="57"/>
      <c r="K226" s="57"/>
      <c r="L226" s="57"/>
      <c r="M226" s="57"/>
      <c r="N226" s="57"/>
      <c r="O226" s="57"/>
      <c r="P226" s="58"/>
      <c r="Q226" s="72" t="s">
        <v>306</v>
      </c>
      <c r="R226" s="72"/>
      <c r="S226" s="72"/>
      <c r="T226" s="72"/>
      <c r="U226" s="72"/>
      <c r="V226" s="141" t="s">
        <v>803</v>
      </c>
      <c r="W226" s="57"/>
      <c r="X226" s="57"/>
      <c r="Y226" s="57"/>
      <c r="Z226" s="57"/>
      <c r="AA226" s="57"/>
      <c r="AB226" s="57"/>
      <c r="AC226" s="57"/>
      <c r="AD226" s="57"/>
      <c r="AE226" s="58"/>
      <c r="AF226" s="136">
        <v>0</v>
      </c>
      <c r="AG226" s="136"/>
      <c r="AH226" s="136"/>
      <c r="AI226" s="136"/>
      <c r="AJ226" s="136"/>
      <c r="AK226" s="136">
        <v>0</v>
      </c>
      <c r="AL226" s="136"/>
      <c r="AM226" s="136"/>
      <c r="AN226" s="136"/>
      <c r="AO226" s="136"/>
      <c r="AP226" s="136">
        <v>0</v>
      </c>
      <c r="AQ226" s="136"/>
      <c r="AR226" s="136"/>
      <c r="AS226" s="136"/>
      <c r="AT226" s="136"/>
      <c r="AU226" s="136">
        <v>100</v>
      </c>
      <c r="AV226" s="136"/>
      <c r="AW226" s="136"/>
      <c r="AX226" s="136"/>
      <c r="AY226" s="136"/>
      <c r="AZ226" s="136">
        <v>0</v>
      </c>
      <c r="BA226" s="136"/>
      <c r="BB226" s="136"/>
      <c r="BC226" s="136"/>
      <c r="BD226" s="136"/>
      <c r="BE226" s="136">
        <v>100</v>
      </c>
      <c r="BF226" s="136"/>
      <c r="BG226" s="136"/>
      <c r="BH226" s="136"/>
      <c r="BI226" s="136"/>
      <c r="BJ226" s="136">
        <v>0</v>
      </c>
      <c r="BK226" s="136"/>
      <c r="BL226" s="136"/>
      <c r="BM226" s="136"/>
      <c r="BN226" s="136"/>
      <c r="BO226" s="136">
        <v>0</v>
      </c>
      <c r="BP226" s="136"/>
      <c r="BQ226" s="136"/>
      <c r="BR226" s="136"/>
      <c r="BS226" s="136"/>
      <c r="BT226" s="136">
        <v>0</v>
      </c>
      <c r="BU226" s="136"/>
      <c r="BV226" s="136"/>
      <c r="BW226" s="136"/>
      <c r="BX226" s="136"/>
      <c r="BY226" s="46"/>
      <c r="BZ226" s="46"/>
    </row>
    <row r="227" spans="1:78" s="43" customFormat="1" ht="55.15" customHeight="1" x14ac:dyDescent="0.2">
      <c r="A227" s="137">
        <f t="shared" si="1"/>
        <v>54</v>
      </c>
      <c r="B227" s="138"/>
      <c r="C227" s="138"/>
      <c r="D227" s="141" t="s">
        <v>790</v>
      </c>
      <c r="E227" s="57"/>
      <c r="F227" s="57"/>
      <c r="G227" s="57"/>
      <c r="H227" s="57"/>
      <c r="I227" s="57"/>
      <c r="J227" s="57"/>
      <c r="K227" s="57"/>
      <c r="L227" s="57"/>
      <c r="M227" s="57"/>
      <c r="N227" s="57"/>
      <c r="O227" s="57"/>
      <c r="P227" s="58"/>
      <c r="Q227" s="72" t="s">
        <v>306</v>
      </c>
      <c r="R227" s="72"/>
      <c r="S227" s="72"/>
      <c r="T227" s="72"/>
      <c r="U227" s="72"/>
      <c r="V227" s="141" t="s">
        <v>804</v>
      </c>
      <c r="W227" s="57"/>
      <c r="X227" s="57"/>
      <c r="Y227" s="57"/>
      <c r="Z227" s="57"/>
      <c r="AA227" s="57"/>
      <c r="AB227" s="57"/>
      <c r="AC227" s="57"/>
      <c r="AD227" s="57"/>
      <c r="AE227" s="58"/>
      <c r="AF227" s="136">
        <v>0</v>
      </c>
      <c r="AG227" s="136"/>
      <c r="AH227" s="136"/>
      <c r="AI227" s="136"/>
      <c r="AJ227" s="136"/>
      <c r="AK227" s="136">
        <v>0</v>
      </c>
      <c r="AL227" s="136"/>
      <c r="AM227" s="136"/>
      <c r="AN227" s="136"/>
      <c r="AO227" s="136"/>
      <c r="AP227" s="136">
        <v>0</v>
      </c>
      <c r="AQ227" s="136"/>
      <c r="AR227" s="136"/>
      <c r="AS227" s="136"/>
      <c r="AT227" s="136"/>
      <c r="AU227" s="136">
        <v>0</v>
      </c>
      <c r="AV227" s="136"/>
      <c r="AW227" s="136"/>
      <c r="AX227" s="136"/>
      <c r="AY227" s="136"/>
      <c r="AZ227" s="136">
        <v>100</v>
      </c>
      <c r="BA227" s="136"/>
      <c r="BB227" s="136"/>
      <c r="BC227" s="136"/>
      <c r="BD227" s="136"/>
      <c r="BE227" s="136">
        <v>100</v>
      </c>
      <c r="BF227" s="136"/>
      <c r="BG227" s="136"/>
      <c r="BH227" s="136"/>
      <c r="BI227" s="136"/>
      <c r="BJ227" s="136">
        <v>0</v>
      </c>
      <c r="BK227" s="136"/>
      <c r="BL227" s="136"/>
      <c r="BM227" s="136"/>
      <c r="BN227" s="136"/>
      <c r="BO227" s="136">
        <v>0</v>
      </c>
      <c r="BP227" s="136"/>
      <c r="BQ227" s="136"/>
      <c r="BR227" s="136"/>
      <c r="BS227" s="136"/>
      <c r="BT227" s="136">
        <v>0</v>
      </c>
      <c r="BU227" s="136"/>
      <c r="BV227" s="136"/>
      <c r="BW227" s="136"/>
      <c r="BX227" s="136"/>
      <c r="BY227" s="46"/>
      <c r="BZ227" s="46"/>
    </row>
    <row r="228" spans="1:78" ht="81.599999999999994" customHeight="1" x14ac:dyDescent="0.2">
      <c r="A228" s="137">
        <f t="shared" si="1"/>
        <v>55</v>
      </c>
      <c r="B228" s="138"/>
      <c r="C228" s="138"/>
      <c r="D228" s="141" t="s">
        <v>545</v>
      </c>
      <c r="E228" s="57"/>
      <c r="F228" s="57"/>
      <c r="G228" s="57"/>
      <c r="H228" s="57"/>
      <c r="I228" s="57"/>
      <c r="J228" s="57"/>
      <c r="K228" s="57"/>
      <c r="L228" s="57"/>
      <c r="M228" s="57"/>
      <c r="N228" s="57"/>
      <c r="O228" s="57"/>
      <c r="P228" s="58"/>
      <c r="Q228" s="72" t="s">
        <v>306</v>
      </c>
      <c r="R228" s="72"/>
      <c r="S228" s="72"/>
      <c r="T228" s="72"/>
      <c r="U228" s="72"/>
      <c r="V228" s="141" t="s">
        <v>805</v>
      </c>
      <c r="W228" s="57"/>
      <c r="X228" s="57"/>
      <c r="Y228" s="57"/>
      <c r="Z228" s="57"/>
      <c r="AA228" s="57"/>
      <c r="AB228" s="57"/>
      <c r="AC228" s="57"/>
      <c r="AD228" s="57"/>
      <c r="AE228" s="58"/>
      <c r="AF228" s="136">
        <v>0</v>
      </c>
      <c r="AG228" s="136"/>
      <c r="AH228" s="136"/>
      <c r="AI228" s="136"/>
      <c r="AJ228" s="136"/>
      <c r="AK228" s="136">
        <v>0</v>
      </c>
      <c r="AL228" s="136"/>
      <c r="AM228" s="136"/>
      <c r="AN228" s="136"/>
      <c r="AO228" s="136"/>
      <c r="AP228" s="136">
        <v>0</v>
      </c>
      <c r="AQ228" s="136"/>
      <c r="AR228" s="136"/>
      <c r="AS228" s="136"/>
      <c r="AT228" s="136"/>
      <c r="AU228" s="136">
        <v>0</v>
      </c>
      <c r="AV228" s="136"/>
      <c r="AW228" s="136"/>
      <c r="AX228" s="136"/>
      <c r="AY228" s="136"/>
      <c r="AZ228" s="136">
        <v>100</v>
      </c>
      <c r="BA228" s="136"/>
      <c r="BB228" s="136"/>
      <c r="BC228" s="136"/>
      <c r="BD228" s="136"/>
      <c r="BE228" s="136">
        <v>100</v>
      </c>
      <c r="BF228" s="136"/>
      <c r="BG228" s="136"/>
      <c r="BH228" s="136"/>
      <c r="BI228" s="136"/>
      <c r="BJ228" s="136">
        <v>0</v>
      </c>
      <c r="BK228" s="136"/>
      <c r="BL228" s="136"/>
      <c r="BM228" s="136"/>
      <c r="BN228" s="136"/>
      <c r="BO228" s="136">
        <v>0</v>
      </c>
      <c r="BP228" s="136"/>
      <c r="BQ228" s="136"/>
      <c r="BR228" s="136"/>
      <c r="BS228" s="136"/>
      <c r="BT228" s="136">
        <v>0</v>
      </c>
      <c r="BU228" s="136"/>
      <c r="BV228" s="136"/>
      <c r="BW228" s="136"/>
      <c r="BX228" s="136"/>
      <c r="BY228" s="43"/>
      <c r="BZ228" s="43"/>
    </row>
    <row r="229" spans="1:78" s="9" customFormat="1" ht="48.6" customHeight="1" x14ac:dyDescent="0.2">
      <c r="A229" s="137">
        <f t="shared" si="1"/>
        <v>56</v>
      </c>
      <c r="B229" s="138"/>
      <c r="C229" s="138"/>
      <c r="D229" s="141" t="s">
        <v>926</v>
      </c>
      <c r="E229" s="57"/>
      <c r="F229" s="57"/>
      <c r="G229" s="57"/>
      <c r="H229" s="57"/>
      <c r="I229" s="57"/>
      <c r="J229" s="57"/>
      <c r="K229" s="57"/>
      <c r="L229" s="57"/>
      <c r="M229" s="57"/>
      <c r="N229" s="57"/>
      <c r="O229" s="57"/>
      <c r="P229" s="58"/>
      <c r="Q229" s="72" t="s">
        <v>306</v>
      </c>
      <c r="R229" s="72"/>
      <c r="S229" s="72"/>
      <c r="T229" s="72"/>
      <c r="U229" s="72"/>
      <c r="V229" s="141" t="s">
        <v>806</v>
      </c>
      <c r="W229" s="57"/>
      <c r="X229" s="57"/>
      <c r="Y229" s="57"/>
      <c r="Z229" s="57"/>
      <c r="AA229" s="57"/>
      <c r="AB229" s="57"/>
      <c r="AC229" s="57"/>
      <c r="AD229" s="57"/>
      <c r="AE229" s="58"/>
      <c r="AF229" s="136">
        <v>0</v>
      </c>
      <c r="AG229" s="136"/>
      <c r="AH229" s="136"/>
      <c r="AI229" s="136"/>
      <c r="AJ229" s="136"/>
      <c r="AK229" s="136">
        <v>0</v>
      </c>
      <c r="AL229" s="136"/>
      <c r="AM229" s="136"/>
      <c r="AN229" s="136"/>
      <c r="AO229" s="136"/>
      <c r="AP229" s="136">
        <v>0</v>
      </c>
      <c r="AQ229" s="136"/>
      <c r="AR229" s="136"/>
      <c r="AS229" s="136"/>
      <c r="AT229" s="136"/>
      <c r="AU229" s="136">
        <v>0</v>
      </c>
      <c r="AV229" s="136"/>
      <c r="AW229" s="136"/>
      <c r="AX229" s="136"/>
      <c r="AY229" s="136"/>
      <c r="AZ229" s="136">
        <v>90</v>
      </c>
      <c r="BA229" s="136"/>
      <c r="BB229" s="136"/>
      <c r="BC229" s="136"/>
      <c r="BD229" s="136"/>
      <c r="BE229" s="136">
        <v>90</v>
      </c>
      <c r="BF229" s="136"/>
      <c r="BG229" s="136"/>
      <c r="BH229" s="136"/>
      <c r="BI229" s="136"/>
      <c r="BJ229" s="136">
        <v>0</v>
      </c>
      <c r="BK229" s="136"/>
      <c r="BL229" s="136"/>
      <c r="BM229" s="136"/>
      <c r="BN229" s="136"/>
      <c r="BO229" s="136">
        <v>0</v>
      </c>
      <c r="BP229" s="136"/>
      <c r="BQ229" s="136"/>
      <c r="BR229" s="136"/>
      <c r="BS229" s="136"/>
      <c r="BT229" s="136">
        <v>0</v>
      </c>
      <c r="BU229" s="136"/>
      <c r="BV229" s="136"/>
      <c r="BW229" s="136"/>
      <c r="BX229" s="136"/>
      <c r="BY229" s="46"/>
      <c r="BZ229" s="46"/>
    </row>
    <row r="230" spans="1:78" s="43" customFormat="1" ht="60.6" customHeight="1" x14ac:dyDescent="0.2">
      <c r="A230" s="137">
        <f t="shared" si="1"/>
        <v>57</v>
      </c>
      <c r="B230" s="138"/>
      <c r="C230" s="138"/>
      <c r="D230" s="141" t="s">
        <v>927</v>
      </c>
      <c r="E230" s="57"/>
      <c r="F230" s="57"/>
      <c r="G230" s="57"/>
      <c r="H230" s="57"/>
      <c r="I230" s="57"/>
      <c r="J230" s="57"/>
      <c r="K230" s="57"/>
      <c r="L230" s="57"/>
      <c r="M230" s="57"/>
      <c r="N230" s="57"/>
      <c r="O230" s="57"/>
      <c r="P230" s="58"/>
      <c r="Q230" s="72" t="s">
        <v>306</v>
      </c>
      <c r="R230" s="72"/>
      <c r="S230" s="72"/>
      <c r="T230" s="72"/>
      <c r="U230" s="72"/>
      <c r="V230" s="141" t="s">
        <v>807</v>
      </c>
      <c r="W230" s="57"/>
      <c r="X230" s="57"/>
      <c r="Y230" s="57"/>
      <c r="Z230" s="57"/>
      <c r="AA230" s="57"/>
      <c r="AB230" s="57"/>
      <c r="AC230" s="57"/>
      <c r="AD230" s="57"/>
      <c r="AE230" s="58"/>
      <c r="AF230" s="136">
        <v>0</v>
      </c>
      <c r="AG230" s="136"/>
      <c r="AH230" s="136"/>
      <c r="AI230" s="136"/>
      <c r="AJ230" s="136"/>
      <c r="AK230" s="136">
        <v>0</v>
      </c>
      <c r="AL230" s="136"/>
      <c r="AM230" s="136"/>
      <c r="AN230" s="136"/>
      <c r="AO230" s="136"/>
      <c r="AP230" s="136">
        <v>0</v>
      </c>
      <c r="AQ230" s="136"/>
      <c r="AR230" s="136"/>
      <c r="AS230" s="136"/>
      <c r="AT230" s="136"/>
      <c r="AU230" s="136">
        <v>0</v>
      </c>
      <c r="AV230" s="136"/>
      <c r="AW230" s="136"/>
      <c r="AX230" s="136"/>
      <c r="AY230" s="136"/>
      <c r="AZ230" s="136">
        <v>95</v>
      </c>
      <c r="BA230" s="136"/>
      <c r="BB230" s="136"/>
      <c r="BC230" s="136"/>
      <c r="BD230" s="136"/>
      <c r="BE230" s="136">
        <v>95</v>
      </c>
      <c r="BF230" s="136"/>
      <c r="BG230" s="136"/>
      <c r="BH230" s="136"/>
      <c r="BI230" s="136"/>
      <c r="BJ230" s="136">
        <v>0</v>
      </c>
      <c r="BK230" s="136"/>
      <c r="BL230" s="136"/>
      <c r="BM230" s="136"/>
      <c r="BN230" s="136"/>
      <c r="BO230" s="136">
        <v>0</v>
      </c>
      <c r="BP230" s="136"/>
      <c r="BQ230" s="136"/>
      <c r="BR230" s="136"/>
      <c r="BS230" s="136"/>
      <c r="BT230" s="136">
        <v>0</v>
      </c>
      <c r="BU230" s="136"/>
      <c r="BV230" s="136"/>
      <c r="BW230" s="136"/>
      <c r="BX230" s="136"/>
      <c r="BY230" s="46"/>
      <c r="BZ230" s="46"/>
    </row>
    <row r="231" spans="1:78" ht="60" customHeight="1" x14ac:dyDescent="0.2">
      <c r="A231" s="137">
        <f t="shared" si="1"/>
        <v>58</v>
      </c>
      <c r="B231" s="138"/>
      <c r="C231" s="138"/>
      <c r="D231" s="141" t="s">
        <v>546</v>
      </c>
      <c r="E231" s="57"/>
      <c r="F231" s="57"/>
      <c r="G231" s="57"/>
      <c r="H231" s="57"/>
      <c r="I231" s="57"/>
      <c r="J231" s="57"/>
      <c r="K231" s="57"/>
      <c r="L231" s="57"/>
      <c r="M231" s="57"/>
      <c r="N231" s="57"/>
      <c r="O231" s="57"/>
      <c r="P231" s="58"/>
      <c r="Q231" s="72" t="s">
        <v>306</v>
      </c>
      <c r="R231" s="72"/>
      <c r="S231" s="72"/>
      <c r="T231" s="72"/>
      <c r="U231" s="72"/>
      <c r="V231" s="141" t="s">
        <v>808</v>
      </c>
      <c r="W231" s="57"/>
      <c r="X231" s="57"/>
      <c r="Y231" s="57"/>
      <c r="Z231" s="57"/>
      <c r="AA231" s="57"/>
      <c r="AB231" s="57"/>
      <c r="AC231" s="57"/>
      <c r="AD231" s="57"/>
      <c r="AE231" s="58"/>
      <c r="AF231" s="136">
        <v>0</v>
      </c>
      <c r="AG231" s="136"/>
      <c r="AH231" s="136"/>
      <c r="AI231" s="136"/>
      <c r="AJ231" s="136"/>
      <c r="AK231" s="136">
        <v>0</v>
      </c>
      <c r="AL231" s="136"/>
      <c r="AM231" s="136"/>
      <c r="AN231" s="136"/>
      <c r="AO231" s="136"/>
      <c r="AP231" s="136">
        <v>0</v>
      </c>
      <c r="AQ231" s="136"/>
      <c r="AR231" s="136"/>
      <c r="AS231" s="136"/>
      <c r="AT231" s="136"/>
      <c r="AU231" s="136">
        <v>0</v>
      </c>
      <c r="AV231" s="136"/>
      <c r="AW231" s="136"/>
      <c r="AX231" s="136"/>
      <c r="AY231" s="136"/>
      <c r="AZ231" s="136">
        <v>100</v>
      </c>
      <c r="BA231" s="136"/>
      <c r="BB231" s="136"/>
      <c r="BC231" s="136"/>
      <c r="BD231" s="136"/>
      <c r="BE231" s="136">
        <v>100</v>
      </c>
      <c r="BF231" s="136"/>
      <c r="BG231" s="136"/>
      <c r="BH231" s="136"/>
      <c r="BI231" s="136"/>
      <c r="BJ231" s="136">
        <v>0</v>
      </c>
      <c r="BK231" s="136"/>
      <c r="BL231" s="136"/>
      <c r="BM231" s="136"/>
      <c r="BN231" s="136"/>
      <c r="BO231" s="136">
        <v>100</v>
      </c>
      <c r="BP231" s="136"/>
      <c r="BQ231" s="136"/>
      <c r="BR231" s="136"/>
      <c r="BS231" s="136"/>
      <c r="BT231" s="136">
        <v>100</v>
      </c>
      <c r="BU231" s="136"/>
      <c r="BV231" s="136"/>
      <c r="BW231" s="136"/>
      <c r="BX231" s="136"/>
      <c r="BY231" s="43"/>
      <c r="BZ231" s="43"/>
    </row>
    <row r="232" spans="1:78" s="43" customFormat="1" ht="61.15" customHeight="1" x14ac:dyDescent="0.2">
      <c r="A232" s="137">
        <f t="shared" si="1"/>
        <v>59</v>
      </c>
      <c r="B232" s="138"/>
      <c r="C232" s="138"/>
      <c r="D232" s="141" t="s">
        <v>930</v>
      </c>
      <c r="E232" s="57"/>
      <c r="F232" s="57"/>
      <c r="G232" s="57"/>
      <c r="H232" s="57"/>
      <c r="I232" s="57"/>
      <c r="J232" s="57"/>
      <c r="K232" s="57"/>
      <c r="L232" s="57"/>
      <c r="M232" s="57"/>
      <c r="N232" s="57"/>
      <c r="O232" s="57"/>
      <c r="P232" s="58"/>
      <c r="Q232" s="72" t="s">
        <v>306</v>
      </c>
      <c r="R232" s="72"/>
      <c r="S232" s="72"/>
      <c r="T232" s="72"/>
      <c r="U232" s="72"/>
      <c r="V232" s="141" t="s">
        <v>809</v>
      </c>
      <c r="W232" s="57"/>
      <c r="X232" s="57"/>
      <c r="Y232" s="57"/>
      <c r="Z232" s="57"/>
      <c r="AA232" s="57"/>
      <c r="AB232" s="57"/>
      <c r="AC232" s="57"/>
      <c r="AD232" s="57"/>
      <c r="AE232" s="58"/>
      <c r="AF232" s="136">
        <v>0</v>
      </c>
      <c r="AG232" s="136"/>
      <c r="AH232" s="136"/>
      <c r="AI232" s="136"/>
      <c r="AJ232" s="136"/>
      <c r="AK232" s="136">
        <v>0</v>
      </c>
      <c r="AL232" s="136"/>
      <c r="AM232" s="136"/>
      <c r="AN232" s="136"/>
      <c r="AO232" s="136"/>
      <c r="AP232" s="136">
        <v>0</v>
      </c>
      <c r="AQ232" s="136"/>
      <c r="AR232" s="136"/>
      <c r="AS232" s="136"/>
      <c r="AT232" s="136"/>
      <c r="AU232" s="136">
        <v>0</v>
      </c>
      <c r="AV232" s="136"/>
      <c r="AW232" s="136"/>
      <c r="AX232" s="136"/>
      <c r="AY232" s="136"/>
      <c r="AZ232" s="136">
        <v>100</v>
      </c>
      <c r="BA232" s="136"/>
      <c r="BB232" s="136"/>
      <c r="BC232" s="136"/>
      <c r="BD232" s="136"/>
      <c r="BE232" s="136">
        <v>100</v>
      </c>
      <c r="BF232" s="136"/>
      <c r="BG232" s="136"/>
      <c r="BH232" s="136"/>
      <c r="BI232" s="136"/>
      <c r="BJ232" s="136">
        <v>0</v>
      </c>
      <c r="BK232" s="136"/>
      <c r="BL232" s="136"/>
      <c r="BM232" s="136"/>
      <c r="BN232" s="136"/>
      <c r="BO232" s="136">
        <v>0</v>
      </c>
      <c r="BP232" s="136"/>
      <c r="BQ232" s="136"/>
      <c r="BR232" s="136"/>
      <c r="BS232" s="136"/>
      <c r="BT232" s="136">
        <v>0</v>
      </c>
      <c r="BU232" s="136"/>
      <c r="BV232" s="136"/>
      <c r="BW232" s="136"/>
      <c r="BX232" s="136"/>
      <c r="BY232" s="46"/>
      <c r="BZ232" s="46"/>
    </row>
    <row r="233" spans="1:78" ht="86.45" customHeight="1" x14ac:dyDescent="0.2">
      <c r="A233" s="137">
        <f t="shared" si="1"/>
        <v>60</v>
      </c>
      <c r="B233" s="138"/>
      <c r="C233" s="138"/>
      <c r="D233" s="141" t="s">
        <v>547</v>
      </c>
      <c r="E233" s="57"/>
      <c r="F233" s="57"/>
      <c r="G233" s="57"/>
      <c r="H233" s="57"/>
      <c r="I233" s="57"/>
      <c r="J233" s="57"/>
      <c r="K233" s="57"/>
      <c r="L233" s="57"/>
      <c r="M233" s="57"/>
      <c r="N233" s="57"/>
      <c r="O233" s="57"/>
      <c r="P233" s="58"/>
      <c r="Q233" s="72" t="s">
        <v>306</v>
      </c>
      <c r="R233" s="72"/>
      <c r="S233" s="72"/>
      <c r="T233" s="72"/>
      <c r="U233" s="72"/>
      <c r="V233" s="141" t="s">
        <v>810</v>
      </c>
      <c r="W233" s="57"/>
      <c r="X233" s="57"/>
      <c r="Y233" s="57"/>
      <c r="Z233" s="57"/>
      <c r="AA233" s="57"/>
      <c r="AB233" s="57"/>
      <c r="AC233" s="57"/>
      <c r="AD233" s="57"/>
      <c r="AE233" s="58"/>
      <c r="AF233" s="136">
        <v>0</v>
      </c>
      <c r="AG233" s="136"/>
      <c r="AH233" s="136"/>
      <c r="AI233" s="136"/>
      <c r="AJ233" s="136"/>
      <c r="AK233" s="136">
        <v>0</v>
      </c>
      <c r="AL233" s="136"/>
      <c r="AM233" s="136"/>
      <c r="AN233" s="136"/>
      <c r="AO233" s="136"/>
      <c r="AP233" s="136">
        <v>0</v>
      </c>
      <c r="AQ233" s="136"/>
      <c r="AR233" s="136"/>
      <c r="AS233" s="136"/>
      <c r="AT233" s="136"/>
      <c r="AU233" s="136">
        <v>0</v>
      </c>
      <c r="AV233" s="136"/>
      <c r="AW233" s="136"/>
      <c r="AX233" s="136"/>
      <c r="AY233" s="136"/>
      <c r="AZ233" s="136">
        <v>98</v>
      </c>
      <c r="BA233" s="136"/>
      <c r="BB233" s="136"/>
      <c r="BC233" s="136"/>
      <c r="BD233" s="136"/>
      <c r="BE233" s="136">
        <v>98</v>
      </c>
      <c r="BF233" s="136"/>
      <c r="BG233" s="136"/>
      <c r="BH233" s="136"/>
      <c r="BI233" s="136"/>
      <c r="BJ233" s="136">
        <v>0</v>
      </c>
      <c r="BK233" s="136"/>
      <c r="BL233" s="136"/>
      <c r="BM233" s="136"/>
      <c r="BN233" s="136"/>
      <c r="BO233" s="136">
        <v>0</v>
      </c>
      <c r="BP233" s="136"/>
      <c r="BQ233" s="136"/>
      <c r="BR233" s="136"/>
      <c r="BS233" s="136"/>
      <c r="BT233" s="136">
        <v>0</v>
      </c>
      <c r="BU233" s="136"/>
      <c r="BV233" s="136"/>
      <c r="BW233" s="136"/>
      <c r="BX233" s="136"/>
      <c r="BY233" s="43"/>
      <c r="BZ233" s="43"/>
    </row>
    <row r="234" spans="1:78" s="43" customFormat="1" ht="70.900000000000006" customHeight="1" x14ac:dyDescent="0.2">
      <c r="A234" s="137">
        <f t="shared" si="1"/>
        <v>61</v>
      </c>
      <c r="B234" s="138"/>
      <c r="C234" s="138"/>
      <c r="D234" s="141" t="s">
        <v>931</v>
      </c>
      <c r="E234" s="57"/>
      <c r="F234" s="57"/>
      <c r="G234" s="57"/>
      <c r="H234" s="57"/>
      <c r="I234" s="57"/>
      <c r="J234" s="57"/>
      <c r="K234" s="57"/>
      <c r="L234" s="57"/>
      <c r="M234" s="57"/>
      <c r="N234" s="57"/>
      <c r="O234" s="57"/>
      <c r="P234" s="58"/>
      <c r="Q234" s="72" t="s">
        <v>306</v>
      </c>
      <c r="R234" s="72"/>
      <c r="S234" s="72"/>
      <c r="T234" s="72"/>
      <c r="U234" s="72"/>
      <c r="V234" s="141" t="s">
        <v>811</v>
      </c>
      <c r="W234" s="57"/>
      <c r="X234" s="57"/>
      <c r="Y234" s="57"/>
      <c r="Z234" s="57"/>
      <c r="AA234" s="57"/>
      <c r="AB234" s="57"/>
      <c r="AC234" s="57"/>
      <c r="AD234" s="57"/>
      <c r="AE234" s="58"/>
      <c r="AF234" s="136">
        <v>0</v>
      </c>
      <c r="AG234" s="136"/>
      <c r="AH234" s="136"/>
      <c r="AI234" s="136"/>
      <c r="AJ234" s="136"/>
      <c r="AK234" s="136">
        <v>0</v>
      </c>
      <c r="AL234" s="136"/>
      <c r="AM234" s="136"/>
      <c r="AN234" s="136"/>
      <c r="AO234" s="136"/>
      <c r="AP234" s="136">
        <v>0</v>
      </c>
      <c r="AQ234" s="136"/>
      <c r="AR234" s="136"/>
      <c r="AS234" s="136"/>
      <c r="AT234" s="136"/>
      <c r="AU234" s="136">
        <v>0</v>
      </c>
      <c r="AV234" s="136"/>
      <c r="AW234" s="136"/>
      <c r="AX234" s="136"/>
      <c r="AY234" s="136"/>
      <c r="AZ234" s="136">
        <v>0</v>
      </c>
      <c r="BA234" s="136"/>
      <c r="BB234" s="136"/>
      <c r="BC234" s="136"/>
      <c r="BD234" s="136"/>
      <c r="BE234" s="136">
        <v>0</v>
      </c>
      <c r="BF234" s="136"/>
      <c r="BG234" s="136"/>
      <c r="BH234" s="136"/>
      <c r="BI234" s="136"/>
      <c r="BJ234" s="136">
        <v>0</v>
      </c>
      <c r="BK234" s="136"/>
      <c r="BL234" s="136"/>
      <c r="BM234" s="136"/>
      <c r="BN234" s="136"/>
      <c r="BO234" s="136">
        <v>0</v>
      </c>
      <c r="BP234" s="136"/>
      <c r="BQ234" s="136"/>
      <c r="BR234" s="136"/>
      <c r="BS234" s="136"/>
      <c r="BT234" s="136">
        <v>0</v>
      </c>
      <c r="BU234" s="136"/>
      <c r="BV234" s="136"/>
      <c r="BW234" s="136"/>
      <c r="BX234" s="136"/>
    </row>
    <row r="235" spans="1:78" s="43" customFormat="1" ht="74.45" customHeight="1" x14ac:dyDescent="0.2">
      <c r="A235" s="137">
        <f t="shared" si="1"/>
        <v>62</v>
      </c>
      <c r="B235" s="138"/>
      <c r="C235" s="138"/>
      <c r="D235" s="141" t="s">
        <v>932</v>
      </c>
      <c r="E235" s="57"/>
      <c r="F235" s="57"/>
      <c r="G235" s="57"/>
      <c r="H235" s="57"/>
      <c r="I235" s="57"/>
      <c r="J235" s="57"/>
      <c r="K235" s="57"/>
      <c r="L235" s="57"/>
      <c r="M235" s="57"/>
      <c r="N235" s="57"/>
      <c r="O235" s="57"/>
      <c r="P235" s="58"/>
      <c r="Q235" s="72" t="s">
        <v>306</v>
      </c>
      <c r="R235" s="72"/>
      <c r="S235" s="72"/>
      <c r="T235" s="72"/>
      <c r="U235" s="72"/>
      <c r="V235" s="141" t="s">
        <v>812</v>
      </c>
      <c r="W235" s="57"/>
      <c r="X235" s="57"/>
      <c r="Y235" s="57"/>
      <c r="Z235" s="57"/>
      <c r="AA235" s="57"/>
      <c r="AB235" s="57"/>
      <c r="AC235" s="57"/>
      <c r="AD235" s="57"/>
      <c r="AE235" s="58"/>
      <c r="AF235" s="136">
        <v>0</v>
      </c>
      <c r="AG235" s="136"/>
      <c r="AH235" s="136"/>
      <c r="AI235" s="136"/>
      <c r="AJ235" s="136"/>
      <c r="AK235" s="136">
        <v>0</v>
      </c>
      <c r="AL235" s="136"/>
      <c r="AM235" s="136"/>
      <c r="AN235" s="136"/>
      <c r="AO235" s="136"/>
      <c r="AP235" s="136">
        <v>0</v>
      </c>
      <c r="AQ235" s="136"/>
      <c r="AR235" s="136"/>
      <c r="AS235" s="136"/>
      <c r="AT235" s="136"/>
      <c r="AU235" s="136">
        <v>100</v>
      </c>
      <c r="AV235" s="136"/>
      <c r="AW235" s="136"/>
      <c r="AX235" s="136"/>
      <c r="AY235" s="136"/>
      <c r="AZ235" s="136">
        <v>0</v>
      </c>
      <c r="BA235" s="136"/>
      <c r="BB235" s="136"/>
      <c r="BC235" s="136"/>
      <c r="BD235" s="136"/>
      <c r="BE235" s="136">
        <v>100</v>
      </c>
      <c r="BF235" s="136"/>
      <c r="BG235" s="136"/>
      <c r="BH235" s="136"/>
      <c r="BI235" s="136"/>
      <c r="BJ235" s="136">
        <v>0</v>
      </c>
      <c r="BK235" s="136"/>
      <c r="BL235" s="136"/>
      <c r="BM235" s="136"/>
      <c r="BN235" s="136"/>
      <c r="BO235" s="136">
        <v>0</v>
      </c>
      <c r="BP235" s="136"/>
      <c r="BQ235" s="136"/>
      <c r="BR235" s="136"/>
      <c r="BS235" s="136"/>
      <c r="BT235" s="136">
        <v>0</v>
      </c>
      <c r="BU235" s="136"/>
      <c r="BV235" s="136"/>
      <c r="BW235" s="136"/>
      <c r="BX235" s="136"/>
    </row>
    <row r="236" spans="1:78" ht="88.9" customHeight="1" x14ac:dyDescent="0.2">
      <c r="A236" s="137">
        <f t="shared" si="1"/>
        <v>63</v>
      </c>
      <c r="B236" s="138"/>
      <c r="C236" s="138"/>
      <c r="D236" s="141" t="s">
        <v>933</v>
      </c>
      <c r="E236" s="57"/>
      <c r="F236" s="57"/>
      <c r="G236" s="57"/>
      <c r="H236" s="57"/>
      <c r="I236" s="57"/>
      <c r="J236" s="57"/>
      <c r="K236" s="57"/>
      <c r="L236" s="57"/>
      <c r="M236" s="57"/>
      <c r="N236" s="57"/>
      <c r="O236" s="57"/>
      <c r="P236" s="58"/>
      <c r="Q236" s="72" t="s">
        <v>306</v>
      </c>
      <c r="R236" s="72"/>
      <c r="S236" s="72"/>
      <c r="T236" s="72"/>
      <c r="U236" s="72"/>
      <c r="V236" s="141" t="s">
        <v>813</v>
      </c>
      <c r="W236" s="57"/>
      <c r="X236" s="57"/>
      <c r="Y236" s="57"/>
      <c r="Z236" s="57"/>
      <c r="AA236" s="57"/>
      <c r="AB236" s="57"/>
      <c r="AC236" s="57"/>
      <c r="AD236" s="57"/>
      <c r="AE236" s="58"/>
      <c r="AF236" s="136">
        <v>0</v>
      </c>
      <c r="AG236" s="136"/>
      <c r="AH236" s="136"/>
      <c r="AI236" s="136"/>
      <c r="AJ236" s="136"/>
      <c r="AK236" s="136">
        <v>0</v>
      </c>
      <c r="AL236" s="136"/>
      <c r="AM236" s="136"/>
      <c r="AN236" s="136"/>
      <c r="AO236" s="136"/>
      <c r="AP236" s="136">
        <v>0</v>
      </c>
      <c r="AQ236" s="136"/>
      <c r="AR236" s="136"/>
      <c r="AS236" s="136"/>
      <c r="AT236" s="136"/>
      <c r="AU236" s="136">
        <v>100</v>
      </c>
      <c r="AV236" s="136"/>
      <c r="AW236" s="136"/>
      <c r="AX236" s="136"/>
      <c r="AY236" s="136"/>
      <c r="AZ236" s="136">
        <v>0</v>
      </c>
      <c r="BA236" s="136"/>
      <c r="BB236" s="136"/>
      <c r="BC236" s="136"/>
      <c r="BD236" s="136"/>
      <c r="BE236" s="136">
        <v>100</v>
      </c>
      <c r="BF236" s="136"/>
      <c r="BG236" s="136"/>
      <c r="BH236" s="136"/>
      <c r="BI236" s="136"/>
      <c r="BJ236" s="136">
        <v>0</v>
      </c>
      <c r="BK236" s="136"/>
      <c r="BL236" s="136"/>
      <c r="BM236" s="136"/>
      <c r="BN236" s="136"/>
      <c r="BO236" s="136">
        <v>0</v>
      </c>
      <c r="BP236" s="136"/>
      <c r="BQ236" s="136"/>
      <c r="BR236" s="136"/>
      <c r="BS236" s="136"/>
      <c r="BT236" s="136">
        <v>0</v>
      </c>
      <c r="BU236" s="136"/>
      <c r="BV236" s="136"/>
      <c r="BW236" s="136"/>
      <c r="BX236" s="136"/>
      <c r="BY236" s="43"/>
      <c r="BZ236" s="43"/>
    </row>
    <row r="237" spans="1:78" ht="14.25" x14ac:dyDescent="0.2">
      <c r="A237" s="137">
        <f t="shared" ref="A237:A259" si="2">A236+1</f>
        <v>64</v>
      </c>
      <c r="B237" s="138"/>
      <c r="C237" s="138"/>
      <c r="D237" s="143" t="s">
        <v>549</v>
      </c>
      <c r="E237" s="143"/>
      <c r="F237" s="143"/>
      <c r="G237" s="143"/>
      <c r="H237" s="143"/>
      <c r="I237" s="143"/>
      <c r="J237" s="143"/>
      <c r="K237" s="143"/>
      <c r="L237" s="143"/>
      <c r="M237" s="143"/>
      <c r="N237" s="143"/>
      <c r="O237" s="143"/>
      <c r="P237" s="143"/>
      <c r="Q237" s="211" t="s">
        <v>401</v>
      </c>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3"/>
      <c r="BY237" s="9"/>
      <c r="BZ237" s="9"/>
    </row>
    <row r="238" spans="1:78" s="43" customFormat="1" ht="27.6" customHeight="1" x14ac:dyDescent="0.2">
      <c r="A238" s="137">
        <f t="shared" si="2"/>
        <v>65</v>
      </c>
      <c r="B238" s="138"/>
      <c r="C238" s="138"/>
      <c r="D238" s="141" t="s">
        <v>349</v>
      </c>
      <c r="E238" s="57"/>
      <c r="F238" s="57"/>
      <c r="G238" s="57"/>
      <c r="H238" s="57"/>
      <c r="I238" s="57"/>
      <c r="J238" s="57"/>
      <c r="K238" s="57"/>
      <c r="L238" s="57"/>
      <c r="M238" s="57"/>
      <c r="N238" s="57"/>
      <c r="O238" s="57"/>
      <c r="P238" s="58"/>
      <c r="Q238" s="72" t="s">
        <v>298</v>
      </c>
      <c r="R238" s="72"/>
      <c r="S238" s="72"/>
      <c r="T238" s="72"/>
      <c r="U238" s="72"/>
      <c r="V238" s="141" t="s">
        <v>374</v>
      </c>
      <c r="W238" s="57"/>
      <c r="X238" s="57"/>
      <c r="Y238" s="57"/>
      <c r="Z238" s="57"/>
      <c r="AA238" s="57"/>
      <c r="AB238" s="57"/>
      <c r="AC238" s="57"/>
      <c r="AD238" s="57"/>
      <c r="AE238" s="58"/>
      <c r="AF238" s="136">
        <v>0</v>
      </c>
      <c r="AG238" s="136"/>
      <c r="AH238" s="136"/>
      <c r="AI238" s="136"/>
      <c r="AJ238" s="136"/>
      <c r="AK238" s="136">
        <v>0</v>
      </c>
      <c r="AL238" s="136"/>
      <c r="AM238" s="136"/>
      <c r="AN238" s="136"/>
      <c r="AO238" s="136"/>
      <c r="AP238" s="136">
        <v>0</v>
      </c>
      <c r="AQ238" s="136"/>
      <c r="AR238" s="136"/>
      <c r="AS238" s="136"/>
      <c r="AT238" s="136"/>
      <c r="AU238" s="136">
        <v>0</v>
      </c>
      <c r="AV238" s="136"/>
      <c r="AW238" s="136"/>
      <c r="AX238" s="136"/>
      <c r="AY238" s="136"/>
      <c r="AZ238" s="136">
        <v>0</v>
      </c>
      <c r="BA238" s="136"/>
      <c r="BB238" s="136"/>
      <c r="BC238" s="136"/>
      <c r="BD238" s="136"/>
      <c r="BE238" s="136">
        <v>0</v>
      </c>
      <c r="BF238" s="136"/>
      <c r="BG238" s="136"/>
      <c r="BH238" s="136"/>
      <c r="BI238" s="136"/>
      <c r="BJ238" s="136">
        <v>1</v>
      </c>
      <c r="BK238" s="136"/>
      <c r="BL238" s="136"/>
      <c r="BM238" s="136"/>
      <c r="BN238" s="136"/>
      <c r="BO238" s="136">
        <v>0</v>
      </c>
      <c r="BP238" s="136"/>
      <c r="BQ238" s="136"/>
      <c r="BR238" s="136"/>
      <c r="BS238" s="136"/>
      <c r="BT238" s="136">
        <v>1</v>
      </c>
      <c r="BU238" s="136"/>
      <c r="BV238" s="136"/>
      <c r="BW238" s="136"/>
      <c r="BX238" s="136"/>
      <c r="BY238" s="46"/>
      <c r="BZ238" s="46"/>
    </row>
    <row r="239" spans="1:78" s="43" customFormat="1" ht="27.6" customHeight="1" x14ac:dyDescent="0.2">
      <c r="A239" s="137">
        <f t="shared" si="2"/>
        <v>66</v>
      </c>
      <c r="B239" s="138"/>
      <c r="C239" s="138"/>
      <c r="D239" s="141" t="s">
        <v>350</v>
      </c>
      <c r="E239" s="57"/>
      <c r="F239" s="57"/>
      <c r="G239" s="57"/>
      <c r="H239" s="57"/>
      <c r="I239" s="57"/>
      <c r="J239" s="57"/>
      <c r="K239" s="57"/>
      <c r="L239" s="57"/>
      <c r="M239" s="57"/>
      <c r="N239" s="57"/>
      <c r="O239" s="57"/>
      <c r="P239" s="58"/>
      <c r="Q239" s="72" t="s">
        <v>298</v>
      </c>
      <c r="R239" s="72"/>
      <c r="S239" s="72"/>
      <c r="T239" s="72"/>
      <c r="U239" s="72"/>
      <c r="V239" s="141" t="s">
        <v>374</v>
      </c>
      <c r="W239" s="57"/>
      <c r="X239" s="57"/>
      <c r="Y239" s="57"/>
      <c r="Z239" s="57"/>
      <c r="AA239" s="57"/>
      <c r="AB239" s="57"/>
      <c r="AC239" s="57"/>
      <c r="AD239" s="57"/>
      <c r="AE239" s="58"/>
      <c r="AF239" s="136">
        <v>0</v>
      </c>
      <c r="AG239" s="136"/>
      <c r="AH239" s="136"/>
      <c r="AI239" s="136"/>
      <c r="AJ239" s="136"/>
      <c r="AK239" s="136">
        <v>0</v>
      </c>
      <c r="AL239" s="136"/>
      <c r="AM239" s="136"/>
      <c r="AN239" s="136"/>
      <c r="AO239" s="136"/>
      <c r="AP239" s="136">
        <v>0</v>
      </c>
      <c r="AQ239" s="136"/>
      <c r="AR239" s="136"/>
      <c r="AS239" s="136"/>
      <c r="AT239" s="136"/>
      <c r="AU239" s="136">
        <v>0</v>
      </c>
      <c r="AV239" s="136"/>
      <c r="AW239" s="136"/>
      <c r="AX239" s="136"/>
      <c r="AY239" s="136"/>
      <c r="AZ239" s="136">
        <v>0</v>
      </c>
      <c r="BA239" s="136"/>
      <c r="BB239" s="136"/>
      <c r="BC239" s="136"/>
      <c r="BD239" s="136"/>
      <c r="BE239" s="136">
        <v>0</v>
      </c>
      <c r="BF239" s="136"/>
      <c r="BG239" s="136"/>
      <c r="BH239" s="136"/>
      <c r="BI239" s="136"/>
      <c r="BJ239" s="136">
        <v>10</v>
      </c>
      <c r="BK239" s="136"/>
      <c r="BL239" s="136"/>
      <c r="BM239" s="136"/>
      <c r="BN239" s="136"/>
      <c r="BO239" s="136">
        <v>0</v>
      </c>
      <c r="BP239" s="136"/>
      <c r="BQ239" s="136"/>
      <c r="BR239" s="136"/>
      <c r="BS239" s="136"/>
      <c r="BT239" s="136">
        <v>10</v>
      </c>
      <c r="BU239" s="136"/>
      <c r="BV239" s="136"/>
      <c r="BW239" s="136"/>
      <c r="BX239" s="136"/>
      <c r="BY239" s="46"/>
      <c r="BZ239" s="46"/>
    </row>
    <row r="240" spans="1:78" s="43" customFormat="1" ht="31.15" customHeight="1" x14ac:dyDescent="0.2">
      <c r="A240" s="137">
        <f t="shared" si="2"/>
        <v>67</v>
      </c>
      <c r="B240" s="138"/>
      <c r="C240" s="138"/>
      <c r="D240" s="141" t="s">
        <v>351</v>
      </c>
      <c r="E240" s="57"/>
      <c r="F240" s="57"/>
      <c r="G240" s="57"/>
      <c r="H240" s="57"/>
      <c r="I240" s="57"/>
      <c r="J240" s="57"/>
      <c r="K240" s="57"/>
      <c r="L240" s="57"/>
      <c r="M240" s="57"/>
      <c r="N240" s="57"/>
      <c r="O240" s="57"/>
      <c r="P240" s="58"/>
      <c r="Q240" s="72" t="s">
        <v>298</v>
      </c>
      <c r="R240" s="72"/>
      <c r="S240" s="72"/>
      <c r="T240" s="72"/>
      <c r="U240" s="72"/>
      <c r="V240" s="141" t="s">
        <v>487</v>
      </c>
      <c r="W240" s="57"/>
      <c r="X240" s="57"/>
      <c r="Y240" s="57"/>
      <c r="Z240" s="57"/>
      <c r="AA240" s="57"/>
      <c r="AB240" s="57"/>
      <c r="AC240" s="57"/>
      <c r="AD240" s="57"/>
      <c r="AE240" s="58"/>
      <c r="AF240" s="136">
        <v>0</v>
      </c>
      <c r="AG240" s="136"/>
      <c r="AH240" s="136"/>
      <c r="AI240" s="136"/>
      <c r="AJ240" s="136"/>
      <c r="AK240" s="136">
        <v>0</v>
      </c>
      <c r="AL240" s="136"/>
      <c r="AM240" s="136"/>
      <c r="AN240" s="136"/>
      <c r="AO240" s="136"/>
      <c r="AP240" s="136">
        <v>0</v>
      </c>
      <c r="AQ240" s="136"/>
      <c r="AR240" s="136"/>
      <c r="AS240" s="136"/>
      <c r="AT240" s="136"/>
      <c r="AU240" s="136">
        <v>0</v>
      </c>
      <c r="AV240" s="136"/>
      <c r="AW240" s="136"/>
      <c r="AX240" s="136"/>
      <c r="AY240" s="136"/>
      <c r="AZ240" s="136">
        <v>0</v>
      </c>
      <c r="BA240" s="136"/>
      <c r="BB240" s="136"/>
      <c r="BC240" s="136"/>
      <c r="BD240" s="136"/>
      <c r="BE240" s="136">
        <v>0</v>
      </c>
      <c r="BF240" s="136"/>
      <c r="BG240" s="136"/>
      <c r="BH240" s="136"/>
      <c r="BI240" s="136"/>
      <c r="BJ240" s="136">
        <v>44.36</v>
      </c>
      <c r="BK240" s="136"/>
      <c r="BL240" s="136"/>
      <c r="BM240" s="136"/>
      <c r="BN240" s="136"/>
      <c r="BO240" s="136">
        <v>0</v>
      </c>
      <c r="BP240" s="136"/>
      <c r="BQ240" s="136"/>
      <c r="BR240" s="136"/>
      <c r="BS240" s="136"/>
      <c r="BT240" s="136">
        <v>44.36</v>
      </c>
      <c r="BU240" s="136"/>
      <c r="BV240" s="136"/>
      <c r="BW240" s="136"/>
      <c r="BX240" s="136"/>
      <c r="BY240" s="46"/>
      <c r="BZ240" s="46"/>
    </row>
    <row r="241" spans="1:78" s="43" customFormat="1" ht="33.6" customHeight="1" x14ac:dyDescent="0.2">
      <c r="A241" s="137">
        <f t="shared" si="2"/>
        <v>68</v>
      </c>
      <c r="B241" s="138"/>
      <c r="C241" s="138"/>
      <c r="D241" s="141" t="s">
        <v>352</v>
      </c>
      <c r="E241" s="57"/>
      <c r="F241" s="57"/>
      <c r="G241" s="57"/>
      <c r="H241" s="57"/>
      <c r="I241" s="57"/>
      <c r="J241" s="57"/>
      <c r="K241" s="57"/>
      <c r="L241" s="57"/>
      <c r="M241" s="57"/>
      <c r="N241" s="57"/>
      <c r="O241" s="57"/>
      <c r="P241" s="58"/>
      <c r="Q241" s="72" t="s">
        <v>298</v>
      </c>
      <c r="R241" s="72"/>
      <c r="S241" s="72"/>
      <c r="T241" s="72"/>
      <c r="U241" s="72"/>
      <c r="V241" s="141" t="s">
        <v>487</v>
      </c>
      <c r="W241" s="57"/>
      <c r="X241" s="57"/>
      <c r="Y241" s="57"/>
      <c r="Z241" s="57"/>
      <c r="AA241" s="57"/>
      <c r="AB241" s="57"/>
      <c r="AC241" s="57"/>
      <c r="AD241" s="57"/>
      <c r="AE241" s="58"/>
      <c r="AF241" s="136">
        <v>0</v>
      </c>
      <c r="AG241" s="136"/>
      <c r="AH241" s="136"/>
      <c r="AI241" s="136"/>
      <c r="AJ241" s="136"/>
      <c r="AK241" s="136">
        <v>0</v>
      </c>
      <c r="AL241" s="136"/>
      <c r="AM241" s="136"/>
      <c r="AN241" s="136"/>
      <c r="AO241" s="136"/>
      <c r="AP241" s="136">
        <v>0</v>
      </c>
      <c r="AQ241" s="136"/>
      <c r="AR241" s="136"/>
      <c r="AS241" s="136"/>
      <c r="AT241" s="136"/>
      <c r="AU241" s="136">
        <v>0</v>
      </c>
      <c r="AV241" s="136"/>
      <c r="AW241" s="136"/>
      <c r="AX241" s="136"/>
      <c r="AY241" s="136"/>
      <c r="AZ241" s="136">
        <v>0</v>
      </c>
      <c r="BA241" s="136"/>
      <c r="BB241" s="136"/>
      <c r="BC241" s="136"/>
      <c r="BD241" s="136"/>
      <c r="BE241" s="136">
        <v>0</v>
      </c>
      <c r="BF241" s="136"/>
      <c r="BG241" s="136"/>
      <c r="BH241" s="136"/>
      <c r="BI241" s="136"/>
      <c r="BJ241" s="136">
        <v>21.11</v>
      </c>
      <c r="BK241" s="136"/>
      <c r="BL241" s="136"/>
      <c r="BM241" s="136"/>
      <c r="BN241" s="136"/>
      <c r="BO241" s="136">
        <v>0</v>
      </c>
      <c r="BP241" s="136"/>
      <c r="BQ241" s="136"/>
      <c r="BR241" s="136"/>
      <c r="BS241" s="136"/>
      <c r="BT241" s="136">
        <v>21.11</v>
      </c>
      <c r="BU241" s="136"/>
      <c r="BV241" s="136"/>
      <c r="BW241" s="136"/>
      <c r="BX241" s="136"/>
      <c r="BY241" s="46"/>
      <c r="BZ241" s="46"/>
    </row>
    <row r="242" spans="1:78" s="43" customFormat="1" ht="42" customHeight="1" x14ac:dyDescent="0.2">
      <c r="A242" s="137">
        <f t="shared" si="2"/>
        <v>69</v>
      </c>
      <c r="B242" s="138"/>
      <c r="C242" s="138"/>
      <c r="D242" s="141" t="s">
        <v>353</v>
      </c>
      <c r="E242" s="57"/>
      <c r="F242" s="57"/>
      <c r="G242" s="57"/>
      <c r="H242" s="57"/>
      <c r="I242" s="57"/>
      <c r="J242" s="57"/>
      <c r="K242" s="57"/>
      <c r="L242" s="57"/>
      <c r="M242" s="57"/>
      <c r="N242" s="57"/>
      <c r="O242" s="57"/>
      <c r="P242" s="58"/>
      <c r="Q242" s="72" t="s">
        <v>298</v>
      </c>
      <c r="R242" s="72"/>
      <c r="S242" s="72"/>
      <c r="T242" s="72"/>
      <c r="U242" s="72"/>
      <c r="V242" s="141" t="s">
        <v>487</v>
      </c>
      <c r="W242" s="57"/>
      <c r="X242" s="57"/>
      <c r="Y242" s="57"/>
      <c r="Z242" s="57"/>
      <c r="AA242" s="57"/>
      <c r="AB242" s="57"/>
      <c r="AC242" s="57"/>
      <c r="AD242" s="57"/>
      <c r="AE242" s="58"/>
      <c r="AF242" s="136">
        <v>0</v>
      </c>
      <c r="AG242" s="136"/>
      <c r="AH242" s="136"/>
      <c r="AI242" s="136"/>
      <c r="AJ242" s="136"/>
      <c r="AK242" s="136">
        <v>0</v>
      </c>
      <c r="AL242" s="136"/>
      <c r="AM242" s="136"/>
      <c r="AN242" s="136"/>
      <c r="AO242" s="136"/>
      <c r="AP242" s="136">
        <v>0</v>
      </c>
      <c r="AQ242" s="136"/>
      <c r="AR242" s="136"/>
      <c r="AS242" s="136"/>
      <c r="AT242" s="136"/>
      <c r="AU242" s="136">
        <v>0</v>
      </c>
      <c r="AV242" s="136"/>
      <c r="AW242" s="136"/>
      <c r="AX242" s="136"/>
      <c r="AY242" s="136"/>
      <c r="AZ242" s="136">
        <v>0</v>
      </c>
      <c r="BA242" s="136"/>
      <c r="BB242" s="136"/>
      <c r="BC242" s="136"/>
      <c r="BD242" s="136"/>
      <c r="BE242" s="136">
        <v>0</v>
      </c>
      <c r="BF242" s="136"/>
      <c r="BG242" s="136"/>
      <c r="BH242" s="136"/>
      <c r="BI242" s="136"/>
      <c r="BJ242" s="136">
        <v>6.25</v>
      </c>
      <c r="BK242" s="136"/>
      <c r="BL242" s="136"/>
      <c r="BM242" s="136"/>
      <c r="BN242" s="136"/>
      <c r="BO242" s="136">
        <v>0</v>
      </c>
      <c r="BP242" s="136"/>
      <c r="BQ242" s="136"/>
      <c r="BR242" s="136"/>
      <c r="BS242" s="136"/>
      <c r="BT242" s="136">
        <v>6.25</v>
      </c>
      <c r="BU242" s="136"/>
      <c r="BV242" s="136"/>
      <c r="BW242" s="136"/>
      <c r="BX242" s="136"/>
      <c r="BY242" s="46"/>
      <c r="BZ242" s="46"/>
    </row>
    <row r="243" spans="1:78" s="9" customFormat="1" ht="31.9" customHeight="1" x14ac:dyDescent="0.2">
      <c r="A243" s="137">
        <f t="shared" si="2"/>
        <v>70</v>
      </c>
      <c r="B243" s="138"/>
      <c r="C243" s="138"/>
      <c r="D243" s="141" t="s">
        <v>354</v>
      </c>
      <c r="E243" s="57"/>
      <c r="F243" s="57"/>
      <c r="G243" s="57"/>
      <c r="H243" s="57"/>
      <c r="I243" s="57"/>
      <c r="J243" s="57"/>
      <c r="K243" s="57"/>
      <c r="L243" s="57"/>
      <c r="M243" s="57"/>
      <c r="N243" s="57"/>
      <c r="O243" s="57"/>
      <c r="P243" s="58"/>
      <c r="Q243" s="72" t="s">
        <v>298</v>
      </c>
      <c r="R243" s="72"/>
      <c r="S243" s="72"/>
      <c r="T243" s="72"/>
      <c r="U243" s="72"/>
      <c r="V243" s="141" t="s">
        <v>487</v>
      </c>
      <c r="W243" s="57"/>
      <c r="X243" s="57"/>
      <c r="Y243" s="57"/>
      <c r="Z243" s="57"/>
      <c r="AA243" s="57"/>
      <c r="AB243" s="57"/>
      <c r="AC243" s="57"/>
      <c r="AD243" s="57"/>
      <c r="AE243" s="58"/>
      <c r="AF243" s="136">
        <v>0</v>
      </c>
      <c r="AG243" s="136"/>
      <c r="AH243" s="136"/>
      <c r="AI243" s="136"/>
      <c r="AJ243" s="136"/>
      <c r="AK243" s="136">
        <v>0</v>
      </c>
      <c r="AL243" s="136"/>
      <c r="AM243" s="136"/>
      <c r="AN243" s="136"/>
      <c r="AO243" s="136"/>
      <c r="AP243" s="136">
        <v>0</v>
      </c>
      <c r="AQ243" s="136"/>
      <c r="AR243" s="136"/>
      <c r="AS243" s="136"/>
      <c r="AT243" s="136"/>
      <c r="AU243" s="136">
        <v>0</v>
      </c>
      <c r="AV243" s="136"/>
      <c r="AW243" s="136"/>
      <c r="AX243" s="136"/>
      <c r="AY243" s="136"/>
      <c r="AZ243" s="136">
        <v>0</v>
      </c>
      <c r="BA243" s="136"/>
      <c r="BB243" s="136"/>
      <c r="BC243" s="136"/>
      <c r="BD243" s="136"/>
      <c r="BE243" s="136">
        <v>0</v>
      </c>
      <c r="BF243" s="136"/>
      <c r="BG243" s="136"/>
      <c r="BH243" s="136"/>
      <c r="BI243" s="136"/>
      <c r="BJ243" s="136">
        <v>4</v>
      </c>
      <c r="BK243" s="136"/>
      <c r="BL243" s="136"/>
      <c r="BM243" s="136"/>
      <c r="BN243" s="136"/>
      <c r="BO243" s="136">
        <v>0</v>
      </c>
      <c r="BP243" s="136"/>
      <c r="BQ243" s="136"/>
      <c r="BR243" s="136"/>
      <c r="BS243" s="136"/>
      <c r="BT243" s="136">
        <v>4</v>
      </c>
      <c r="BU243" s="136"/>
      <c r="BV243" s="136"/>
      <c r="BW243" s="136"/>
      <c r="BX243" s="136"/>
      <c r="BY243" s="46"/>
      <c r="BZ243" s="46"/>
    </row>
    <row r="244" spans="1:78" s="43" customFormat="1" ht="30.6" customHeight="1" x14ac:dyDescent="0.2">
      <c r="A244" s="137">
        <f t="shared" si="2"/>
        <v>71</v>
      </c>
      <c r="B244" s="138"/>
      <c r="C244" s="138"/>
      <c r="D244" s="141" t="s">
        <v>355</v>
      </c>
      <c r="E244" s="57"/>
      <c r="F244" s="57"/>
      <c r="G244" s="57"/>
      <c r="H244" s="57"/>
      <c r="I244" s="57"/>
      <c r="J244" s="57"/>
      <c r="K244" s="57"/>
      <c r="L244" s="57"/>
      <c r="M244" s="57"/>
      <c r="N244" s="57"/>
      <c r="O244" s="57"/>
      <c r="P244" s="58"/>
      <c r="Q244" s="72" t="s">
        <v>298</v>
      </c>
      <c r="R244" s="72"/>
      <c r="S244" s="72"/>
      <c r="T244" s="72"/>
      <c r="U244" s="72"/>
      <c r="V244" s="141" t="s">
        <v>487</v>
      </c>
      <c r="W244" s="57"/>
      <c r="X244" s="57"/>
      <c r="Y244" s="57"/>
      <c r="Z244" s="57"/>
      <c r="AA244" s="57"/>
      <c r="AB244" s="57"/>
      <c r="AC244" s="57"/>
      <c r="AD244" s="57"/>
      <c r="AE244" s="58"/>
      <c r="AF244" s="136">
        <v>0</v>
      </c>
      <c r="AG244" s="136"/>
      <c r="AH244" s="136"/>
      <c r="AI244" s="136"/>
      <c r="AJ244" s="136"/>
      <c r="AK244" s="136">
        <v>0</v>
      </c>
      <c r="AL244" s="136"/>
      <c r="AM244" s="136"/>
      <c r="AN244" s="136"/>
      <c r="AO244" s="136"/>
      <c r="AP244" s="136">
        <v>0</v>
      </c>
      <c r="AQ244" s="136"/>
      <c r="AR244" s="136"/>
      <c r="AS244" s="136"/>
      <c r="AT244" s="136"/>
      <c r="AU244" s="136">
        <v>0</v>
      </c>
      <c r="AV244" s="136"/>
      <c r="AW244" s="136"/>
      <c r="AX244" s="136"/>
      <c r="AY244" s="136"/>
      <c r="AZ244" s="136">
        <v>0</v>
      </c>
      <c r="BA244" s="136"/>
      <c r="BB244" s="136"/>
      <c r="BC244" s="136"/>
      <c r="BD244" s="136"/>
      <c r="BE244" s="136">
        <v>0</v>
      </c>
      <c r="BF244" s="136"/>
      <c r="BG244" s="136"/>
      <c r="BH244" s="136"/>
      <c r="BI244" s="136"/>
      <c r="BJ244" s="136">
        <v>13</v>
      </c>
      <c r="BK244" s="136"/>
      <c r="BL244" s="136"/>
      <c r="BM244" s="136"/>
      <c r="BN244" s="136"/>
      <c r="BO244" s="136">
        <v>0</v>
      </c>
      <c r="BP244" s="136"/>
      <c r="BQ244" s="136"/>
      <c r="BR244" s="136"/>
      <c r="BS244" s="136"/>
      <c r="BT244" s="136">
        <v>13</v>
      </c>
      <c r="BU244" s="136"/>
      <c r="BV244" s="136"/>
      <c r="BW244" s="136"/>
      <c r="BX244" s="136"/>
      <c r="BY244" s="46"/>
      <c r="BZ244" s="46"/>
    </row>
    <row r="245" spans="1:78" s="43" customFormat="1" ht="19.149999999999999" customHeight="1" x14ac:dyDescent="0.2">
      <c r="A245" s="137">
        <f t="shared" si="2"/>
        <v>72</v>
      </c>
      <c r="B245" s="138"/>
      <c r="C245" s="138"/>
      <c r="D245" s="142" t="s">
        <v>489</v>
      </c>
      <c r="E245" s="65"/>
      <c r="F245" s="65"/>
      <c r="G245" s="65"/>
      <c r="H245" s="65"/>
      <c r="I245" s="65"/>
      <c r="J245" s="65"/>
      <c r="K245" s="65"/>
      <c r="L245" s="65"/>
      <c r="M245" s="65"/>
      <c r="N245" s="65"/>
      <c r="O245" s="65"/>
      <c r="P245" s="66"/>
      <c r="Q245" s="143"/>
      <c r="R245" s="143"/>
      <c r="S245" s="143"/>
      <c r="T245" s="143"/>
      <c r="U245" s="143"/>
      <c r="V245" s="142"/>
      <c r="W245" s="65"/>
      <c r="X245" s="65"/>
      <c r="Y245" s="65"/>
      <c r="Z245" s="65"/>
      <c r="AA245" s="65"/>
      <c r="AB245" s="65"/>
      <c r="AC245" s="65"/>
      <c r="AD245" s="65"/>
      <c r="AE245" s="66"/>
      <c r="AF245" s="135"/>
      <c r="AG245" s="135"/>
      <c r="AH245" s="135"/>
      <c r="AI245" s="135"/>
      <c r="AJ245" s="135"/>
      <c r="AK245" s="135"/>
      <c r="AL245" s="135"/>
      <c r="AM245" s="135"/>
      <c r="AN245" s="135"/>
      <c r="AO245" s="135"/>
      <c r="AP245" s="135">
        <v>0</v>
      </c>
      <c r="AQ245" s="135"/>
      <c r="AR245" s="135"/>
      <c r="AS245" s="135"/>
      <c r="AT245" s="135"/>
      <c r="AU245" s="135"/>
      <c r="AV245" s="135"/>
      <c r="AW245" s="135"/>
      <c r="AX245" s="135"/>
      <c r="AY245" s="135"/>
      <c r="AZ245" s="135"/>
      <c r="BA245" s="135"/>
      <c r="BB245" s="135"/>
      <c r="BC245" s="135"/>
      <c r="BD245" s="135"/>
      <c r="BE245" s="135">
        <v>0</v>
      </c>
      <c r="BF245" s="135"/>
      <c r="BG245" s="135"/>
      <c r="BH245" s="135"/>
      <c r="BI245" s="135"/>
      <c r="BJ245" s="135"/>
      <c r="BK245" s="135"/>
      <c r="BL245" s="135"/>
      <c r="BM245" s="135"/>
      <c r="BN245" s="135"/>
      <c r="BO245" s="135"/>
      <c r="BP245" s="135"/>
      <c r="BQ245" s="135"/>
      <c r="BR245" s="135"/>
      <c r="BS245" s="135"/>
      <c r="BT245" s="135">
        <v>0</v>
      </c>
      <c r="BU245" s="135"/>
      <c r="BV245" s="135"/>
      <c r="BW245" s="135"/>
      <c r="BX245" s="135"/>
      <c r="BY245" s="46"/>
      <c r="BZ245" s="46"/>
    </row>
    <row r="246" spans="1:78" s="43" customFormat="1" ht="27.6" customHeight="1" x14ac:dyDescent="0.2">
      <c r="A246" s="137">
        <f t="shared" si="2"/>
        <v>73</v>
      </c>
      <c r="B246" s="138"/>
      <c r="C246" s="138"/>
      <c r="D246" s="141" t="s">
        <v>356</v>
      </c>
      <c r="E246" s="57"/>
      <c r="F246" s="57"/>
      <c r="G246" s="57"/>
      <c r="H246" s="57"/>
      <c r="I246" s="57"/>
      <c r="J246" s="57"/>
      <c r="K246" s="57"/>
      <c r="L246" s="57"/>
      <c r="M246" s="57"/>
      <c r="N246" s="57"/>
      <c r="O246" s="57"/>
      <c r="P246" s="58"/>
      <c r="Q246" s="72" t="s">
        <v>322</v>
      </c>
      <c r="R246" s="72"/>
      <c r="S246" s="72"/>
      <c r="T246" s="72"/>
      <c r="U246" s="72"/>
      <c r="V246" s="141" t="s">
        <v>374</v>
      </c>
      <c r="W246" s="57"/>
      <c r="X246" s="57"/>
      <c r="Y246" s="57"/>
      <c r="Z246" s="57"/>
      <c r="AA246" s="57"/>
      <c r="AB246" s="57"/>
      <c r="AC246" s="57"/>
      <c r="AD246" s="57"/>
      <c r="AE246" s="58"/>
      <c r="AF246" s="136">
        <v>0</v>
      </c>
      <c r="AG246" s="136"/>
      <c r="AH246" s="136"/>
      <c r="AI246" s="136"/>
      <c r="AJ246" s="136"/>
      <c r="AK246" s="136">
        <v>0</v>
      </c>
      <c r="AL246" s="136"/>
      <c r="AM246" s="136"/>
      <c r="AN246" s="136"/>
      <c r="AO246" s="136"/>
      <c r="AP246" s="136">
        <v>0</v>
      </c>
      <c r="AQ246" s="136"/>
      <c r="AR246" s="136"/>
      <c r="AS246" s="136"/>
      <c r="AT246" s="136"/>
      <c r="AU246" s="136">
        <v>0</v>
      </c>
      <c r="AV246" s="136"/>
      <c r="AW246" s="136"/>
      <c r="AX246" s="136"/>
      <c r="AY246" s="136"/>
      <c r="AZ246" s="136">
        <v>0</v>
      </c>
      <c r="BA246" s="136"/>
      <c r="BB246" s="136"/>
      <c r="BC246" s="136"/>
      <c r="BD246" s="136"/>
      <c r="BE246" s="136">
        <v>0</v>
      </c>
      <c r="BF246" s="136"/>
      <c r="BG246" s="136"/>
      <c r="BH246" s="136"/>
      <c r="BI246" s="136"/>
      <c r="BJ246" s="136">
        <v>304</v>
      </c>
      <c r="BK246" s="136"/>
      <c r="BL246" s="136"/>
      <c r="BM246" s="136"/>
      <c r="BN246" s="136"/>
      <c r="BO246" s="136">
        <v>304</v>
      </c>
      <c r="BP246" s="136"/>
      <c r="BQ246" s="136"/>
      <c r="BR246" s="136"/>
      <c r="BS246" s="136"/>
      <c r="BT246" s="136">
        <v>608</v>
      </c>
      <c r="BU246" s="136"/>
      <c r="BV246" s="136"/>
      <c r="BW246" s="136"/>
      <c r="BX246" s="136"/>
      <c r="BY246" s="46"/>
      <c r="BZ246" s="46"/>
    </row>
    <row r="247" spans="1:78" s="43" customFormat="1" ht="21" customHeight="1" x14ac:dyDescent="0.2">
      <c r="A247" s="137">
        <f t="shared" si="2"/>
        <v>74</v>
      </c>
      <c r="B247" s="138"/>
      <c r="C247" s="138"/>
      <c r="D247" s="142" t="s">
        <v>493</v>
      </c>
      <c r="E247" s="65"/>
      <c r="F247" s="65"/>
      <c r="G247" s="65"/>
      <c r="H247" s="65"/>
      <c r="I247" s="65"/>
      <c r="J247" s="65"/>
      <c r="K247" s="65"/>
      <c r="L247" s="65"/>
      <c r="M247" s="65"/>
      <c r="N247" s="65"/>
      <c r="O247" s="65"/>
      <c r="P247" s="66"/>
      <c r="Q247" s="143"/>
      <c r="R247" s="143"/>
      <c r="S247" s="143"/>
      <c r="T247" s="143"/>
      <c r="U247" s="143"/>
      <c r="V247" s="142"/>
      <c r="W247" s="65"/>
      <c r="X247" s="65"/>
      <c r="Y247" s="65"/>
      <c r="Z247" s="65"/>
      <c r="AA247" s="65"/>
      <c r="AB247" s="65"/>
      <c r="AC247" s="65"/>
      <c r="AD247" s="65"/>
      <c r="AE247" s="66"/>
      <c r="AF247" s="135"/>
      <c r="AG247" s="135"/>
      <c r="AH247" s="135"/>
      <c r="AI247" s="135"/>
      <c r="AJ247" s="135"/>
      <c r="AK247" s="135"/>
      <c r="AL247" s="135"/>
      <c r="AM247" s="135"/>
      <c r="AN247" s="135"/>
      <c r="AO247" s="135"/>
      <c r="AP247" s="135">
        <v>0</v>
      </c>
      <c r="AQ247" s="135"/>
      <c r="AR247" s="135"/>
      <c r="AS247" s="135"/>
      <c r="AT247" s="135"/>
      <c r="AU247" s="135"/>
      <c r="AV247" s="135"/>
      <c r="AW247" s="135"/>
      <c r="AX247" s="135"/>
      <c r="AY247" s="135"/>
      <c r="AZ247" s="135"/>
      <c r="BA247" s="135"/>
      <c r="BB247" s="135"/>
      <c r="BC247" s="135"/>
      <c r="BD247" s="135"/>
      <c r="BE247" s="135">
        <v>0</v>
      </c>
      <c r="BF247" s="135"/>
      <c r="BG247" s="135"/>
      <c r="BH247" s="135"/>
      <c r="BI247" s="135"/>
      <c r="BJ247" s="135"/>
      <c r="BK247" s="135"/>
      <c r="BL247" s="135"/>
      <c r="BM247" s="135"/>
      <c r="BN247" s="135"/>
      <c r="BO247" s="135"/>
      <c r="BP247" s="135"/>
      <c r="BQ247" s="135"/>
      <c r="BR247" s="135"/>
      <c r="BS247" s="135"/>
      <c r="BT247" s="135">
        <v>0</v>
      </c>
      <c r="BU247" s="135"/>
      <c r="BV247" s="135"/>
      <c r="BW247" s="135"/>
      <c r="BX247" s="135"/>
      <c r="BY247" s="46"/>
      <c r="BZ247" s="46"/>
    </row>
    <row r="248" spans="1:78" s="43" customFormat="1" ht="52.5" customHeight="1" x14ac:dyDescent="0.2">
      <c r="A248" s="137">
        <f t="shared" si="2"/>
        <v>75</v>
      </c>
      <c r="B248" s="138"/>
      <c r="C248" s="138"/>
      <c r="D248" s="141" t="s">
        <v>357</v>
      </c>
      <c r="E248" s="57"/>
      <c r="F248" s="57"/>
      <c r="G248" s="57"/>
      <c r="H248" s="57"/>
      <c r="I248" s="57"/>
      <c r="J248" s="57"/>
      <c r="K248" s="57"/>
      <c r="L248" s="57"/>
      <c r="M248" s="57"/>
      <c r="N248" s="57"/>
      <c r="O248" s="57"/>
      <c r="P248" s="58"/>
      <c r="Q248" s="72" t="s">
        <v>304</v>
      </c>
      <c r="R248" s="72"/>
      <c r="S248" s="72"/>
      <c r="T248" s="72"/>
      <c r="U248" s="72"/>
      <c r="V248" s="141" t="s">
        <v>551</v>
      </c>
      <c r="W248" s="57"/>
      <c r="X248" s="57"/>
      <c r="Y248" s="57"/>
      <c r="Z248" s="57"/>
      <c r="AA248" s="57"/>
      <c r="AB248" s="57"/>
      <c r="AC248" s="57"/>
      <c r="AD248" s="57"/>
      <c r="AE248" s="58"/>
      <c r="AF248" s="136">
        <v>0</v>
      </c>
      <c r="AG248" s="136"/>
      <c r="AH248" s="136"/>
      <c r="AI248" s="136"/>
      <c r="AJ248" s="136"/>
      <c r="AK248" s="136">
        <v>0</v>
      </c>
      <c r="AL248" s="136"/>
      <c r="AM248" s="136"/>
      <c r="AN248" s="136"/>
      <c r="AO248" s="136"/>
      <c r="AP248" s="136">
        <v>0</v>
      </c>
      <c r="AQ248" s="136"/>
      <c r="AR248" s="136"/>
      <c r="AS248" s="136"/>
      <c r="AT248" s="136"/>
      <c r="AU248" s="136">
        <v>0</v>
      </c>
      <c r="AV248" s="136"/>
      <c r="AW248" s="136"/>
      <c r="AX248" s="136"/>
      <c r="AY248" s="136"/>
      <c r="AZ248" s="136">
        <v>0</v>
      </c>
      <c r="BA248" s="136"/>
      <c r="BB248" s="136"/>
      <c r="BC248" s="136"/>
      <c r="BD248" s="136"/>
      <c r="BE248" s="136">
        <v>0</v>
      </c>
      <c r="BF248" s="136"/>
      <c r="BG248" s="136"/>
      <c r="BH248" s="136"/>
      <c r="BI248" s="136"/>
      <c r="BJ248" s="203">
        <v>21292.83</v>
      </c>
      <c r="BK248" s="203"/>
      <c r="BL248" s="203"/>
      <c r="BM248" s="203"/>
      <c r="BN248" s="203"/>
      <c r="BO248" s="203">
        <v>579.44000000000005</v>
      </c>
      <c r="BP248" s="203"/>
      <c r="BQ248" s="203"/>
      <c r="BR248" s="203"/>
      <c r="BS248" s="203"/>
      <c r="BT248" s="203">
        <v>21872.27</v>
      </c>
      <c r="BU248" s="203"/>
      <c r="BV248" s="203"/>
      <c r="BW248" s="203"/>
      <c r="BX248" s="203"/>
      <c r="BY248" s="46"/>
      <c r="BZ248" s="46"/>
    </row>
    <row r="249" spans="1:78" s="9" customFormat="1" ht="69.599999999999994" customHeight="1" x14ac:dyDescent="0.2">
      <c r="A249" s="137">
        <f t="shared" si="2"/>
        <v>76</v>
      </c>
      <c r="B249" s="138"/>
      <c r="C249" s="138"/>
      <c r="D249" s="141" t="s">
        <v>358</v>
      </c>
      <c r="E249" s="57"/>
      <c r="F249" s="57"/>
      <c r="G249" s="57"/>
      <c r="H249" s="57"/>
      <c r="I249" s="57"/>
      <c r="J249" s="57"/>
      <c r="K249" s="57"/>
      <c r="L249" s="57"/>
      <c r="M249" s="57"/>
      <c r="N249" s="57"/>
      <c r="O249" s="57"/>
      <c r="P249" s="58"/>
      <c r="Q249" s="72" t="s">
        <v>298</v>
      </c>
      <c r="R249" s="72"/>
      <c r="S249" s="72"/>
      <c r="T249" s="72"/>
      <c r="U249" s="72"/>
      <c r="V249" s="141" t="s">
        <v>415</v>
      </c>
      <c r="W249" s="57"/>
      <c r="X249" s="57"/>
      <c r="Y249" s="57"/>
      <c r="Z249" s="57"/>
      <c r="AA249" s="57"/>
      <c r="AB249" s="57"/>
      <c r="AC249" s="57"/>
      <c r="AD249" s="57"/>
      <c r="AE249" s="58"/>
      <c r="AF249" s="136">
        <v>0</v>
      </c>
      <c r="AG249" s="136"/>
      <c r="AH249" s="136"/>
      <c r="AI249" s="136"/>
      <c r="AJ249" s="136"/>
      <c r="AK249" s="136">
        <v>0</v>
      </c>
      <c r="AL249" s="136"/>
      <c r="AM249" s="136"/>
      <c r="AN249" s="136"/>
      <c r="AO249" s="136"/>
      <c r="AP249" s="136">
        <v>0</v>
      </c>
      <c r="AQ249" s="136"/>
      <c r="AR249" s="136"/>
      <c r="AS249" s="136"/>
      <c r="AT249" s="136"/>
      <c r="AU249" s="136">
        <v>0</v>
      </c>
      <c r="AV249" s="136"/>
      <c r="AW249" s="136"/>
      <c r="AX249" s="136"/>
      <c r="AY249" s="136"/>
      <c r="AZ249" s="136">
        <v>0</v>
      </c>
      <c r="BA249" s="136"/>
      <c r="BB249" s="136"/>
      <c r="BC249" s="136"/>
      <c r="BD249" s="136"/>
      <c r="BE249" s="136">
        <v>0</v>
      </c>
      <c r="BF249" s="136"/>
      <c r="BG249" s="136"/>
      <c r="BH249" s="136"/>
      <c r="BI249" s="136"/>
      <c r="BJ249" s="136">
        <v>2</v>
      </c>
      <c r="BK249" s="136"/>
      <c r="BL249" s="136"/>
      <c r="BM249" s="136"/>
      <c r="BN249" s="136"/>
      <c r="BO249" s="136">
        <v>0</v>
      </c>
      <c r="BP249" s="136"/>
      <c r="BQ249" s="136"/>
      <c r="BR249" s="136"/>
      <c r="BS249" s="136"/>
      <c r="BT249" s="136">
        <v>2</v>
      </c>
      <c r="BU249" s="136"/>
      <c r="BV249" s="136"/>
      <c r="BW249" s="136"/>
      <c r="BX249" s="136"/>
      <c r="BY249" s="46"/>
      <c r="BZ249" s="46"/>
    </row>
    <row r="250" spans="1:78" s="43" customFormat="1" ht="19.899999999999999" customHeight="1" x14ac:dyDescent="0.2">
      <c r="A250" s="137">
        <f t="shared" si="2"/>
        <v>77</v>
      </c>
      <c r="B250" s="138"/>
      <c r="C250" s="138"/>
      <c r="D250" s="142" t="s">
        <v>3</v>
      </c>
      <c r="E250" s="65"/>
      <c r="F250" s="65"/>
      <c r="G250" s="65"/>
      <c r="H250" s="65"/>
      <c r="I250" s="65"/>
      <c r="J250" s="65"/>
      <c r="K250" s="65"/>
      <c r="L250" s="65"/>
      <c r="M250" s="65"/>
      <c r="N250" s="65"/>
      <c r="O250" s="65"/>
      <c r="P250" s="66"/>
      <c r="Q250" s="143"/>
      <c r="R250" s="143"/>
      <c r="S250" s="143"/>
      <c r="T250" s="143"/>
      <c r="U250" s="143"/>
      <c r="V250" s="142"/>
      <c r="W250" s="65"/>
      <c r="X250" s="65"/>
      <c r="Y250" s="65"/>
      <c r="Z250" s="65"/>
      <c r="AA250" s="65"/>
      <c r="AB250" s="65"/>
      <c r="AC250" s="65"/>
      <c r="AD250" s="65"/>
      <c r="AE250" s="66"/>
      <c r="AF250" s="135"/>
      <c r="AG250" s="135"/>
      <c r="AH250" s="135"/>
      <c r="AI250" s="135"/>
      <c r="AJ250" s="135"/>
      <c r="AK250" s="135"/>
      <c r="AL250" s="135"/>
      <c r="AM250" s="135"/>
      <c r="AN250" s="135"/>
      <c r="AO250" s="135"/>
      <c r="AP250" s="135">
        <v>0</v>
      </c>
      <c r="AQ250" s="135"/>
      <c r="AR250" s="135"/>
      <c r="AS250" s="135"/>
      <c r="AT250" s="135"/>
      <c r="AU250" s="135"/>
      <c r="AV250" s="135"/>
      <c r="AW250" s="135"/>
      <c r="AX250" s="135"/>
      <c r="AY250" s="135"/>
      <c r="AZ250" s="135"/>
      <c r="BA250" s="135"/>
      <c r="BB250" s="135"/>
      <c r="BC250" s="135"/>
      <c r="BD250" s="135"/>
      <c r="BE250" s="135">
        <v>0</v>
      </c>
      <c r="BF250" s="135"/>
      <c r="BG250" s="135"/>
      <c r="BH250" s="135"/>
      <c r="BI250" s="135"/>
      <c r="BJ250" s="135"/>
      <c r="BK250" s="135"/>
      <c r="BL250" s="135"/>
      <c r="BM250" s="135"/>
      <c r="BN250" s="135"/>
      <c r="BO250" s="135"/>
      <c r="BP250" s="135"/>
      <c r="BQ250" s="135"/>
      <c r="BR250" s="135"/>
      <c r="BS250" s="135"/>
      <c r="BT250" s="135">
        <v>0</v>
      </c>
      <c r="BU250" s="135"/>
      <c r="BV250" s="135"/>
      <c r="BW250" s="135"/>
      <c r="BX250" s="135"/>
      <c r="BY250" s="46"/>
      <c r="BZ250" s="46"/>
    </row>
    <row r="251" spans="1:78" ht="12.95" customHeight="1" x14ac:dyDescent="0.2">
      <c r="A251" s="137">
        <f t="shared" si="2"/>
        <v>78</v>
      </c>
      <c r="B251" s="138"/>
      <c r="C251" s="138"/>
      <c r="D251" s="141" t="s">
        <v>359</v>
      </c>
      <c r="E251" s="57"/>
      <c r="F251" s="57"/>
      <c r="G251" s="57"/>
      <c r="H251" s="57"/>
      <c r="I251" s="57"/>
      <c r="J251" s="57"/>
      <c r="K251" s="57"/>
      <c r="L251" s="57"/>
      <c r="M251" s="57"/>
      <c r="N251" s="57"/>
      <c r="O251" s="57"/>
      <c r="P251" s="58"/>
      <c r="Q251" s="72" t="s">
        <v>348</v>
      </c>
      <c r="R251" s="72"/>
      <c r="S251" s="72"/>
      <c r="T251" s="72"/>
      <c r="U251" s="72"/>
      <c r="V251" s="141" t="s">
        <v>417</v>
      </c>
      <c r="W251" s="57"/>
      <c r="X251" s="57"/>
      <c r="Y251" s="57"/>
      <c r="Z251" s="57"/>
      <c r="AA251" s="57"/>
      <c r="AB251" s="57"/>
      <c r="AC251" s="57"/>
      <c r="AD251" s="57"/>
      <c r="AE251" s="58"/>
      <c r="AF251" s="136">
        <v>0</v>
      </c>
      <c r="AG251" s="136"/>
      <c r="AH251" s="136"/>
      <c r="AI251" s="136"/>
      <c r="AJ251" s="136"/>
      <c r="AK251" s="136">
        <v>0</v>
      </c>
      <c r="AL251" s="136"/>
      <c r="AM251" s="136"/>
      <c r="AN251" s="136"/>
      <c r="AO251" s="136"/>
      <c r="AP251" s="136">
        <v>0</v>
      </c>
      <c r="AQ251" s="136"/>
      <c r="AR251" s="136"/>
      <c r="AS251" s="136"/>
      <c r="AT251" s="136"/>
      <c r="AU251" s="136">
        <v>0</v>
      </c>
      <c r="AV251" s="136"/>
      <c r="AW251" s="136"/>
      <c r="AX251" s="136"/>
      <c r="AY251" s="136"/>
      <c r="AZ251" s="136">
        <v>0</v>
      </c>
      <c r="BA251" s="136"/>
      <c r="BB251" s="136"/>
      <c r="BC251" s="136"/>
      <c r="BD251" s="136"/>
      <c r="BE251" s="136">
        <v>0</v>
      </c>
      <c r="BF251" s="136"/>
      <c r="BG251" s="136"/>
      <c r="BH251" s="136"/>
      <c r="BI251" s="136"/>
      <c r="BJ251" s="136">
        <v>190</v>
      </c>
      <c r="BK251" s="136"/>
      <c r="BL251" s="136"/>
      <c r="BM251" s="136"/>
      <c r="BN251" s="136"/>
      <c r="BO251" s="136">
        <v>0</v>
      </c>
      <c r="BP251" s="136"/>
      <c r="BQ251" s="136"/>
      <c r="BR251" s="136"/>
      <c r="BS251" s="136"/>
      <c r="BT251" s="136">
        <v>190</v>
      </c>
      <c r="BU251" s="136"/>
      <c r="BV251" s="136"/>
      <c r="BW251" s="136"/>
      <c r="BX251" s="136"/>
      <c r="BY251" s="43"/>
      <c r="BZ251" s="43"/>
    </row>
    <row r="252" spans="1:78" ht="14.25" x14ac:dyDescent="0.2">
      <c r="A252" s="137">
        <f t="shared" si="2"/>
        <v>79</v>
      </c>
      <c r="B252" s="138"/>
      <c r="C252" s="138"/>
      <c r="D252" s="143" t="s">
        <v>550</v>
      </c>
      <c r="E252" s="143"/>
      <c r="F252" s="143"/>
      <c r="G252" s="143"/>
      <c r="H252" s="143"/>
      <c r="I252" s="143"/>
      <c r="J252" s="143"/>
      <c r="K252" s="143"/>
      <c r="L252" s="143"/>
      <c r="M252" s="143"/>
      <c r="N252" s="143"/>
      <c r="O252" s="143"/>
      <c r="P252" s="143"/>
      <c r="Q252" s="211" t="s">
        <v>409</v>
      </c>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3"/>
      <c r="BY252" s="9"/>
      <c r="BZ252" s="9"/>
    </row>
    <row r="253" spans="1:78" s="43" customFormat="1" ht="50.45" customHeight="1" x14ac:dyDescent="0.2">
      <c r="A253" s="137">
        <f t="shared" si="2"/>
        <v>80</v>
      </c>
      <c r="B253" s="138"/>
      <c r="C253" s="138"/>
      <c r="D253" s="141" t="s">
        <v>934</v>
      </c>
      <c r="E253" s="57"/>
      <c r="F253" s="57"/>
      <c r="G253" s="57"/>
      <c r="H253" s="57"/>
      <c r="I253" s="57"/>
      <c r="J253" s="57"/>
      <c r="K253" s="57"/>
      <c r="L253" s="57"/>
      <c r="M253" s="57"/>
      <c r="N253" s="57"/>
      <c r="O253" s="57"/>
      <c r="P253" s="58"/>
      <c r="Q253" s="72" t="s">
        <v>304</v>
      </c>
      <c r="R253" s="72"/>
      <c r="S253" s="72"/>
      <c r="T253" s="72"/>
      <c r="U253" s="72"/>
      <c r="V253" s="141" t="s">
        <v>376</v>
      </c>
      <c r="W253" s="57"/>
      <c r="X253" s="57"/>
      <c r="Y253" s="57"/>
      <c r="Z253" s="57"/>
      <c r="AA253" s="57"/>
      <c r="AB253" s="57"/>
      <c r="AC253" s="57"/>
      <c r="AD253" s="57"/>
      <c r="AE253" s="58"/>
      <c r="AF253" s="136">
        <v>0</v>
      </c>
      <c r="AG253" s="136"/>
      <c r="AH253" s="136"/>
      <c r="AI253" s="136"/>
      <c r="AJ253" s="136"/>
      <c r="AK253" s="136">
        <v>0</v>
      </c>
      <c r="AL253" s="136"/>
      <c r="AM253" s="136"/>
      <c r="AN253" s="136"/>
      <c r="AO253" s="136"/>
      <c r="AP253" s="136">
        <v>0</v>
      </c>
      <c r="AQ253" s="136"/>
      <c r="AR253" s="136"/>
      <c r="AS253" s="136"/>
      <c r="AT253" s="136"/>
      <c r="AU253" s="136">
        <v>0</v>
      </c>
      <c r="AV253" s="136"/>
      <c r="AW253" s="136"/>
      <c r="AX253" s="136"/>
      <c r="AY253" s="136"/>
      <c r="AZ253" s="121">
        <v>0</v>
      </c>
      <c r="BA253" s="121"/>
      <c r="BB253" s="121"/>
      <c r="BC253" s="121"/>
      <c r="BD253" s="121"/>
      <c r="BE253" s="121">
        <v>0</v>
      </c>
      <c r="BF253" s="121"/>
      <c r="BG253" s="121"/>
      <c r="BH253" s="121"/>
      <c r="BI253" s="121"/>
      <c r="BJ253" s="121">
        <v>0</v>
      </c>
      <c r="BK253" s="121"/>
      <c r="BL253" s="121"/>
      <c r="BM253" s="121"/>
      <c r="BN253" s="121"/>
      <c r="BO253" s="121">
        <v>15000</v>
      </c>
      <c r="BP253" s="121"/>
      <c r="BQ253" s="121"/>
      <c r="BR253" s="121"/>
      <c r="BS253" s="121"/>
      <c r="BT253" s="121">
        <v>15000</v>
      </c>
      <c r="BU253" s="121"/>
      <c r="BV253" s="121"/>
      <c r="BW253" s="121"/>
      <c r="BX253" s="121"/>
      <c r="BY253" s="46"/>
      <c r="BZ253" s="46"/>
    </row>
    <row r="254" spans="1:78" s="43" customFormat="1" ht="19.149999999999999" customHeight="1" x14ac:dyDescent="0.2">
      <c r="A254" s="137">
        <f t="shared" si="2"/>
        <v>81</v>
      </c>
      <c r="B254" s="138"/>
      <c r="C254" s="138"/>
      <c r="D254" s="142" t="s">
        <v>489</v>
      </c>
      <c r="E254" s="65"/>
      <c r="F254" s="65"/>
      <c r="G254" s="65"/>
      <c r="H254" s="65"/>
      <c r="I254" s="65"/>
      <c r="J254" s="65"/>
      <c r="K254" s="65"/>
      <c r="L254" s="65"/>
      <c r="M254" s="65"/>
      <c r="N254" s="65"/>
      <c r="O254" s="65"/>
      <c r="P254" s="66"/>
      <c r="Q254" s="143"/>
      <c r="R254" s="143"/>
      <c r="S254" s="143"/>
      <c r="T254" s="143"/>
      <c r="U254" s="143"/>
      <c r="V254" s="142"/>
      <c r="W254" s="65"/>
      <c r="X254" s="65"/>
      <c r="Y254" s="65"/>
      <c r="Z254" s="65"/>
      <c r="AA254" s="65"/>
      <c r="AB254" s="65"/>
      <c r="AC254" s="65"/>
      <c r="AD254" s="65"/>
      <c r="AE254" s="66"/>
      <c r="AF254" s="135"/>
      <c r="AG254" s="135"/>
      <c r="AH254" s="135"/>
      <c r="AI254" s="135"/>
      <c r="AJ254" s="135"/>
      <c r="AK254" s="135"/>
      <c r="AL254" s="135"/>
      <c r="AM254" s="135"/>
      <c r="AN254" s="135"/>
      <c r="AO254" s="135"/>
      <c r="AP254" s="135">
        <v>0</v>
      </c>
      <c r="AQ254" s="135"/>
      <c r="AR254" s="135"/>
      <c r="AS254" s="135"/>
      <c r="AT254" s="135"/>
      <c r="AU254" s="135"/>
      <c r="AV254" s="135"/>
      <c r="AW254" s="135"/>
      <c r="AX254" s="135"/>
      <c r="AY254" s="135"/>
      <c r="AZ254" s="135"/>
      <c r="BA254" s="135"/>
      <c r="BB254" s="135"/>
      <c r="BC254" s="135"/>
      <c r="BD254" s="135"/>
      <c r="BE254" s="135">
        <v>0</v>
      </c>
      <c r="BF254" s="135"/>
      <c r="BG254" s="135"/>
      <c r="BH254" s="135"/>
      <c r="BI254" s="135"/>
      <c r="BJ254" s="135"/>
      <c r="BK254" s="135"/>
      <c r="BL254" s="135"/>
      <c r="BM254" s="135"/>
      <c r="BN254" s="135"/>
      <c r="BO254" s="135"/>
      <c r="BP254" s="135"/>
      <c r="BQ254" s="135"/>
      <c r="BR254" s="135"/>
      <c r="BS254" s="135"/>
      <c r="BT254" s="135">
        <v>0</v>
      </c>
      <c r="BU254" s="135"/>
      <c r="BV254" s="135"/>
      <c r="BW254" s="135"/>
      <c r="BX254" s="135"/>
      <c r="BY254" s="46"/>
      <c r="BZ254" s="46"/>
    </row>
    <row r="255" spans="1:78" s="43" customFormat="1" ht="42.6" customHeight="1" x14ac:dyDescent="0.2">
      <c r="A255" s="137">
        <f t="shared" si="2"/>
        <v>82</v>
      </c>
      <c r="B255" s="138"/>
      <c r="C255" s="138"/>
      <c r="D255" s="141" t="s">
        <v>935</v>
      </c>
      <c r="E255" s="57"/>
      <c r="F255" s="57"/>
      <c r="G255" s="57"/>
      <c r="H255" s="57"/>
      <c r="I255" s="57"/>
      <c r="J255" s="57"/>
      <c r="K255" s="57"/>
      <c r="L255" s="57"/>
      <c r="M255" s="57"/>
      <c r="N255" s="57"/>
      <c r="O255" s="57"/>
      <c r="P255" s="58"/>
      <c r="Q255" s="72" t="s">
        <v>298</v>
      </c>
      <c r="R255" s="72"/>
      <c r="S255" s="72"/>
      <c r="T255" s="72"/>
      <c r="U255" s="72"/>
      <c r="V255" s="141" t="s">
        <v>381</v>
      </c>
      <c r="W255" s="57"/>
      <c r="X255" s="57"/>
      <c r="Y255" s="57"/>
      <c r="Z255" s="57"/>
      <c r="AA255" s="57"/>
      <c r="AB255" s="57"/>
      <c r="AC255" s="57"/>
      <c r="AD255" s="57"/>
      <c r="AE255" s="58"/>
      <c r="AF255" s="136">
        <v>0</v>
      </c>
      <c r="AG255" s="136"/>
      <c r="AH255" s="136"/>
      <c r="AI255" s="136"/>
      <c r="AJ255" s="136"/>
      <c r="AK255" s="136">
        <v>0</v>
      </c>
      <c r="AL255" s="136"/>
      <c r="AM255" s="136"/>
      <c r="AN255" s="136"/>
      <c r="AO255" s="136"/>
      <c r="AP255" s="136">
        <v>0</v>
      </c>
      <c r="AQ255" s="136"/>
      <c r="AR255" s="136"/>
      <c r="AS255" s="136"/>
      <c r="AT255" s="136"/>
      <c r="AU255" s="136">
        <v>0</v>
      </c>
      <c r="AV255" s="136"/>
      <c r="AW255" s="136"/>
      <c r="AX255" s="136"/>
      <c r="AY255" s="136"/>
      <c r="AZ255" s="136">
        <v>0</v>
      </c>
      <c r="BA255" s="136"/>
      <c r="BB255" s="136"/>
      <c r="BC255" s="136"/>
      <c r="BD255" s="136"/>
      <c r="BE255" s="136">
        <v>0</v>
      </c>
      <c r="BF255" s="136"/>
      <c r="BG255" s="136"/>
      <c r="BH255" s="136"/>
      <c r="BI255" s="136"/>
      <c r="BJ255" s="136">
        <v>0</v>
      </c>
      <c r="BK255" s="136"/>
      <c r="BL255" s="136"/>
      <c r="BM255" s="136"/>
      <c r="BN255" s="136"/>
      <c r="BO255" s="136">
        <v>1</v>
      </c>
      <c r="BP255" s="136"/>
      <c r="BQ255" s="136"/>
      <c r="BR255" s="136"/>
      <c r="BS255" s="136"/>
      <c r="BT255" s="136">
        <v>1</v>
      </c>
      <c r="BU255" s="136"/>
      <c r="BV255" s="136"/>
      <c r="BW255" s="136"/>
      <c r="BX255" s="136"/>
      <c r="BY255" s="46"/>
      <c r="BZ255" s="46"/>
    </row>
    <row r="256" spans="1:78" s="43" customFormat="1" ht="21" customHeight="1" x14ac:dyDescent="0.2">
      <c r="A256" s="137">
        <f t="shared" si="2"/>
        <v>83</v>
      </c>
      <c r="B256" s="138"/>
      <c r="C256" s="138"/>
      <c r="D256" s="142" t="s">
        <v>493</v>
      </c>
      <c r="E256" s="65"/>
      <c r="F256" s="65"/>
      <c r="G256" s="65"/>
      <c r="H256" s="65"/>
      <c r="I256" s="65"/>
      <c r="J256" s="65"/>
      <c r="K256" s="65"/>
      <c r="L256" s="65"/>
      <c r="M256" s="65"/>
      <c r="N256" s="65"/>
      <c r="O256" s="65"/>
      <c r="P256" s="66"/>
      <c r="Q256" s="143"/>
      <c r="R256" s="143"/>
      <c r="S256" s="143"/>
      <c r="T256" s="143"/>
      <c r="U256" s="143"/>
      <c r="V256" s="142"/>
      <c r="W256" s="65"/>
      <c r="X256" s="65"/>
      <c r="Y256" s="65"/>
      <c r="Z256" s="65"/>
      <c r="AA256" s="65"/>
      <c r="AB256" s="65"/>
      <c r="AC256" s="65"/>
      <c r="AD256" s="65"/>
      <c r="AE256" s="66"/>
      <c r="AF256" s="135"/>
      <c r="AG256" s="135"/>
      <c r="AH256" s="135"/>
      <c r="AI256" s="135"/>
      <c r="AJ256" s="135"/>
      <c r="AK256" s="135"/>
      <c r="AL256" s="135"/>
      <c r="AM256" s="135"/>
      <c r="AN256" s="135"/>
      <c r="AO256" s="135"/>
      <c r="AP256" s="135">
        <v>0</v>
      </c>
      <c r="AQ256" s="135"/>
      <c r="AR256" s="135"/>
      <c r="AS256" s="135"/>
      <c r="AT256" s="135"/>
      <c r="AU256" s="135"/>
      <c r="AV256" s="135"/>
      <c r="AW256" s="135"/>
      <c r="AX256" s="135"/>
      <c r="AY256" s="135"/>
      <c r="AZ256" s="135"/>
      <c r="BA256" s="135"/>
      <c r="BB256" s="135"/>
      <c r="BC256" s="135"/>
      <c r="BD256" s="135"/>
      <c r="BE256" s="135">
        <v>0</v>
      </c>
      <c r="BF256" s="135"/>
      <c r="BG256" s="135"/>
      <c r="BH256" s="135"/>
      <c r="BI256" s="135"/>
      <c r="BJ256" s="135"/>
      <c r="BK256" s="135"/>
      <c r="BL256" s="135"/>
      <c r="BM256" s="135"/>
      <c r="BN256" s="135"/>
      <c r="BO256" s="135"/>
      <c r="BP256" s="135"/>
      <c r="BQ256" s="135"/>
      <c r="BR256" s="135"/>
      <c r="BS256" s="135"/>
      <c r="BT256" s="135">
        <v>0</v>
      </c>
      <c r="BU256" s="135"/>
      <c r="BV256" s="135"/>
      <c r="BW256" s="135"/>
      <c r="BX256" s="135"/>
      <c r="BY256" s="46"/>
      <c r="BZ256" s="46"/>
    </row>
    <row r="257" spans="1:79" s="43" customFormat="1" ht="43.15" customHeight="1" x14ac:dyDescent="0.2">
      <c r="A257" s="137">
        <f t="shared" si="2"/>
        <v>84</v>
      </c>
      <c r="B257" s="138"/>
      <c r="C257" s="138"/>
      <c r="D257" s="141" t="s">
        <v>936</v>
      </c>
      <c r="E257" s="57"/>
      <c r="F257" s="57"/>
      <c r="G257" s="57"/>
      <c r="H257" s="57"/>
      <c r="I257" s="57"/>
      <c r="J257" s="57"/>
      <c r="K257" s="57"/>
      <c r="L257" s="57"/>
      <c r="M257" s="57"/>
      <c r="N257" s="57"/>
      <c r="O257" s="57"/>
      <c r="P257" s="58"/>
      <c r="Q257" s="72" t="s">
        <v>304</v>
      </c>
      <c r="R257" s="72"/>
      <c r="S257" s="72"/>
      <c r="T257" s="72"/>
      <c r="U257" s="72"/>
      <c r="V257" s="141" t="s">
        <v>383</v>
      </c>
      <c r="W257" s="57"/>
      <c r="X257" s="57"/>
      <c r="Y257" s="57"/>
      <c r="Z257" s="57"/>
      <c r="AA257" s="57"/>
      <c r="AB257" s="57"/>
      <c r="AC257" s="57"/>
      <c r="AD257" s="57"/>
      <c r="AE257" s="58"/>
      <c r="AF257" s="136">
        <v>0</v>
      </c>
      <c r="AG257" s="136"/>
      <c r="AH257" s="136"/>
      <c r="AI257" s="136"/>
      <c r="AJ257" s="136"/>
      <c r="AK257" s="136">
        <v>0</v>
      </c>
      <c r="AL257" s="136"/>
      <c r="AM257" s="136"/>
      <c r="AN257" s="136"/>
      <c r="AO257" s="136"/>
      <c r="AP257" s="136">
        <v>0</v>
      </c>
      <c r="AQ257" s="136"/>
      <c r="AR257" s="136"/>
      <c r="AS257" s="136"/>
      <c r="AT257" s="136"/>
      <c r="AU257" s="136">
        <v>0</v>
      </c>
      <c r="AV257" s="136"/>
      <c r="AW257" s="136"/>
      <c r="AX257" s="136"/>
      <c r="AY257" s="136"/>
      <c r="AZ257" s="136">
        <v>0</v>
      </c>
      <c r="BA257" s="136"/>
      <c r="BB257" s="136"/>
      <c r="BC257" s="136"/>
      <c r="BD257" s="136"/>
      <c r="BE257" s="136">
        <v>0</v>
      </c>
      <c r="BF257" s="136"/>
      <c r="BG257" s="136"/>
      <c r="BH257" s="136"/>
      <c r="BI257" s="136"/>
      <c r="BJ257" s="136">
        <v>0</v>
      </c>
      <c r="BK257" s="136"/>
      <c r="BL257" s="136"/>
      <c r="BM257" s="136"/>
      <c r="BN257" s="136"/>
      <c r="BO257" s="203">
        <v>15000</v>
      </c>
      <c r="BP257" s="203"/>
      <c r="BQ257" s="203"/>
      <c r="BR257" s="203"/>
      <c r="BS257" s="203"/>
      <c r="BT257" s="203">
        <v>15000</v>
      </c>
      <c r="BU257" s="203"/>
      <c r="BV257" s="203"/>
      <c r="BW257" s="203"/>
      <c r="BX257" s="203"/>
      <c r="BY257" s="46"/>
      <c r="BZ257" s="46"/>
    </row>
    <row r="258" spans="1:79" s="43" customFormat="1" ht="19.899999999999999" customHeight="1" x14ac:dyDescent="0.2">
      <c r="A258" s="137">
        <f t="shared" si="2"/>
        <v>85</v>
      </c>
      <c r="B258" s="138"/>
      <c r="C258" s="138"/>
      <c r="D258" s="142" t="s">
        <v>3</v>
      </c>
      <c r="E258" s="65"/>
      <c r="F258" s="65"/>
      <c r="G258" s="65"/>
      <c r="H258" s="65"/>
      <c r="I258" s="65"/>
      <c r="J258" s="65"/>
      <c r="K258" s="65"/>
      <c r="L258" s="65"/>
      <c r="M258" s="65"/>
      <c r="N258" s="65"/>
      <c r="O258" s="65"/>
      <c r="P258" s="66"/>
      <c r="Q258" s="143"/>
      <c r="R258" s="143"/>
      <c r="S258" s="143"/>
      <c r="T258" s="143"/>
      <c r="U258" s="143"/>
      <c r="V258" s="142"/>
      <c r="W258" s="65"/>
      <c r="X258" s="65"/>
      <c r="Y258" s="65"/>
      <c r="Z258" s="65"/>
      <c r="AA258" s="65"/>
      <c r="AB258" s="65"/>
      <c r="AC258" s="65"/>
      <c r="AD258" s="65"/>
      <c r="AE258" s="66"/>
      <c r="AF258" s="135"/>
      <c r="AG258" s="135"/>
      <c r="AH258" s="135"/>
      <c r="AI258" s="135"/>
      <c r="AJ258" s="135"/>
      <c r="AK258" s="135"/>
      <c r="AL258" s="135"/>
      <c r="AM258" s="135"/>
      <c r="AN258" s="135"/>
      <c r="AO258" s="135"/>
      <c r="AP258" s="135">
        <v>0</v>
      </c>
      <c r="AQ258" s="135"/>
      <c r="AR258" s="135"/>
      <c r="AS258" s="135"/>
      <c r="AT258" s="135"/>
      <c r="AU258" s="135"/>
      <c r="AV258" s="135"/>
      <c r="AW258" s="135"/>
      <c r="AX258" s="135"/>
      <c r="AY258" s="135"/>
      <c r="AZ258" s="135"/>
      <c r="BA258" s="135"/>
      <c r="BB258" s="135"/>
      <c r="BC258" s="135"/>
      <c r="BD258" s="135"/>
      <c r="BE258" s="135">
        <v>0</v>
      </c>
      <c r="BF258" s="135"/>
      <c r="BG258" s="135"/>
      <c r="BH258" s="135"/>
      <c r="BI258" s="135"/>
      <c r="BJ258" s="135"/>
      <c r="BK258" s="135"/>
      <c r="BL258" s="135"/>
      <c r="BM258" s="135"/>
      <c r="BN258" s="135"/>
      <c r="BO258" s="135"/>
      <c r="BP258" s="135"/>
      <c r="BQ258" s="135"/>
      <c r="BR258" s="135"/>
      <c r="BS258" s="135"/>
      <c r="BT258" s="135">
        <v>0</v>
      </c>
      <c r="BU258" s="135"/>
      <c r="BV258" s="135"/>
      <c r="BW258" s="135"/>
      <c r="BX258" s="135"/>
      <c r="BY258" s="46"/>
      <c r="BZ258" s="46"/>
    </row>
    <row r="259" spans="1:79" ht="42" customHeight="1" x14ac:dyDescent="0.2">
      <c r="A259" s="137">
        <f t="shared" si="2"/>
        <v>86</v>
      </c>
      <c r="B259" s="138"/>
      <c r="C259" s="138"/>
      <c r="D259" s="141" t="s">
        <v>937</v>
      </c>
      <c r="E259" s="57"/>
      <c r="F259" s="57"/>
      <c r="G259" s="57"/>
      <c r="H259" s="57"/>
      <c r="I259" s="57"/>
      <c r="J259" s="57"/>
      <c r="K259" s="57"/>
      <c r="L259" s="57"/>
      <c r="M259" s="57"/>
      <c r="N259" s="57"/>
      <c r="O259" s="57"/>
      <c r="P259" s="58"/>
      <c r="Q259" s="72" t="s">
        <v>306</v>
      </c>
      <c r="R259" s="72"/>
      <c r="S259" s="72"/>
      <c r="T259" s="72"/>
      <c r="U259" s="72"/>
      <c r="V259" s="141" t="s">
        <v>383</v>
      </c>
      <c r="W259" s="57"/>
      <c r="X259" s="57"/>
      <c r="Y259" s="57"/>
      <c r="Z259" s="57"/>
      <c r="AA259" s="57"/>
      <c r="AB259" s="57"/>
      <c r="AC259" s="57"/>
      <c r="AD259" s="57"/>
      <c r="AE259" s="58"/>
      <c r="AF259" s="136">
        <v>0</v>
      </c>
      <c r="AG259" s="136"/>
      <c r="AH259" s="136"/>
      <c r="AI259" s="136"/>
      <c r="AJ259" s="136"/>
      <c r="AK259" s="136">
        <v>0</v>
      </c>
      <c r="AL259" s="136"/>
      <c r="AM259" s="136"/>
      <c r="AN259" s="136"/>
      <c r="AO259" s="136"/>
      <c r="AP259" s="136">
        <v>0</v>
      </c>
      <c r="AQ259" s="136"/>
      <c r="AR259" s="136"/>
      <c r="AS259" s="136"/>
      <c r="AT259" s="136"/>
      <c r="AU259" s="136">
        <v>0</v>
      </c>
      <c r="AV259" s="136"/>
      <c r="AW259" s="136"/>
      <c r="AX259" s="136"/>
      <c r="AY259" s="136"/>
      <c r="AZ259" s="136">
        <v>0</v>
      </c>
      <c r="BA259" s="136"/>
      <c r="BB259" s="136"/>
      <c r="BC259" s="136"/>
      <c r="BD259" s="136"/>
      <c r="BE259" s="136">
        <v>0</v>
      </c>
      <c r="BF259" s="136"/>
      <c r="BG259" s="136"/>
      <c r="BH259" s="136"/>
      <c r="BI259" s="136"/>
      <c r="BJ259" s="136">
        <v>0</v>
      </c>
      <c r="BK259" s="136"/>
      <c r="BL259" s="136"/>
      <c r="BM259" s="136"/>
      <c r="BN259" s="136"/>
      <c r="BO259" s="136">
        <v>100</v>
      </c>
      <c r="BP259" s="136"/>
      <c r="BQ259" s="136"/>
      <c r="BR259" s="136"/>
      <c r="BS259" s="136"/>
      <c r="BT259" s="136">
        <v>100</v>
      </c>
      <c r="BU259" s="136"/>
      <c r="BV259" s="136"/>
      <c r="BW259" s="136"/>
      <c r="BX259" s="136"/>
      <c r="BY259" s="43"/>
      <c r="BZ259" s="43"/>
    </row>
    <row r="260" spans="1:79" s="2" customFormat="1" ht="15.75" hidden="1" customHeight="1" x14ac:dyDescent="0.2">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t="s">
        <v>651</v>
      </c>
    </row>
    <row r="261" spans="1:79" s="43" customFormat="1" ht="13.15" customHeight="1" x14ac:dyDescent="0.2">
      <c r="A261" s="124" t="s">
        <v>50</v>
      </c>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c r="BN261"/>
      <c r="BO261"/>
      <c r="BP261"/>
      <c r="BQ261"/>
      <c r="BR261"/>
      <c r="BS261"/>
      <c r="BT261"/>
      <c r="BU261"/>
      <c r="BV261"/>
      <c r="BW261"/>
      <c r="BX261"/>
      <c r="BY261"/>
      <c r="BZ261"/>
      <c r="CA261" s="43" t="s">
        <v>652</v>
      </c>
    </row>
    <row r="262" spans="1:79" s="43" customFormat="1" ht="13.15" customHeight="1" x14ac:dyDescent="0.2">
      <c r="A262" s="148" t="s">
        <v>611</v>
      </c>
      <c r="B262" s="149"/>
      <c r="C262" s="149"/>
      <c r="D262" s="72" t="s">
        <v>614</v>
      </c>
      <c r="E262" s="72"/>
      <c r="F262" s="72"/>
      <c r="G262" s="72"/>
      <c r="H262" s="72"/>
      <c r="I262" s="72"/>
      <c r="J262" s="72"/>
      <c r="K262" s="72"/>
      <c r="L262" s="72"/>
      <c r="M262" s="72"/>
      <c r="N262" s="72"/>
      <c r="O262" s="72"/>
      <c r="P262" s="72"/>
      <c r="Q262" s="72" t="s">
        <v>613</v>
      </c>
      <c r="R262" s="72"/>
      <c r="S262" s="72"/>
      <c r="T262" s="72"/>
      <c r="U262" s="72"/>
      <c r="V262" s="72" t="s">
        <v>612</v>
      </c>
      <c r="W262" s="72"/>
      <c r="X262" s="72"/>
      <c r="Y262" s="72"/>
      <c r="Z262" s="72"/>
      <c r="AA262" s="72"/>
      <c r="AB262" s="72"/>
      <c r="AC262" s="72"/>
      <c r="AD262" s="72"/>
      <c r="AE262" s="72"/>
      <c r="AF262" s="113" t="s">
        <v>466</v>
      </c>
      <c r="AG262" s="114"/>
      <c r="AH262" s="114"/>
      <c r="AI262" s="114"/>
      <c r="AJ262" s="114"/>
      <c r="AK262" s="114"/>
      <c r="AL262" s="114"/>
      <c r="AM262" s="114"/>
      <c r="AN262" s="114"/>
      <c r="AO262" s="114"/>
      <c r="AP262" s="114"/>
      <c r="AQ262" s="114"/>
      <c r="AR262" s="114"/>
      <c r="AS262" s="114"/>
      <c r="AT262" s="115"/>
      <c r="AU262" s="113" t="s">
        <v>468</v>
      </c>
      <c r="AV262" s="114"/>
      <c r="AW262" s="114"/>
      <c r="AX262" s="114"/>
      <c r="AY262" s="114"/>
      <c r="AZ262" s="114"/>
      <c r="BA262" s="114"/>
      <c r="BB262" s="114"/>
      <c r="BC262" s="114"/>
      <c r="BD262" s="114"/>
      <c r="BE262" s="114"/>
      <c r="BF262" s="114"/>
      <c r="BG262" s="114"/>
      <c r="BH262" s="114"/>
      <c r="BI262" s="115"/>
      <c r="BJ262"/>
      <c r="BK262"/>
      <c r="BL262"/>
      <c r="BM262"/>
      <c r="BN262"/>
      <c r="BO262"/>
      <c r="BP262"/>
      <c r="BQ262"/>
      <c r="BR262"/>
      <c r="BS262"/>
      <c r="BT262"/>
      <c r="BU262"/>
      <c r="BV262"/>
      <c r="BW262"/>
      <c r="BX262"/>
      <c r="BY262"/>
      <c r="BZ262"/>
    </row>
    <row r="263" spans="1:79" s="43" customFormat="1" ht="30.6" customHeight="1" x14ac:dyDescent="0.2">
      <c r="A263" s="150"/>
      <c r="B263" s="151"/>
      <c r="C263" s="151"/>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t="s">
        <v>609</v>
      </c>
      <c r="AG263" s="72"/>
      <c r="AH263" s="72"/>
      <c r="AI263" s="72"/>
      <c r="AJ263" s="72"/>
      <c r="AK263" s="72" t="s">
        <v>608</v>
      </c>
      <c r="AL263" s="72"/>
      <c r="AM263" s="72"/>
      <c r="AN263" s="72"/>
      <c r="AO263" s="72"/>
      <c r="AP263" s="72" t="s">
        <v>232</v>
      </c>
      <c r="AQ263" s="72"/>
      <c r="AR263" s="72"/>
      <c r="AS263" s="72"/>
      <c r="AT263" s="72"/>
      <c r="AU263" s="72" t="s">
        <v>609</v>
      </c>
      <c r="AV263" s="72"/>
      <c r="AW263" s="72"/>
      <c r="AX263" s="72"/>
      <c r="AY263" s="72"/>
      <c r="AZ263" s="72" t="s">
        <v>608</v>
      </c>
      <c r="BA263" s="72"/>
      <c r="BB263" s="72"/>
      <c r="BC263" s="72"/>
      <c r="BD263" s="72"/>
      <c r="BE263" s="72" t="s">
        <v>714</v>
      </c>
      <c r="BF263" s="72"/>
      <c r="BG263" s="72"/>
      <c r="BH263" s="72"/>
      <c r="BI263" s="72"/>
      <c r="BJ263"/>
      <c r="BK263"/>
      <c r="BL263"/>
      <c r="BM263"/>
      <c r="BN263"/>
      <c r="BO263"/>
      <c r="BP263"/>
      <c r="BQ263"/>
      <c r="BR263"/>
      <c r="BS263"/>
      <c r="BT263"/>
      <c r="BU263"/>
      <c r="BV263"/>
      <c r="BW263"/>
      <c r="BX263"/>
      <c r="BY263"/>
      <c r="BZ263"/>
    </row>
    <row r="264" spans="1:79" s="43" customFormat="1" ht="13.15" customHeight="1" x14ac:dyDescent="0.2">
      <c r="A264" s="113">
        <v>1</v>
      </c>
      <c r="B264" s="114"/>
      <c r="C264" s="114"/>
      <c r="D264" s="72">
        <v>2</v>
      </c>
      <c r="E264" s="72"/>
      <c r="F264" s="72"/>
      <c r="G264" s="72"/>
      <c r="H264" s="72"/>
      <c r="I264" s="72"/>
      <c r="J264" s="72"/>
      <c r="K264" s="72"/>
      <c r="L264" s="72"/>
      <c r="M264" s="72"/>
      <c r="N264" s="72"/>
      <c r="O264" s="72"/>
      <c r="P264" s="72"/>
      <c r="Q264" s="72">
        <v>3</v>
      </c>
      <c r="R264" s="72"/>
      <c r="S264" s="72"/>
      <c r="T264" s="72"/>
      <c r="U264" s="72"/>
      <c r="V264" s="72">
        <v>4</v>
      </c>
      <c r="W264" s="72"/>
      <c r="X264" s="72"/>
      <c r="Y264" s="72"/>
      <c r="Z264" s="72"/>
      <c r="AA264" s="72"/>
      <c r="AB264" s="72"/>
      <c r="AC264" s="72"/>
      <c r="AD264" s="72"/>
      <c r="AE264" s="72"/>
      <c r="AF264" s="72">
        <v>5</v>
      </c>
      <c r="AG264" s="72"/>
      <c r="AH264" s="72"/>
      <c r="AI264" s="72"/>
      <c r="AJ264" s="72"/>
      <c r="AK264" s="72">
        <v>6</v>
      </c>
      <c r="AL264" s="72"/>
      <c r="AM264" s="72"/>
      <c r="AN264" s="72"/>
      <c r="AO264" s="72"/>
      <c r="AP264" s="72">
        <v>7</v>
      </c>
      <c r="AQ264" s="72"/>
      <c r="AR264" s="72"/>
      <c r="AS264" s="72"/>
      <c r="AT264" s="72"/>
      <c r="AU264" s="72">
        <v>8</v>
      </c>
      <c r="AV264" s="72"/>
      <c r="AW264" s="72"/>
      <c r="AX264" s="72"/>
      <c r="AY264" s="72"/>
      <c r="AZ264" s="72">
        <v>9</v>
      </c>
      <c r="BA264" s="72"/>
      <c r="BB264" s="72"/>
      <c r="BC264" s="72"/>
      <c r="BD264" s="72"/>
      <c r="BE264" s="72">
        <v>10</v>
      </c>
      <c r="BF264" s="72"/>
      <c r="BG264" s="72"/>
      <c r="BH264" s="72"/>
      <c r="BI264" s="72"/>
      <c r="BJ264"/>
      <c r="BK264"/>
      <c r="BL264"/>
      <c r="BM264"/>
      <c r="BN264"/>
      <c r="BO264"/>
      <c r="BP264"/>
      <c r="BQ264"/>
      <c r="BR264"/>
      <c r="BS264"/>
      <c r="BT264"/>
      <c r="BU264"/>
      <c r="BV264"/>
      <c r="BW264"/>
      <c r="BX264"/>
      <c r="BY264"/>
      <c r="BZ264"/>
    </row>
    <row r="265" spans="1:79" s="43" customFormat="1" ht="13.15" customHeight="1" x14ac:dyDescent="0.2">
      <c r="A265" s="139">
        <v>1</v>
      </c>
      <c r="B265" s="140"/>
      <c r="C265" s="140"/>
      <c r="D265" s="143" t="s">
        <v>548</v>
      </c>
      <c r="E265" s="143"/>
      <c r="F265" s="143"/>
      <c r="G265" s="143"/>
      <c r="H265" s="143"/>
      <c r="I265" s="143"/>
      <c r="J265" s="143"/>
      <c r="K265" s="143"/>
      <c r="L265" s="143"/>
      <c r="M265" s="143"/>
      <c r="N265" s="143"/>
      <c r="O265" s="143"/>
      <c r="P265" s="143"/>
      <c r="Q265" s="211" t="s">
        <v>966</v>
      </c>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3"/>
      <c r="BJ265" s="9"/>
      <c r="BK265" s="9"/>
      <c r="BL265" s="9"/>
      <c r="BM265" s="9"/>
      <c r="BN265" s="9"/>
      <c r="BO265" s="9"/>
      <c r="BP265" s="9"/>
      <c r="BQ265" s="9"/>
      <c r="BR265" s="9"/>
      <c r="BS265" s="9"/>
      <c r="BT265" s="9"/>
      <c r="BU265" s="9"/>
      <c r="BV265" s="9"/>
      <c r="BW265" s="9"/>
      <c r="BX265" s="9"/>
      <c r="BY265" s="9"/>
      <c r="BZ265" s="9"/>
    </row>
    <row r="266" spans="1:79" ht="20.45" customHeight="1" x14ac:dyDescent="0.2">
      <c r="A266" s="137">
        <f>1+A265</f>
        <v>2</v>
      </c>
      <c r="B266" s="138"/>
      <c r="C266" s="138"/>
      <c r="D266" s="141" t="s">
        <v>335</v>
      </c>
      <c r="E266" s="57"/>
      <c r="F266" s="57"/>
      <c r="G266" s="57"/>
      <c r="H266" s="57"/>
      <c r="I266" s="57"/>
      <c r="J266" s="57"/>
      <c r="K266" s="57"/>
      <c r="L266" s="57"/>
      <c r="M266" s="57"/>
      <c r="N266" s="57"/>
      <c r="O266" s="57"/>
      <c r="P266" s="58"/>
      <c r="Q266" s="72" t="s">
        <v>298</v>
      </c>
      <c r="R266" s="72"/>
      <c r="S266" s="72"/>
      <c r="T266" s="72"/>
      <c r="U266" s="72"/>
      <c r="V266" s="72" t="s">
        <v>374</v>
      </c>
      <c r="W266" s="72"/>
      <c r="X266" s="72"/>
      <c r="Y266" s="72"/>
      <c r="Z266" s="72"/>
      <c r="AA266" s="72"/>
      <c r="AB266" s="72"/>
      <c r="AC266" s="72"/>
      <c r="AD266" s="72"/>
      <c r="AE266" s="72"/>
      <c r="AF266" s="136">
        <v>16</v>
      </c>
      <c r="AG266" s="136"/>
      <c r="AH266" s="136"/>
      <c r="AI266" s="136"/>
      <c r="AJ266" s="136"/>
      <c r="AK266" s="136">
        <v>0</v>
      </c>
      <c r="AL266" s="136"/>
      <c r="AM266" s="136"/>
      <c r="AN266" s="136"/>
      <c r="AO266" s="136"/>
      <c r="AP266" s="136">
        <v>16</v>
      </c>
      <c r="AQ266" s="136"/>
      <c r="AR266" s="136"/>
      <c r="AS266" s="136"/>
      <c r="AT266" s="136"/>
      <c r="AU266" s="136">
        <v>16</v>
      </c>
      <c r="AV266" s="136"/>
      <c r="AW266" s="136"/>
      <c r="AX266" s="136"/>
      <c r="AY266" s="136"/>
      <c r="AZ266" s="136">
        <v>0</v>
      </c>
      <c r="BA266" s="136"/>
      <c r="BB266" s="136"/>
      <c r="BC266" s="136"/>
      <c r="BD266" s="136"/>
      <c r="BE266" s="136">
        <v>16</v>
      </c>
      <c r="BF266" s="136"/>
      <c r="BG266" s="136"/>
      <c r="BH266" s="136"/>
      <c r="BI266" s="136"/>
      <c r="BJ266" s="46"/>
      <c r="BK266" s="46"/>
      <c r="BL266" s="46"/>
      <c r="BM266" s="46"/>
      <c r="BN266" s="46"/>
      <c r="BO266" s="46"/>
      <c r="BP266" s="46"/>
      <c r="BQ266" s="46"/>
      <c r="BR266" s="46"/>
      <c r="BS266" s="46"/>
      <c r="BT266" s="46"/>
      <c r="BU266" s="46"/>
      <c r="BV266" s="46"/>
      <c r="BW266" s="46"/>
      <c r="BX266" s="46"/>
      <c r="BY266" s="46"/>
      <c r="BZ266" s="46"/>
    </row>
    <row r="267" spans="1:79" ht="21.6" customHeight="1" x14ac:dyDescent="0.2">
      <c r="A267" s="137">
        <f t="shared" ref="A267:A272" si="3">1+A266</f>
        <v>3</v>
      </c>
      <c r="B267" s="138"/>
      <c r="C267" s="138"/>
      <c r="D267" s="141" t="s">
        <v>336</v>
      </c>
      <c r="E267" s="57"/>
      <c r="F267" s="57"/>
      <c r="G267" s="57"/>
      <c r="H267" s="57"/>
      <c r="I267" s="57"/>
      <c r="J267" s="57"/>
      <c r="K267" s="57"/>
      <c r="L267" s="57"/>
      <c r="M267" s="57"/>
      <c r="N267" s="57"/>
      <c r="O267" s="57"/>
      <c r="P267" s="58"/>
      <c r="Q267" s="72" t="s">
        <v>298</v>
      </c>
      <c r="R267" s="72"/>
      <c r="S267" s="72"/>
      <c r="T267" s="72"/>
      <c r="U267" s="72"/>
      <c r="V267" s="72" t="s">
        <v>374</v>
      </c>
      <c r="W267" s="72"/>
      <c r="X267" s="72"/>
      <c r="Y267" s="72"/>
      <c r="Z267" s="72"/>
      <c r="AA267" s="72"/>
      <c r="AB267" s="72"/>
      <c r="AC267" s="72"/>
      <c r="AD267" s="72"/>
      <c r="AE267" s="72"/>
      <c r="AF267" s="136">
        <v>261</v>
      </c>
      <c r="AG267" s="136"/>
      <c r="AH267" s="136"/>
      <c r="AI267" s="136"/>
      <c r="AJ267" s="136"/>
      <c r="AK267" s="136">
        <v>0</v>
      </c>
      <c r="AL267" s="136"/>
      <c r="AM267" s="136"/>
      <c r="AN267" s="136"/>
      <c r="AO267" s="136"/>
      <c r="AP267" s="136">
        <v>261</v>
      </c>
      <c r="AQ267" s="136"/>
      <c r="AR267" s="136"/>
      <c r="AS267" s="136"/>
      <c r="AT267" s="136"/>
      <c r="AU267" s="136">
        <v>261</v>
      </c>
      <c r="AV267" s="136"/>
      <c r="AW267" s="136"/>
      <c r="AX267" s="136"/>
      <c r="AY267" s="136"/>
      <c r="AZ267" s="136">
        <v>0</v>
      </c>
      <c r="BA267" s="136"/>
      <c r="BB267" s="136"/>
      <c r="BC267" s="136"/>
      <c r="BD267" s="136"/>
      <c r="BE267" s="136">
        <v>261</v>
      </c>
      <c r="BF267" s="136"/>
      <c r="BG267" s="136"/>
      <c r="BH267" s="136"/>
      <c r="BI267" s="136"/>
      <c r="BJ267" s="46"/>
      <c r="BK267" s="46"/>
      <c r="BL267" s="46"/>
      <c r="BM267" s="46"/>
      <c r="BN267" s="46"/>
      <c r="BO267" s="46"/>
      <c r="BP267" s="46"/>
      <c r="BQ267" s="46"/>
      <c r="BR267" s="46"/>
      <c r="BS267" s="46"/>
      <c r="BT267" s="46"/>
      <c r="BU267" s="46"/>
      <c r="BV267" s="46"/>
      <c r="BW267" s="46"/>
      <c r="BX267" s="46"/>
      <c r="BY267" s="46"/>
      <c r="BZ267" s="46"/>
    </row>
    <row r="268" spans="1:79" ht="28.9" customHeight="1" x14ac:dyDescent="0.2">
      <c r="A268" s="137">
        <f t="shared" si="3"/>
        <v>4</v>
      </c>
      <c r="B268" s="138"/>
      <c r="C268" s="138"/>
      <c r="D268" s="141" t="s">
        <v>337</v>
      </c>
      <c r="E268" s="57"/>
      <c r="F268" s="57"/>
      <c r="G268" s="57"/>
      <c r="H268" s="57"/>
      <c r="I268" s="57"/>
      <c r="J268" s="57"/>
      <c r="K268" s="57"/>
      <c r="L268" s="57"/>
      <c r="M268" s="57"/>
      <c r="N268" s="57"/>
      <c r="O268" s="57"/>
      <c r="P268" s="58"/>
      <c r="Q268" s="72" t="s">
        <v>298</v>
      </c>
      <c r="R268" s="72"/>
      <c r="S268" s="72"/>
      <c r="T268" s="72"/>
      <c r="U268" s="72"/>
      <c r="V268" s="72" t="s">
        <v>374</v>
      </c>
      <c r="W268" s="72"/>
      <c r="X268" s="72"/>
      <c r="Y268" s="72"/>
      <c r="Z268" s="72"/>
      <c r="AA268" s="72"/>
      <c r="AB268" s="72"/>
      <c r="AC268" s="72"/>
      <c r="AD268" s="72"/>
      <c r="AE268" s="72"/>
      <c r="AF268" s="136">
        <v>4</v>
      </c>
      <c r="AG268" s="136"/>
      <c r="AH268" s="136"/>
      <c r="AI268" s="136"/>
      <c r="AJ268" s="136"/>
      <c r="AK268" s="136">
        <v>0</v>
      </c>
      <c r="AL268" s="136"/>
      <c r="AM268" s="136"/>
      <c r="AN268" s="136"/>
      <c r="AO268" s="136"/>
      <c r="AP268" s="136">
        <v>4</v>
      </c>
      <c r="AQ268" s="136"/>
      <c r="AR268" s="136"/>
      <c r="AS268" s="136"/>
      <c r="AT268" s="136"/>
      <c r="AU268" s="136">
        <v>4</v>
      </c>
      <c r="AV268" s="136"/>
      <c r="AW268" s="136"/>
      <c r="AX268" s="136"/>
      <c r="AY268" s="136"/>
      <c r="AZ268" s="136">
        <v>0</v>
      </c>
      <c r="BA268" s="136"/>
      <c r="BB268" s="136"/>
      <c r="BC268" s="136"/>
      <c r="BD268" s="136"/>
      <c r="BE268" s="136">
        <v>4</v>
      </c>
      <c r="BF268" s="136"/>
      <c r="BG268" s="136"/>
      <c r="BH268" s="136"/>
      <c r="BI268" s="136"/>
      <c r="BJ268" s="46"/>
      <c r="BK268" s="46"/>
      <c r="BL268" s="46"/>
      <c r="BM268" s="46"/>
      <c r="BN268" s="46"/>
      <c r="BO268" s="46"/>
      <c r="BP268" s="46"/>
      <c r="BQ268" s="46"/>
      <c r="BR268" s="46"/>
      <c r="BS268" s="46"/>
      <c r="BT268" s="46"/>
      <c r="BU268" s="46"/>
      <c r="BV268" s="46"/>
      <c r="BW268" s="46"/>
      <c r="BX268" s="46"/>
      <c r="BY268" s="46"/>
      <c r="BZ268" s="46"/>
    </row>
    <row r="269" spans="1:79" ht="26.45" customHeight="1" x14ac:dyDescent="0.2">
      <c r="A269" s="137">
        <f t="shared" si="3"/>
        <v>5</v>
      </c>
      <c r="B269" s="138"/>
      <c r="C269" s="138"/>
      <c r="D269" s="141" t="s">
        <v>414</v>
      </c>
      <c r="E269" s="57"/>
      <c r="F269" s="57"/>
      <c r="G269" s="57"/>
      <c r="H269" s="57"/>
      <c r="I269" s="57"/>
      <c r="J269" s="57"/>
      <c r="K269" s="57"/>
      <c r="L269" s="57"/>
      <c r="M269" s="57"/>
      <c r="N269" s="57"/>
      <c r="O269" s="57"/>
      <c r="P269" s="58"/>
      <c r="Q269" s="72" t="s">
        <v>298</v>
      </c>
      <c r="R269" s="72"/>
      <c r="S269" s="72"/>
      <c r="T269" s="72"/>
      <c r="U269" s="72"/>
      <c r="V269" s="72" t="s">
        <v>487</v>
      </c>
      <c r="W269" s="72"/>
      <c r="X269" s="72"/>
      <c r="Y269" s="72"/>
      <c r="Z269" s="72"/>
      <c r="AA269" s="72"/>
      <c r="AB269" s="72"/>
      <c r="AC269" s="72"/>
      <c r="AD269" s="72"/>
      <c r="AE269" s="72"/>
      <c r="AF269" s="136">
        <v>966.26</v>
      </c>
      <c r="AG269" s="136"/>
      <c r="AH269" s="136"/>
      <c r="AI269" s="136"/>
      <c r="AJ269" s="136"/>
      <c r="AK269" s="136">
        <v>0</v>
      </c>
      <c r="AL269" s="136"/>
      <c r="AM269" s="136"/>
      <c r="AN269" s="136"/>
      <c r="AO269" s="136"/>
      <c r="AP269" s="136">
        <v>966.26</v>
      </c>
      <c r="AQ269" s="136"/>
      <c r="AR269" s="136"/>
      <c r="AS269" s="136"/>
      <c r="AT269" s="136"/>
      <c r="AU269" s="136">
        <v>966.26</v>
      </c>
      <c r="AV269" s="136"/>
      <c r="AW269" s="136"/>
      <c r="AX269" s="136"/>
      <c r="AY269" s="136"/>
      <c r="AZ269" s="136">
        <v>0</v>
      </c>
      <c r="BA269" s="136"/>
      <c r="BB269" s="136"/>
      <c r="BC269" s="136"/>
      <c r="BD269" s="136"/>
      <c r="BE269" s="136">
        <v>966.26</v>
      </c>
      <c r="BF269" s="136"/>
      <c r="BG269" s="136"/>
      <c r="BH269" s="136"/>
      <c r="BI269" s="136"/>
      <c r="BJ269" s="46"/>
      <c r="BK269" s="46"/>
      <c r="BL269" s="46"/>
      <c r="BM269" s="46"/>
      <c r="BN269" s="46"/>
      <c r="BO269" s="46"/>
      <c r="BP269" s="46"/>
      <c r="BQ269" s="46"/>
      <c r="BR269" s="46"/>
      <c r="BS269" s="46"/>
      <c r="BT269" s="46"/>
      <c r="BU269" s="46"/>
      <c r="BV269" s="46"/>
      <c r="BW269" s="46"/>
      <c r="BX269" s="46"/>
      <c r="BY269" s="46"/>
      <c r="BZ269" s="46"/>
    </row>
    <row r="270" spans="1:79" s="43" customFormat="1" ht="30.6" customHeight="1" x14ac:dyDescent="0.2">
      <c r="A270" s="137">
        <f t="shared" si="3"/>
        <v>6</v>
      </c>
      <c r="B270" s="138"/>
      <c r="C270" s="138"/>
      <c r="D270" s="141" t="s">
        <v>339</v>
      </c>
      <c r="E270" s="146"/>
      <c r="F270" s="146"/>
      <c r="G270" s="146"/>
      <c r="H270" s="146"/>
      <c r="I270" s="146"/>
      <c r="J270" s="146"/>
      <c r="K270" s="146"/>
      <c r="L270" s="146"/>
      <c r="M270" s="146"/>
      <c r="N270" s="146"/>
      <c r="O270" s="146"/>
      <c r="P270" s="147"/>
      <c r="Q270" s="72" t="s">
        <v>298</v>
      </c>
      <c r="R270" s="72"/>
      <c r="S270" s="72"/>
      <c r="T270" s="72"/>
      <c r="U270" s="72"/>
      <c r="V270" s="72" t="s">
        <v>487</v>
      </c>
      <c r="W270" s="72"/>
      <c r="X270" s="72"/>
      <c r="Y270" s="72"/>
      <c r="Z270" s="72"/>
      <c r="AA270" s="72"/>
      <c r="AB270" s="72"/>
      <c r="AC270" s="72"/>
      <c r="AD270" s="72"/>
      <c r="AE270" s="72"/>
      <c r="AF270" s="136">
        <v>593.51</v>
      </c>
      <c r="AG270" s="136"/>
      <c r="AH270" s="136"/>
      <c r="AI270" s="136"/>
      <c r="AJ270" s="136"/>
      <c r="AK270" s="136">
        <v>0</v>
      </c>
      <c r="AL270" s="136"/>
      <c r="AM270" s="136"/>
      <c r="AN270" s="136"/>
      <c r="AO270" s="136"/>
      <c r="AP270" s="136">
        <v>593.51</v>
      </c>
      <c r="AQ270" s="136"/>
      <c r="AR270" s="136"/>
      <c r="AS270" s="136"/>
      <c r="AT270" s="136"/>
      <c r="AU270" s="136">
        <v>593.51</v>
      </c>
      <c r="AV270" s="136"/>
      <c r="AW270" s="136"/>
      <c r="AX270" s="136"/>
      <c r="AY270" s="136"/>
      <c r="AZ270" s="136">
        <v>0</v>
      </c>
      <c r="BA270" s="136"/>
      <c r="BB270" s="136"/>
      <c r="BC270" s="136"/>
      <c r="BD270" s="136"/>
      <c r="BE270" s="136">
        <v>593.51</v>
      </c>
      <c r="BF270" s="136"/>
      <c r="BG270" s="136"/>
      <c r="BH270" s="136"/>
      <c r="BI270" s="136"/>
    </row>
    <row r="271" spans="1:79" s="9" customFormat="1" ht="46.9" customHeight="1" x14ac:dyDescent="0.2">
      <c r="A271" s="137">
        <f t="shared" si="3"/>
        <v>7</v>
      </c>
      <c r="B271" s="138"/>
      <c r="C271" s="138"/>
      <c r="D271" s="141" t="s">
        <v>340</v>
      </c>
      <c r="E271" s="57"/>
      <c r="F271" s="57"/>
      <c r="G271" s="57"/>
      <c r="H271" s="57"/>
      <c r="I271" s="57"/>
      <c r="J271" s="57"/>
      <c r="K271" s="57"/>
      <c r="L271" s="57"/>
      <c r="M271" s="57"/>
      <c r="N271" s="57"/>
      <c r="O271" s="57"/>
      <c r="P271" s="58"/>
      <c r="Q271" s="72" t="s">
        <v>298</v>
      </c>
      <c r="R271" s="72"/>
      <c r="S271" s="72"/>
      <c r="T271" s="72"/>
      <c r="U271" s="72"/>
      <c r="V271" s="72" t="s">
        <v>487</v>
      </c>
      <c r="W271" s="72"/>
      <c r="X271" s="72"/>
      <c r="Y271" s="72"/>
      <c r="Z271" s="72"/>
      <c r="AA271" s="72"/>
      <c r="AB271" s="72"/>
      <c r="AC271" s="72"/>
      <c r="AD271" s="72"/>
      <c r="AE271" s="72"/>
      <c r="AF271" s="136">
        <v>80.75</v>
      </c>
      <c r="AG271" s="136"/>
      <c r="AH271" s="136"/>
      <c r="AI271" s="136"/>
      <c r="AJ271" s="136"/>
      <c r="AK271" s="136">
        <v>0</v>
      </c>
      <c r="AL271" s="136"/>
      <c r="AM271" s="136"/>
      <c r="AN271" s="136"/>
      <c r="AO271" s="136"/>
      <c r="AP271" s="136">
        <v>80.75</v>
      </c>
      <c r="AQ271" s="136"/>
      <c r="AR271" s="136"/>
      <c r="AS271" s="136"/>
      <c r="AT271" s="136"/>
      <c r="AU271" s="136">
        <v>80.75</v>
      </c>
      <c r="AV271" s="136"/>
      <c r="AW271" s="136"/>
      <c r="AX271" s="136"/>
      <c r="AY271" s="136"/>
      <c r="AZ271" s="136">
        <v>0</v>
      </c>
      <c r="BA271" s="136"/>
      <c r="BB271" s="136"/>
      <c r="BC271" s="136"/>
      <c r="BD271" s="136"/>
      <c r="BE271" s="136">
        <v>80.75</v>
      </c>
      <c r="BF271" s="136"/>
      <c r="BG271" s="136"/>
      <c r="BH271" s="136"/>
      <c r="BI271" s="136"/>
      <c r="BJ271" s="46"/>
      <c r="BK271" s="46"/>
      <c r="BL271" s="46"/>
      <c r="BM271" s="46"/>
      <c r="BN271" s="46"/>
      <c r="BO271" s="46"/>
      <c r="BP271" s="46"/>
      <c r="BQ271" s="46"/>
      <c r="BR271" s="46"/>
      <c r="BS271" s="46"/>
      <c r="BT271" s="46"/>
      <c r="BU271" s="46"/>
      <c r="BV271" s="46"/>
      <c r="BW271" s="46"/>
      <c r="BX271" s="46"/>
      <c r="BY271" s="46"/>
      <c r="BZ271" s="46"/>
    </row>
    <row r="272" spans="1:79" s="43" customFormat="1" ht="30.6" customHeight="1" x14ac:dyDescent="0.2">
      <c r="A272" s="137">
        <f t="shared" si="3"/>
        <v>8</v>
      </c>
      <c r="B272" s="138"/>
      <c r="C272" s="138"/>
      <c r="D272" s="141" t="s">
        <v>341</v>
      </c>
      <c r="E272" s="57"/>
      <c r="F272" s="57"/>
      <c r="G272" s="57"/>
      <c r="H272" s="57"/>
      <c r="I272" s="57"/>
      <c r="J272" s="57"/>
      <c r="K272" s="57"/>
      <c r="L272" s="57"/>
      <c r="M272" s="57"/>
      <c r="N272" s="57"/>
      <c r="O272" s="57"/>
      <c r="P272" s="58"/>
      <c r="Q272" s="72" t="s">
        <v>298</v>
      </c>
      <c r="R272" s="72"/>
      <c r="S272" s="72"/>
      <c r="T272" s="72"/>
      <c r="U272" s="72"/>
      <c r="V272" s="72" t="s">
        <v>487</v>
      </c>
      <c r="W272" s="72"/>
      <c r="X272" s="72"/>
      <c r="Y272" s="72"/>
      <c r="Z272" s="72"/>
      <c r="AA272" s="72"/>
      <c r="AB272" s="72"/>
      <c r="AC272" s="72"/>
      <c r="AD272" s="72"/>
      <c r="AE272" s="72"/>
      <c r="AF272" s="136">
        <v>61</v>
      </c>
      <c r="AG272" s="136"/>
      <c r="AH272" s="136"/>
      <c r="AI272" s="136"/>
      <c r="AJ272" s="136"/>
      <c r="AK272" s="136">
        <v>0</v>
      </c>
      <c r="AL272" s="136"/>
      <c r="AM272" s="136"/>
      <c r="AN272" s="136"/>
      <c r="AO272" s="136"/>
      <c r="AP272" s="136">
        <v>61</v>
      </c>
      <c r="AQ272" s="136"/>
      <c r="AR272" s="136"/>
      <c r="AS272" s="136"/>
      <c r="AT272" s="136"/>
      <c r="AU272" s="136">
        <v>61</v>
      </c>
      <c r="AV272" s="136"/>
      <c r="AW272" s="136"/>
      <c r="AX272" s="136"/>
      <c r="AY272" s="136"/>
      <c r="AZ272" s="136">
        <v>0</v>
      </c>
      <c r="BA272" s="136"/>
      <c r="BB272" s="136"/>
      <c r="BC272" s="136"/>
      <c r="BD272" s="136"/>
      <c r="BE272" s="136">
        <v>61</v>
      </c>
      <c r="BF272" s="136"/>
      <c r="BG272" s="136"/>
      <c r="BH272" s="136"/>
      <c r="BI272" s="136"/>
      <c r="BJ272" s="46"/>
      <c r="BK272" s="46"/>
      <c r="BL272" s="46"/>
      <c r="BM272" s="46"/>
      <c r="BN272" s="46"/>
      <c r="BO272" s="46"/>
      <c r="BP272" s="46"/>
      <c r="BQ272" s="46"/>
      <c r="BR272" s="46"/>
      <c r="BS272" s="46"/>
      <c r="BT272" s="46"/>
      <c r="BU272" s="46"/>
      <c r="BV272" s="46"/>
      <c r="BW272" s="46"/>
      <c r="BX272" s="46"/>
      <c r="BY272" s="46"/>
      <c r="BZ272" s="46"/>
    </row>
    <row r="273" spans="1:78" ht="33" customHeight="1" x14ac:dyDescent="0.2">
      <c r="A273" s="137">
        <f t="shared" ref="A273:A278" si="4">1+A272</f>
        <v>9</v>
      </c>
      <c r="B273" s="138"/>
      <c r="C273" s="138"/>
      <c r="D273" s="141" t="s">
        <v>342</v>
      </c>
      <c r="E273" s="57"/>
      <c r="F273" s="57"/>
      <c r="G273" s="57"/>
      <c r="H273" s="57"/>
      <c r="I273" s="57"/>
      <c r="J273" s="57"/>
      <c r="K273" s="57"/>
      <c r="L273" s="57"/>
      <c r="M273" s="57"/>
      <c r="N273" s="57"/>
      <c r="O273" s="57"/>
      <c r="P273" s="58"/>
      <c r="Q273" s="72" t="s">
        <v>298</v>
      </c>
      <c r="R273" s="72"/>
      <c r="S273" s="72"/>
      <c r="T273" s="72"/>
      <c r="U273" s="72"/>
      <c r="V273" s="72" t="s">
        <v>487</v>
      </c>
      <c r="W273" s="72"/>
      <c r="X273" s="72"/>
      <c r="Y273" s="72"/>
      <c r="Z273" s="72"/>
      <c r="AA273" s="72"/>
      <c r="AB273" s="72"/>
      <c r="AC273" s="72"/>
      <c r="AD273" s="72"/>
      <c r="AE273" s="72"/>
      <c r="AF273" s="136">
        <v>231</v>
      </c>
      <c r="AG273" s="136"/>
      <c r="AH273" s="136"/>
      <c r="AI273" s="136"/>
      <c r="AJ273" s="136"/>
      <c r="AK273" s="136">
        <v>0</v>
      </c>
      <c r="AL273" s="136"/>
      <c r="AM273" s="136"/>
      <c r="AN273" s="136"/>
      <c r="AO273" s="136"/>
      <c r="AP273" s="136">
        <v>231</v>
      </c>
      <c r="AQ273" s="136"/>
      <c r="AR273" s="136"/>
      <c r="AS273" s="136"/>
      <c r="AT273" s="136"/>
      <c r="AU273" s="136">
        <v>231</v>
      </c>
      <c r="AV273" s="136"/>
      <c r="AW273" s="136"/>
      <c r="AX273" s="136"/>
      <c r="AY273" s="136"/>
      <c r="AZ273" s="136">
        <v>0</v>
      </c>
      <c r="BA273" s="136"/>
      <c r="BB273" s="136"/>
      <c r="BC273" s="136"/>
      <c r="BD273" s="136"/>
      <c r="BE273" s="136">
        <v>231</v>
      </c>
      <c r="BF273" s="136"/>
      <c r="BG273" s="136"/>
      <c r="BH273" s="136"/>
      <c r="BI273" s="136"/>
      <c r="BJ273" s="46"/>
      <c r="BK273" s="46"/>
      <c r="BL273" s="46"/>
      <c r="BM273" s="46"/>
      <c r="BN273" s="46"/>
      <c r="BO273" s="46"/>
      <c r="BP273" s="46"/>
      <c r="BQ273" s="46"/>
      <c r="BR273" s="46"/>
      <c r="BS273" s="46"/>
      <c r="BT273" s="46"/>
      <c r="BU273" s="46"/>
      <c r="BV273" s="46"/>
      <c r="BW273" s="46"/>
      <c r="BX273" s="46"/>
      <c r="BY273" s="46"/>
      <c r="BZ273" s="46"/>
    </row>
    <row r="274" spans="1:78" s="43" customFormat="1" ht="22.9" customHeight="1" x14ac:dyDescent="0.2">
      <c r="A274" s="137">
        <f t="shared" si="4"/>
        <v>10</v>
      </c>
      <c r="B274" s="138"/>
      <c r="C274" s="138"/>
      <c r="D274" s="142" t="s">
        <v>489</v>
      </c>
      <c r="E274" s="65"/>
      <c r="F274" s="65"/>
      <c r="G274" s="65"/>
      <c r="H274" s="65"/>
      <c r="I274" s="65"/>
      <c r="J274" s="65"/>
      <c r="K274" s="65"/>
      <c r="L274" s="65"/>
      <c r="M274" s="65"/>
      <c r="N274" s="65"/>
      <c r="O274" s="65"/>
      <c r="P274" s="66"/>
      <c r="Q274" s="143"/>
      <c r="R274" s="143"/>
      <c r="S274" s="143"/>
      <c r="T274" s="143"/>
      <c r="U274" s="143"/>
      <c r="V274" s="142"/>
      <c r="W274" s="65"/>
      <c r="X274" s="65"/>
      <c r="Y274" s="65"/>
      <c r="Z274" s="65"/>
      <c r="AA274" s="65"/>
      <c r="AB274" s="65"/>
      <c r="AC274" s="65"/>
      <c r="AD274" s="65"/>
      <c r="AE274" s="66"/>
      <c r="AF274" s="135"/>
      <c r="AG274" s="135"/>
      <c r="AH274" s="135"/>
      <c r="AI274" s="135"/>
      <c r="AJ274" s="135"/>
      <c r="AK274" s="135"/>
      <c r="AL274" s="135"/>
      <c r="AM274" s="135"/>
      <c r="AN274" s="135"/>
      <c r="AO274" s="135"/>
      <c r="AP274" s="135">
        <v>0</v>
      </c>
      <c r="AQ274" s="135"/>
      <c r="AR274" s="135"/>
      <c r="AS274" s="135"/>
      <c r="AT274" s="135"/>
      <c r="AU274" s="135"/>
      <c r="AV274" s="135"/>
      <c r="AW274" s="135"/>
      <c r="AX274" s="135"/>
      <c r="AY274" s="135"/>
      <c r="AZ274" s="135"/>
      <c r="BA274" s="135"/>
      <c r="BB274" s="135"/>
      <c r="BC274" s="135"/>
      <c r="BD274" s="135"/>
      <c r="BE274" s="135">
        <v>0</v>
      </c>
      <c r="BF274" s="135"/>
      <c r="BG274" s="135"/>
      <c r="BH274" s="135"/>
      <c r="BI274" s="135"/>
      <c r="BJ274" s="46"/>
      <c r="BK274" s="46"/>
      <c r="BL274" s="46"/>
      <c r="BM274" s="46"/>
      <c r="BN274" s="46"/>
      <c r="BO274" s="46"/>
      <c r="BP274" s="46"/>
      <c r="BQ274" s="46"/>
      <c r="BR274" s="46"/>
      <c r="BS274" s="46"/>
      <c r="BT274" s="46"/>
      <c r="BU274" s="46"/>
      <c r="BV274" s="46"/>
      <c r="BW274" s="46"/>
      <c r="BX274" s="46"/>
      <c r="BY274" s="46"/>
      <c r="BZ274" s="46"/>
    </row>
    <row r="275" spans="1:78" s="43" customFormat="1" ht="26.45" customHeight="1" x14ac:dyDescent="0.2">
      <c r="A275" s="137">
        <f t="shared" si="4"/>
        <v>11</v>
      </c>
      <c r="B275" s="138"/>
      <c r="C275" s="138"/>
      <c r="D275" s="141" t="s">
        <v>343</v>
      </c>
      <c r="E275" s="57"/>
      <c r="F275" s="57"/>
      <c r="G275" s="57"/>
      <c r="H275" s="57"/>
      <c r="I275" s="57"/>
      <c r="J275" s="57"/>
      <c r="K275" s="57"/>
      <c r="L275" s="57"/>
      <c r="M275" s="57"/>
      <c r="N275" s="57"/>
      <c r="O275" s="57"/>
      <c r="P275" s="58"/>
      <c r="Q275" s="72" t="s">
        <v>322</v>
      </c>
      <c r="R275" s="72"/>
      <c r="S275" s="72"/>
      <c r="T275" s="72"/>
      <c r="U275" s="72"/>
      <c r="V275" s="141" t="s">
        <v>374</v>
      </c>
      <c r="W275" s="57"/>
      <c r="X275" s="57"/>
      <c r="Y275" s="57"/>
      <c r="Z275" s="57"/>
      <c r="AA275" s="57"/>
      <c r="AB275" s="57"/>
      <c r="AC275" s="57"/>
      <c r="AD275" s="57"/>
      <c r="AE275" s="58"/>
      <c r="AF275" s="121">
        <v>6816</v>
      </c>
      <c r="AG275" s="121"/>
      <c r="AH275" s="121"/>
      <c r="AI275" s="121"/>
      <c r="AJ275" s="121"/>
      <c r="AK275" s="121">
        <v>6816</v>
      </c>
      <c r="AL275" s="121"/>
      <c r="AM275" s="121"/>
      <c r="AN275" s="121"/>
      <c r="AO275" s="121"/>
      <c r="AP275" s="121">
        <v>13632</v>
      </c>
      <c r="AQ275" s="121"/>
      <c r="AR275" s="121"/>
      <c r="AS275" s="121"/>
      <c r="AT275" s="121"/>
      <c r="AU275" s="121">
        <v>6816</v>
      </c>
      <c r="AV275" s="121"/>
      <c r="AW275" s="121"/>
      <c r="AX275" s="121"/>
      <c r="AY275" s="121"/>
      <c r="AZ275" s="121">
        <v>6816</v>
      </c>
      <c r="BA275" s="121"/>
      <c r="BB275" s="121"/>
      <c r="BC275" s="121"/>
      <c r="BD275" s="121"/>
      <c r="BE275" s="121">
        <v>13632</v>
      </c>
      <c r="BF275" s="121"/>
      <c r="BG275" s="121"/>
      <c r="BH275" s="121"/>
      <c r="BI275" s="121"/>
      <c r="BJ275" s="46"/>
      <c r="BK275" s="46"/>
      <c r="BL275" s="46"/>
      <c r="BM275" s="46"/>
      <c r="BN275" s="46"/>
      <c r="BO275" s="46"/>
      <c r="BP275" s="46"/>
      <c r="BQ275" s="46"/>
      <c r="BR275" s="46"/>
      <c r="BS275" s="46"/>
      <c r="BT275" s="46"/>
      <c r="BU275" s="46"/>
      <c r="BV275" s="46"/>
      <c r="BW275" s="46"/>
      <c r="BX275" s="46"/>
      <c r="BY275" s="46"/>
      <c r="BZ275" s="46"/>
    </row>
    <row r="276" spans="1:78" s="43" customFormat="1" ht="39.6" customHeight="1" x14ac:dyDescent="0.2">
      <c r="A276" s="137">
        <f t="shared" si="4"/>
        <v>12</v>
      </c>
      <c r="B276" s="138"/>
      <c r="C276" s="138"/>
      <c r="D276" s="141" t="s">
        <v>344</v>
      </c>
      <c r="E276" s="57"/>
      <c r="F276" s="57"/>
      <c r="G276" s="57"/>
      <c r="H276" s="57"/>
      <c r="I276" s="57"/>
      <c r="J276" s="57"/>
      <c r="K276" s="57"/>
      <c r="L276" s="57"/>
      <c r="M276" s="57"/>
      <c r="N276" s="57"/>
      <c r="O276" s="57"/>
      <c r="P276" s="58"/>
      <c r="Q276" s="72" t="s">
        <v>322</v>
      </c>
      <c r="R276" s="72"/>
      <c r="S276" s="72"/>
      <c r="T276" s="72"/>
      <c r="U276" s="72"/>
      <c r="V276" s="141" t="s">
        <v>378</v>
      </c>
      <c r="W276" s="57"/>
      <c r="X276" s="57"/>
      <c r="Y276" s="57"/>
      <c r="Z276" s="57"/>
      <c r="AA276" s="57"/>
      <c r="AB276" s="57"/>
      <c r="AC276" s="57"/>
      <c r="AD276" s="57"/>
      <c r="AE276" s="58"/>
      <c r="AF276" s="136">
        <v>103</v>
      </c>
      <c r="AG276" s="136"/>
      <c r="AH276" s="136"/>
      <c r="AI276" s="136"/>
      <c r="AJ276" s="136"/>
      <c r="AK276" s="136">
        <v>0</v>
      </c>
      <c r="AL276" s="136"/>
      <c r="AM276" s="136"/>
      <c r="AN276" s="136"/>
      <c r="AO276" s="136"/>
      <c r="AP276" s="136">
        <v>103</v>
      </c>
      <c r="AQ276" s="136"/>
      <c r="AR276" s="136"/>
      <c r="AS276" s="136"/>
      <c r="AT276" s="136"/>
      <c r="AU276" s="136">
        <v>103</v>
      </c>
      <c r="AV276" s="136"/>
      <c r="AW276" s="136"/>
      <c r="AX276" s="136"/>
      <c r="AY276" s="136"/>
      <c r="AZ276" s="136">
        <v>0</v>
      </c>
      <c r="BA276" s="136"/>
      <c r="BB276" s="136"/>
      <c r="BC276" s="136"/>
      <c r="BD276" s="136"/>
      <c r="BE276" s="136">
        <v>103</v>
      </c>
      <c r="BF276" s="136"/>
      <c r="BG276" s="136"/>
      <c r="BH276" s="136"/>
      <c r="BI276" s="136"/>
      <c r="BJ276" s="46"/>
      <c r="BK276" s="46"/>
      <c r="BL276" s="46"/>
      <c r="BM276" s="46"/>
      <c r="BN276" s="46"/>
      <c r="BO276" s="46"/>
      <c r="BP276" s="46"/>
      <c r="BQ276" s="46"/>
      <c r="BR276" s="46"/>
      <c r="BS276" s="46"/>
      <c r="BT276" s="46"/>
      <c r="BU276" s="46"/>
      <c r="BV276" s="46"/>
      <c r="BW276" s="46"/>
      <c r="BX276" s="46"/>
      <c r="BY276" s="46"/>
      <c r="BZ276" s="46"/>
    </row>
    <row r="277" spans="1:78" ht="14.25" x14ac:dyDescent="0.2">
      <c r="A277" s="137">
        <f t="shared" si="4"/>
        <v>13</v>
      </c>
      <c r="B277" s="138"/>
      <c r="C277" s="138"/>
      <c r="D277" s="142" t="s">
        <v>493</v>
      </c>
      <c r="E277" s="65"/>
      <c r="F277" s="65"/>
      <c r="G277" s="65"/>
      <c r="H277" s="65"/>
      <c r="I277" s="65"/>
      <c r="J277" s="65"/>
      <c r="K277" s="65"/>
      <c r="L277" s="65"/>
      <c r="M277" s="65"/>
      <c r="N277" s="65"/>
      <c r="O277" s="65"/>
      <c r="P277" s="66"/>
      <c r="Q277" s="143"/>
      <c r="R277" s="143"/>
      <c r="S277" s="143"/>
      <c r="T277" s="143"/>
      <c r="U277" s="143"/>
      <c r="V277" s="142"/>
      <c r="W277" s="65"/>
      <c r="X277" s="65"/>
      <c r="Y277" s="65"/>
      <c r="Z277" s="65"/>
      <c r="AA277" s="65"/>
      <c r="AB277" s="65"/>
      <c r="AC277" s="65"/>
      <c r="AD277" s="65"/>
      <c r="AE277" s="66"/>
      <c r="AF277" s="135"/>
      <c r="AG277" s="135"/>
      <c r="AH277" s="135"/>
      <c r="AI277" s="135"/>
      <c r="AJ277" s="135"/>
      <c r="AK277" s="135"/>
      <c r="AL277" s="135"/>
      <c r="AM277" s="135"/>
      <c r="AN277" s="135"/>
      <c r="AO277" s="135"/>
      <c r="AP277" s="135">
        <v>0</v>
      </c>
      <c r="AQ277" s="135"/>
      <c r="AR277" s="135"/>
      <c r="AS277" s="135"/>
      <c r="AT277" s="135"/>
      <c r="AU277" s="135"/>
      <c r="AV277" s="135"/>
      <c r="AW277" s="135"/>
      <c r="AX277" s="135"/>
      <c r="AY277" s="135"/>
      <c r="AZ277" s="135"/>
      <c r="BA277" s="135"/>
      <c r="BB277" s="135"/>
      <c r="BC277" s="135"/>
      <c r="BD277" s="135"/>
      <c r="BE277" s="135">
        <v>0</v>
      </c>
      <c r="BF277" s="135"/>
      <c r="BG277" s="135"/>
      <c r="BH277" s="135"/>
      <c r="BI277" s="135"/>
      <c r="BJ277" s="46"/>
      <c r="BK277" s="46"/>
      <c r="BL277" s="46"/>
      <c r="BM277" s="46"/>
      <c r="BN277" s="46"/>
      <c r="BO277" s="46"/>
      <c r="BP277" s="46"/>
      <c r="BQ277" s="46"/>
      <c r="BR277" s="46"/>
      <c r="BS277" s="46"/>
      <c r="BT277" s="46"/>
      <c r="BU277" s="46"/>
      <c r="BV277" s="46"/>
      <c r="BW277" s="46"/>
      <c r="BX277" s="46"/>
      <c r="BY277" s="46"/>
      <c r="BZ277" s="46"/>
    </row>
    <row r="278" spans="1:78" ht="18" customHeight="1" x14ac:dyDescent="0.2">
      <c r="A278" s="137">
        <f t="shared" si="4"/>
        <v>14</v>
      </c>
      <c r="B278" s="138"/>
      <c r="C278" s="138"/>
      <c r="D278" s="141" t="s">
        <v>345</v>
      </c>
      <c r="E278" s="57"/>
      <c r="F278" s="57"/>
      <c r="G278" s="57"/>
      <c r="H278" s="57"/>
      <c r="I278" s="57"/>
      <c r="J278" s="57"/>
      <c r="K278" s="57"/>
      <c r="L278" s="57"/>
      <c r="M278" s="57"/>
      <c r="N278" s="57"/>
      <c r="O278" s="57"/>
      <c r="P278" s="58"/>
      <c r="Q278" s="72" t="s">
        <v>304</v>
      </c>
      <c r="R278" s="72"/>
      <c r="S278" s="72"/>
      <c r="T278" s="72"/>
      <c r="U278" s="72"/>
      <c r="V278" s="141" t="s">
        <v>383</v>
      </c>
      <c r="W278" s="57"/>
      <c r="X278" s="57"/>
      <c r="Y278" s="57"/>
      <c r="Z278" s="57"/>
      <c r="AA278" s="57"/>
      <c r="AB278" s="57"/>
      <c r="AC278" s="57"/>
      <c r="AD278" s="57"/>
      <c r="AE278" s="58"/>
      <c r="AF278" s="203">
        <v>25421.45</v>
      </c>
      <c r="AG278" s="203"/>
      <c r="AH278" s="203"/>
      <c r="AI278" s="203"/>
      <c r="AJ278" s="203"/>
      <c r="AK278" s="214">
        <v>596.46</v>
      </c>
      <c r="AL278" s="214"/>
      <c r="AM278" s="214"/>
      <c r="AN278" s="214"/>
      <c r="AO278" s="214"/>
      <c r="AP278" s="214">
        <f>AF278+AK278</f>
        <v>26017.91</v>
      </c>
      <c r="AQ278" s="214"/>
      <c r="AR278" s="214"/>
      <c r="AS278" s="214"/>
      <c r="AT278" s="214"/>
      <c r="AU278" s="214">
        <v>28005.5</v>
      </c>
      <c r="AV278" s="214"/>
      <c r="AW278" s="214"/>
      <c r="AX278" s="214"/>
      <c r="AY278" s="214"/>
      <c r="AZ278" s="214">
        <v>651.16999999999996</v>
      </c>
      <c r="BA278" s="214"/>
      <c r="BB278" s="214"/>
      <c r="BC278" s="214"/>
      <c r="BD278" s="214"/>
      <c r="BE278" s="203">
        <f>AU278+AZ278</f>
        <v>28656.67</v>
      </c>
      <c r="BF278" s="203"/>
      <c r="BG278" s="203"/>
      <c r="BH278" s="203"/>
      <c r="BI278" s="203"/>
      <c r="BJ278" s="46"/>
      <c r="BK278" s="46"/>
      <c r="BL278" s="46"/>
      <c r="BM278" s="46"/>
      <c r="BN278" s="46"/>
      <c r="BO278" s="46"/>
      <c r="BP278" s="46"/>
      <c r="BQ278" s="46"/>
      <c r="BR278" s="46"/>
      <c r="BS278" s="46"/>
      <c r="BT278" s="46"/>
      <c r="BU278" s="46"/>
      <c r="BV278" s="46"/>
      <c r="BW278" s="46"/>
      <c r="BX278" s="46"/>
      <c r="BY278" s="46"/>
      <c r="BZ278" s="46"/>
    </row>
    <row r="279" spans="1:78" ht="72" customHeight="1" x14ac:dyDescent="0.2">
      <c r="A279" s="137">
        <f>1+A278</f>
        <v>15</v>
      </c>
      <c r="B279" s="138"/>
      <c r="C279" s="138"/>
      <c r="D279" s="141" t="s">
        <v>346</v>
      </c>
      <c r="E279" s="57"/>
      <c r="F279" s="57"/>
      <c r="G279" s="57"/>
      <c r="H279" s="57"/>
      <c r="I279" s="57"/>
      <c r="J279" s="57"/>
      <c r="K279" s="57"/>
      <c r="L279" s="57"/>
      <c r="M279" s="57"/>
      <c r="N279" s="57"/>
      <c r="O279" s="57"/>
      <c r="P279" s="58"/>
      <c r="Q279" s="72" t="s">
        <v>298</v>
      </c>
      <c r="R279" s="72"/>
      <c r="S279" s="72"/>
      <c r="T279" s="72"/>
      <c r="U279" s="72"/>
      <c r="V279" s="141" t="s">
        <v>415</v>
      </c>
      <c r="W279" s="57"/>
      <c r="X279" s="57"/>
      <c r="Y279" s="57"/>
      <c r="Z279" s="57"/>
      <c r="AA279" s="57"/>
      <c r="AB279" s="57"/>
      <c r="AC279" s="57"/>
      <c r="AD279" s="57"/>
      <c r="AE279" s="58"/>
      <c r="AF279" s="136">
        <v>2</v>
      </c>
      <c r="AG279" s="136"/>
      <c r="AH279" s="136"/>
      <c r="AI279" s="136"/>
      <c r="AJ279" s="136"/>
      <c r="AK279" s="136">
        <v>0</v>
      </c>
      <c r="AL279" s="136"/>
      <c r="AM279" s="136"/>
      <c r="AN279" s="136"/>
      <c r="AO279" s="136"/>
      <c r="AP279" s="136">
        <v>2</v>
      </c>
      <c r="AQ279" s="136"/>
      <c r="AR279" s="136"/>
      <c r="AS279" s="136"/>
      <c r="AT279" s="136"/>
      <c r="AU279" s="136">
        <v>2</v>
      </c>
      <c r="AV279" s="136"/>
      <c r="AW279" s="136"/>
      <c r="AX279" s="136"/>
      <c r="AY279" s="136"/>
      <c r="AZ279" s="136">
        <v>0</v>
      </c>
      <c r="BA279" s="136"/>
      <c r="BB279" s="136"/>
      <c r="BC279" s="136"/>
      <c r="BD279" s="136"/>
      <c r="BE279" s="136">
        <v>2</v>
      </c>
      <c r="BF279" s="136"/>
      <c r="BG279" s="136"/>
      <c r="BH279" s="136"/>
      <c r="BI279" s="136"/>
      <c r="BJ279" s="46"/>
      <c r="BK279" s="46"/>
      <c r="BL279" s="46"/>
      <c r="BM279" s="46"/>
      <c r="BN279" s="46"/>
      <c r="BO279" s="46"/>
      <c r="BP279" s="46"/>
      <c r="BQ279" s="46"/>
      <c r="BR279" s="46"/>
      <c r="BS279" s="46"/>
      <c r="BT279" s="46"/>
      <c r="BU279" s="46"/>
      <c r="BV279" s="46"/>
      <c r="BW279" s="46"/>
      <c r="BX279" s="46"/>
      <c r="BY279" s="46"/>
      <c r="BZ279" s="46"/>
    </row>
    <row r="280" spans="1:78" ht="15" customHeight="1" x14ac:dyDescent="0.2">
      <c r="A280" s="137">
        <f>1+A279</f>
        <v>16</v>
      </c>
      <c r="B280" s="138"/>
      <c r="C280" s="138"/>
      <c r="D280" s="142" t="s">
        <v>3</v>
      </c>
      <c r="E280" s="65"/>
      <c r="F280" s="65"/>
      <c r="G280" s="65"/>
      <c r="H280" s="65"/>
      <c r="I280" s="65"/>
      <c r="J280" s="65"/>
      <c r="K280" s="65"/>
      <c r="L280" s="65"/>
      <c r="M280" s="65"/>
      <c r="N280" s="65"/>
      <c r="O280" s="65"/>
      <c r="P280" s="66"/>
      <c r="Q280" s="143"/>
      <c r="R280" s="143"/>
      <c r="S280" s="143"/>
      <c r="T280" s="143"/>
      <c r="U280" s="143"/>
      <c r="V280" s="142"/>
      <c r="W280" s="65"/>
      <c r="X280" s="65"/>
      <c r="Y280" s="65"/>
      <c r="Z280" s="65"/>
      <c r="AA280" s="65"/>
      <c r="AB280" s="65"/>
      <c r="AC280" s="65"/>
      <c r="AD280" s="65"/>
      <c r="AE280" s="66"/>
      <c r="AF280" s="135"/>
      <c r="AG280" s="135"/>
      <c r="AH280" s="135"/>
      <c r="AI280" s="135"/>
      <c r="AJ280" s="135"/>
      <c r="AK280" s="135"/>
      <c r="AL280" s="135"/>
      <c r="AM280" s="135"/>
      <c r="AN280" s="135"/>
      <c r="AO280" s="135"/>
      <c r="AP280" s="135">
        <v>0</v>
      </c>
      <c r="AQ280" s="135"/>
      <c r="AR280" s="135"/>
      <c r="AS280" s="135"/>
      <c r="AT280" s="135"/>
      <c r="AU280" s="135"/>
      <c r="AV280" s="135"/>
      <c r="AW280" s="135"/>
      <c r="AX280" s="135"/>
      <c r="AY280" s="135"/>
      <c r="AZ280" s="135"/>
      <c r="BA280" s="135"/>
      <c r="BB280" s="135"/>
      <c r="BC280" s="135"/>
      <c r="BD280" s="135"/>
      <c r="BE280" s="135">
        <v>0</v>
      </c>
      <c r="BF280" s="135"/>
      <c r="BG280" s="135"/>
      <c r="BH280" s="135"/>
      <c r="BI280" s="135"/>
      <c r="BJ280" s="46"/>
      <c r="BK280" s="46"/>
      <c r="BL280" s="46"/>
      <c r="BM280" s="46"/>
      <c r="BN280" s="46"/>
      <c r="BO280" s="46"/>
      <c r="BP280" s="46"/>
      <c r="BQ280" s="46"/>
      <c r="BR280" s="46"/>
      <c r="BS280" s="46"/>
      <c r="BT280" s="46"/>
      <c r="BU280" s="46"/>
      <c r="BV280" s="46"/>
      <c r="BW280" s="46"/>
      <c r="BX280" s="46"/>
      <c r="BY280" s="46"/>
      <c r="BZ280" s="46"/>
    </row>
    <row r="281" spans="1:78" ht="42.95" customHeight="1" x14ac:dyDescent="0.2">
      <c r="A281" s="137">
        <f>1+A280</f>
        <v>17</v>
      </c>
      <c r="B281" s="138"/>
      <c r="C281" s="138"/>
      <c r="D281" s="141" t="s">
        <v>347</v>
      </c>
      <c r="E281" s="57"/>
      <c r="F281" s="57"/>
      <c r="G281" s="57"/>
      <c r="H281" s="57"/>
      <c r="I281" s="57"/>
      <c r="J281" s="57"/>
      <c r="K281" s="57"/>
      <c r="L281" s="57"/>
      <c r="M281" s="57"/>
      <c r="N281" s="57"/>
      <c r="O281" s="57"/>
      <c r="P281" s="58"/>
      <c r="Q281" s="72" t="s">
        <v>348</v>
      </c>
      <c r="R281" s="72"/>
      <c r="S281" s="72"/>
      <c r="T281" s="72"/>
      <c r="U281" s="72"/>
      <c r="V281" s="141" t="s">
        <v>417</v>
      </c>
      <c r="W281" s="57"/>
      <c r="X281" s="57"/>
      <c r="Y281" s="57"/>
      <c r="Z281" s="57"/>
      <c r="AA281" s="57"/>
      <c r="AB281" s="57"/>
      <c r="AC281" s="57"/>
      <c r="AD281" s="57"/>
      <c r="AE281" s="58"/>
      <c r="AF281" s="136">
        <v>190</v>
      </c>
      <c r="AG281" s="136"/>
      <c r="AH281" s="136"/>
      <c r="AI281" s="136"/>
      <c r="AJ281" s="136"/>
      <c r="AK281" s="136">
        <v>0</v>
      </c>
      <c r="AL281" s="136"/>
      <c r="AM281" s="136"/>
      <c r="AN281" s="136"/>
      <c r="AO281" s="136"/>
      <c r="AP281" s="136">
        <v>190</v>
      </c>
      <c r="AQ281" s="136"/>
      <c r="AR281" s="136"/>
      <c r="AS281" s="136"/>
      <c r="AT281" s="136"/>
      <c r="AU281" s="136">
        <v>190</v>
      </c>
      <c r="AV281" s="136"/>
      <c r="AW281" s="136"/>
      <c r="AX281" s="136"/>
      <c r="AY281" s="136"/>
      <c r="AZ281" s="136">
        <v>0</v>
      </c>
      <c r="BA281" s="136"/>
      <c r="BB281" s="136"/>
      <c r="BC281" s="136"/>
      <c r="BD281" s="136"/>
      <c r="BE281" s="136">
        <v>190</v>
      </c>
      <c r="BF281" s="136"/>
      <c r="BG281" s="136"/>
      <c r="BH281" s="136"/>
      <c r="BI281" s="136"/>
      <c r="BJ281" s="46"/>
      <c r="BK281" s="46"/>
      <c r="BL281" s="46"/>
      <c r="BM281" s="46"/>
      <c r="BN281" s="46"/>
      <c r="BO281" s="46"/>
      <c r="BP281" s="46"/>
      <c r="BQ281" s="46"/>
      <c r="BR281" s="46"/>
      <c r="BS281" s="46"/>
      <c r="BT281" s="46"/>
      <c r="BU281" s="46"/>
      <c r="BV281" s="46"/>
      <c r="BW281" s="46"/>
      <c r="BX281" s="46"/>
      <c r="BY281" s="46"/>
      <c r="BZ281" s="46"/>
    </row>
    <row r="282" spans="1:78" s="43" customFormat="1" ht="13.15" customHeight="1" x14ac:dyDescent="0.2">
      <c r="A282" s="137">
        <f>1+A281</f>
        <v>18</v>
      </c>
      <c r="B282" s="138"/>
      <c r="C282" s="138"/>
      <c r="D282" s="143" t="s">
        <v>549</v>
      </c>
      <c r="E282" s="143"/>
      <c r="F282" s="143"/>
      <c r="G282" s="143"/>
      <c r="H282" s="143"/>
      <c r="I282" s="143"/>
      <c r="J282" s="143"/>
      <c r="K282" s="143"/>
      <c r="L282" s="143"/>
      <c r="M282" s="143"/>
      <c r="N282" s="143"/>
      <c r="O282" s="143"/>
      <c r="P282" s="143"/>
      <c r="Q282" s="211" t="s">
        <v>401</v>
      </c>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3"/>
      <c r="BJ282" s="9"/>
      <c r="BK282" s="9"/>
      <c r="BL282" s="9"/>
      <c r="BM282" s="9"/>
      <c r="BN282" s="9"/>
      <c r="BO282" s="9"/>
      <c r="BP282" s="9"/>
      <c r="BQ282" s="9"/>
      <c r="BR282" s="9"/>
      <c r="BS282" s="9"/>
      <c r="BT282" s="9"/>
      <c r="BU282" s="9"/>
      <c r="BV282" s="9"/>
      <c r="BW282" s="9"/>
      <c r="BX282" s="9"/>
      <c r="BY282" s="9"/>
      <c r="BZ282" s="9"/>
    </row>
    <row r="283" spans="1:78" ht="14.25" customHeight="1" x14ac:dyDescent="0.2">
      <c r="A283" s="137">
        <f>1+A282</f>
        <v>19</v>
      </c>
      <c r="B283" s="138"/>
      <c r="C283" s="138"/>
      <c r="D283" s="141" t="s">
        <v>349</v>
      </c>
      <c r="E283" s="57"/>
      <c r="F283" s="57"/>
      <c r="G283" s="57"/>
      <c r="H283" s="57"/>
      <c r="I283" s="57"/>
      <c r="J283" s="57"/>
      <c r="K283" s="57"/>
      <c r="L283" s="57"/>
      <c r="M283" s="57"/>
      <c r="N283" s="57"/>
      <c r="O283" s="57"/>
      <c r="P283" s="58"/>
      <c r="Q283" s="72" t="s">
        <v>298</v>
      </c>
      <c r="R283" s="72"/>
      <c r="S283" s="72"/>
      <c r="T283" s="72"/>
      <c r="U283" s="72"/>
      <c r="V283" s="141" t="s">
        <v>374</v>
      </c>
      <c r="W283" s="57"/>
      <c r="X283" s="57"/>
      <c r="Y283" s="57"/>
      <c r="Z283" s="57"/>
      <c r="AA283" s="57"/>
      <c r="AB283" s="57"/>
      <c r="AC283" s="57"/>
      <c r="AD283" s="57"/>
      <c r="AE283" s="58"/>
      <c r="AF283" s="136">
        <v>1</v>
      </c>
      <c r="AG283" s="136"/>
      <c r="AH283" s="136"/>
      <c r="AI283" s="136"/>
      <c r="AJ283" s="136"/>
      <c r="AK283" s="136">
        <v>0</v>
      </c>
      <c r="AL283" s="136"/>
      <c r="AM283" s="136"/>
      <c r="AN283" s="136"/>
      <c r="AO283" s="136"/>
      <c r="AP283" s="136">
        <v>1</v>
      </c>
      <c r="AQ283" s="136"/>
      <c r="AR283" s="136"/>
      <c r="AS283" s="136"/>
      <c r="AT283" s="136"/>
      <c r="AU283" s="136">
        <v>1</v>
      </c>
      <c r="AV283" s="136"/>
      <c r="AW283" s="136"/>
      <c r="AX283" s="136"/>
      <c r="AY283" s="136"/>
      <c r="AZ283" s="136">
        <v>0</v>
      </c>
      <c r="BA283" s="136"/>
      <c r="BB283" s="136"/>
      <c r="BC283" s="136"/>
      <c r="BD283" s="136"/>
      <c r="BE283" s="136">
        <v>1</v>
      </c>
      <c r="BF283" s="136"/>
      <c r="BG283" s="136"/>
      <c r="BH283" s="136"/>
      <c r="BI283" s="136"/>
      <c r="BJ283" s="46"/>
      <c r="BK283" s="46"/>
      <c r="BL283" s="46"/>
      <c r="BM283" s="46"/>
      <c r="BN283" s="46"/>
      <c r="BO283" s="46"/>
      <c r="BP283" s="46"/>
      <c r="BQ283" s="46"/>
      <c r="BR283" s="46"/>
      <c r="BS283" s="46"/>
      <c r="BT283" s="46"/>
      <c r="BU283" s="46"/>
      <c r="BV283" s="46"/>
      <c r="BW283" s="46"/>
      <c r="BX283" s="46"/>
      <c r="BY283" s="46"/>
      <c r="BZ283" s="46"/>
    </row>
    <row r="284" spans="1:78" ht="27" customHeight="1" x14ac:dyDescent="0.2">
      <c r="A284" s="137">
        <f t="shared" ref="A284:A292" si="5">1+A283</f>
        <v>20</v>
      </c>
      <c r="B284" s="138"/>
      <c r="C284" s="138"/>
      <c r="D284" s="141" t="s">
        <v>350</v>
      </c>
      <c r="E284" s="57"/>
      <c r="F284" s="57"/>
      <c r="G284" s="57"/>
      <c r="H284" s="57"/>
      <c r="I284" s="57"/>
      <c r="J284" s="57"/>
      <c r="K284" s="57"/>
      <c r="L284" s="57"/>
      <c r="M284" s="57"/>
      <c r="N284" s="57"/>
      <c r="O284" s="57"/>
      <c r="P284" s="58"/>
      <c r="Q284" s="72" t="s">
        <v>298</v>
      </c>
      <c r="R284" s="72"/>
      <c r="S284" s="72"/>
      <c r="T284" s="72"/>
      <c r="U284" s="72"/>
      <c r="V284" s="141" t="s">
        <v>374</v>
      </c>
      <c r="W284" s="57"/>
      <c r="X284" s="57"/>
      <c r="Y284" s="57"/>
      <c r="Z284" s="57"/>
      <c r="AA284" s="57"/>
      <c r="AB284" s="57"/>
      <c r="AC284" s="57"/>
      <c r="AD284" s="57"/>
      <c r="AE284" s="58"/>
      <c r="AF284" s="136">
        <v>11</v>
      </c>
      <c r="AG284" s="136"/>
      <c r="AH284" s="136"/>
      <c r="AI284" s="136"/>
      <c r="AJ284" s="136"/>
      <c r="AK284" s="136">
        <v>0</v>
      </c>
      <c r="AL284" s="136"/>
      <c r="AM284" s="136"/>
      <c r="AN284" s="136"/>
      <c r="AO284" s="136"/>
      <c r="AP284" s="136">
        <v>11</v>
      </c>
      <c r="AQ284" s="136"/>
      <c r="AR284" s="136"/>
      <c r="AS284" s="136"/>
      <c r="AT284" s="136"/>
      <c r="AU284" s="136">
        <v>11</v>
      </c>
      <c r="AV284" s="136"/>
      <c r="AW284" s="136"/>
      <c r="AX284" s="136"/>
      <c r="AY284" s="136"/>
      <c r="AZ284" s="136">
        <v>0</v>
      </c>
      <c r="BA284" s="136"/>
      <c r="BB284" s="136"/>
      <c r="BC284" s="136"/>
      <c r="BD284" s="136"/>
      <c r="BE284" s="136">
        <v>11</v>
      </c>
      <c r="BF284" s="136"/>
      <c r="BG284" s="136"/>
      <c r="BH284" s="136"/>
      <c r="BI284" s="136"/>
      <c r="BJ284" s="46"/>
      <c r="BK284" s="46"/>
      <c r="BL284" s="46"/>
      <c r="BM284" s="46"/>
      <c r="BN284" s="46"/>
      <c r="BO284" s="46"/>
      <c r="BP284" s="46"/>
      <c r="BQ284" s="46"/>
      <c r="BR284" s="46"/>
      <c r="BS284" s="46"/>
      <c r="BT284" s="46"/>
      <c r="BU284" s="46"/>
      <c r="BV284" s="46"/>
      <c r="BW284" s="46"/>
      <c r="BX284" s="46"/>
      <c r="BY284" s="46"/>
      <c r="BZ284" s="46"/>
    </row>
    <row r="285" spans="1:78" ht="29.45" customHeight="1" x14ac:dyDescent="0.2">
      <c r="A285" s="137">
        <f t="shared" si="5"/>
        <v>21</v>
      </c>
      <c r="B285" s="138"/>
      <c r="C285" s="138"/>
      <c r="D285" s="141" t="s">
        <v>351</v>
      </c>
      <c r="E285" s="57"/>
      <c r="F285" s="57"/>
      <c r="G285" s="57"/>
      <c r="H285" s="57"/>
      <c r="I285" s="57"/>
      <c r="J285" s="57"/>
      <c r="K285" s="57"/>
      <c r="L285" s="57"/>
      <c r="M285" s="57"/>
      <c r="N285" s="57"/>
      <c r="O285" s="57"/>
      <c r="P285" s="58"/>
      <c r="Q285" s="72" t="s">
        <v>298</v>
      </c>
      <c r="R285" s="72"/>
      <c r="S285" s="72"/>
      <c r="T285" s="72"/>
      <c r="U285" s="72"/>
      <c r="V285" s="141" t="s">
        <v>487</v>
      </c>
      <c r="W285" s="57"/>
      <c r="X285" s="57"/>
      <c r="Y285" s="57"/>
      <c r="Z285" s="57"/>
      <c r="AA285" s="57"/>
      <c r="AB285" s="57"/>
      <c r="AC285" s="57"/>
      <c r="AD285" s="57"/>
      <c r="AE285" s="58"/>
      <c r="AF285" s="136">
        <v>44.36</v>
      </c>
      <c r="AG285" s="136"/>
      <c r="AH285" s="136"/>
      <c r="AI285" s="136"/>
      <c r="AJ285" s="136"/>
      <c r="AK285" s="136">
        <v>0</v>
      </c>
      <c r="AL285" s="136"/>
      <c r="AM285" s="136"/>
      <c r="AN285" s="136"/>
      <c r="AO285" s="136"/>
      <c r="AP285" s="136">
        <v>44.36</v>
      </c>
      <c r="AQ285" s="136"/>
      <c r="AR285" s="136"/>
      <c r="AS285" s="136"/>
      <c r="AT285" s="136"/>
      <c r="AU285" s="136">
        <v>44.36</v>
      </c>
      <c r="AV285" s="136"/>
      <c r="AW285" s="136"/>
      <c r="AX285" s="136"/>
      <c r="AY285" s="136"/>
      <c r="AZ285" s="136">
        <v>0</v>
      </c>
      <c r="BA285" s="136"/>
      <c r="BB285" s="136"/>
      <c r="BC285" s="136"/>
      <c r="BD285" s="136"/>
      <c r="BE285" s="136">
        <v>44.36</v>
      </c>
      <c r="BF285" s="136"/>
      <c r="BG285" s="136"/>
      <c r="BH285" s="136"/>
      <c r="BI285" s="136"/>
      <c r="BJ285" s="46"/>
      <c r="BK285" s="46"/>
      <c r="BL285" s="46"/>
      <c r="BM285" s="46"/>
      <c r="BN285" s="46"/>
      <c r="BO285" s="46"/>
      <c r="BP285" s="46"/>
      <c r="BQ285" s="46"/>
      <c r="BR285" s="46"/>
      <c r="BS285" s="46"/>
      <c r="BT285" s="46"/>
      <c r="BU285" s="46"/>
      <c r="BV285" s="46"/>
      <c r="BW285" s="46"/>
      <c r="BX285" s="46"/>
      <c r="BY285" s="46"/>
      <c r="BZ285" s="46"/>
    </row>
    <row r="286" spans="1:78" ht="28.9" customHeight="1" x14ac:dyDescent="0.2">
      <c r="A286" s="137">
        <f t="shared" si="5"/>
        <v>22</v>
      </c>
      <c r="B286" s="138"/>
      <c r="C286" s="138"/>
      <c r="D286" s="141" t="s">
        <v>352</v>
      </c>
      <c r="E286" s="57"/>
      <c r="F286" s="57"/>
      <c r="G286" s="57"/>
      <c r="H286" s="57"/>
      <c r="I286" s="57"/>
      <c r="J286" s="57"/>
      <c r="K286" s="57"/>
      <c r="L286" s="57"/>
      <c r="M286" s="57"/>
      <c r="N286" s="57"/>
      <c r="O286" s="57"/>
      <c r="P286" s="58"/>
      <c r="Q286" s="72" t="s">
        <v>298</v>
      </c>
      <c r="R286" s="72"/>
      <c r="S286" s="72"/>
      <c r="T286" s="72"/>
      <c r="U286" s="72"/>
      <c r="V286" s="141" t="s">
        <v>487</v>
      </c>
      <c r="W286" s="57"/>
      <c r="X286" s="57"/>
      <c r="Y286" s="57"/>
      <c r="Z286" s="57"/>
      <c r="AA286" s="57"/>
      <c r="AB286" s="57"/>
      <c r="AC286" s="57"/>
      <c r="AD286" s="57"/>
      <c r="AE286" s="58"/>
      <c r="AF286" s="136">
        <v>21.11</v>
      </c>
      <c r="AG286" s="136"/>
      <c r="AH286" s="136"/>
      <c r="AI286" s="136"/>
      <c r="AJ286" s="136"/>
      <c r="AK286" s="136">
        <v>0</v>
      </c>
      <c r="AL286" s="136"/>
      <c r="AM286" s="136"/>
      <c r="AN286" s="136"/>
      <c r="AO286" s="136"/>
      <c r="AP286" s="136">
        <v>21.11</v>
      </c>
      <c r="AQ286" s="136"/>
      <c r="AR286" s="136"/>
      <c r="AS286" s="136"/>
      <c r="AT286" s="136"/>
      <c r="AU286" s="136">
        <v>21.11</v>
      </c>
      <c r="AV286" s="136"/>
      <c r="AW286" s="136"/>
      <c r="AX286" s="136"/>
      <c r="AY286" s="136"/>
      <c r="AZ286" s="136">
        <v>0</v>
      </c>
      <c r="BA286" s="136"/>
      <c r="BB286" s="136"/>
      <c r="BC286" s="136"/>
      <c r="BD286" s="136"/>
      <c r="BE286" s="136">
        <v>21.11</v>
      </c>
      <c r="BF286" s="136"/>
      <c r="BG286" s="136"/>
      <c r="BH286" s="136"/>
      <c r="BI286" s="136"/>
      <c r="BJ286" s="46"/>
      <c r="BK286" s="46"/>
      <c r="BL286" s="46"/>
      <c r="BM286" s="46"/>
      <c r="BN286" s="46"/>
      <c r="BO286" s="46"/>
      <c r="BP286" s="46"/>
      <c r="BQ286" s="46"/>
      <c r="BR286" s="46"/>
      <c r="BS286" s="46"/>
      <c r="BT286" s="46"/>
      <c r="BU286" s="46"/>
      <c r="BV286" s="46"/>
      <c r="BW286" s="46"/>
      <c r="BX286" s="46"/>
      <c r="BY286" s="46"/>
      <c r="BZ286" s="46"/>
    </row>
    <row r="287" spans="1:78" ht="39" customHeight="1" x14ac:dyDescent="0.2">
      <c r="A287" s="137">
        <f t="shared" si="5"/>
        <v>23</v>
      </c>
      <c r="B287" s="138"/>
      <c r="C287" s="138"/>
      <c r="D287" s="141" t="s">
        <v>353</v>
      </c>
      <c r="E287" s="57"/>
      <c r="F287" s="57"/>
      <c r="G287" s="57"/>
      <c r="H287" s="57"/>
      <c r="I287" s="57"/>
      <c r="J287" s="57"/>
      <c r="K287" s="57"/>
      <c r="L287" s="57"/>
      <c r="M287" s="57"/>
      <c r="N287" s="57"/>
      <c r="O287" s="57"/>
      <c r="P287" s="58"/>
      <c r="Q287" s="72" t="s">
        <v>298</v>
      </c>
      <c r="R287" s="72"/>
      <c r="S287" s="72"/>
      <c r="T287" s="72"/>
      <c r="U287" s="72"/>
      <c r="V287" s="141" t="s">
        <v>487</v>
      </c>
      <c r="W287" s="57"/>
      <c r="X287" s="57"/>
      <c r="Y287" s="57"/>
      <c r="Z287" s="57"/>
      <c r="AA287" s="57"/>
      <c r="AB287" s="57"/>
      <c r="AC287" s="57"/>
      <c r="AD287" s="57"/>
      <c r="AE287" s="58"/>
      <c r="AF287" s="136">
        <v>6.25</v>
      </c>
      <c r="AG287" s="136"/>
      <c r="AH287" s="136"/>
      <c r="AI287" s="136"/>
      <c r="AJ287" s="136"/>
      <c r="AK287" s="136">
        <v>0</v>
      </c>
      <c r="AL287" s="136"/>
      <c r="AM287" s="136"/>
      <c r="AN287" s="136"/>
      <c r="AO287" s="136"/>
      <c r="AP287" s="136">
        <v>6.25</v>
      </c>
      <c r="AQ287" s="136"/>
      <c r="AR287" s="136"/>
      <c r="AS287" s="136"/>
      <c r="AT287" s="136"/>
      <c r="AU287" s="136">
        <v>6.25</v>
      </c>
      <c r="AV287" s="136"/>
      <c r="AW287" s="136"/>
      <c r="AX287" s="136"/>
      <c r="AY287" s="136"/>
      <c r="AZ287" s="136">
        <v>0</v>
      </c>
      <c r="BA287" s="136"/>
      <c r="BB287" s="136"/>
      <c r="BC287" s="136"/>
      <c r="BD287" s="136"/>
      <c r="BE287" s="136">
        <v>6.25</v>
      </c>
      <c r="BF287" s="136"/>
      <c r="BG287" s="136"/>
      <c r="BH287" s="136"/>
      <c r="BI287" s="136"/>
      <c r="BJ287" s="46"/>
      <c r="BK287" s="46"/>
      <c r="BL287" s="46"/>
      <c r="BM287" s="46"/>
      <c r="BN287" s="46"/>
      <c r="BO287" s="46"/>
      <c r="BP287" s="46"/>
      <c r="BQ287" s="46"/>
      <c r="BR287" s="46"/>
      <c r="BS287" s="46"/>
      <c r="BT287" s="46"/>
      <c r="BU287" s="46"/>
      <c r="BV287" s="46"/>
      <c r="BW287" s="46"/>
      <c r="BX287" s="46"/>
      <c r="BY287" s="46"/>
      <c r="BZ287" s="46"/>
    </row>
    <row r="288" spans="1:78" ht="30.6" customHeight="1" x14ac:dyDescent="0.2">
      <c r="A288" s="137">
        <f t="shared" si="5"/>
        <v>24</v>
      </c>
      <c r="B288" s="138"/>
      <c r="C288" s="138"/>
      <c r="D288" s="141" t="s">
        <v>354</v>
      </c>
      <c r="E288" s="57"/>
      <c r="F288" s="57"/>
      <c r="G288" s="57"/>
      <c r="H288" s="57"/>
      <c r="I288" s="57"/>
      <c r="J288" s="57"/>
      <c r="K288" s="57"/>
      <c r="L288" s="57"/>
      <c r="M288" s="57"/>
      <c r="N288" s="57"/>
      <c r="O288" s="57"/>
      <c r="P288" s="58"/>
      <c r="Q288" s="72" t="s">
        <v>298</v>
      </c>
      <c r="R288" s="72"/>
      <c r="S288" s="72"/>
      <c r="T288" s="72"/>
      <c r="U288" s="72"/>
      <c r="V288" s="141" t="s">
        <v>487</v>
      </c>
      <c r="W288" s="57"/>
      <c r="X288" s="57"/>
      <c r="Y288" s="57"/>
      <c r="Z288" s="57"/>
      <c r="AA288" s="57"/>
      <c r="AB288" s="57"/>
      <c r="AC288" s="57"/>
      <c r="AD288" s="57"/>
      <c r="AE288" s="58"/>
      <c r="AF288" s="136">
        <v>4</v>
      </c>
      <c r="AG288" s="136"/>
      <c r="AH288" s="136"/>
      <c r="AI288" s="136"/>
      <c r="AJ288" s="136"/>
      <c r="AK288" s="136">
        <v>0</v>
      </c>
      <c r="AL288" s="136"/>
      <c r="AM288" s="136"/>
      <c r="AN288" s="136"/>
      <c r="AO288" s="136"/>
      <c r="AP288" s="136">
        <v>4</v>
      </c>
      <c r="AQ288" s="136"/>
      <c r="AR288" s="136"/>
      <c r="AS288" s="136"/>
      <c r="AT288" s="136"/>
      <c r="AU288" s="136">
        <v>4</v>
      </c>
      <c r="AV288" s="136"/>
      <c r="AW288" s="136"/>
      <c r="AX288" s="136"/>
      <c r="AY288" s="136"/>
      <c r="AZ288" s="136">
        <v>0</v>
      </c>
      <c r="BA288" s="136"/>
      <c r="BB288" s="136"/>
      <c r="BC288" s="136"/>
      <c r="BD288" s="136"/>
      <c r="BE288" s="136">
        <v>4</v>
      </c>
      <c r="BF288" s="136"/>
      <c r="BG288" s="136"/>
      <c r="BH288" s="136"/>
      <c r="BI288" s="136"/>
      <c r="BJ288" s="46"/>
      <c r="BK288" s="46"/>
      <c r="BL288" s="46"/>
      <c r="BM288" s="46"/>
      <c r="BN288" s="46"/>
      <c r="BO288" s="46"/>
      <c r="BP288" s="46"/>
      <c r="BQ288" s="46"/>
      <c r="BR288" s="46"/>
      <c r="BS288" s="46"/>
      <c r="BT288" s="46"/>
      <c r="BU288" s="46"/>
      <c r="BV288" s="46"/>
      <c r="BW288" s="46"/>
      <c r="BX288" s="46"/>
      <c r="BY288" s="46"/>
      <c r="BZ288" s="46"/>
    </row>
    <row r="289" spans="1:79" ht="33" customHeight="1" x14ac:dyDescent="0.2">
      <c r="A289" s="137">
        <f t="shared" si="5"/>
        <v>25</v>
      </c>
      <c r="B289" s="138"/>
      <c r="C289" s="138"/>
      <c r="D289" s="141" t="s">
        <v>814</v>
      </c>
      <c r="E289" s="57"/>
      <c r="F289" s="57"/>
      <c r="G289" s="57"/>
      <c r="H289" s="57"/>
      <c r="I289" s="57"/>
      <c r="J289" s="57"/>
      <c r="K289" s="57"/>
      <c r="L289" s="57"/>
      <c r="M289" s="57"/>
      <c r="N289" s="57"/>
      <c r="O289" s="57"/>
      <c r="P289" s="58"/>
      <c r="Q289" s="72" t="s">
        <v>298</v>
      </c>
      <c r="R289" s="72"/>
      <c r="S289" s="72"/>
      <c r="T289" s="72"/>
      <c r="U289" s="72"/>
      <c r="V289" s="72" t="s">
        <v>487</v>
      </c>
      <c r="W289" s="72"/>
      <c r="X289" s="72"/>
      <c r="Y289" s="72"/>
      <c r="Z289" s="72"/>
      <c r="AA289" s="72"/>
      <c r="AB289" s="72"/>
      <c r="AC289" s="72"/>
      <c r="AD289" s="72"/>
      <c r="AE289" s="72"/>
      <c r="AF289" s="136">
        <v>13</v>
      </c>
      <c r="AG289" s="136"/>
      <c r="AH289" s="136"/>
      <c r="AI289" s="136"/>
      <c r="AJ289" s="136"/>
      <c r="AK289" s="136">
        <v>0</v>
      </c>
      <c r="AL289" s="136"/>
      <c r="AM289" s="136"/>
      <c r="AN289" s="136"/>
      <c r="AO289" s="136"/>
      <c r="AP289" s="136">
        <v>13</v>
      </c>
      <c r="AQ289" s="136"/>
      <c r="AR289" s="136"/>
      <c r="AS289" s="136"/>
      <c r="AT289" s="136"/>
      <c r="AU289" s="136">
        <v>13</v>
      </c>
      <c r="AV289" s="136"/>
      <c r="AW289" s="136"/>
      <c r="AX289" s="136"/>
      <c r="AY289" s="136"/>
      <c r="AZ289" s="136">
        <v>0</v>
      </c>
      <c r="BA289" s="136"/>
      <c r="BB289" s="136"/>
      <c r="BC289" s="136"/>
      <c r="BD289" s="136"/>
      <c r="BE289" s="136">
        <v>13</v>
      </c>
      <c r="BF289" s="136"/>
      <c r="BG289" s="136"/>
      <c r="BH289" s="136"/>
      <c r="BI289" s="136"/>
      <c r="BJ289" s="46"/>
      <c r="BK289" s="46"/>
      <c r="BL289" s="46"/>
      <c r="BM289" s="46"/>
      <c r="BN289" s="46"/>
      <c r="BO289" s="46"/>
      <c r="BP289" s="46"/>
      <c r="BQ289" s="46"/>
      <c r="BR289" s="46"/>
      <c r="BS289" s="46"/>
      <c r="BT289" s="46"/>
      <c r="BU289" s="46"/>
      <c r="BV289" s="46"/>
      <c r="BW289" s="46"/>
      <c r="BX289" s="46"/>
      <c r="BY289" s="46"/>
      <c r="BZ289" s="46"/>
    </row>
    <row r="290" spans="1:79" s="43" customFormat="1" ht="21.6" customHeight="1" x14ac:dyDescent="0.2">
      <c r="A290" s="137">
        <f t="shared" si="5"/>
        <v>26</v>
      </c>
      <c r="B290" s="138"/>
      <c r="C290" s="138"/>
      <c r="D290" s="142" t="s">
        <v>489</v>
      </c>
      <c r="E290" s="65"/>
      <c r="F290" s="65"/>
      <c r="G290" s="65"/>
      <c r="H290" s="65"/>
      <c r="I290" s="65"/>
      <c r="J290" s="65"/>
      <c r="K290" s="65"/>
      <c r="L290" s="65"/>
      <c r="M290" s="65"/>
      <c r="N290" s="65"/>
      <c r="O290" s="65"/>
      <c r="P290" s="66"/>
      <c r="Q290" s="143"/>
      <c r="R290" s="143"/>
      <c r="S290" s="143"/>
      <c r="T290" s="143"/>
      <c r="U290" s="143"/>
      <c r="V290" s="142"/>
      <c r="W290" s="65"/>
      <c r="X290" s="65"/>
      <c r="Y290" s="65"/>
      <c r="Z290" s="65"/>
      <c r="AA290" s="65"/>
      <c r="AB290" s="65"/>
      <c r="AC290" s="65"/>
      <c r="AD290" s="65"/>
      <c r="AE290" s="66"/>
      <c r="AF290" s="135"/>
      <c r="AG290" s="135"/>
      <c r="AH290" s="135"/>
      <c r="AI290" s="135"/>
      <c r="AJ290" s="135"/>
      <c r="AK290" s="135"/>
      <c r="AL290" s="135"/>
      <c r="AM290" s="135"/>
      <c r="AN290" s="135"/>
      <c r="AO290" s="135"/>
      <c r="AP290" s="135">
        <v>0</v>
      </c>
      <c r="AQ290" s="135"/>
      <c r="AR290" s="135"/>
      <c r="AS290" s="135"/>
      <c r="AT290" s="135"/>
      <c r="AU290" s="135"/>
      <c r="AV290" s="135"/>
      <c r="AW290" s="135"/>
      <c r="AX290" s="135"/>
      <c r="AY290" s="135"/>
      <c r="AZ290" s="135"/>
      <c r="BA290" s="135"/>
      <c r="BB290" s="135"/>
      <c r="BC290" s="135"/>
      <c r="BD290" s="135"/>
      <c r="BE290" s="135">
        <v>0</v>
      </c>
      <c r="BF290" s="135"/>
      <c r="BG290" s="135"/>
      <c r="BH290" s="135"/>
      <c r="BI290" s="135"/>
      <c r="BJ290" s="46"/>
      <c r="BK290" s="46"/>
      <c r="BL290" s="46"/>
      <c r="BM290" s="46"/>
      <c r="BN290" s="46"/>
      <c r="BO290" s="46"/>
      <c r="BP290" s="46"/>
      <c r="BQ290" s="46"/>
      <c r="BR290" s="46"/>
      <c r="BS290" s="46"/>
      <c r="BT290" s="46"/>
      <c r="BU290" s="46"/>
      <c r="BV290" s="46"/>
      <c r="BW290" s="46"/>
      <c r="BX290" s="46"/>
      <c r="BY290" s="46"/>
      <c r="BZ290" s="46"/>
    </row>
    <row r="291" spans="1:79" s="43" customFormat="1" ht="39.6" customHeight="1" x14ac:dyDescent="0.2">
      <c r="A291" s="137">
        <f t="shared" si="5"/>
        <v>27</v>
      </c>
      <c r="B291" s="138"/>
      <c r="C291" s="138"/>
      <c r="D291" s="141" t="s">
        <v>356</v>
      </c>
      <c r="E291" s="57"/>
      <c r="F291" s="57"/>
      <c r="G291" s="57"/>
      <c r="H291" s="57"/>
      <c r="I291" s="57"/>
      <c r="J291" s="57"/>
      <c r="K291" s="57"/>
      <c r="L291" s="57"/>
      <c r="M291" s="57"/>
      <c r="N291" s="57"/>
      <c r="O291" s="57"/>
      <c r="P291" s="58"/>
      <c r="Q291" s="72" t="s">
        <v>322</v>
      </c>
      <c r="R291" s="72"/>
      <c r="S291" s="72"/>
      <c r="T291" s="72"/>
      <c r="U291" s="72"/>
      <c r="V291" s="141" t="s">
        <v>374</v>
      </c>
      <c r="W291" s="57"/>
      <c r="X291" s="57"/>
      <c r="Y291" s="57"/>
      <c r="Z291" s="57"/>
      <c r="AA291" s="57"/>
      <c r="AB291" s="57"/>
      <c r="AC291" s="57"/>
      <c r="AD291" s="57"/>
      <c r="AE291" s="58"/>
      <c r="AF291" s="136">
        <v>334</v>
      </c>
      <c r="AG291" s="136"/>
      <c r="AH291" s="136"/>
      <c r="AI291" s="136"/>
      <c r="AJ291" s="136"/>
      <c r="AK291" s="136">
        <v>334</v>
      </c>
      <c r="AL291" s="136"/>
      <c r="AM291" s="136"/>
      <c r="AN291" s="136"/>
      <c r="AO291" s="136"/>
      <c r="AP291" s="136">
        <v>334</v>
      </c>
      <c r="AQ291" s="136"/>
      <c r="AR291" s="136"/>
      <c r="AS291" s="136"/>
      <c r="AT291" s="136"/>
      <c r="AU291" s="136">
        <v>334</v>
      </c>
      <c r="AV291" s="136"/>
      <c r="AW291" s="136"/>
      <c r="AX291" s="136"/>
      <c r="AY291" s="136"/>
      <c r="AZ291" s="136">
        <v>334</v>
      </c>
      <c r="BA291" s="136"/>
      <c r="BB291" s="136"/>
      <c r="BC291" s="136"/>
      <c r="BD291" s="136"/>
      <c r="BE291" s="136">
        <v>334</v>
      </c>
      <c r="BF291" s="136"/>
      <c r="BG291" s="136"/>
      <c r="BH291" s="136"/>
      <c r="BI291" s="136"/>
      <c r="BJ291" s="46"/>
      <c r="BK291" s="46"/>
      <c r="BL291" s="46"/>
      <c r="BM291" s="46"/>
      <c r="BN291" s="46"/>
      <c r="BO291" s="46"/>
      <c r="BP291" s="46"/>
      <c r="BQ291" s="46"/>
      <c r="BR291" s="46"/>
      <c r="BS291" s="46"/>
      <c r="BT291" s="46"/>
      <c r="BU291" s="46"/>
      <c r="BV291" s="46"/>
      <c r="BW291" s="46"/>
      <c r="BX291" s="46"/>
      <c r="BY291" s="46"/>
      <c r="BZ291" s="46"/>
    </row>
    <row r="292" spans="1:79" ht="14.25" x14ac:dyDescent="0.2">
      <c r="A292" s="137">
        <f t="shared" si="5"/>
        <v>28</v>
      </c>
      <c r="B292" s="138"/>
      <c r="C292" s="138"/>
      <c r="D292" s="142" t="s">
        <v>493</v>
      </c>
      <c r="E292" s="65"/>
      <c r="F292" s="65"/>
      <c r="G292" s="65"/>
      <c r="H292" s="65"/>
      <c r="I292" s="65"/>
      <c r="J292" s="65"/>
      <c r="K292" s="65"/>
      <c r="L292" s="65"/>
      <c r="M292" s="65"/>
      <c r="N292" s="65"/>
      <c r="O292" s="65"/>
      <c r="P292" s="66"/>
      <c r="Q292" s="143"/>
      <c r="R292" s="143"/>
      <c r="S292" s="143"/>
      <c r="T292" s="143"/>
      <c r="U292" s="143"/>
      <c r="V292" s="142"/>
      <c r="W292" s="65"/>
      <c r="X292" s="65"/>
      <c r="Y292" s="65"/>
      <c r="Z292" s="65"/>
      <c r="AA292" s="65"/>
      <c r="AB292" s="65"/>
      <c r="AC292" s="65"/>
      <c r="AD292" s="65"/>
      <c r="AE292" s="66"/>
      <c r="AF292" s="135"/>
      <c r="AG292" s="135"/>
      <c r="AH292" s="135"/>
      <c r="AI292" s="135"/>
      <c r="AJ292" s="135"/>
      <c r="AK292" s="135"/>
      <c r="AL292" s="135"/>
      <c r="AM292" s="135"/>
      <c r="AN292" s="135"/>
      <c r="AO292" s="135"/>
      <c r="AP292" s="135">
        <v>0</v>
      </c>
      <c r="AQ292" s="135"/>
      <c r="AR292" s="135"/>
      <c r="AS292" s="135"/>
      <c r="AT292" s="135"/>
      <c r="AU292" s="135"/>
      <c r="AV292" s="135"/>
      <c r="AW292" s="135"/>
      <c r="AX292" s="135"/>
      <c r="AY292" s="135"/>
      <c r="AZ292" s="135"/>
      <c r="BA292" s="135"/>
      <c r="BB292" s="135"/>
      <c r="BC292" s="135"/>
      <c r="BD292" s="135"/>
      <c r="BE292" s="135">
        <v>0</v>
      </c>
      <c r="BF292" s="135"/>
      <c r="BG292" s="135"/>
      <c r="BH292" s="135"/>
      <c r="BI292" s="135"/>
      <c r="BJ292" s="46"/>
      <c r="BK292" s="46"/>
      <c r="BL292" s="46"/>
      <c r="BM292" s="46"/>
      <c r="BN292" s="46"/>
      <c r="BO292" s="46"/>
      <c r="BP292" s="46"/>
      <c r="BQ292" s="46"/>
      <c r="BR292" s="46"/>
      <c r="BS292" s="46"/>
      <c r="BT292" s="46"/>
      <c r="BU292" s="46"/>
      <c r="BV292" s="46"/>
      <c r="BW292" s="46"/>
      <c r="BX292" s="46"/>
      <c r="BY292" s="46"/>
      <c r="BZ292" s="46"/>
    </row>
    <row r="293" spans="1:79" ht="32.450000000000003" customHeight="1" x14ac:dyDescent="0.2">
      <c r="A293" s="137">
        <f t="shared" ref="A293:A299" si="6">1+A292</f>
        <v>29</v>
      </c>
      <c r="B293" s="138"/>
      <c r="C293" s="138"/>
      <c r="D293" s="141" t="s">
        <v>416</v>
      </c>
      <c r="E293" s="57"/>
      <c r="F293" s="57"/>
      <c r="G293" s="57"/>
      <c r="H293" s="57"/>
      <c r="I293" s="57"/>
      <c r="J293" s="57"/>
      <c r="K293" s="57"/>
      <c r="L293" s="57"/>
      <c r="M293" s="57"/>
      <c r="N293" s="57"/>
      <c r="O293" s="57"/>
      <c r="P293" s="58"/>
      <c r="Q293" s="72" t="s">
        <v>304</v>
      </c>
      <c r="R293" s="72"/>
      <c r="S293" s="72"/>
      <c r="T293" s="72"/>
      <c r="U293" s="72"/>
      <c r="V293" s="141" t="s">
        <v>383</v>
      </c>
      <c r="W293" s="57"/>
      <c r="X293" s="57"/>
      <c r="Y293" s="57"/>
      <c r="Z293" s="57"/>
      <c r="AA293" s="57"/>
      <c r="AB293" s="57"/>
      <c r="AC293" s="57"/>
      <c r="AD293" s="57"/>
      <c r="AE293" s="58"/>
      <c r="AF293" s="203">
        <v>21831.14</v>
      </c>
      <c r="AG293" s="203"/>
      <c r="AH293" s="203"/>
      <c r="AI293" s="203"/>
      <c r="AJ293" s="203"/>
      <c r="AK293" s="214">
        <v>655.45</v>
      </c>
      <c r="AL293" s="214"/>
      <c r="AM293" s="214"/>
      <c r="AN293" s="214"/>
      <c r="AO293" s="214"/>
      <c r="AP293" s="214">
        <f>AF293+AK293</f>
        <v>22486.59</v>
      </c>
      <c r="AQ293" s="214"/>
      <c r="AR293" s="214"/>
      <c r="AS293" s="214"/>
      <c r="AT293" s="214"/>
      <c r="AU293" s="214">
        <v>23978.74</v>
      </c>
      <c r="AV293" s="214"/>
      <c r="AW293" s="214"/>
      <c r="AX293" s="214"/>
      <c r="AY293" s="214"/>
      <c r="AZ293" s="214">
        <v>715.57</v>
      </c>
      <c r="BA293" s="214"/>
      <c r="BB293" s="214"/>
      <c r="BC293" s="214"/>
      <c r="BD293" s="214"/>
      <c r="BE293" s="214">
        <f>AU293+AZ293</f>
        <v>24694.31</v>
      </c>
      <c r="BF293" s="214"/>
      <c r="BG293" s="214"/>
      <c r="BH293" s="214"/>
      <c r="BI293" s="214"/>
      <c r="BJ293" s="46"/>
      <c r="BK293" s="46"/>
      <c r="BL293" s="46"/>
      <c r="BM293" s="46"/>
      <c r="BN293" s="46"/>
      <c r="BO293" s="46"/>
      <c r="BP293" s="46"/>
      <c r="BQ293" s="46"/>
      <c r="BR293" s="46"/>
      <c r="BS293" s="46"/>
      <c r="BT293" s="46"/>
      <c r="BU293" s="46"/>
      <c r="BV293" s="46"/>
      <c r="BW293" s="46"/>
      <c r="BX293" s="46"/>
      <c r="BY293" s="46"/>
      <c r="BZ293" s="46"/>
    </row>
    <row r="294" spans="1:79" ht="22.15" customHeight="1" x14ac:dyDescent="0.2">
      <c r="A294" s="137">
        <f t="shared" si="6"/>
        <v>30</v>
      </c>
      <c r="B294" s="138"/>
      <c r="C294" s="138"/>
      <c r="D294" s="141" t="s">
        <v>358</v>
      </c>
      <c r="E294" s="57"/>
      <c r="F294" s="57"/>
      <c r="G294" s="57"/>
      <c r="H294" s="57"/>
      <c r="I294" s="57"/>
      <c r="J294" s="57"/>
      <c r="K294" s="57"/>
      <c r="L294" s="57"/>
      <c r="M294" s="57"/>
      <c r="N294" s="57"/>
      <c r="O294" s="57"/>
      <c r="P294" s="58"/>
      <c r="Q294" s="72" t="s">
        <v>298</v>
      </c>
      <c r="R294" s="72"/>
      <c r="S294" s="72"/>
      <c r="T294" s="72"/>
      <c r="U294" s="72"/>
      <c r="V294" s="141" t="s">
        <v>383</v>
      </c>
      <c r="W294" s="57"/>
      <c r="X294" s="57"/>
      <c r="Y294" s="57"/>
      <c r="Z294" s="57"/>
      <c r="AA294" s="57"/>
      <c r="AB294" s="57"/>
      <c r="AC294" s="57"/>
      <c r="AD294" s="57"/>
      <c r="AE294" s="58"/>
      <c r="AF294" s="136">
        <v>2</v>
      </c>
      <c r="AG294" s="136"/>
      <c r="AH294" s="136"/>
      <c r="AI294" s="136"/>
      <c r="AJ294" s="136"/>
      <c r="AK294" s="136">
        <v>0</v>
      </c>
      <c r="AL294" s="136"/>
      <c r="AM294" s="136"/>
      <c r="AN294" s="136"/>
      <c r="AO294" s="136"/>
      <c r="AP294" s="136">
        <v>2</v>
      </c>
      <c r="AQ294" s="136"/>
      <c r="AR294" s="136"/>
      <c r="AS294" s="136"/>
      <c r="AT294" s="136"/>
      <c r="AU294" s="136">
        <v>2</v>
      </c>
      <c r="AV294" s="136"/>
      <c r="AW294" s="136"/>
      <c r="AX294" s="136"/>
      <c r="AY294" s="136"/>
      <c r="AZ294" s="136">
        <v>0</v>
      </c>
      <c r="BA294" s="136"/>
      <c r="BB294" s="136"/>
      <c r="BC294" s="136"/>
      <c r="BD294" s="136"/>
      <c r="BE294" s="136">
        <v>2</v>
      </c>
      <c r="BF294" s="136"/>
      <c r="BG294" s="136"/>
      <c r="BH294" s="136"/>
      <c r="BI294" s="136"/>
      <c r="BJ294" s="46"/>
      <c r="BK294" s="46"/>
      <c r="BL294" s="46"/>
      <c r="BM294" s="46"/>
      <c r="BN294" s="46"/>
      <c r="BO294" s="46"/>
      <c r="BP294" s="46"/>
      <c r="BQ294" s="46"/>
      <c r="BR294" s="46"/>
      <c r="BS294" s="46"/>
      <c r="BT294" s="46"/>
      <c r="BU294" s="46"/>
      <c r="BV294" s="46"/>
      <c r="BW294" s="46"/>
      <c r="BX294" s="46"/>
      <c r="BY294" s="46"/>
      <c r="BZ294" s="46"/>
    </row>
    <row r="295" spans="1:79" ht="15" customHeight="1" x14ac:dyDescent="0.2">
      <c r="A295" s="137">
        <f t="shared" si="6"/>
        <v>31</v>
      </c>
      <c r="B295" s="138"/>
      <c r="C295" s="138"/>
      <c r="D295" s="142" t="s">
        <v>3</v>
      </c>
      <c r="E295" s="65"/>
      <c r="F295" s="65"/>
      <c r="G295" s="65"/>
      <c r="H295" s="65"/>
      <c r="I295" s="65"/>
      <c r="J295" s="65"/>
      <c r="K295" s="65"/>
      <c r="L295" s="65"/>
      <c r="M295" s="65"/>
      <c r="N295" s="65"/>
      <c r="O295" s="65"/>
      <c r="P295" s="66"/>
      <c r="Q295" s="143"/>
      <c r="R295" s="143"/>
      <c r="S295" s="143"/>
      <c r="T295" s="143"/>
      <c r="U295" s="143"/>
      <c r="V295" s="142"/>
      <c r="W295" s="65"/>
      <c r="X295" s="65"/>
      <c r="Y295" s="65"/>
      <c r="Z295" s="65"/>
      <c r="AA295" s="65"/>
      <c r="AB295" s="65"/>
      <c r="AC295" s="65"/>
      <c r="AD295" s="65"/>
      <c r="AE295" s="66"/>
      <c r="AF295" s="135"/>
      <c r="AG295" s="135"/>
      <c r="AH295" s="135"/>
      <c r="AI295" s="135"/>
      <c r="AJ295" s="135"/>
      <c r="AK295" s="135"/>
      <c r="AL295" s="135"/>
      <c r="AM295" s="135"/>
      <c r="AN295" s="135"/>
      <c r="AO295" s="135"/>
      <c r="AP295" s="135">
        <v>0</v>
      </c>
      <c r="AQ295" s="135"/>
      <c r="AR295" s="135"/>
      <c r="AS295" s="135"/>
      <c r="AT295" s="135"/>
      <c r="AU295" s="135"/>
      <c r="AV295" s="135"/>
      <c r="AW295" s="135"/>
      <c r="AX295" s="135"/>
      <c r="AY295" s="135"/>
      <c r="AZ295" s="135"/>
      <c r="BA295" s="135"/>
      <c r="BB295" s="135"/>
      <c r="BC295" s="135"/>
      <c r="BD295" s="135"/>
      <c r="BE295" s="135">
        <v>0</v>
      </c>
      <c r="BF295" s="135"/>
      <c r="BG295" s="135"/>
      <c r="BH295" s="135"/>
      <c r="BI295" s="135"/>
      <c r="BJ295" s="46"/>
      <c r="BK295" s="46"/>
      <c r="BL295" s="46"/>
      <c r="BM295" s="46"/>
      <c r="BN295" s="46"/>
      <c r="BO295" s="46"/>
      <c r="BP295" s="46"/>
      <c r="BQ295" s="46"/>
      <c r="BR295" s="46"/>
      <c r="BS295" s="46"/>
      <c r="BT295" s="46"/>
      <c r="BU295" s="46"/>
      <c r="BV295" s="46"/>
      <c r="BW295" s="46"/>
      <c r="BX295" s="46"/>
      <c r="BY295" s="46"/>
      <c r="BZ295" s="46"/>
    </row>
    <row r="296" spans="1:79" s="2" customFormat="1" ht="15" hidden="1" customHeight="1" x14ac:dyDescent="0.2">
      <c r="A296" s="137">
        <f t="shared" si="6"/>
        <v>32</v>
      </c>
      <c r="B296" s="138"/>
      <c r="C296" s="138"/>
      <c r="D296" s="141" t="s">
        <v>355</v>
      </c>
      <c r="E296" s="57"/>
      <c r="F296" s="57"/>
      <c r="G296" s="57"/>
      <c r="H296" s="57"/>
      <c r="I296" s="57"/>
      <c r="J296" s="57"/>
      <c r="K296" s="57"/>
      <c r="L296" s="57"/>
      <c r="M296" s="57"/>
      <c r="N296" s="57"/>
      <c r="O296" s="57"/>
      <c r="P296" s="58"/>
      <c r="Q296" s="72" t="s">
        <v>298</v>
      </c>
      <c r="R296" s="72"/>
      <c r="S296" s="72"/>
      <c r="T296" s="72"/>
      <c r="U296" s="72"/>
      <c r="V296" s="141" t="s">
        <v>487</v>
      </c>
      <c r="W296" s="57"/>
      <c r="X296" s="57"/>
      <c r="Y296" s="57"/>
      <c r="Z296" s="57"/>
      <c r="AA296" s="57"/>
      <c r="AB296" s="57"/>
      <c r="AC296" s="57"/>
      <c r="AD296" s="57"/>
      <c r="AE296" s="58"/>
      <c r="AF296" s="136">
        <v>13</v>
      </c>
      <c r="AG296" s="136"/>
      <c r="AH296" s="136"/>
      <c r="AI296" s="136"/>
      <c r="AJ296" s="136"/>
      <c r="AK296" s="136">
        <v>0</v>
      </c>
      <c r="AL296" s="136"/>
      <c r="AM296" s="136"/>
      <c r="AN296" s="136"/>
      <c r="AO296" s="136"/>
      <c r="AP296" s="136">
        <v>13</v>
      </c>
      <c r="AQ296" s="136"/>
      <c r="AR296" s="136"/>
      <c r="AS296" s="136"/>
      <c r="AT296" s="136"/>
      <c r="AU296" s="136">
        <v>13</v>
      </c>
      <c r="AV296" s="136"/>
      <c r="AW296" s="136"/>
      <c r="AX296" s="136"/>
      <c r="AY296" s="136"/>
      <c r="AZ296" s="136">
        <v>0</v>
      </c>
      <c r="BA296" s="136"/>
      <c r="BB296" s="136"/>
      <c r="BC296" s="136"/>
      <c r="BD296" s="136"/>
      <c r="BE296" s="136">
        <v>13</v>
      </c>
      <c r="BF296" s="136"/>
      <c r="BG296" s="136"/>
      <c r="BH296" s="136"/>
      <c r="BI296" s="136"/>
      <c r="BJ296" s="46"/>
      <c r="BK296" s="46"/>
      <c r="BL296" s="46"/>
      <c r="BM296" s="46"/>
      <c r="BN296" s="46"/>
      <c r="BO296" s="46"/>
      <c r="BP296" s="46"/>
      <c r="BQ296" s="46"/>
      <c r="BR296" s="46"/>
      <c r="BS296" s="46"/>
      <c r="BT296" s="46"/>
      <c r="BU296" s="46"/>
      <c r="BV296" s="46"/>
      <c r="BW296" s="46"/>
      <c r="BX296" s="46"/>
      <c r="BY296" s="46"/>
      <c r="BZ296" s="46"/>
      <c r="CA296" s="2" t="s">
        <v>654</v>
      </c>
    </row>
    <row r="297" spans="1:79" s="43" customFormat="1" ht="13.15" customHeight="1" x14ac:dyDescent="0.2">
      <c r="A297" s="137">
        <f t="shared" si="6"/>
        <v>33</v>
      </c>
      <c r="B297" s="138"/>
      <c r="C297" s="138"/>
      <c r="D297" s="141" t="s">
        <v>359</v>
      </c>
      <c r="E297" s="57"/>
      <c r="F297" s="57"/>
      <c r="G297" s="57"/>
      <c r="H297" s="57"/>
      <c r="I297" s="57"/>
      <c r="J297" s="57"/>
      <c r="K297" s="57"/>
      <c r="L297" s="57"/>
      <c r="M297" s="57"/>
      <c r="N297" s="57"/>
      <c r="O297" s="57"/>
      <c r="P297" s="58"/>
      <c r="Q297" s="72" t="s">
        <v>348</v>
      </c>
      <c r="R297" s="72"/>
      <c r="S297" s="72"/>
      <c r="T297" s="72"/>
      <c r="U297" s="72"/>
      <c r="V297" s="141" t="s">
        <v>417</v>
      </c>
      <c r="W297" s="57"/>
      <c r="X297" s="57"/>
      <c r="Y297" s="57"/>
      <c r="Z297" s="57"/>
      <c r="AA297" s="57"/>
      <c r="AB297" s="57"/>
      <c r="AC297" s="57"/>
      <c r="AD297" s="57"/>
      <c r="AE297" s="58"/>
      <c r="AF297" s="136">
        <v>190</v>
      </c>
      <c r="AG297" s="136"/>
      <c r="AH297" s="136"/>
      <c r="AI297" s="136"/>
      <c r="AJ297" s="136"/>
      <c r="AK297" s="136">
        <v>0</v>
      </c>
      <c r="AL297" s="136"/>
      <c r="AM297" s="136"/>
      <c r="AN297" s="136"/>
      <c r="AO297" s="136"/>
      <c r="AP297" s="136">
        <v>190</v>
      </c>
      <c r="AQ297" s="136"/>
      <c r="AR297" s="136"/>
      <c r="AS297" s="136"/>
      <c r="AT297" s="136"/>
      <c r="AU297" s="136">
        <v>190</v>
      </c>
      <c r="AV297" s="136"/>
      <c r="AW297" s="136"/>
      <c r="AX297" s="136"/>
      <c r="AY297" s="136"/>
      <c r="AZ297" s="136">
        <v>0</v>
      </c>
      <c r="BA297" s="136"/>
      <c r="BB297" s="136"/>
      <c r="BC297" s="136"/>
      <c r="BD297" s="136"/>
      <c r="BE297" s="136">
        <v>190</v>
      </c>
      <c r="BF297" s="136"/>
      <c r="BG297" s="136"/>
      <c r="BH297" s="136"/>
      <c r="BI297" s="136"/>
      <c r="BS297" s="46"/>
      <c r="BT297" s="46"/>
      <c r="BU297" s="46"/>
      <c r="BV297" s="46"/>
      <c r="BW297" s="46"/>
      <c r="BX297" s="46"/>
      <c r="BY297" s="46"/>
      <c r="BZ297" s="46"/>
    </row>
    <row r="298" spans="1:79" s="43" customFormat="1" ht="13.15" customHeight="1" x14ac:dyDescent="0.2">
      <c r="A298" s="137">
        <f t="shared" si="6"/>
        <v>34</v>
      </c>
      <c r="B298" s="138"/>
      <c r="C298" s="138"/>
      <c r="D298" s="143" t="s">
        <v>550</v>
      </c>
      <c r="E298" s="143"/>
      <c r="F298" s="143"/>
      <c r="G298" s="143"/>
      <c r="H298" s="143"/>
      <c r="I298" s="143"/>
      <c r="J298" s="143"/>
      <c r="K298" s="143"/>
      <c r="L298" s="143"/>
      <c r="M298" s="143"/>
      <c r="N298" s="143"/>
      <c r="O298" s="143"/>
      <c r="P298" s="143"/>
      <c r="Q298" s="215" t="s">
        <v>818</v>
      </c>
      <c r="R298" s="216"/>
      <c r="S298" s="216"/>
      <c r="T298" s="216"/>
      <c r="U298" s="216"/>
      <c r="V298" s="216"/>
      <c r="W298" s="216"/>
      <c r="X298" s="216"/>
      <c r="Y298" s="216"/>
      <c r="Z298" s="216"/>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217"/>
      <c r="BS298" s="46"/>
      <c r="BT298" s="46"/>
      <c r="BU298" s="46"/>
      <c r="BV298" s="46"/>
      <c r="BW298" s="46"/>
      <c r="BX298" s="46"/>
      <c r="BY298" s="46"/>
      <c r="BZ298" s="46"/>
    </row>
    <row r="299" spans="1:79" s="43" customFormat="1" ht="61.15" customHeight="1" x14ac:dyDescent="0.2">
      <c r="A299" s="137">
        <f t="shared" si="6"/>
        <v>35</v>
      </c>
      <c r="B299" s="138"/>
      <c r="C299" s="138"/>
      <c r="D299" s="141" t="s">
        <v>816</v>
      </c>
      <c r="E299" s="57"/>
      <c r="F299" s="57"/>
      <c r="G299" s="57"/>
      <c r="H299" s="57"/>
      <c r="I299" s="57"/>
      <c r="J299" s="57"/>
      <c r="K299" s="57"/>
      <c r="L299" s="57"/>
      <c r="M299" s="57"/>
      <c r="N299" s="57"/>
      <c r="O299" s="57"/>
      <c r="P299" s="58"/>
      <c r="Q299" s="72" t="s">
        <v>304</v>
      </c>
      <c r="R299" s="72"/>
      <c r="S299" s="72"/>
      <c r="T299" s="72"/>
      <c r="U299" s="72"/>
      <c r="V299" s="141" t="s">
        <v>381</v>
      </c>
      <c r="W299" s="57"/>
      <c r="X299" s="57"/>
      <c r="Y299" s="57"/>
      <c r="Z299" s="57"/>
      <c r="AA299" s="57"/>
      <c r="AB299" s="57"/>
      <c r="AC299" s="57"/>
      <c r="AD299" s="57"/>
      <c r="AE299" s="58"/>
      <c r="AF299" s="136">
        <v>0</v>
      </c>
      <c r="AG299" s="136"/>
      <c r="AH299" s="136"/>
      <c r="AI299" s="136"/>
      <c r="AJ299" s="136"/>
      <c r="AK299" s="121">
        <v>621500</v>
      </c>
      <c r="AL299" s="121"/>
      <c r="AM299" s="121"/>
      <c r="AN299" s="121"/>
      <c r="AO299" s="121"/>
      <c r="AP299" s="121">
        <v>621500</v>
      </c>
      <c r="AQ299" s="121"/>
      <c r="AR299" s="121"/>
      <c r="AS299" s="121"/>
      <c r="AT299" s="121"/>
      <c r="AU299" s="121">
        <v>0</v>
      </c>
      <c r="AV299" s="121"/>
      <c r="AW299" s="121"/>
      <c r="AX299" s="121"/>
      <c r="AY299" s="121"/>
      <c r="AZ299" s="121">
        <v>683650</v>
      </c>
      <c r="BA299" s="121"/>
      <c r="BB299" s="121"/>
      <c r="BC299" s="121"/>
      <c r="BD299" s="121"/>
      <c r="BE299" s="121">
        <v>683650</v>
      </c>
      <c r="BF299" s="121"/>
      <c r="BG299" s="121"/>
      <c r="BH299" s="121"/>
      <c r="BI299" s="121"/>
      <c r="BJ299" s="46"/>
      <c r="BK299" s="46"/>
      <c r="BL299" s="46"/>
      <c r="BM299" s="46"/>
      <c r="BN299" s="46"/>
      <c r="BO299" s="46"/>
      <c r="BP299" s="46"/>
      <c r="BQ299" s="46"/>
      <c r="BR299" s="46"/>
      <c r="BS299" s="46"/>
      <c r="BT299" s="46"/>
      <c r="BU299" s="46"/>
      <c r="BV299" s="46"/>
      <c r="BW299" s="46"/>
      <c r="BX299" s="46"/>
      <c r="BY299" s="46"/>
      <c r="BZ299" s="46"/>
    </row>
    <row r="300" spans="1:79" s="43" customFormat="1" ht="35.450000000000003" customHeight="1" x14ac:dyDescent="0.2">
      <c r="A300" s="137">
        <f t="shared" ref="A300:A305" si="7">1+A299</f>
        <v>36</v>
      </c>
      <c r="B300" s="138"/>
      <c r="C300" s="138"/>
      <c r="D300" s="141" t="s">
        <v>914</v>
      </c>
      <c r="E300" s="57"/>
      <c r="F300" s="57"/>
      <c r="G300" s="57"/>
      <c r="H300" s="57"/>
      <c r="I300" s="57"/>
      <c r="J300" s="57"/>
      <c r="K300" s="57"/>
      <c r="L300" s="57"/>
      <c r="M300" s="57"/>
      <c r="N300" s="57"/>
      <c r="O300" s="57"/>
      <c r="P300" s="58"/>
      <c r="Q300" s="72" t="s">
        <v>304</v>
      </c>
      <c r="R300" s="72"/>
      <c r="S300" s="72"/>
      <c r="T300" s="72"/>
      <c r="U300" s="72"/>
      <c r="V300" s="141" t="s">
        <v>381</v>
      </c>
      <c r="W300" s="57"/>
      <c r="X300" s="57"/>
      <c r="Y300" s="57"/>
      <c r="Z300" s="57"/>
      <c r="AA300" s="57"/>
      <c r="AB300" s="57"/>
      <c r="AC300" s="57"/>
      <c r="AD300" s="57"/>
      <c r="AE300" s="58"/>
      <c r="AF300" s="136">
        <v>0</v>
      </c>
      <c r="AG300" s="136"/>
      <c r="AH300" s="136"/>
      <c r="AI300" s="136"/>
      <c r="AJ300" s="136"/>
      <c r="AK300" s="121">
        <v>2000000</v>
      </c>
      <c r="AL300" s="121"/>
      <c r="AM300" s="121"/>
      <c r="AN300" s="121"/>
      <c r="AO300" s="121"/>
      <c r="AP300" s="121">
        <v>2000000</v>
      </c>
      <c r="AQ300" s="121"/>
      <c r="AR300" s="121"/>
      <c r="AS300" s="121"/>
      <c r="AT300" s="121"/>
      <c r="AU300" s="136">
        <v>0</v>
      </c>
      <c r="AV300" s="136"/>
      <c r="AW300" s="136"/>
      <c r="AX300" s="136"/>
      <c r="AY300" s="136"/>
      <c r="AZ300" s="136">
        <v>0</v>
      </c>
      <c r="BA300" s="136"/>
      <c r="BB300" s="136"/>
      <c r="BC300" s="136"/>
      <c r="BD300" s="136"/>
      <c r="BE300" s="136">
        <v>0</v>
      </c>
      <c r="BF300" s="136"/>
      <c r="BG300" s="136"/>
      <c r="BH300" s="136"/>
      <c r="BI300" s="136"/>
      <c r="BJ300" s="46"/>
      <c r="BK300" s="46"/>
      <c r="BL300" s="46"/>
      <c r="BM300" s="46"/>
      <c r="BN300" s="46"/>
      <c r="BO300" s="46"/>
      <c r="BP300" s="46"/>
      <c r="BQ300" s="46"/>
      <c r="BR300" s="46"/>
      <c r="BS300" s="46"/>
      <c r="BT300" s="46"/>
      <c r="BU300" s="46"/>
      <c r="BV300" s="46"/>
      <c r="BW300" s="46"/>
      <c r="BX300" s="46"/>
      <c r="BY300" s="46"/>
      <c r="BZ300" s="46"/>
    </row>
    <row r="301" spans="1:79" s="43" customFormat="1" ht="21.6" customHeight="1" x14ac:dyDescent="0.2">
      <c r="A301" s="137">
        <f t="shared" si="7"/>
        <v>37</v>
      </c>
      <c r="B301" s="138"/>
      <c r="C301" s="138"/>
      <c r="D301" s="142" t="s">
        <v>489</v>
      </c>
      <c r="E301" s="65"/>
      <c r="F301" s="65"/>
      <c r="G301" s="65"/>
      <c r="H301" s="65"/>
      <c r="I301" s="65"/>
      <c r="J301" s="65"/>
      <c r="K301" s="65"/>
      <c r="L301" s="65"/>
      <c r="M301" s="65"/>
      <c r="N301" s="65"/>
      <c r="O301" s="65"/>
      <c r="P301" s="66"/>
      <c r="Q301" s="143"/>
      <c r="R301" s="143"/>
      <c r="S301" s="143"/>
      <c r="T301" s="143"/>
      <c r="U301" s="143"/>
      <c r="V301" s="142"/>
      <c r="W301" s="65"/>
      <c r="X301" s="65"/>
      <c r="Y301" s="65"/>
      <c r="Z301" s="65"/>
      <c r="AA301" s="65"/>
      <c r="AB301" s="65"/>
      <c r="AC301" s="65"/>
      <c r="AD301" s="65"/>
      <c r="AE301" s="66"/>
      <c r="AF301" s="135"/>
      <c r="AG301" s="135"/>
      <c r="AH301" s="135"/>
      <c r="AI301" s="135"/>
      <c r="AJ301" s="135"/>
      <c r="AK301" s="135"/>
      <c r="AL301" s="135"/>
      <c r="AM301" s="135"/>
      <c r="AN301" s="135"/>
      <c r="AO301" s="135"/>
      <c r="AP301" s="135">
        <v>0</v>
      </c>
      <c r="AQ301" s="135"/>
      <c r="AR301" s="135"/>
      <c r="AS301" s="135"/>
      <c r="AT301" s="135"/>
      <c r="AU301" s="135"/>
      <c r="AV301" s="135"/>
      <c r="AW301" s="135"/>
      <c r="AX301" s="135"/>
      <c r="AY301" s="135"/>
      <c r="AZ301" s="135"/>
      <c r="BA301" s="135"/>
      <c r="BB301" s="135"/>
      <c r="BC301" s="135"/>
      <c r="BD301" s="135"/>
      <c r="BE301" s="135">
        <v>0</v>
      </c>
      <c r="BF301" s="135"/>
      <c r="BG301" s="135"/>
      <c r="BH301" s="135"/>
      <c r="BI301" s="135"/>
      <c r="BJ301" s="46"/>
      <c r="BK301" s="46"/>
      <c r="BL301" s="46"/>
      <c r="BM301" s="46"/>
      <c r="BN301" s="46"/>
      <c r="BO301" s="46"/>
      <c r="BP301" s="46"/>
      <c r="BQ301" s="46"/>
      <c r="BR301" s="46"/>
      <c r="BS301" s="46"/>
      <c r="BT301" s="46"/>
      <c r="BU301" s="46"/>
      <c r="BV301" s="46"/>
      <c r="BW301" s="46"/>
      <c r="BX301" s="46"/>
      <c r="BY301" s="46"/>
      <c r="BZ301" s="46"/>
    </row>
    <row r="302" spans="1:79" ht="45" customHeight="1" x14ac:dyDescent="0.2">
      <c r="A302" s="137">
        <f t="shared" si="7"/>
        <v>38</v>
      </c>
      <c r="B302" s="138"/>
      <c r="C302" s="138"/>
      <c r="D302" s="141" t="s">
        <v>536</v>
      </c>
      <c r="E302" s="57"/>
      <c r="F302" s="57"/>
      <c r="G302" s="57"/>
      <c r="H302" s="57"/>
      <c r="I302" s="57"/>
      <c r="J302" s="57"/>
      <c r="K302" s="57"/>
      <c r="L302" s="57"/>
      <c r="M302" s="57"/>
      <c r="N302" s="57"/>
      <c r="O302" s="57"/>
      <c r="P302" s="58"/>
      <c r="Q302" s="72" t="s">
        <v>298</v>
      </c>
      <c r="R302" s="72"/>
      <c r="S302" s="72"/>
      <c r="T302" s="72"/>
      <c r="U302" s="72"/>
      <c r="V302" s="141" t="s">
        <v>381</v>
      </c>
      <c r="W302" s="57"/>
      <c r="X302" s="57"/>
      <c r="Y302" s="57"/>
      <c r="Z302" s="57"/>
      <c r="AA302" s="57"/>
      <c r="AB302" s="57"/>
      <c r="AC302" s="57"/>
      <c r="AD302" s="57"/>
      <c r="AE302" s="58"/>
      <c r="AF302" s="136">
        <v>0</v>
      </c>
      <c r="AG302" s="136"/>
      <c r="AH302" s="136"/>
      <c r="AI302" s="136"/>
      <c r="AJ302" s="136"/>
      <c r="AK302" s="136">
        <v>22</v>
      </c>
      <c r="AL302" s="136"/>
      <c r="AM302" s="136"/>
      <c r="AN302" s="136"/>
      <c r="AO302" s="136"/>
      <c r="AP302" s="136">
        <v>22</v>
      </c>
      <c r="AQ302" s="136"/>
      <c r="AR302" s="136"/>
      <c r="AS302" s="136"/>
      <c r="AT302" s="136"/>
      <c r="AU302" s="136">
        <v>0</v>
      </c>
      <c r="AV302" s="136"/>
      <c r="AW302" s="136"/>
      <c r="AX302" s="136"/>
      <c r="AY302" s="136"/>
      <c r="AZ302" s="136">
        <v>22</v>
      </c>
      <c r="BA302" s="136"/>
      <c r="BB302" s="136"/>
      <c r="BC302" s="136"/>
      <c r="BD302" s="136"/>
      <c r="BE302" s="136">
        <v>22</v>
      </c>
      <c r="BF302" s="136"/>
      <c r="BG302" s="136"/>
      <c r="BH302" s="136"/>
      <c r="BI302" s="136"/>
      <c r="BJ302" s="46"/>
      <c r="BK302" s="46"/>
      <c r="BL302" s="46"/>
      <c r="BM302" s="46"/>
      <c r="BN302" s="46"/>
      <c r="BO302" s="46"/>
      <c r="BP302" s="46"/>
      <c r="BQ302" s="46"/>
      <c r="BR302" s="46"/>
      <c r="BS302" s="46"/>
      <c r="BT302" s="46"/>
      <c r="BU302" s="46"/>
      <c r="BV302" s="46"/>
      <c r="BW302" s="46"/>
      <c r="BX302" s="46"/>
      <c r="BY302" s="46"/>
      <c r="BZ302" s="46"/>
    </row>
    <row r="303" spans="1:79" ht="42.6" customHeight="1" x14ac:dyDescent="0.2">
      <c r="A303" s="137">
        <f t="shared" si="7"/>
        <v>39</v>
      </c>
      <c r="B303" s="138"/>
      <c r="C303" s="138"/>
      <c r="D303" s="141" t="s">
        <v>778</v>
      </c>
      <c r="E303" s="57"/>
      <c r="F303" s="57"/>
      <c r="G303" s="57"/>
      <c r="H303" s="57"/>
      <c r="I303" s="57"/>
      <c r="J303" s="57"/>
      <c r="K303" s="57"/>
      <c r="L303" s="57"/>
      <c r="M303" s="57"/>
      <c r="N303" s="57"/>
      <c r="O303" s="57"/>
      <c r="P303" s="58"/>
      <c r="Q303" s="72" t="s">
        <v>142</v>
      </c>
      <c r="R303" s="72"/>
      <c r="S303" s="72"/>
      <c r="T303" s="72"/>
      <c r="U303" s="72"/>
      <c r="V303" s="141" t="s">
        <v>381</v>
      </c>
      <c r="W303" s="57"/>
      <c r="X303" s="57"/>
      <c r="Y303" s="57"/>
      <c r="Z303" s="57"/>
      <c r="AA303" s="57"/>
      <c r="AB303" s="57"/>
      <c r="AC303" s="57"/>
      <c r="AD303" s="57"/>
      <c r="AE303" s="58"/>
      <c r="AF303" s="136">
        <v>0</v>
      </c>
      <c r="AG303" s="136"/>
      <c r="AH303" s="136"/>
      <c r="AI303" s="136"/>
      <c r="AJ303" s="136"/>
      <c r="AK303" s="218">
        <v>1158</v>
      </c>
      <c r="AL303" s="218"/>
      <c r="AM303" s="218"/>
      <c r="AN303" s="218"/>
      <c r="AO303" s="218"/>
      <c r="AP303" s="218">
        <v>1158</v>
      </c>
      <c r="AQ303" s="218"/>
      <c r="AR303" s="218"/>
      <c r="AS303" s="218"/>
      <c r="AT303" s="218"/>
      <c r="AU303" s="136">
        <v>0</v>
      </c>
      <c r="AV303" s="136"/>
      <c r="AW303" s="136"/>
      <c r="AX303" s="136"/>
      <c r="AY303" s="136"/>
      <c r="AZ303" s="136">
        <v>0</v>
      </c>
      <c r="BA303" s="136"/>
      <c r="BB303" s="136"/>
      <c r="BC303" s="136"/>
      <c r="BD303" s="136"/>
      <c r="BE303" s="136">
        <v>0</v>
      </c>
      <c r="BF303" s="136"/>
      <c r="BG303" s="136"/>
      <c r="BH303" s="136"/>
      <c r="BI303" s="136"/>
      <c r="BJ303" s="46"/>
      <c r="BK303" s="46"/>
      <c r="BL303" s="46"/>
      <c r="BM303" s="46"/>
      <c r="BN303" s="46"/>
      <c r="BO303" s="46"/>
      <c r="BP303" s="46"/>
      <c r="BQ303" s="46"/>
      <c r="BR303" s="46"/>
      <c r="BS303" s="46"/>
      <c r="BT303" s="46"/>
      <c r="BU303" s="46"/>
      <c r="BV303" s="46"/>
      <c r="BW303" s="46"/>
      <c r="BX303" s="46"/>
      <c r="BY303" s="46"/>
      <c r="BZ303" s="46"/>
    </row>
    <row r="304" spans="1:79" s="2" customFormat="1" ht="12" hidden="1" customHeight="1" x14ac:dyDescent="0.2">
      <c r="A304" s="137">
        <f t="shared" si="7"/>
        <v>40</v>
      </c>
      <c r="B304" s="138"/>
      <c r="C304" s="138"/>
      <c r="D304" s="141" t="s">
        <v>364</v>
      </c>
      <c r="E304" s="57"/>
      <c r="F304" s="57"/>
      <c r="G304" s="57"/>
      <c r="H304" s="57"/>
      <c r="I304" s="57"/>
      <c r="J304" s="57"/>
      <c r="K304" s="57"/>
      <c r="L304" s="57"/>
      <c r="M304" s="57"/>
      <c r="N304" s="57"/>
      <c r="O304" s="57"/>
      <c r="P304" s="58"/>
      <c r="Q304" s="72" t="s">
        <v>298</v>
      </c>
      <c r="R304" s="72"/>
      <c r="S304" s="72"/>
      <c r="T304" s="72"/>
      <c r="U304" s="72"/>
      <c r="V304" s="141" t="s">
        <v>381</v>
      </c>
      <c r="W304" s="57"/>
      <c r="X304" s="57"/>
      <c r="Y304" s="57"/>
      <c r="Z304" s="57"/>
      <c r="AA304" s="57"/>
      <c r="AB304" s="57"/>
      <c r="AC304" s="57"/>
      <c r="AD304" s="57"/>
      <c r="AE304" s="58"/>
      <c r="AF304" s="136">
        <v>0</v>
      </c>
      <c r="AG304" s="136"/>
      <c r="AH304" s="136"/>
      <c r="AI304" s="136"/>
      <c r="AJ304" s="136"/>
      <c r="AK304" s="136">
        <v>1</v>
      </c>
      <c r="AL304" s="136"/>
      <c r="AM304" s="136"/>
      <c r="AN304" s="136"/>
      <c r="AO304" s="136"/>
      <c r="AP304" s="136">
        <v>1</v>
      </c>
      <c r="AQ304" s="136"/>
      <c r="AR304" s="136"/>
      <c r="AS304" s="136"/>
      <c r="AT304" s="136"/>
      <c r="AU304" s="136">
        <v>0</v>
      </c>
      <c r="AV304" s="136"/>
      <c r="AW304" s="136"/>
      <c r="AX304" s="136"/>
      <c r="AY304" s="136"/>
      <c r="AZ304" s="136">
        <v>0</v>
      </c>
      <c r="BA304" s="136"/>
      <c r="BB304" s="136"/>
      <c r="BC304" s="136"/>
      <c r="BD304" s="136"/>
      <c r="BE304" s="136">
        <v>0</v>
      </c>
      <c r="BF304" s="136"/>
      <c r="BG304" s="136"/>
      <c r="BH304" s="136"/>
      <c r="BI304" s="136"/>
      <c r="BJ304" s="46"/>
      <c r="BK304" s="46"/>
      <c r="BL304" s="46"/>
      <c r="BM304" s="46"/>
      <c r="BN304" s="46"/>
      <c r="BO304" s="46"/>
      <c r="BP304" s="46"/>
      <c r="BQ304" s="46"/>
      <c r="BR304" s="46"/>
      <c r="BS304" s="46"/>
      <c r="BT304" s="46"/>
      <c r="BU304" s="46"/>
      <c r="BV304" s="46"/>
      <c r="BW304" s="46"/>
      <c r="BX304" s="46"/>
      <c r="BY304" s="46"/>
      <c r="BZ304" s="46"/>
      <c r="CA304" s="2" t="s">
        <v>656</v>
      </c>
    </row>
    <row r="305" spans="1:79" ht="14.25" x14ac:dyDescent="0.2">
      <c r="A305" s="137">
        <f t="shared" si="7"/>
        <v>41</v>
      </c>
      <c r="B305" s="138"/>
      <c r="C305" s="138"/>
      <c r="D305" s="142" t="s">
        <v>493</v>
      </c>
      <c r="E305" s="65"/>
      <c r="F305" s="65"/>
      <c r="G305" s="65"/>
      <c r="H305" s="65"/>
      <c r="I305" s="65"/>
      <c r="J305" s="65"/>
      <c r="K305" s="65"/>
      <c r="L305" s="65"/>
      <c r="M305" s="65"/>
      <c r="N305" s="65"/>
      <c r="O305" s="65"/>
      <c r="P305" s="66"/>
      <c r="Q305" s="143"/>
      <c r="R305" s="143"/>
      <c r="S305" s="143"/>
      <c r="T305" s="143"/>
      <c r="U305" s="143"/>
      <c r="V305" s="142"/>
      <c r="W305" s="65"/>
      <c r="X305" s="65"/>
      <c r="Y305" s="65"/>
      <c r="Z305" s="65"/>
      <c r="AA305" s="65"/>
      <c r="AB305" s="65"/>
      <c r="AC305" s="65"/>
      <c r="AD305" s="65"/>
      <c r="AE305" s="66"/>
      <c r="AF305" s="135"/>
      <c r="AG305" s="135"/>
      <c r="AH305" s="135"/>
      <c r="AI305" s="135"/>
      <c r="AJ305" s="135"/>
      <c r="AK305" s="135"/>
      <c r="AL305" s="135"/>
      <c r="AM305" s="135"/>
      <c r="AN305" s="135"/>
      <c r="AO305" s="135"/>
      <c r="AP305" s="135">
        <v>0</v>
      </c>
      <c r="AQ305" s="135"/>
      <c r="AR305" s="135"/>
      <c r="AS305" s="135"/>
      <c r="AT305" s="135"/>
      <c r="AU305" s="135"/>
      <c r="AV305" s="135"/>
      <c r="AW305" s="135"/>
      <c r="AX305" s="135"/>
      <c r="AY305" s="135"/>
      <c r="AZ305" s="135"/>
      <c r="BA305" s="135"/>
      <c r="BB305" s="135"/>
      <c r="BC305" s="135"/>
      <c r="BD305" s="135"/>
      <c r="BE305" s="135">
        <v>0</v>
      </c>
      <c r="BF305" s="135"/>
      <c r="BG305" s="135"/>
      <c r="BH305" s="135"/>
      <c r="BI305" s="135"/>
      <c r="BJ305" s="46"/>
      <c r="BK305" s="46"/>
      <c r="BL305" s="46"/>
      <c r="BM305" s="46"/>
      <c r="BN305" s="46"/>
      <c r="BO305" s="46"/>
      <c r="BP305" s="46"/>
      <c r="BQ305" s="46"/>
      <c r="BR305" s="46"/>
      <c r="BS305" s="46"/>
      <c r="BT305" s="46"/>
      <c r="BU305" s="46"/>
      <c r="BV305" s="46"/>
      <c r="BW305" s="46"/>
      <c r="BX305" s="46"/>
      <c r="BY305" s="46"/>
      <c r="BZ305" s="46"/>
    </row>
    <row r="306" spans="1:79" ht="55.15" customHeight="1" x14ac:dyDescent="0.2">
      <c r="A306" s="137">
        <f t="shared" ref="A306:A311" si="8">1+A305</f>
        <v>42</v>
      </c>
      <c r="B306" s="138"/>
      <c r="C306" s="164"/>
      <c r="D306" s="141" t="s">
        <v>542</v>
      </c>
      <c r="E306" s="57"/>
      <c r="F306" s="57"/>
      <c r="G306" s="57"/>
      <c r="H306" s="57"/>
      <c r="I306" s="57"/>
      <c r="J306" s="57"/>
      <c r="K306" s="57"/>
      <c r="L306" s="57"/>
      <c r="M306" s="57"/>
      <c r="N306" s="57"/>
      <c r="O306" s="57"/>
      <c r="P306" s="58"/>
      <c r="Q306" s="72" t="s">
        <v>304</v>
      </c>
      <c r="R306" s="72"/>
      <c r="S306" s="72"/>
      <c r="T306" s="72"/>
      <c r="U306" s="72"/>
      <c r="V306" s="141" t="s">
        <v>381</v>
      </c>
      <c r="W306" s="57"/>
      <c r="X306" s="57"/>
      <c r="Y306" s="57"/>
      <c r="Z306" s="57"/>
      <c r="AA306" s="57"/>
      <c r="AB306" s="57"/>
      <c r="AC306" s="57"/>
      <c r="AD306" s="57"/>
      <c r="AE306" s="58"/>
      <c r="AF306" s="136">
        <v>0</v>
      </c>
      <c r="AG306" s="136"/>
      <c r="AH306" s="136"/>
      <c r="AI306" s="136"/>
      <c r="AJ306" s="136"/>
      <c r="AK306" s="121">
        <v>28250</v>
      </c>
      <c r="AL306" s="121"/>
      <c r="AM306" s="121"/>
      <c r="AN306" s="121"/>
      <c r="AO306" s="121"/>
      <c r="AP306" s="121">
        <v>28250</v>
      </c>
      <c r="AQ306" s="121"/>
      <c r="AR306" s="121"/>
      <c r="AS306" s="121"/>
      <c r="AT306" s="121"/>
      <c r="AU306" s="121">
        <v>0</v>
      </c>
      <c r="AV306" s="121"/>
      <c r="AW306" s="121"/>
      <c r="AX306" s="121"/>
      <c r="AY306" s="121"/>
      <c r="AZ306" s="121">
        <v>31075</v>
      </c>
      <c r="BA306" s="121"/>
      <c r="BB306" s="121"/>
      <c r="BC306" s="121"/>
      <c r="BD306" s="121"/>
      <c r="BE306" s="121">
        <v>31075</v>
      </c>
      <c r="BF306" s="121"/>
      <c r="BG306" s="121"/>
      <c r="BH306" s="121"/>
      <c r="BI306" s="121"/>
      <c r="BJ306" s="46"/>
      <c r="BK306" s="46"/>
      <c r="BL306" s="46"/>
      <c r="BM306" s="46"/>
      <c r="BN306" s="46"/>
      <c r="BO306" s="46"/>
      <c r="BP306" s="46"/>
      <c r="BQ306" s="46"/>
      <c r="BR306" s="46"/>
      <c r="BS306" s="46"/>
      <c r="BT306" s="46"/>
      <c r="BU306" s="46"/>
      <c r="BV306" s="46"/>
      <c r="BW306" s="46"/>
      <c r="BX306" s="46"/>
      <c r="BY306" s="46"/>
      <c r="BZ306" s="46"/>
    </row>
    <row r="307" spans="1:79" ht="51" customHeight="1" x14ac:dyDescent="0.2">
      <c r="A307" s="137">
        <f t="shared" si="8"/>
        <v>43</v>
      </c>
      <c r="B307" s="138"/>
      <c r="C307" s="164"/>
      <c r="D307" s="141" t="s">
        <v>921</v>
      </c>
      <c r="E307" s="57"/>
      <c r="F307" s="57"/>
      <c r="G307" s="57"/>
      <c r="H307" s="57"/>
      <c r="I307" s="57"/>
      <c r="J307" s="57"/>
      <c r="K307" s="57"/>
      <c r="L307" s="57"/>
      <c r="M307" s="57"/>
      <c r="N307" s="57"/>
      <c r="O307" s="57"/>
      <c r="P307" s="58"/>
      <c r="Q307" s="72" t="s">
        <v>304</v>
      </c>
      <c r="R307" s="72"/>
      <c r="S307" s="72"/>
      <c r="T307" s="72"/>
      <c r="U307" s="72"/>
      <c r="V307" s="141" t="s">
        <v>815</v>
      </c>
      <c r="W307" s="57"/>
      <c r="X307" s="57"/>
      <c r="Y307" s="57"/>
      <c r="Z307" s="57"/>
      <c r="AA307" s="57"/>
      <c r="AB307" s="57"/>
      <c r="AC307" s="57"/>
      <c r="AD307" s="57"/>
      <c r="AE307" s="58"/>
      <c r="AF307" s="136">
        <v>0</v>
      </c>
      <c r="AG307" s="136"/>
      <c r="AH307" s="136"/>
      <c r="AI307" s="136"/>
      <c r="AJ307" s="136"/>
      <c r="AK307" s="214">
        <v>1727.12</v>
      </c>
      <c r="AL307" s="214"/>
      <c r="AM307" s="214"/>
      <c r="AN307" s="214"/>
      <c r="AO307" s="214"/>
      <c r="AP307" s="214">
        <v>1727.12</v>
      </c>
      <c r="AQ307" s="214"/>
      <c r="AR307" s="214"/>
      <c r="AS307" s="214"/>
      <c r="AT307" s="214"/>
      <c r="AU307" s="121">
        <v>0</v>
      </c>
      <c r="AV307" s="121"/>
      <c r="AW307" s="121"/>
      <c r="AX307" s="121"/>
      <c r="AY307" s="121"/>
      <c r="AZ307" s="121">
        <v>0</v>
      </c>
      <c r="BA307" s="121"/>
      <c r="BB307" s="121"/>
      <c r="BC307" s="121"/>
      <c r="BD307" s="121"/>
      <c r="BE307" s="121">
        <v>0</v>
      </c>
      <c r="BF307" s="121"/>
      <c r="BG307" s="121"/>
      <c r="BH307" s="121"/>
      <c r="BI307" s="121"/>
      <c r="BJ307" s="46"/>
      <c r="BK307" s="46"/>
      <c r="BL307" s="46"/>
      <c r="BM307" s="46"/>
      <c r="BN307" s="46"/>
      <c r="BO307" s="46"/>
      <c r="BP307" s="46"/>
      <c r="BQ307" s="46"/>
      <c r="BR307" s="46"/>
      <c r="BS307" s="46"/>
      <c r="BT307" s="46"/>
      <c r="BU307" s="46"/>
      <c r="BV307" s="46"/>
      <c r="BW307" s="46"/>
      <c r="BX307" s="46"/>
      <c r="BY307" s="46"/>
      <c r="BZ307" s="46"/>
    </row>
    <row r="308" spans="1:79" ht="15" customHeight="1" x14ac:dyDescent="0.2">
      <c r="A308" s="137">
        <f t="shared" si="8"/>
        <v>44</v>
      </c>
      <c r="B308" s="138"/>
      <c r="C308" s="164"/>
      <c r="D308" s="142" t="s">
        <v>3</v>
      </c>
      <c r="E308" s="65"/>
      <c r="F308" s="65"/>
      <c r="G308" s="65"/>
      <c r="H308" s="65"/>
      <c r="I308" s="65"/>
      <c r="J308" s="65"/>
      <c r="K308" s="65"/>
      <c r="L308" s="65"/>
      <c r="M308" s="65"/>
      <c r="N308" s="65"/>
      <c r="O308" s="65"/>
      <c r="P308" s="66"/>
      <c r="Q308" s="143"/>
      <c r="R308" s="143"/>
      <c r="S308" s="143"/>
      <c r="T308" s="143"/>
      <c r="U308" s="143"/>
      <c r="V308" s="142"/>
      <c r="W308" s="65"/>
      <c r="X308" s="65"/>
      <c r="Y308" s="65"/>
      <c r="Z308" s="65"/>
      <c r="AA308" s="65"/>
      <c r="AB308" s="65"/>
      <c r="AC308" s="65"/>
      <c r="AD308" s="65"/>
      <c r="AE308" s="66"/>
      <c r="AF308" s="135"/>
      <c r="AG308" s="135"/>
      <c r="AH308" s="135"/>
      <c r="AI308" s="135"/>
      <c r="AJ308" s="135"/>
      <c r="AK308" s="135"/>
      <c r="AL308" s="135"/>
      <c r="AM308" s="135"/>
      <c r="AN308" s="135"/>
      <c r="AO308" s="135"/>
      <c r="AP308" s="135">
        <v>0</v>
      </c>
      <c r="AQ308" s="135"/>
      <c r="AR308" s="135"/>
      <c r="AS308" s="135"/>
      <c r="AT308" s="135"/>
      <c r="AU308" s="135"/>
      <c r="AV308" s="135"/>
      <c r="AW308" s="135"/>
      <c r="AX308" s="135"/>
      <c r="AY308" s="135"/>
      <c r="AZ308" s="135"/>
      <c r="BA308" s="135"/>
      <c r="BB308" s="135"/>
      <c r="BC308" s="135"/>
      <c r="BD308" s="135"/>
      <c r="BE308" s="135">
        <v>0</v>
      </c>
      <c r="BF308" s="135"/>
      <c r="BG308" s="135"/>
      <c r="BH308" s="135"/>
      <c r="BI308" s="135"/>
      <c r="BJ308" s="46"/>
      <c r="BK308" s="46"/>
      <c r="BL308" s="46"/>
      <c r="BM308" s="46"/>
      <c r="BN308" s="46"/>
      <c r="BO308" s="46"/>
      <c r="BP308" s="46"/>
      <c r="BQ308" s="46"/>
      <c r="BR308" s="46"/>
      <c r="BS308" s="46"/>
      <c r="BT308" s="46"/>
      <c r="BU308" s="46"/>
      <c r="BV308" s="46"/>
      <c r="BW308" s="46"/>
      <c r="BX308" s="46"/>
      <c r="BY308" s="46"/>
      <c r="BZ308" s="46"/>
    </row>
    <row r="309" spans="1:79" s="43" customFormat="1" ht="48" customHeight="1" x14ac:dyDescent="0.2">
      <c r="A309" s="137">
        <f t="shared" si="8"/>
        <v>45</v>
      </c>
      <c r="B309" s="138"/>
      <c r="C309" s="164"/>
      <c r="D309" s="141" t="s">
        <v>546</v>
      </c>
      <c r="E309" s="57"/>
      <c r="F309" s="57"/>
      <c r="G309" s="57"/>
      <c r="H309" s="57"/>
      <c r="I309" s="57"/>
      <c r="J309" s="57"/>
      <c r="K309" s="57"/>
      <c r="L309" s="57"/>
      <c r="M309" s="57"/>
      <c r="N309" s="57"/>
      <c r="O309" s="57"/>
      <c r="P309" s="58"/>
      <c r="Q309" s="72" t="s">
        <v>306</v>
      </c>
      <c r="R309" s="72"/>
      <c r="S309" s="72"/>
      <c r="T309" s="72"/>
      <c r="U309" s="72"/>
      <c r="V309" s="141" t="s">
        <v>383</v>
      </c>
      <c r="W309" s="57"/>
      <c r="X309" s="57"/>
      <c r="Y309" s="57"/>
      <c r="Z309" s="57"/>
      <c r="AA309" s="57"/>
      <c r="AB309" s="57"/>
      <c r="AC309" s="57"/>
      <c r="AD309" s="57"/>
      <c r="AE309" s="58"/>
      <c r="AF309" s="136">
        <v>0</v>
      </c>
      <c r="AG309" s="136"/>
      <c r="AH309" s="136"/>
      <c r="AI309" s="136"/>
      <c r="AJ309" s="136"/>
      <c r="AK309" s="136">
        <v>100</v>
      </c>
      <c r="AL309" s="136"/>
      <c r="AM309" s="136"/>
      <c r="AN309" s="136"/>
      <c r="AO309" s="136"/>
      <c r="AP309" s="136">
        <v>100</v>
      </c>
      <c r="AQ309" s="136"/>
      <c r="AR309" s="136"/>
      <c r="AS309" s="136"/>
      <c r="AT309" s="136"/>
      <c r="AU309" s="136">
        <v>0</v>
      </c>
      <c r="AV309" s="136"/>
      <c r="AW309" s="136"/>
      <c r="AX309" s="136"/>
      <c r="AY309" s="136"/>
      <c r="AZ309" s="136">
        <v>100</v>
      </c>
      <c r="BA309" s="136"/>
      <c r="BB309" s="136"/>
      <c r="BC309" s="136"/>
      <c r="BD309" s="136"/>
      <c r="BE309" s="136">
        <v>100</v>
      </c>
      <c r="BF309" s="136"/>
      <c r="BG309" s="136"/>
      <c r="BH309" s="136"/>
      <c r="BI309" s="136"/>
      <c r="BS309" s="46"/>
      <c r="BT309" s="46"/>
      <c r="BU309" s="46"/>
      <c r="BV309" s="46"/>
      <c r="BW309" s="46"/>
      <c r="BX309" s="46"/>
      <c r="BY309" s="46"/>
      <c r="BZ309" s="46"/>
    </row>
    <row r="310" spans="1:79" s="2" customFormat="1" ht="12" hidden="1" customHeight="1" x14ac:dyDescent="0.2">
      <c r="A310" s="137">
        <f t="shared" si="8"/>
        <v>46</v>
      </c>
      <c r="B310" s="138"/>
      <c r="C310" s="164"/>
      <c r="D310" s="141" t="s">
        <v>974</v>
      </c>
      <c r="E310" s="57"/>
      <c r="F310" s="57"/>
      <c r="G310" s="57"/>
      <c r="H310" s="57"/>
      <c r="I310" s="57"/>
      <c r="J310" s="57"/>
      <c r="K310" s="57"/>
      <c r="L310" s="57"/>
      <c r="M310" s="57"/>
      <c r="N310" s="57"/>
      <c r="O310" s="57"/>
      <c r="P310" s="58"/>
      <c r="Q310" s="72" t="s">
        <v>306</v>
      </c>
      <c r="R310" s="72"/>
      <c r="S310" s="72"/>
      <c r="T310" s="72"/>
      <c r="U310" s="72"/>
      <c r="V310" s="141" t="s">
        <v>74</v>
      </c>
      <c r="W310" s="57"/>
      <c r="X310" s="57"/>
      <c r="Y310" s="57"/>
      <c r="Z310" s="57"/>
      <c r="AA310" s="57"/>
      <c r="AB310" s="57"/>
      <c r="AC310" s="57"/>
      <c r="AD310" s="57"/>
      <c r="AE310" s="58"/>
      <c r="AF310" s="136">
        <v>0</v>
      </c>
      <c r="AG310" s="136"/>
      <c r="AH310" s="136"/>
      <c r="AI310" s="136"/>
      <c r="AJ310" s="136"/>
      <c r="AK310" s="136">
        <v>0</v>
      </c>
      <c r="AL310" s="136"/>
      <c r="AM310" s="136"/>
      <c r="AN310" s="136"/>
      <c r="AO310" s="136"/>
      <c r="AP310" s="136">
        <v>0</v>
      </c>
      <c r="AQ310" s="136"/>
      <c r="AR310" s="136"/>
      <c r="AS310" s="136"/>
      <c r="AT310" s="136"/>
      <c r="AU310" s="136">
        <v>0</v>
      </c>
      <c r="AV310" s="136"/>
      <c r="AW310" s="136"/>
      <c r="AX310" s="136"/>
      <c r="AY310" s="136"/>
      <c r="AZ310" s="136">
        <v>0</v>
      </c>
      <c r="BA310" s="136"/>
      <c r="BB310" s="136"/>
      <c r="BC310" s="136"/>
      <c r="BD310" s="136"/>
      <c r="BE310" s="136">
        <v>0</v>
      </c>
      <c r="BF310" s="136"/>
      <c r="BG310" s="136"/>
      <c r="BH310" s="136"/>
      <c r="BI310" s="136"/>
      <c r="BJ310" s="43"/>
      <c r="BK310" s="43"/>
      <c r="BL310" s="43"/>
      <c r="BM310" s="43"/>
      <c r="BN310" s="43"/>
      <c r="BO310" s="43"/>
      <c r="BP310" s="43"/>
      <c r="BQ310" s="43"/>
      <c r="BR310" s="43"/>
      <c r="BS310" s="46"/>
      <c r="BT310" s="46"/>
      <c r="BU310" s="46"/>
      <c r="BV310" s="46"/>
      <c r="BW310" s="46"/>
      <c r="BX310" s="46"/>
      <c r="BY310" s="46"/>
      <c r="BZ310" s="46"/>
      <c r="CA310" s="2" t="s">
        <v>660</v>
      </c>
    </row>
    <row r="311" spans="1:79" s="43" customFormat="1" ht="36" customHeight="1" x14ac:dyDescent="0.2">
      <c r="A311" s="137">
        <f t="shared" si="8"/>
        <v>47</v>
      </c>
      <c r="B311" s="138"/>
      <c r="C311" s="164"/>
      <c r="D311" s="141" t="s">
        <v>930</v>
      </c>
      <c r="E311" s="57"/>
      <c r="F311" s="57"/>
      <c r="G311" s="57"/>
      <c r="H311" s="57"/>
      <c r="I311" s="57"/>
      <c r="J311" s="57"/>
      <c r="K311" s="57"/>
      <c r="L311" s="57"/>
      <c r="M311" s="57"/>
      <c r="N311" s="57"/>
      <c r="O311" s="57"/>
      <c r="P311" s="58"/>
      <c r="Q311" s="72" t="s">
        <v>306</v>
      </c>
      <c r="R311" s="72"/>
      <c r="S311" s="72"/>
      <c r="T311" s="72"/>
      <c r="U311" s="72"/>
      <c r="V311" s="141" t="s">
        <v>74</v>
      </c>
      <c r="W311" s="57"/>
      <c r="X311" s="57"/>
      <c r="Y311" s="57"/>
      <c r="Z311" s="57"/>
      <c r="AA311" s="57"/>
      <c r="AB311" s="57"/>
      <c r="AC311" s="57"/>
      <c r="AD311" s="57"/>
      <c r="AE311" s="58"/>
      <c r="AF311" s="136"/>
      <c r="AG311" s="136"/>
      <c r="AH311" s="136"/>
      <c r="AI311" s="136"/>
      <c r="AJ311" s="136"/>
      <c r="AK311" s="136">
        <v>100</v>
      </c>
      <c r="AL311" s="136"/>
      <c r="AM311" s="136"/>
      <c r="AN311" s="136"/>
      <c r="AO311" s="136"/>
      <c r="AP311" s="136">
        <v>100</v>
      </c>
      <c r="AQ311" s="136"/>
      <c r="AR311" s="136"/>
      <c r="AS311" s="136"/>
      <c r="AT311" s="136"/>
      <c r="AU311" s="136">
        <v>0</v>
      </c>
      <c r="AV311" s="136"/>
      <c r="AW311" s="136"/>
      <c r="AX311" s="136"/>
      <c r="AY311" s="136"/>
      <c r="AZ311" s="136">
        <v>0</v>
      </c>
      <c r="BA311" s="136"/>
      <c r="BB311" s="136"/>
      <c r="BC311" s="136"/>
      <c r="BD311" s="136"/>
      <c r="BE311" s="136">
        <v>0</v>
      </c>
      <c r="BF311" s="136"/>
      <c r="BG311" s="136"/>
      <c r="BH311" s="136"/>
      <c r="BI311" s="136"/>
      <c r="BS311" s="46"/>
      <c r="BT311" s="46"/>
      <c r="BU311" s="46"/>
      <c r="BV311" s="46"/>
      <c r="BW311" s="46"/>
      <c r="BX311" s="46"/>
      <c r="BY311" s="46"/>
      <c r="BZ311" s="46"/>
    </row>
    <row r="313" spans="1:79" s="43" customFormat="1" ht="13.15" customHeight="1" x14ac:dyDescent="0.2">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row>
    <row r="314" spans="1:79" s="43" customFormat="1" ht="31.15" customHeight="1" x14ac:dyDescent="0.2">
      <c r="A314" s="124" t="s">
        <v>233</v>
      </c>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c r="BN314"/>
      <c r="BO314"/>
      <c r="BP314"/>
      <c r="BQ314"/>
      <c r="BR314"/>
      <c r="BS314" s="46"/>
      <c r="BT314" s="46"/>
      <c r="BU314" s="46"/>
      <c r="BV314" s="46"/>
      <c r="BW314" s="46"/>
      <c r="BX314" s="46"/>
      <c r="BY314" s="46"/>
      <c r="BZ314" s="46"/>
    </row>
    <row r="315" spans="1:79" s="43" customFormat="1" ht="13.15" customHeight="1" x14ac:dyDescent="0.2">
      <c r="A315" s="168" t="s">
        <v>462</v>
      </c>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c r="AQ315" s="168"/>
      <c r="AR315" s="168"/>
      <c r="AS315" s="168"/>
      <c r="AT315" s="168"/>
      <c r="AU315" s="168"/>
      <c r="AV315" s="168"/>
      <c r="AW315" s="168"/>
      <c r="AX315" s="168"/>
      <c r="AY315" s="168"/>
      <c r="AZ315" s="168"/>
      <c r="BA315" s="168"/>
      <c r="BB315" s="168"/>
      <c r="BC315" s="168"/>
      <c r="BD315" s="168"/>
      <c r="BE315" s="168"/>
      <c r="BF315" s="168"/>
      <c r="BG315" s="168"/>
      <c r="BH315" s="168"/>
      <c r="BI315" s="168"/>
      <c r="BJ315" s="168"/>
      <c r="BK315" s="168"/>
      <c r="BL315" s="168"/>
      <c r="BM315" s="168"/>
      <c r="BN315" s="168"/>
      <c r="BO315" s="168"/>
      <c r="BP315" s="168"/>
      <c r="BQ315" s="168"/>
      <c r="BR315" s="168"/>
      <c r="BS315" s="46"/>
      <c r="BT315" s="46"/>
      <c r="BU315" s="46"/>
      <c r="BV315" s="46"/>
      <c r="BW315" s="46"/>
      <c r="BX315" s="46"/>
      <c r="BY315" s="46"/>
      <c r="BZ315" s="46"/>
    </row>
    <row r="316" spans="1:79" s="43" customFormat="1" ht="13.15" customHeight="1" x14ac:dyDescent="0.2">
      <c r="A316" s="148" t="s">
        <v>624</v>
      </c>
      <c r="B316" s="149"/>
      <c r="C316" s="149"/>
      <c r="D316" s="149"/>
      <c r="E316" s="149"/>
      <c r="F316" s="149"/>
      <c r="G316" s="149"/>
      <c r="H316" s="149"/>
      <c r="I316" s="149"/>
      <c r="J316" s="149"/>
      <c r="K316" s="149"/>
      <c r="L316" s="149"/>
      <c r="M316" s="149"/>
      <c r="N316" s="149"/>
      <c r="O316" s="149"/>
      <c r="P316" s="149"/>
      <c r="Q316" s="149"/>
      <c r="R316" s="149"/>
      <c r="S316" s="149"/>
      <c r="T316" s="169"/>
      <c r="U316" s="72" t="s">
        <v>463</v>
      </c>
      <c r="V316" s="72"/>
      <c r="W316" s="72"/>
      <c r="X316" s="72"/>
      <c r="Y316" s="72"/>
      <c r="Z316" s="72"/>
      <c r="AA316" s="72"/>
      <c r="AB316" s="72"/>
      <c r="AC316" s="72"/>
      <c r="AD316" s="72"/>
      <c r="AE316" s="72" t="s">
        <v>464</v>
      </c>
      <c r="AF316" s="72"/>
      <c r="AG316" s="72"/>
      <c r="AH316" s="72"/>
      <c r="AI316" s="72"/>
      <c r="AJ316" s="72"/>
      <c r="AK316" s="72"/>
      <c r="AL316" s="72"/>
      <c r="AM316" s="72"/>
      <c r="AN316" s="72"/>
      <c r="AO316" s="72" t="s">
        <v>465</v>
      </c>
      <c r="AP316" s="72"/>
      <c r="AQ316" s="72"/>
      <c r="AR316" s="72"/>
      <c r="AS316" s="72"/>
      <c r="AT316" s="72"/>
      <c r="AU316" s="72"/>
      <c r="AV316" s="72"/>
      <c r="AW316" s="72"/>
      <c r="AX316" s="72"/>
      <c r="AY316" s="72" t="s">
        <v>466</v>
      </c>
      <c r="AZ316" s="72"/>
      <c r="BA316" s="72"/>
      <c r="BB316" s="72"/>
      <c r="BC316" s="72"/>
      <c r="BD316" s="72"/>
      <c r="BE316" s="72"/>
      <c r="BF316" s="72"/>
      <c r="BG316" s="72"/>
      <c r="BH316" s="72"/>
      <c r="BI316" s="72" t="s">
        <v>468</v>
      </c>
      <c r="BJ316" s="72"/>
      <c r="BK316" s="72"/>
      <c r="BL316" s="72"/>
      <c r="BM316" s="72"/>
      <c r="BN316" s="72"/>
      <c r="BO316" s="72"/>
      <c r="BP316" s="72"/>
      <c r="BQ316" s="72"/>
      <c r="BR316" s="72"/>
      <c r="BS316" s="46"/>
      <c r="BT316" s="46"/>
      <c r="BU316" s="46"/>
      <c r="BV316" s="46"/>
      <c r="BW316" s="46"/>
      <c r="BX316" s="46"/>
      <c r="BY316" s="46"/>
      <c r="BZ316" s="46"/>
    </row>
    <row r="317" spans="1:79" s="9" customFormat="1" ht="12.75" customHeight="1" x14ac:dyDescent="0.2">
      <c r="A317" s="150"/>
      <c r="B317" s="151"/>
      <c r="C317" s="151"/>
      <c r="D317" s="151"/>
      <c r="E317" s="151"/>
      <c r="F317" s="151"/>
      <c r="G317" s="151"/>
      <c r="H317" s="151"/>
      <c r="I317" s="151"/>
      <c r="J317" s="151"/>
      <c r="K317" s="151"/>
      <c r="L317" s="151"/>
      <c r="M317" s="151"/>
      <c r="N317" s="151"/>
      <c r="O317" s="151"/>
      <c r="P317" s="151"/>
      <c r="Q317" s="151"/>
      <c r="R317" s="151"/>
      <c r="S317" s="151"/>
      <c r="T317" s="170"/>
      <c r="U317" s="72" t="s">
        <v>609</v>
      </c>
      <c r="V317" s="72"/>
      <c r="W317" s="72"/>
      <c r="X317" s="72"/>
      <c r="Y317" s="72"/>
      <c r="Z317" s="72" t="s">
        <v>608</v>
      </c>
      <c r="AA317" s="72"/>
      <c r="AB317" s="72"/>
      <c r="AC317" s="72"/>
      <c r="AD317" s="72"/>
      <c r="AE317" s="72" t="s">
        <v>609</v>
      </c>
      <c r="AF317" s="72"/>
      <c r="AG317" s="72"/>
      <c r="AH317" s="72"/>
      <c r="AI317" s="72"/>
      <c r="AJ317" s="72" t="s">
        <v>608</v>
      </c>
      <c r="AK317" s="72"/>
      <c r="AL317" s="72"/>
      <c r="AM317" s="72"/>
      <c r="AN317" s="72"/>
      <c r="AO317" s="72" t="s">
        <v>609</v>
      </c>
      <c r="AP317" s="72"/>
      <c r="AQ317" s="72"/>
      <c r="AR317" s="72"/>
      <c r="AS317" s="72"/>
      <c r="AT317" s="72" t="s">
        <v>608</v>
      </c>
      <c r="AU317" s="72"/>
      <c r="AV317" s="72"/>
      <c r="AW317" s="72"/>
      <c r="AX317" s="72"/>
      <c r="AY317" s="72" t="s">
        <v>609</v>
      </c>
      <c r="AZ317" s="72"/>
      <c r="BA317" s="72"/>
      <c r="BB317" s="72"/>
      <c r="BC317" s="72"/>
      <c r="BD317" s="72" t="s">
        <v>608</v>
      </c>
      <c r="BE317" s="72"/>
      <c r="BF317" s="72"/>
      <c r="BG317" s="72"/>
      <c r="BH317" s="72"/>
      <c r="BI317" s="72" t="s">
        <v>609</v>
      </c>
      <c r="BJ317" s="72"/>
      <c r="BK317" s="72"/>
      <c r="BL317" s="72"/>
      <c r="BM317" s="72"/>
      <c r="BN317" s="72" t="s">
        <v>608</v>
      </c>
      <c r="BO317" s="72"/>
      <c r="BP317" s="72"/>
      <c r="BQ317" s="72"/>
      <c r="BR317" s="72"/>
      <c r="BS317"/>
      <c r="BT317"/>
      <c r="BU317"/>
      <c r="BV317"/>
      <c r="BW317"/>
      <c r="BX317"/>
      <c r="BY317"/>
      <c r="BZ317"/>
    </row>
    <row r="318" spans="1:79" ht="15" x14ac:dyDescent="0.2">
      <c r="A318" s="113">
        <v>1</v>
      </c>
      <c r="B318" s="114"/>
      <c r="C318" s="114"/>
      <c r="D318" s="114"/>
      <c r="E318" s="114"/>
      <c r="F318" s="114"/>
      <c r="G318" s="114"/>
      <c r="H318" s="114"/>
      <c r="I318" s="114"/>
      <c r="J318" s="114"/>
      <c r="K318" s="114"/>
      <c r="L318" s="114"/>
      <c r="M318" s="114"/>
      <c r="N318" s="114"/>
      <c r="O318" s="114"/>
      <c r="P318" s="114"/>
      <c r="Q318" s="114"/>
      <c r="R318" s="114"/>
      <c r="S318" s="114"/>
      <c r="T318" s="115"/>
      <c r="U318" s="72">
        <v>2</v>
      </c>
      <c r="V318" s="72"/>
      <c r="W318" s="72"/>
      <c r="X318" s="72"/>
      <c r="Y318" s="72"/>
      <c r="Z318" s="72">
        <v>3</v>
      </c>
      <c r="AA318" s="72"/>
      <c r="AB318" s="72"/>
      <c r="AC318" s="72"/>
      <c r="AD318" s="72"/>
      <c r="AE318" s="72">
        <v>4</v>
      </c>
      <c r="AF318" s="72"/>
      <c r="AG318" s="72"/>
      <c r="AH318" s="72"/>
      <c r="AI318" s="72"/>
      <c r="AJ318" s="72">
        <v>5</v>
      </c>
      <c r="AK318" s="72"/>
      <c r="AL318" s="72"/>
      <c r="AM318" s="72"/>
      <c r="AN318" s="72"/>
      <c r="AO318" s="72">
        <v>6</v>
      </c>
      <c r="AP318" s="72"/>
      <c r="AQ318" s="72"/>
      <c r="AR318" s="72"/>
      <c r="AS318" s="72"/>
      <c r="AT318" s="72">
        <v>7</v>
      </c>
      <c r="AU318" s="72"/>
      <c r="AV318" s="72"/>
      <c r="AW318" s="72"/>
      <c r="AX318" s="72"/>
      <c r="AY318" s="72">
        <v>8</v>
      </c>
      <c r="AZ318" s="72"/>
      <c r="BA318" s="72"/>
      <c r="BB318" s="72"/>
      <c r="BC318" s="72"/>
      <c r="BD318" s="72">
        <v>9</v>
      </c>
      <c r="BE318" s="72"/>
      <c r="BF318" s="72"/>
      <c r="BG318" s="72"/>
      <c r="BH318" s="72"/>
      <c r="BI318" s="72">
        <v>10</v>
      </c>
      <c r="BJ318" s="72"/>
      <c r="BK318" s="72"/>
      <c r="BL318" s="72"/>
      <c r="BM318" s="72"/>
      <c r="BN318" s="72">
        <v>11</v>
      </c>
      <c r="BO318" s="72"/>
      <c r="BP318" s="72"/>
      <c r="BQ318" s="72"/>
      <c r="BR318" s="72"/>
    </row>
    <row r="319" spans="1:79" ht="14.25" hidden="1" customHeight="1" x14ac:dyDescent="0.2">
      <c r="A319" s="227" t="s">
        <v>680</v>
      </c>
      <c r="B319" s="228"/>
      <c r="C319" s="228"/>
      <c r="D319" s="228"/>
      <c r="E319" s="228"/>
      <c r="F319" s="228"/>
      <c r="G319" s="228"/>
      <c r="H319" s="228"/>
      <c r="I319" s="228"/>
      <c r="J319" s="228"/>
      <c r="K319" s="228"/>
      <c r="L319" s="228"/>
      <c r="M319" s="228"/>
      <c r="N319" s="228"/>
      <c r="O319" s="228"/>
      <c r="P319" s="228"/>
      <c r="Q319" s="228"/>
      <c r="R319" s="228"/>
      <c r="S319" s="228"/>
      <c r="T319" s="229"/>
      <c r="U319" s="227" t="s">
        <v>688</v>
      </c>
      <c r="V319" s="228"/>
      <c r="W319" s="228"/>
      <c r="X319" s="228"/>
      <c r="Y319" s="229"/>
      <c r="Z319" s="244" t="s">
        <v>689</v>
      </c>
      <c r="AA319" s="245"/>
      <c r="AB319" s="245"/>
      <c r="AC319" s="245"/>
      <c r="AD319" s="246"/>
      <c r="AE319" s="227" t="s">
        <v>690</v>
      </c>
      <c r="AF319" s="228"/>
      <c r="AG319" s="228"/>
      <c r="AH319" s="228"/>
      <c r="AI319" s="229"/>
      <c r="AJ319" s="244" t="s">
        <v>691</v>
      </c>
      <c r="AK319" s="245"/>
      <c r="AL319" s="245"/>
      <c r="AM319" s="245"/>
      <c r="AN319" s="246"/>
      <c r="AO319" s="227" t="s">
        <v>681</v>
      </c>
      <c r="AP319" s="228"/>
      <c r="AQ319" s="228"/>
      <c r="AR319" s="228"/>
      <c r="AS319" s="229"/>
      <c r="AT319" s="244" t="s">
        <v>682</v>
      </c>
      <c r="AU319" s="245"/>
      <c r="AV319" s="245"/>
      <c r="AW319" s="245"/>
      <c r="AX319" s="246"/>
      <c r="AY319" s="227" t="s">
        <v>683</v>
      </c>
      <c r="AZ319" s="228"/>
      <c r="BA319" s="228"/>
      <c r="BB319" s="228"/>
      <c r="BC319" s="229"/>
      <c r="BD319" s="244" t="s">
        <v>684</v>
      </c>
      <c r="BE319" s="245"/>
      <c r="BF319" s="245"/>
      <c r="BG319" s="245"/>
      <c r="BH319" s="246"/>
      <c r="BI319" s="227" t="s">
        <v>685</v>
      </c>
      <c r="BJ319" s="228"/>
      <c r="BK319" s="228"/>
      <c r="BL319" s="228"/>
      <c r="BM319" s="229"/>
      <c r="BN319" s="244" t="s">
        <v>686</v>
      </c>
      <c r="BO319" s="245"/>
      <c r="BP319" s="245"/>
      <c r="BQ319" s="245"/>
      <c r="BR319" s="246"/>
      <c r="BS319" s="47"/>
      <c r="BT319" s="47"/>
      <c r="BU319" s="47"/>
      <c r="BV319" s="47"/>
      <c r="BW319" s="47"/>
      <c r="BX319" s="47"/>
      <c r="BY319" s="47"/>
      <c r="BZ319" s="47"/>
    </row>
    <row r="320" spans="1:79" ht="15" customHeight="1" x14ac:dyDescent="0.2">
      <c r="A320" s="61" t="s">
        <v>8</v>
      </c>
      <c r="B320" s="57"/>
      <c r="C320" s="57"/>
      <c r="D320" s="57"/>
      <c r="E320" s="57"/>
      <c r="F320" s="57"/>
      <c r="G320" s="57"/>
      <c r="H320" s="57"/>
      <c r="I320" s="57"/>
      <c r="J320" s="57"/>
      <c r="K320" s="57"/>
      <c r="L320" s="57"/>
      <c r="M320" s="57"/>
      <c r="N320" s="57"/>
      <c r="O320" s="57"/>
      <c r="P320" s="57"/>
      <c r="Q320" s="57"/>
      <c r="R320" s="57"/>
      <c r="S320" s="57"/>
      <c r="T320" s="58"/>
      <c r="U320" s="121">
        <v>45633565</v>
      </c>
      <c r="V320" s="121"/>
      <c r="W320" s="121"/>
      <c r="X320" s="121"/>
      <c r="Y320" s="121"/>
      <c r="Z320" s="121">
        <v>89913</v>
      </c>
      <c r="AA320" s="121"/>
      <c r="AB320" s="121"/>
      <c r="AC320" s="121"/>
      <c r="AD320" s="121"/>
      <c r="AE320" s="121">
        <v>52060000</v>
      </c>
      <c r="AF320" s="121"/>
      <c r="AG320" s="121"/>
      <c r="AH320" s="121"/>
      <c r="AI320" s="121"/>
      <c r="AJ320" s="121">
        <v>78100</v>
      </c>
      <c r="AK320" s="121"/>
      <c r="AL320" s="121"/>
      <c r="AM320" s="121"/>
      <c r="AN320" s="121"/>
      <c r="AO320" s="121">
        <v>52279700</v>
      </c>
      <c r="AP320" s="121"/>
      <c r="AQ320" s="121"/>
      <c r="AR320" s="121"/>
      <c r="AS320" s="121"/>
      <c r="AT320" s="121">
        <v>97604</v>
      </c>
      <c r="AU320" s="121"/>
      <c r="AV320" s="121"/>
      <c r="AW320" s="121"/>
      <c r="AX320" s="121"/>
      <c r="AY320" s="121">
        <v>66081750</v>
      </c>
      <c r="AZ320" s="121"/>
      <c r="BA320" s="121"/>
      <c r="BB320" s="121"/>
      <c r="BC320" s="121"/>
      <c r="BD320" s="121">
        <v>105395</v>
      </c>
      <c r="BE320" s="121"/>
      <c r="BF320" s="121"/>
      <c r="BG320" s="121"/>
      <c r="BH320" s="121"/>
      <c r="BI320" s="121">
        <v>71236170</v>
      </c>
      <c r="BJ320" s="121"/>
      <c r="BK320" s="121"/>
      <c r="BL320" s="121"/>
      <c r="BM320" s="121"/>
      <c r="BN320" s="121">
        <v>113523</v>
      </c>
      <c r="BO320" s="121"/>
      <c r="BP320" s="121"/>
      <c r="BQ320" s="121"/>
      <c r="BR320" s="121"/>
      <c r="BS320" s="43"/>
      <c r="BT320" s="43"/>
      <c r="BU320" s="43"/>
      <c r="BV320" s="43"/>
      <c r="BW320" s="43"/>
      <c r="BX320" s="43"/>
      <c r="BY320" s="43"/>
      <c r="BZ320" s="43"/>
    </row>
    <row r="321" spans="1:79" s="43" customFormat="1" ht="13.15" customHeight="1" x14ac:dyDescent="0.2">
      <c r="A321" s="61" t="s">
        <v>9</v>
      </c>
      <c r="B321" s="57"/>
      <c r="C321" s="57"/>
      <c r="D321" s="57"/>
      <c r="E321" s="57"/>
      <c r="F321" s="57"/>
      <c r="G321" s="57"/>
      <c r="H321" s="57"/>
      <c r="I321" s="57"/>
      <c r="J321" s="57"/>
      <c r="K321" s="57"/>
      <c r="L321" s="57"/>
      <c r="M321" s="57"/>
      <c r="N321" s="57"/>
      <c r="O321" s="57"/>
      <c r="P321" s="57"/>
      <c r="Q321" s="57"/>
      <c r="R321" s="57"/>
      <c r="S321" s="57"/>
      <c r="T321" s="58"/>
      <c r="U321" s="121">
        <v>31015352</v>
      </c>
      <c r="V321" s="121"/>
      <c r="W321" s="121"/>
      <c r="X321" s="121"/>
      <c r="Y321" s="121"/>
      <c r="Z321" s="121">
        <v>61990</v>
      </c>
      <c r="AA321" s="121"/>
      <c r="AB321" s="121"/>
      <c r="AC321" s="121"/>
      <c r="AD321" s="121"/>
      <c r="AE321" s="121">
        <v>33820000</v>
      </c>
      <c r="AF321" s="121"/>
      <c r="AG321" s="121"/>
      <c r="AH321" s="121"/>
      <c r="AI321" s="121"/>
      <c r="AJ321" s="121">
        <v>41900</v>
      </c>
      <c r="AK321" s="121"/>
      <c r="AL321" s="121"/>
      <c r="AM321" s="121"/>
      <c r="AN321" s="121"/>
      <c r="AO321" s="121">
        <v>33234990</v>
      </c>
      <c r="AP321" s="121"/>
      <c r="AQ321" s="121"/>
      <c r="AR321" s="121"/>
      <c r="AS321" s="121"/>
      <c r="AT321" s="121">
        <v>92396</v>
      </c>
      <c r="AU321" s="121"/>
      <c r="AV321" s="121"/>
      <c r="AW321" s="121"/>
      <c r="AX321" s="121"/>
      <c r="AY321" s="121">
        <v>44820230</v>
      </c>
      <c r="AZ321" s="121"/>
      <c r="BA321" s="121"/>
      <c r="BB321" s="121"/>
      <c r="BC321" s="121"/>
      <c r="BD321" s="121">
        <v>99805</v>
      </c>
      <c r="BE321" s="121"/>
      <c r="BF321" s="121"/>
      <c r="BG321" s="121"/>
      <c r="BH321" s="121"/>
      <c r="BI321" s="121">
        <v>50792630</v>
      </c>
      <c r="BJ321" s="121"/>
      <c r="BK321" s="121"/>
      <c r="BL321" s="121"/>
      <c r="BM321" s="121"/>
      <c r="BN321" s="121">
        <v>107477</v>
      </c>
      <c r="BO321" s="121"/>
      <c r="BP321" s="121"/>
      <c r="BQ321" s="121"/>
      <c r="BR321" s="121"/>
    </row>
    <row r="322" spans="1:79" ht="18" customHeight="1" x14ac:dyDescent="0.2">
      <c r="A322" s="61" t="s">
        <v>10</v>
      </c>
      <c r="B322" s="57"/>
      <c r="C322" s="57"/>
      <c r="D322" s="57"/>
      <c r="E322" s="57"/>
      <c r="F322" s="57"/>
      <c r="G322" s="57"/>
      <c r="H322" s="57"/>
      <c r="I322" s="57"/>
      <c r="J322" s="57"/>
      <c r="K322" s="57"/>
      <c r="L322" s="57"/>
      <c r="M322" s="57"/>
      <c r="N322" s="57"/>
      <c r="O322" s="57"/>
      <c r="P322" s="57"/>
      <c r="Q322" s="57"/>
      <c r="R322" s="57"/>
      <c r="S322" s="57"/>
      <c r="T322" s="58"/>
      <c r="U322" s="121">
        <v>10534</v>
      </c>
      <c r="V322" s="121"/>
      <c r="W322" s="121"/>
      <c r="X322" s="121"/>
      <c r="Y322" s="121"/>
      <c r="Z322" s="121">
        <v>0</v>
      </c>
      <c r="AA322" s="121"/>
      <c r="AB322" s="121"/>
      <c r="AC322" s="121"/>
      <c r="AD322" s="121"/>
      <c r="AE322" s="121">
        <v>10000</v>
      </c>
      <c r="AF322" s="121"/>
      <c r="AG322" s="121"/>
      <c r="AH322" s="121"/>
      <c r="AI322" s="121"/>
      <c r="AJ322" s="121">
        <v>0</v>
      </c>
      <c r="AK322" s="121"/>
      <c r="AL322" s="121"/>
      <c r="AM322" s="121"/>
      <c r="AN322" s="121"/>
      <c r="AO322" s="121">
        <v>0</v>
      </c>
      <c r="AP322" s="121"/>
      <c r="AQ322" s="121"/>
      <c r="AR322" s="121"/>
      <c r="AS322" s="121"/>
      <c r="AT322" s="121">
        <v>0</v>
      </c>
      <c r="AU322" s="121"/>
      <c r="AV322" s="121"/>
      <c r="AW322" s="121"/>
      <c r="AX322" s="121"/>
      <c r="AY322" s="121">
        <v>0</v>
      </c>
      <c r="AZ322" s="121"/>
      <c r="BA322" s="121"/>
      <c r="BB322" s="121"/>
      <c r="BC322" s="121"/>
      <c r="BD322" s="121">
        <v>0</v>
      </c>
      <c r="BE322" s="121"/>
      <c r="BF322" s="121"/>
      <c r="BG322" s="121"/>
      <c r="BH322" s="121"/>
      <c r="BI322" s="121">
        <v>0</v>
      </c>
      <c r="BJ322" s="121"/>
      <c r="BK322" s="121"/>
      <c r="BL322" s="121"/>
      <c r="BM322" s="121"/>
      <c r="BN322" s="121">
        <v>0</v>
      </c>
      <c r="BO322" s="121"/>
      <c r="BP322" s="121"/>
      <c r="BQ322" s="121"/>
      <c r="BR322" s="121"/>
      <c r="BS322" s="43"/>
      <c r="BT322" s="43"/>
      <c r="BU322" s="43"/>
      <c r="BV322" s="43"/>
      <c r="BW322" s="43"/>
      <c r="BX322" s="43"/>
      <c r="BY322" s="43"/>
      <c r="BZ322" s="43"/>
    </row>
    <row r="323" spans="1:79" ht="18" customHeight="1" x14ac:dyDescent="0.2">
      <c r="A323" s="61" t="s">
        <v>11</v>
      </c>
      <c r="B323" s="57"/>
      <c r="C323" s="57"/>
      <c r="D323" s="57"/>
      <c r="E323" s="57"/>
      <c r="F323" s="57"/>
      <c r="G323" s="57"/>
      <c r="H323" s="57"/>
      <c r="I323" s="57"/>
      <c r="J323" s="57"/>
      <c r="K323" s="57"/>
      <c r="L323" s="57"/>
      <c r="M323" s="57"/>
      <c r="N323" s="57"/>
      <c r="O323" s="57"/>
      <c r="P323" s="57"/>
      <c r="Q323" s="57"/>
      <c r="R323" s="57"/>
      <c r="S323" s="57"/>
      <c r="T323" s="58"/>
      <c r="U323" s="121">
        <v>167278</v>
      </c>
      <c r="V323" s="121"/>
      <c r="W323" s="121"/>
      <c r="X323" s="121"/>
      <c r="Y323" s="121"/>
      <c r="Z323" s="121">
        <v>0</v>
      </c>
      <c r="AA323" s="121"/>
      <c r="AB323" s="121"/>
      <c r="AC323" s="121"/>
      <c r="AD323" s="121"/>
      <c r="AE323" s="121">
        <v>178260</v>
      </c>
      <c r="AF323" s="121"/>
      <c r="AG323" s="121"/>
      <c r="AH323" s="121"/>
      <c r="AI323" s="121"/>
      <c r="AJ323" s="121">
        <v>0</v>
      </c>
      <c r="AK323" s="121"/>
      <c r="AL323" s="121"/>
      <c r="AM323" s="121"/>
      <c r="AN323" s="121"/>
      <c r="AO323" s="121">
        <v>251900</v>
      </c>
      <c r="AP323" s="121"/>
      <c r="AQ323" s="121"/>
      <c r="AR323" s="121"/>
      <c r="AS323" s="121"/>
      <c r="AT323" s="121">
        <v>0</v>
      </c>
      <c r="AU323" s="121"/>
      <c r="AV323" s="121"/>
      <c r="AW323" s="121"/>
      <c r="AX323" s="121"/>
      <c r="AY323" s="121">
        <v>286420</v>
      </c>
      <c r="AZ323" s="121"/>
      <c r="BA323" s="121"/>
      <c r="BB323" s="121"/>
      <c r="BC323" s="121"/>
      <c r="BD323" s="121">
        <v>0</v>
      </c>
      <c r="BE323" s="121"/>
      <c r="BF323" s="121"/>
      <c r="BG323" s="121"/>
      <c r="BH323" s="121"/>
      <c r="BI323" s="121">
        <v>308800</v>
      </c>
      <c r="BJ323" s="121"/>
      <c r="BK323" s="121"/>
      <c r="BL323" s="121"/>
      <c r="BM323" s="121"/>
      <c r="BN323" s="121">
        <v>0</v>
      </c>
      <c r="BO323" s="121"/>
      <c r="BP323" s="121"/>
      <c r="BQ323" s="121"/>
      <c r="BR323" s="121"/>
      <c r="BS323" s="43"/>
      <c r="BT323" s="43"/>
      <c r="BU323" s="43"/>
      <c r="BV323" s="43"/>
      <c r="BW323" s="43"/>
      <c r="BX323" s="43"/>
      <c r="BY323" s="43"/>
      <c r="BZ323" s="43"/>
    </row>
    <row r="324" spans="1:79" ht="19.899999999999999" customHeight="1" x14ac:dyDescent="0.2">
      <c r="A324" s="61" t="s">
        <v>12</v>
      </c>
      <c r="B324" s="57"/>
      <c r="C324" s="57"/>
      <c r="D324" s="57"/>
      <c r="E324" s="57"/>
      <c r="F324" s="57"/>
      <c r="G324" s="57"/>
      <c r="H324" s="57"/>
      <c r="I324" s="57"/>
      <c r="J324" s="57"/>
      <c r="K324" s="57"/>
      <c r="L324" s="57"/>
      <c r="M324" s="57"/>
      <c r="N324" s="57"/>
      <c r="O324" s="57"/>
      <c r="P324" s="57"/>
      <c r="Q324" s="57"/>
      <c r="R324" s="57"/>
      <c r="S324" s="57"/>
      <c r="T324" s="58"/>
      <c r="U324" s="121">
        <v>2925156</v>
      </c>
      <c r="V324" s="121"/>
      <c r="W324" s="121"/>
      <c r="X324" s="121"/>
      <c r="Y324" s="121"/>
      <c r="Z324" s="121">
        <v>0</v>
      </c>
      <c r="AA324" s="121"/>
      <c r="AB324" s="121"/>
      <c r="AC324" s="121"/>
      <c r="AD324" s="121"/>
      <c r="AE324" s="121">
        <v>3174000</v>
      </c>
      <c r="AF324" s="121"/>
      <c r="AG324" s="121"/>
      <c r="AH324" s="121"/>
      <c r="AI324" s="121"/>
      <c r="AJ324" s="121">
        <v>0</v>
      </c>
      <c r="AK324" s="121"/>
      <c r="AL324" s="121"/>
      <c r="AM324" s="121"/>
      <c r="AN324" s="121"/>
      <c r="AO324" s="121">
        <v>4038490</v>
      </c>
      <c r="AP324" s="121"/>
      <c r="AQ324" s="121"/>
      <c r="AR324" s="121"/>
      <c r="AS324" s="121"/>
      <c r="AT324" s="121">
        <v>0</v>
      </c>
      <c r="AU324" s="121"/>
      <c r="AV324" s="121"/>
      <c r="AW324" s="121"/>
      <c r="AX324" s="121"/>
      <c r="AY324" s="121">
        <v>4361600</v>
      </c>
      <c r="AZ324" s="121"/>
      <c r="BA324" s="121"/>
      <c r="BB324" s="121"/>
      <c r="BC324" s="121"/>
      <c r="BD324" s="121">
        <v>0</v>
      </c>
      <c r="BE324" s="121"/>
      <c r="BF324" s="121"/>
      <c r="BG324" s="121"/>
      <c r="BH324" s="121"/>
      <c r="BI324" s="121">
        <v>4812400</v>
      </c>
      <c r="BJ324" s="121"/>
      <c r="BK324" s="121"/>
      <c r="BL324" s="121"/>
      <c r="BM324" s="121"/>
      <c r="BN324" s="121">
        <v>0</v>
      </c>
      <c r="BO324" s="121"/>
      <c r="BP324" s="121"/>
      <c r="BQ324" s="121"/>
      <c r="BR324" s="121"/>
      <c r="BS324" s="43"/>
      <c r="BT324" s="43"/>
      <c r="BU324" s="43"/>
      <c r="BV324" s="43"/>
      <c r="BW324" s="43"/>
      <c r="BX324" s="43"/>
      <c r="BY324" s="43"/>
      <c r="BZ324" s="43"/>
    </row>
    <row r="325" spans="1:79" s="43" customFormat="1" ht="13.15" customHeight="1" x14ac:dyDescent="0.2">
      <c r="A325" s="61" t="s">
        <v>14</v>
      </c>
      <c r="B325" s="57"/>
      <c r="C325" s="57"/>
      <c r="D325" s="57"/>
      <c r="E325" s="57"/>
      <c r="F325" s="57"/>
      <c r="G325" s="57"/>
      <c r="H325" s="57"/>
      <c r="I325" s="57"/>
      <c r="J325" s="57"/>
      <c r="K325" s="57"/>
      <c r="L325" s="57"/>
      <c r="M325" s="57"/>
      <c r="N325" s="57"/>
      <c r="O325" s="57"/>
      <c r="P325" s="57"/>
      <c r="Q325" s="57"/>
      <c r="R325" s="57"/>
      <c r="S325" s="57"/>
      <c r="T325" s="58"/>
      <c r="U325" s="121">
        <v>789998</v>
      </c>
      <c r="V325" s="121"/>
      <c r="W325" s="121"/>
      <c r="X325" s="121"/>
      <c r="Y325" s="121"/>
      <c r="Z325" s="121">
        <v>0</v>
      </c>
      <c r="AA325" s="121"/>
      <c r="AB325" s="121"/>
      <c r="AC325" s="121"/>
      <c r="AD325" s="121"/>
      <c r="AE325" s="121">
        <v>1723800</v>
      </c>
      <c r="AF325" s="121"/>
      <c r="AG325" s="121"/>
      <c r="AH325" s="121"/>
      <c r="AI325" s="121"/>
      <c r="AJ325" s="121">
        <v>0</v>
      </c>
      <c r="AK325" s="121"/>
      <c r="AL325" s="121"/>
      <c r="AM325" s="121"/>
      <c r="AN325" s="121"/>
      <c r="AO325" s="121">
        <v>1803200</v>
      </c>
      <c r="AP325" s="121"/>
      <c r="AQ325" s="121"/>
      <c r="AR325" s="121"/>
      <c r="AS325" s="121"/>
      <c r="AT325" s="121">
        <v>0</v>
      </c>
      <c r="AU325" s="121"/>
      <c r="AV325" s="121"/>
      <c r="AW325" s="121"/>
      <c r="AX325" s="121"/>
      <c r="AY325" s="121">
        <v>1975000</v>
      </c>
      <c r="AZ325" s="121"/>
      <c r="BA325" s="121"/>
      <c r="BB325" s="121"/>
      <c r="BC325" s="121"/>
      <c r="BD325" s="121">
        <v>0</v>
      </c>
      <c r="BE325" s="121"/>
      <c r="BF325" s="121"/>
      <c r="BG325" s="121"/>
      <c r="BH325" s="121"/>
      <c r="BI325" s="121">
        <v>2150000</v>
      </c>
      <c r="BJ325" s="121"/>
      <c r="BK325" s="121"/>
      <c r="BL325" s="121"/>
      <c r="BM325" s="121"/>
      <c r="BN325" s="121">
        <v>0</v>
      </c>
      <c r="BO325" s="121"/>
      <c r="BP325" s="121"/>
      <c r="BQ325" s="121"/>
      <c r="BR325" s="121"/>
      <c r="CA325" s="43" t="s">
        <v>663</v>
      </c>
    </row>
    <row r="326" spans="1:79" ht="15" customHeight="1" x14ac:dyDescent="0.2">
      <c r="A326" s="61" t="s">
        <v>388</v>
      </c>
      <c r="B326" s="57"/>
      <c r="C326" s="57"/>
      <c r="D326" s="57"/>
      <c r="E326" s="57"/>
      <c r="F326" s="57"/>
      <c r="G326" s="57"/>
      <c r="H326" s="57"/>
      <c r="I326" s="57"/>
      <c r="J326" s="57"/>
      <c r="K326" s="57"/>
      <c r="L326" s="57"/>
      <c r="M326" s="57"/>
      <c r="N326" s="57"/>
      <c r="O326" s="57"/>
      <c r="P326" s="57"/>
      <c r="Q326" s="57"/>
      <c r="R326" s="57"/>
      <c r="S326" s="57"/>
      <c r="T326" s="58"/>
      <c r="U326" s="121">
        <v>676114</v>
      </c>
      <c r="V326" s="121"/>
      <c r="W326" s="121"/>
      <c r="X326" s="121"/>
      <c r="Y326" s="121"/>
      <c r="Z326" s="121">
        <v>0</v>
      </c>
      <c r="AA326" s="121"/>
      <c r="AB326" s="121"/>
      <c r="AC326" s="121"/>
      <c r="AD326" s="121"/>
      <c r="AE326" s="121">
        <v>1483800</v>
      </c>
      <c r="AF326" s="121"/>
      <c r="AG326" s="121"/>
      <c r="AH326" s="121"/>
      <c r="AI326" s="121"/>
      <c r="AJ326" s="121">
        <v>0</v>
      </c>
      <c r="AK326" s="121"/>
      <c r="AL326" s="121"/>
      <c r="AM326" s="121"/>
      <c r="AN326" s="121"/>
      <c r="AO326" s="121">
        <v>1803200</v>
      </c>
      <c r="AP326" s="121"/>
      <c r="AQ326" s="121"/>
      <c r="AR326" s="121"/>
      <c r="AS326" s="121"/>
      <c r="AT326" s="121">
        <v>0</v>
      </c>
      <c r="AU326" s="121"/>
      <c r="AV326" s="121"/>
      <c r="AW326" s="121"/>
      <c r="AX326" s="121"/>
      <c r="AY326" s="121">
        <v>1975000</v>
      </c>
      <c r="AZ326" s="121"/>
      <c r="BA326" s="121"/>
      <c r="BB326" s="121"/>
      <c r="BC326" s="121"/>
      <c r="BD326" s="121">
        <v>0</v>
      </c>
      <c r="BE326" s="121"/>
      <c r="BF326" s="121"/>
      <c r="BG326" s="121"/>
      <c r="BH326" s="121"/>
      <c r="BI326" s="121">
        <v>2150000</v>
      </c>
      <c r="BJ326" s="121"/>
      <c r="BK326" s="121"/>
      <c r="BL326" s="121"/>
      <c r="BM326" s="121"/>
      <c r="BN326" s="121">
        <v>0</v>
      </c>
      <c r="BO326" s="121"/>
      <c r="BP326" s="121"/>
      <c r="BQ326" s="121"/>
      <c r="BR326" s="121"/>
      <c r="BS326" s="43"/>
      <c r="BT326" s="43"/>
      <c r="BU326" s="43"/>
      <c r="BV326" s="43"/>
      <c r="BW326" s="43"/>
      <c r="BX326" s="43"/>
      <c r="BY326" s="43"/>
      <c r="BZ326" s="43"/>
    </row>
    <row r="327" spans="1:79" s="2" customFormat="1" ht="12" customHeight="1" x14ac:dyDescent="0.2">
      <c r="A327" s="61" t="s">
        <v>13</v>
      </c>
      <c r="B327" s="57"/>
      <c r="C327" s="57"/>
      <c r="D327" s="57"/>
      <c r="E327" s="57"/>
      <c r="F327" s="57"/>
      <c r="G327" s="57"/>
      <c r="H327" s="57"/>
      <c r="I327" s="57"/>
      <c r="J327" s="57"/>
      <c r="K327" s="57"/>
      <c r="L327" s="57"/>
      <c r="M327" s="57"/>
      <c r="N327" s="57"/>
      <c r="O327" s="57"/>
      <c r="P327" s="57"/>
      <c r="Q327" s="57"/>
      <c r="R327" s="57"/>
      <c r="S327" s="57"/>
      <c r="T327" s="58"/>
      <c r="U327" s="121">
        <v>113884</v>
      </c>
      <c r="V327" s="121"/>
      <c r="W327" s="121"/>
      <c r="X327" s="121"/>
      <c r="Y327" s="121"/>
      <c r="Z327" s="121">
        <v>0</v>
      </c>
      <c r="AA327" s="121"/>
      <c r="AB327" s="121"/>
      <c r="AC327" s="121"/>
      <c r="AD327" s="121"/>
      <c r="AE327" s="121">
        <v>240000</v>
      </c>
      <c r="AF327" s="121"/>
      <c r="AG327" s="121"/>
      <c r="AH327" s="121"/>
      <c r="AI327" s="121"/>
      <c r="AJ327" s="121">
        <v>0</v>
      </c>
      <c r="AK327" s="121"/>
      <c r="AL327" s="121"/>
      <c r="AM327" s="121"/>
      <c r="AN327" s="121"/>
      <c r="AO327" s="121">
        <v>0</v>
      </c>
      <c r="AP327" s="121"/>
      <c r="AQ327" s="121"/>
      <c r="AR327" s="121"/>
      <c r="AS327" s="121"/>
      <c r="AT327" s="121">
        <v>0</v>
      </c>
      <c r="AU327" s="121"/>
      <c r="AV327" s="121"/>
      <c r="AW327" s="121"/>
      <c r="AX327" s="121"/>
      <c r="AY327" s="121">
        <v>0</v>
      </c>
      <c r="AZ327" s="121"/>
      <c r="BA327" s="121"/>
      <c r="BB327" s="121"/>
      <c r="BC327" s="121"/>
      <c r="BD327" s="121">
        <v>0</v>
      </c>
      <c r="BE327" s="121"/>
      <c r="BF327" s="121"/>
      <c r="BG327" s="121"/>
      <c r="BH327" s="121"/>
      <c r="BI327" s="121">
        <v>0</v>
      </c>
      <c r="BJ327" s="121"/>
      <c r="BK327" s="121"/>
      <c r="BL327" s="121"/>
      <c r="BM327" s="121"/>
      <c r="BN327" s="121">
        <v>0</v>
      </c>
      <c r="BO327" s="121"/>
      <c r="BP327" s="121"/>
      <c r="BQ327" s="121"/>
      <c r="BR327" s="121"/>
      <c r="BS327" s="43"/>
      <c r="BT327" s="43"/>
      <c r="BU327" s="43"/>
      <c r="BV327" s="43"/>
      <c r="BW327" s="43"/>
      <c r="BX327" s="43"/>
      <c r="BY327" s="43"/>
      <c r="BZ327" s="43"/>
      <c r="CA327" s="2" t="s">
        <v>662</v>
      </c>
    </row>
    <row r="328" spans="1:79" s="43" customFormat="1" ht="13.15" customHeight="1" x14ac:dyDescent="0.2">
      <c r="A328" s="69" t="s">
        <v>257</v>
      </c>
      <c r="B328" s="65"/>
      <c r="C328" s="65"/>
      <c r="D328" s="65"/>
      <c r="E328" s="65"/>
      <c r="F328" s="65"/>
      <c r="G328" s="65"/>
      <c r="H328" s="65"/>
      <c r="I328" s="65"/>
      <c r="J328" s="65"/>
      <c r="K328" s="65"/>
      <c r="L328" s="65"/>
      <c r="M328" s="65"/>
      <c r="N328" s="65"/>
      <c r="O328" s="65"/>
      <c r="P328" s="65"/>
      <c r="Q328" s="65"/>
      <c r="R328" s="65"/>
      <c r="S328" s="65"/>
      <c r="T328" s="66"/>
      <c r="U328" s="120">
        <v>80541883</v>
      </c>
      <c r="V328" s="120"/>
      <c r="W328" s="120"/>
      <c r="X328" s="120"/>
      <c r="Y328" s="120"/>
      <c r="Z328" s="120">
        <v>151903</v>
      </c>
      <c r="AA328" s="120"/>
      <c r="AB328" s="120"/>
      <c r="AC328" s="120"/>
      <c r="AD328" s="120"/>
      <c r="AE328" s="120">
        <v>90966060</v>
      </c>
      <c r="AF328" s="120"/>
      <c r="AG328" s="120"/>
      <c r="AH328" s="120"/>
      <c r="AI328" s="120"/>
      <c r="AJ328" s="120">
        <v>120000</v>
      </c>
      <c r="AK328" s="120"/>
      <c r="AL328" s="120"/>
      <c r="AM328" s="120"/>
      <c r="AN328" s="120"/>
      <c r="AO328" s="120">
        <v>91608280</v>
      </c>
      <c r="AP328" s="120"/>
      <c r="AQ328" s="120"/>
      <c r="AR328" s="120"/>
      <c r="AS328" s="120"/>
      <c r="AT328" s="120">
        <v>190000</v>
      </c>
      <c r="AU328" s="120"/>
      <c r="AV328" s="120"/>
      <c r="AW328" s="120"/>
      <c r="AX328" s="120"/>
      <c r="AY328" s="120">
        <v>117525000</v>
      </c>
      <c r="AZ328" s="120"/>
      <c r="BA328" s="120"/>
      <c r="BB328" s="120"/>
      <c r="BC328" s="120"/>
      <c r="BD328" s="120">
        <v>205200</v>
      </c>
      <c r="BE328" s="120"/>
      <c r="BF328" s="120"/>
      <c r="BG328" s="120"/>
      <c r="BH328" s="120"/>
      <c r="BI328" s="120">
        <v>129300000</v>
      </c>
      <c r="BJ328" s="120"/>
      <c r="BK328" s="120"/>
      <c r="BL328" s="120"/>
      <c r="BM328" s="120"/>
      <c r="BN328" s="120">
        <v>221000</v>
      </c>
      <c r="BO328" s="120"/>
      <c r="BP328" s="120"/>
      <c r="BQ328" s="120"/>
      <c r="BR328" s="120"/>
      <c r="BS328" s="9"/>
      <c r="BT328" s="9"/>
      <c r="BU328" s="9"/>
      <c r="BV328" s="9"/>
      <c r="BW328" s="9"/>
      <c r="BX328" s="9"/>
      <c r="BY328" s="9"/>
      <c r="BZ328" s="9"/>
    </row>
    <row r="329" spans="1:79" s="43" customFormat="1" ht="26.45" customHeight="1" x14ac:dyDescent="0.2">
      <c r="A329" s="61" t="s">
        <v>15</v>
      </c>
      <c r="B329" s="57"/>
      <c r="C329" s="57"/>
      <c r="D329" s="57"/>
      <c r="E329" s="57"/>
      <c r="F329" s="57"/>
      <c r="G329" s="57"/>
      <c r="H329" s="57"/>
      <c r="I329" s="57"/>
      <c r="J329" s="57"/>
      <c r="K329" s="57"/>
      <c r="L329" s="57"/>
      <c r="M329" s="57"/>
      <c r="N329" s="57"/>
      <c r="O329" s="57"/>
      <c r="P329" s="57"/>
      <c r="Q329" s="57"/>
      <c r="R329" s="57"/>
      <c r="S329" s="57"/>
      <c r="T329" s="58"/>
      <c r="U329" s="121" t="s">
        <v>472</v>
      </c>
      <c r="V329" s="121"/>
      <c r="W329" s="121"/>
      <c r="X329" s="121"/>
      <c r="Y329" s="121"/>
      <c r="Z329" s="121"/>
      <c r="AA329" s="121"/>
      <c r="AB329" s="121"/>
      <c r="AC329" s="121"/>
      <c r="AD329" s="121"/>
      <c r="AE329" s="121" t="s">
        <v>472</v>
      </c>
      <c r="AF329" s="121"/>
      <c r="AG329" s="121"/>
      <c r="AH329" s="121"/>
      <c r="AI329" s="121"/>
      <c r="AJ329" s="121"/>
      <c r="AK329" s="121"/>
      <c r="AL329" s="121"/>
      <c r="AM329" s="121"/>
      <c r="AN329" s="121"/>
      <c r="AO329" s="121" t="s">
        <v>472</v>
      </c>
      <c r="AP329" s="121"/>
      <c r="AQ329" s="121"/>
      <c r="AR329" s="121"/>
      <c r="AS329" s="121"/>
      <c r="AT329" s="121"/>
      <c r="AU329" s="121"/>
      <c r="AV329" s="121"/>
      <c r="AW329" s="121"/>
      <c r="AX329" s="121"/>
      <c r="AY329" s="121" t="s">
        <v>472</v>
      </c>
      <c r="AZ329" s="121"/>
      <c r="BA329" s="121"/>
      <c r="BB329" s="121"/>
      <c r="BC329" s="121"/>
      <c r="BD329" s="121"/>
      <c r="BE329" s="121"/>
      <c r="BF329" s="121"/>
      <c r="BG329" s="121"/>
      <c r="BH329" s="121"/>
      <c r="BI329" s="121" t="s">
        <v>472</v>
      </c>
      <c r="BJ329" s="121"/>
      <c r="BK329" s="121"/>
      <c r="BL329" s="121"/>
      <c r="BM329" s="121"/>
      <c r="BN329" s="121"/>
      <c r="BO329" s="121"/>
      <c r="BP329" s="121"/>
      <c r="BQ329" s="121"/>
      <c r="BR329" s="121"/>
    </row>
    <row r="330" spans="1:79" s="43" customFormat="1" ht="26.45" customHeight="1" x14ac:dyDescent="0.2">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row>
    <row r="331" spans="1:79" s="43" customFormat="1" ht="13.15" customHeight="1" x14ac:dyDescent="0.2">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row>
    <row r="332" spans="1:79" s="43" customFormat="1" ht="26.45" customHeight="1" x14ac:dyDescent="0.2">
      <c r="A332" s="124" t="s">
        <v>234</v>
      </c>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c r="BN332"/>
      <c r="BO332"/>
      <c r="BP332"/>
      <c r="BQ332"/>
      <c r="BR332"/>
      <c r="BS332"/>
      <c r="BT332"/>
      <c r="BU332"/>
      <c r="BV332"/>
      <c r="BW332"/>
      <c r="BX332"/>
      <c r="BY332"/>
      <c r="BZ332"/>
    </row>
    <row r="333" spans="1:79" s="43" customFormat="1" ht="13.15" customHeight="1" x14ac:dyDescent="0.2">
      <c r="A333" s="148" t="s">
        <v>611</v>
      </c>
      <c r="B333" s="149"/>
      <c r="C333" s="149"/>
      <c r="D333" s="148" t="s">
        <v>615</v>
      </c>
      <c r="E333" s="149"/>
      <c r="F333" s="149"/>
      <c r="G333" s="149"/>
      <c r="H333" s="149"/>
      <c r="I333" s="149"/>
      <c r="J333" s="149"/>
      <c r="K333" s="149"/>
      <c r="L333" s="149"/>
      <c r="M333" s="149"/>
      <c r="N333" s="149"/>
      <c r="O333" s="149"/>
      <c r="P333" s="149"/>
      <c r="Q333" s="149"/>
      <c r="R333" s="149"/>
      <c r="S333" s="149"/>
      <c r="T333" s="149"/>
      <c r="U333" s="149"/>
      <c r="V333" s="169"/>
      <c r="W333" s="72" t="s">
        <v>463</v>
      </c>
      <c r="X333" s="72"/>
      <c r="Y333" s="72"/>
      <c r="Z333" s="72"/>
      <c r="AA333" s="72"/>
      <c r="AB333" s="72"/>
      <c r="AC333" s="72"/>
      <c r="AD333" s="72"/>
      <c r="AE333" s="72"/>
      <c r="AF333" s="72"/>
      <c r="AG333" s="72"/>
      <c r="AH333" s="72"/>
      <c r="AI333" s="72" t="s">
        <v>27</v>
      </c>
      <c r="AJ333" s="72"/>
      <c r="AK333" s="72"/>
      <c r="AL333" s="72"/>
      <c r="AM333" s="72"/>
      <c r="AN333" s="72"/>
      <c r="AO333" s="72"/>
      <c r="AP333" s="72"/>
      <c r="AQ333" s="72"/>
      <c r="AR333" s="72"/>
      <c r="AS333" s="72"/>
      <c r="AT333" s="72"/>
      <c r="AU333" s="72" t="s">
        <v>37</v>
      </c>
      <c r="AV333" s="72"/>
      <c r="AW333" s="72"/>
      <c r="AX333" s="72"/>
      <c r="AY333" s="72"/>
      <c r="AZ333" s="72"/>
      <c r="BA333" s="72" t="s">
        <v>43</v>
      </c>
      <c r="BB333" s="72"/>
      <c r="BC333" s="72"/>
      <c r="BD333" s="72"/>
      <c r="BE333" s="72"/>
      <c r="BF333" s="72"/>
      <c r="BG333" s="72" t="s">
        <v>51</v>
      </c>
      <c r="BH333" s="72"/>
      <c r="BI333" s="72"/>
      <c r="BJ333" s="72"/>
      <c r="BK333" s="72"/>
      <c r="BL333" s="72"/>
      <c r="BM333"/>
      <c r="BN333"/>
      <c r="BO333"/>
      <c r="BP333"/>
      <c r="BQ333"/>
      <c r="BR333"/>
      <c r="BS333"/>
      <c r="BT333"/>
      <c r="BU333"/>
      <c r="BV333"/>
      <c r="BW333"/>
      <c r="BX333"/>
      <c r="BY333"/>
      <c r="BZ333"/>
    </row>
    <row r="334" spans="1:79" s="43" customFormat="1" ht="13.15" customHeight="1" x14ac:dyDescent="0.2">
      <c r="A334" s="179"/>
      <c r="B334" s="180"/>
      <c r="C334" s="180"/>
      <c r="D334" s="179"/>
      <c r="E334" s="180"/>
      <c r="F334" s="180"/>
      <c r="G334" s="180"/>
      <c r="H334" s="180"/>
      <c r="I334" s="180"/>
      <c r="J334" s="180"/>
      <c r="K334" s="180"/>
      <c r="L334" s="180"/>
      <c r="M334" s="180"/>
      <c r="N334" s="180"/>
      <c r="O334" s="180"/>
      <c r="P334" s="180"/>
      <c r="Q334" s="180"/>
      <c r="R334" s="180"/>
      <c r="S334" s="180"/>
      <c r="T334" s="180"/>
      <c r="U334" s="180"/>
      <c r="V334" s="181"/>
      <c r="W334" s="72" t="s">
        <v>609</v>
      </c>
      <c r="X334" s="72"/>
      <c r="Y334" s="72"/>
      <c r="Z334" s="72"/>
      <c r="AA334" s="72"/>
      <c r="AB334" s="72"/>
      <c r="AC334" s="72" t="s">
        <v>608</v>
      </c>
      <c r="AD334" s="72"/>
      <c r="AE334" s="72"/>
      <c r="AF334" s="72"/>
      <c r="AG334" s="72"/>
      <c r="AH334" s="72"/>
      <c r="AI334" s="72" t="s">
        <v>609</v>
      </c>
      <c r="AJ334" s="72"/>
      <c r="AK334" s="72"/>
      <c r="AL334" s="72"/>
      <c r="AM334" s="72"/>
      <c r="AN334" s="72"/>
      <c r="AO334" s="72" t="s">
        <v>608</v>
      </c>
      <c r="AP334" s="72"/>
      <c r="AQ334" s="72"/>
      <c r="AR334" s="72"/>
      <c r="AS334" s="72"/>
      <c r="AT334" s="72"/>
      <c r="AU334" s="127" t="s">
        <v>609</v>
      </c>
      <c r="AV334" s="127"/>
      <c r="AW334" s="127"/>
      <c r="AX334" s="127" t="s">
        <v>608</v>
      </c>
      <c r="AY334" s="127"/>
      <c r="AZ334" s="127"/>
      <c r="BA334" s="127" t="s">
        <v>609</v>
      </c>
      <c r="BB334" s="127"/>
      <c r="BC334" s="127"/>
      <c r="BD334" s="127" t="s">
        <v>608</v>
      </c>
      <c r="BE334" s="127"/>
      <c r="BF334" s="127"/>
      <c r="BG334" s="127" t="s">
        <v>609</v>
      </c>
      <c r="BH334" s="127"/>
      <c r="BI334" s="127"/>
      <c r="BJ334" s="127" t="s">
        <v>608</v>
      </c>
      <c r="BK334" s="127"/>
      <c r="BL334" s="127"/>
      <c r="BM334"/>
      <c r="BN334"/>
      <c r="BO334"/>
      <c r="BP334"/>
      <c r="BQ334"/>
      <c r="BR334"/>
      <c r="BS334"/>
      <c r="BT334"/>
      <c r="BU334"/>
      <c r="BV334"/>
      <c r="BW334"/>
      <c r="BX334"/>
      <c r="BY334"/>
      <c r="BZ334"/>
    </row>
    <row r="335" spans="1:79" s="43" customFormat="1" ht="26.45" customHeight="1" x14ac:dyDescent="0.2">
      <c r="A335" s="150"/>
      <c r="B335" s="151"/>
      <c r="C335" s="151"/>
      <c r="D335" s="150"/>
      <c r="E335" s="151"/>
      <c r="F335" s="151"/>
      <c r="G335" s="151"/>
      <c r="H335" s="151"/>
      <c r="I335" s="151"/>
      <c r="J335" s="151"/>
      <c r="K335" s="151"/>
      <c r="L335" s="151"/>
      <c r="M335" s="151"/>
      <c r="N335" s="151"/>
      <c r="O335" s="151"/>
      <c r="P335" s="151"/>
      <c r="Q335" s="151"/>
      <c r="R335" s="151"/>
      <c r="S335" s="151"/>
      <c r="T335" s="151"/>
      <c r="U335" s="151"/>
      <c r="V335" s="170"/>
      <c r="W335" s="72" t="s">
        <v>617</v>
      </c>
      <c r="X335" s="72"/>
      <c r="Y335" s="72"/>
      <c r="Z335" s="72" t="s">
        <v>616</v>
      </c>
      <c r="AA335" s="72"/>
      <c r="AB335" s="72"/>
      <c r="AC335" s="72" t="s">
        <v>617</v>
      </c>
      <c r="AD335" s="72"/>
      <c r="AE335" s="72"/>
      <c r="AF335" s="72" t="s">
        <v>616</v>
      </c>
      <c r="AG335" s="72"/>
      <c r="AH335" s="72"/>
      <c r="AI335" s="72" t="s">
        <v>617</v>
      </c>
      <c r="AJ335" s="72"/>
      <c r="AK335" s="72"/>
      <c r="AL335" s="72" t="s">
        <v>616</v>
      </c>
      <c r="AM335" s="72"/>
      <c r="AN335" s="72"/>
      <c r="AO335" s="72" t="s">
        <v>617</v>
      </c>
      <c r="AP335" s="72"/>
      <c r="AQ335" s="72"/>
      <c r="AR335" s="72" t="s">
        <v>616</v>
      </c>
      <c r="AS335" s="72"/>
      <c r="AT335" s="72"/>
      <c r="AU335" s="127"/>
      <c r="AV335" s="127"/>
      <c r="AW335" s="127"/>
      <c r="AX335" s="127"/>
      <c r="AY335" s="127"/>
      <c r="AZ335" s="127"/>
      <c r="BA335" s="127"/>
      <c r="BB335" s="127"/>
      <c r="BC335" s="127"/>
      <c r="BD335" s="127"/>
      <c r="BE335" s="127"/>
      <c r="BF335" s="127"/>
      <c r="BG335" s="127"/>
      <c r="BH335" s="127"/>
      <c r="BI335" s="127"/>
      <c r="BJ335" s="127"/>
      <c r="BK335" s="127"/>
      <c r="BL335" s="127"/>
      <c r="BM335"/>
      <c r="BN335"/>
      <c r="BO335"/>
      <c r="BP335"/>
      <c r="BQ335"/>
      <c r="BR335"/>
      <c r="BS335"/>
      <c r="BT335"/>
      <c r="BU335"/>
      <c r="BV335"/>
      <c r="BW335"/>
      <c r="BX335"/>
      <c r="BY335"/>
      <c r="BZ335"/>
    </row>
    <row r="336" spans="1:79" s="43" customFormat="1" ht="13.15" customHeight="1" x14ac:dyDescent="0.2">
      <c r="A336" s="113">
        <v>1</v>
      </c>
      <c r="B336" s="114"/>
      <c r="C336" s="114"/>
      <c r="D336" s="113">
        <v>2</v>
      </c>
      <c r="E336" s="114"/>
      <c r="F336" s="114"/>
      <c r="G336" s="114"/>
      <c r="H336" s="114"/>
      <c r="I336" s="114"/>
      <c r="J336" s="114"/>
      <c r="K336" s="114"/>
      <c r="L336" s="114"/>
      <c r="M336" s="114"/>
      <c r="N336" s="114"/>
      <c r="O336" s="114"/>
      <c r="P336" s="114"/>
      <c r="Q336" s="114"/>
      <c r="R336" s="114"/>
      <c r="S336" s="114"/>
      <c r="T336" s="114"/>
      <c r="U336" s="114"/>
      <c r="V336" s="115"/>
      <c r="W336" s="72">
        <v>3</v>
      </c>
      <c r="X336" s="72"/>
      <c r="Y336" s="72"/>
      <c r="Z336" s="72">
        <v>4</v>
      </c>
      <c r="AA336" s="72"/>
      <c r="AB336" s="72"/>
      <c r="AC336" s="72">
        <v>5</v>
      </c>
      <c r="AD336" s="72"/>
      <c r="AE336" s="72"/>
      <c r="AF336" s="72">
        <v>6</v>
      </c>
      <c r="AG336" s="72"/>
      <c r="AH336" s="72"/>
      <c r="AI336" s="72">
        <v>7</v>
      </c>
      <c r="AJ336" s="72"/>
      <c r="AK336" s="72"/>
      <c r="AL336" s="72">
        <v>8</v>
      </c>
      <c r="AM336" s="72"/>
      <c r="AN336" s="72"/>
      <c r="AO336" s="72">
        <v>9</v>
      </c>
      <c r="AP336" s="72"/>
      <c r="AQ336" s="72"/>
      <c r="AR336" s="72">
        <v>10</v>
      </c>
      <c r="AS336" s="72"/>
      <c r="AT336" s="72"/>
      <c r="AU336" s="72">
        <v>11</v>
      </c>
      <c r="AV336" s="72"/>
      <c r="AW336" s="72"/>
      <c r="AX336" s="72">
        <v>12</v>
      </c>
      <c r="AY336" s="72"/>
      <c r="AZ336" s="72"/>
      <c r="BA336" s="72">
        <v>13</v>
      </c>
      <c r="BB336" s="72"/>
      <c r="BC336" s="72"/>
      <c r="BD336" s="72">
        <v>14</v>
      </c>
      <c r="BE336" s="72"/>
      <c r="BF336" s="72"/>
      <c r="BG336" s="72">
        <v>15</v>
      </c>
      <c r="BH336" s="72"/>
      <c r="BI336" s="72"/>
      <c r="BJ336" s="72">
        <v>16</v>
      </c>
      <c r="BK336" s="72"/>
      <c r="BL336" s="72"/>
      <c r="BM336"/>
      <c r="BN336"/>
      <c r="BO336"/>
      <c r="BP336"/>
      <c r="BQ336"/>
      <c r="BR336"/>
      <c r="BS336"/>
      <c r="BT336"/>
      <c r="BU336"/>
      <c r="BV336"/>
      <c r="BW336"/>
      <c r="BX336"/>
      <c r="BY336"/>
      <c r="BZ336"/>
    </row>
    <row r="337" spans="1:79" s="43" customFormat="1" ht="13.15" hidden="1" customHeight="1" x14ac:dyDescent="0.2">
      <c r="A337" s="227" t="s">
        <v>692</v>
      </c>
      <c r="B337" s="228"/>
      <c r="C337" s="228"/>
      <c r="D337" s="227" t="s">
        <v>680</v>
      </c>
      <c r="E337" s="228"/>
      <c r="F337" s="228"/>
      <c r="G337" s="228"/>
      <c r="H337" s="228"/>
      <c r="I337" s="228"/>
      <c r="J337" s="228"/>
      <c r="K337" s="228"/>
      <c r="L337" s="228"/>
      <c r="M337" s="228"/>
      <c r="N337" s="228"/>
      <c r="O337" s="228"/>
      <c r="P337" s="228"/>
      <c r="Q337" s="228"/>
      <c r="R337" s="228"/>
      <c r="S337" s="228"/>
      <c r="T337" s="228"/>
      <c r="U337" s="228"/>
      <c r="V337" s="229"/>
      <c r="W337" s="209" t="s">
        <v>695</v>
      </c>
      <c r="X337" s="209"/>
      <c r="Y337" s="209"/>
      <c r="Z337" s="209" t="s">
        <v>696</v>
      </c>
      <c r="AA337" s="209"/>
      <c r="AB337" s="209"/>
      <c r="AC337" s="210" t="s">
        <v>697</v>
      </c>
      <c r="AD337" s="210"/>
      <c r="AE337" s="210"/>
      <c r="AF337" s="210" t="s">
        <v>698</v>
      </c>
      <c r="AG337" s="210"/>
      <c r="AH337" s="210"/>
      <c r="AI337" s="209" t="s">
        <v>699</v>
      </c>
      <c r="AJ337" s="209"/>
      <c r="AK337" s="209"/>
      <c r="AL337" s="209" t="s">
        <v>700</v>
      </c>
      <c r="AM337" s="209"/>
      <c r="AN337" s="209"/>
      <c r="AO337" s="210" t="s">
        <v>729</v>
      </c>
      <c r="AP337" s="210"/>
      <c r="AQ337" s="210"/>
      <c r="AR337" s="210" t="s">
        <v>701</v>
      </c>
      <c r="AS337" s="210"/>
      <c r="AT337" s="210"/>
      <c r="AU337" s="209" t="s">
        <v>211</v>
      </c>
      <c r="AV337" s="209"/>
      <c r="AW337" s="209"/>
      <c r="AX337" s="210" t="s">
        <v>212</v>
      </c>
      <c r="AY337" s="210"/>
      <c r="AZ337" s="210"/>
      <c r="BA337" s="209" t="s">
        <v>213</v>
      </c>
      <c r="BB337" s="209"/>
      <c r="BC337" s="209"/>
      <c r="BD337" s="210" t="s">
        <v>214</v>
      </c>
      <c r="BE337" s="210"/>
      <c r="BF337" s="210"/>
      <c r="BG337" s="209" t="s">
        <v>215</v>
      </c>
      <c r="BH337" s="209"/>
      <c r="BI337" s="209"/>
      <c r="BJ337" s="210" t="s">
        <v>216</v>
      </c>
      <c r="BK337" s="210"/>
      <c r="BL337" s="210"/>
      <c r="BM337" s="47"/>
      <c r="BN337" s="47"/>
      <c r="BO337" s="47"/>
      <c r="BP337" s="47"/>
      <c r="BQ337" s="47"/>
      <c r="BR337" s="47"/>
      <c r="BS337" s="47"/>
      <c r="BT337" s="47"/>
      <c r="BU337" s="47"/>
      <c r="BV337" s="47"/>
      <c r="BW337" s="47"/>
      <c r="BX337" s="47"/>
      <c r="BY337" s="47"/>
      <c r="BZ337" s="47"/>
    </row>
    <row r="338" spans="1:79" s="43" customFormat="1" ht="31.9" customHeight="1" x14ac:dyDescent="0.2">
      <c r="A338" s="137">
        <v>2</v>
      </c>
      <c r="B338" s="138"/>
      <c r="C338" s="138"/>
      <c r="D338" s="81" t="s">
        <v>962</v>
      </c>
      <c r="E338" s="57"/>
      <c r="F338" s="57"/>
      <c r="G338" s="57"/>
      <c r="H338" s="57"/>
      <c r="I338" s="57"/>
      <c r="J338" s="57"/>
      <c r="K338" s="57"/>
      <c r="L338" s="57"/>
      <c r="M338" s="57"/>
      <c r="N338" s="57"/>
      <c r="O338" s="57"/>
      <c r="P338" s="57"/>
      <c r="Q338" s="57"/>
      <c r="R338" s="57"/>
      <c r="S338" s="57"/>
      <c r="T338" s="57"/>
      <c r="U338" s="57"/>
      <c r="V338" s="58"/>
      <c r="W338" s="136">
        <v>602.07000000000005</v>
      </c>
      <c r="X338" s="136"/>
      <c r="Y338" s="136"/>
      <c r="Z338" s="136">
        <v>602.07000000000005</v>
      </c>
      <c r="AA338" s="136"/>
      <c r="AB338" s="136"/>
      <c r="AC338" s="136">
        <v>0</v>
      </c>
      <c r="AD338" s="136"/>
      <c r="AE338" s="136"/>
      <c r="AF338" s="136">
        <v>0</v>
      </c>
      <c r="AG338" s="136"/>
      <c r="AH338" s="136"/>
      <c r="AI338" s="136">
        <v>614.62</v>
      </c>
      <c r="AJ338" s="136"/>
      <c r="AK338" s="136"/>
      <c r="AL338" s="136">
        <v>614.12</v>
      </c>
      <c r="AM338" s="136"/>
      <c r="AN338" s="136"/>
      <c r="AO338" s="136">
        <v>0</v>
      </c>
      <c r="AP338" s="136"/>
      <c r="AQ338" s="136"/>
      <c r="AR338" s="136">
        <v>0</v>
      </c>
      <c r="AS338" s="136"/>
      <c r="AT338" s="136"/>
      <c r="AU338" s="136">
        <v>614.62</v>
      </c>
      <c r="AV338" s="136"/>
      <c r="AW338" s="136"/>
      <c r="AX338" s="136">
        <v>0</v>
      </c>
      <c r="AY338" s="136"/>
      <c r="AZ338" s="136"/>
      <c r="BA338" s="136">
        <v>614.62</v>
      </c>
      <c r="BB338" s="136"/>
      <c r="BC338" s="136"/>
      <c r="BD338" s="136">
        <v>0</v>
      </c>
      <c r="BE338" s="136"/>
      <c r="BF338" s="136"/>
      <c r="BG338" s="136">
        <v>614.62</v>
      </c>
      <c r="BH338" s="136"/>
      <c r="BI338" s="136"/>
      <c r="BJ338" s="136">
        <v>0</v>
      </c>
      <c r="BK338" s="136"/>
      <c r="BL338" s="136"/>
    </row>
    <row r="339" spans="1:79" s="43" customFormat="1" ht="19.149999999999999" customHeight="1" x14ac:dyDescent="0.2">
      <c r="A339" s="137">
        <v>3</v>
      </c>
      <c r="B339" s="138"/>
      <c r="C339" s="138"/>
      <c r="D339" s="81" t="s">
        <v>963</v>
      </c>
      <c r="E339" s="57"/>
      <c r="F339" s="57"/>
      <c r="G339" s="57"/>
      <c r="H339" s="57"/>
      <c r="I339" s="57"/>
      <c r="J339" s="57"/>
      <c r="K339" s="57"/>
      <c r="L339" s="57"/>
      <c r="M339" s="57"/>
      <c r="N339" s="57"/>
      <c r="O339" s="57"/>
      <c r="P339" s="57"/>
      <c r="Q339" s="57"/>
      <c r="R339" s="57"/>
      <c r="S339" s="57"/>
      <c r="T339" s="57"/>
      <c r="U339" s="57"/>
      <c r="V339" s="58"/>
      <c r="W339" s="136">
        <v>84.25</v>
      </c>
      <c r="X339" s="136"/>
      <c r="Y339" s="136"/>
      <c r="Z339" s="136">
        <v>83</v>
      </c>
      <c r="AA339" s="136"/>
      <c r="AB339" s="136"/>
      <c r="AC339" s="136">
        <v>5</v>
      </c>
      <c r="AD339" s="136"/>
      <c r="AE339" s="136"/>
      <c r="AF339" s="136">
        <v>5</v>
      </c>
      <c r="AG339" s="136"/>
      <c r="AH339" s="136"/>
      <c r="AI339" s="136">
        <v>87</v>
      </c>
      <c r="AJ339" s="136"/>
      <c r="AK339" s="136"/>
      <c r="AL339" s="136">
        <v>85.25</v>
      </c>
      <c r="AM339" s="136"/>
      <c r="AN339" s="136"/>
      <c r="AO339" s="136">
        <v>6</v>
      </c>
      <c r="AP339" s="136"/>
      <c r="AQ339" s="136"/>
      <c r="AR339" s="136">
        <v>6</v>
      </c>
      <c r="AS339" s="136"/>
      <c r="AT339" s="136"/>
      <c r="AU339" s="136">
        <v>87</v>
      </c>
      <c r="AV339" s="136"/>
      <c r="AW339" s="136"/>
      <c r="AX339" s="136">
        <v>8.1</v>
      </c>
      <c r="AY339" s="136"/>
      <c r="AZ339" s="136"/>
      <c r="BA339" s="136">
        <v>87</v>
      </c>
      <c r="BB339" s="136"/>
      <c r="BC339" s="136"/>
      <c r="BD339" s="136">
        <v>8.1</v>
      </c>
      <c r="BE339" s="136"/>
      <c r="BF339" s="136"/>
      <c r="BG339" s="136">
        <v>87</v>
      </c>
      <c r="BH339" s="136"/>
      <c r="BI339" s="136"/>
      <c r="BJ339" s="136">
        <v>8.1</v>
      </c>
      <c r="BK339" s="136"/>
      <c r="BL339" s="136"/>
    </row>
    <row r="340" spans="1:79" s="43" customFormat="1" ht="13.15" customHeight="1" x14ac:dyDescent="0.2">
      <c r="A340" s="137">
        <v>4</v>
      </c>
      <c r="B340" s="138"/>
      <c r="C340" s="138"/>
      <c r="D340" s="81" t="s">
        <v>964</v>
      </c>
      <c r="E340" s="57"/>
      <c r="F340" s="57"/>
      <c r="G340" s="57"/>
      <c r="H340" s="57"/>
      <c r="I340" s="57"/>
      <c r="J340" s="57"/>
      <c r="K340" s="57"/>
      <c r="L340" s="57"/>
      <c r="M340" s="57"/>
      <c r="N340" s="57"/>
      <c r="O340" s="57"/>
      <c r="P340" s="57"/>
      <c r="Q340" s="57"/>
      <c r="R340" s="57"/>
      <c r="S340" s="57"/>
      <c r="T340" s="57"/>
      <c r="U340" s="57"/>
      <c r="V340" s="58"/>
      <c r="W340" s="136">
        <v>48.5</v>
      </c>
      <c r="X340" s="136"/>
      <c r="Y340" s="136"/>
      <c r="Z340" s="136">
        <v>46.5</v>
      </c>
      <c r="AA340" s="136"/>
      <c r="AB340" s="136"/>
      <c r="AC340" s="136">
        <v>0</v>
      </c>
      <c r="AD340" s="136"/>
      <c r="AE340" s="136"/>
      <c r="AF340" s="136">
        <v>0</v>
      </c>
      <c r="AG340" s="136"/>
      <c r="AH340" s="136"/>
      <c r="AI340" s="136">
        <v>66</v>
      </c>
      <c r="AJ340" s="136"/>
      <c r="AK340" s="136"/>
      <c r="AL340" s="136">
        <v>63</v>
      </c>
      <c r="AM340" s="136"/>
      <c r="AN340" s="136"/>
      <c r="AO340" s="136">
        <v>0</v>
      </c>
      <c r="AP340" s="136"/>
      <c r="AQ340" s="136"/>
      <c r="AR340" s="136">
        <v>0</v>
      </c>
      <c r="AS340" s="136"/>
      <c r="AT340" s="136"/>
      <c r="AU340" s="136">
        <v>65</v>
      </c>
      <c r="AV340" s="136"/>
      <c r="AW340" s="136"/>
      <c r="AX340" s="136">
        <v>0</v>
      </c>
      <c r="AY340" s="136"/>
      <c r="AZ340" s="136"/>
      <c r="BA340" s="136">
        <v>65</v>
      </c>
      <c r="BB340" s="136"/>
      <c r="BC340" s="136"/>
      <c r="BD340" s="136">
        <v>0</v>
      </c>
      <c r="BE340" s="136"/>
      <c r="BF340" s="136"/>
      <c r="BG340" s="136">
        <v>65</v>
      </c>
      <c r="BH340" s="136"/>
      <c r="BI340" s="136"/>
      <c r="BJ340" s="136">
        <v>0</v>
      </c>
      <c r="BK340" s="136"/>
      <c r="BL340" s="136"/>
    </row>
    <row r="341" spans="1:79" s="43" customFormat="1" ht="26.45" customHeight="1" x14ac:dyDescent="0.2">
      <c r="A341" s="137">
        <v>5</v>
      </c>
      <c r="B341" s="138"/>
      <c r="C341" s="138"/>
      <c r="D341" s="81" t="s">
        <v>819</v>
      </c>
      <c r="E341" s="57"/>
      <c r="F341" s="57"/>
      <c r="G341" s="57"/>
      <c r="H341" s="57"/>
      <c r="I341" s="57"/>
      <c r="J341" s="57"/>
      <c r="K341" s="57"/>
      <c r="L341" s="57"/>
      <c r="M341" s="57"/>
      <c r="N341" s="57"/>
      <c r="O341" s="57"/>
      <c r="P341" s="57"/>
      <c r="Q341" s="57"/>
      <c r="R341" s="57"/>
      <c r="S341" s="57"/>
      <c r="T341" s="57"/>
      <c r="U341" s="57"/>
      <c r="V341" s="58"/>
      <c r="W341" s="136">
        <v>261.05</v>
      </c>
      <c r="X341" s="136"/>
      <c r="Y341" s="136"/>
      <c r="Z341" s="136">
        <v>256.3</v>
      </c>
      <c r="AA341" s="136"/>
      <c r="AB341" s="136"/>
      <c r="AC341" s="136">
        <v>0</v>
      </c>
      <c r="AD341" s="136"/>
      <c r="AE341" s="136"/>
      <c r="AF341" s="136">
        <v>0</v>
      </c>
      <c r="AG341" s="136"/>
      <c r="AH341" s="136"/>
      <c r="AI341" s="136">
        <v>257.5</v>
      </c>
      <c r="AJ341" s="136"/>
      <c r="AK341" s="136"/>
      <c r="AL341" s="136">
        <v>254.25</v>
      </c>
      <c r="AM341" s="136"/>
      <c r="AN341" s="136"/>
      <c r="AO341" s="136">
        <v>0</v>
      </c>
      <c r="AP341" s="136"/>
      <c r="AQ341" s="136"/>
      <c r="AR341" s="136">
        <v>0</v>
      </c>
      <c r="AS341" s="136"/>
      <c r="AT341" s="136"/>
      <c r="AU341" s="136">
        <v>257.5</v>
      </c>
      <c r="AV341" s="136"/>
      <c r="AW341" s="136"/>
      <c r="AX341" s="136">
        <v>0</v>
      </c>
      <c r="AY341" s="136"/>
      <c r="AZ341" s="136"/>
      <c r="BA341" s="136">
        <v>257.5</v>
      </c>
      <c r="BB341" s="136"/>
      <c r="BC341" s="136"/>
      <c r="BD341" s="136">
        <v>0</v>
      </c>
      <c r="BE341" s="136"/>
      <c r="BF341" s="136"/>
      <c r="BG341" s="136">
        <v>257.5</v>
      </c>
      <c r="BH341" s="136"/>
      <c r="BI341" s="136"/>
      <c r="BJ341" s="136">
        <v>0</v>
      </c>
      <c r="BK341" s="136"/>
      <c r="BL341" s="136"/>
    </row>
    <row r="342" spans="1:79" s="43" customFormat="1" ht="13.15" customHeight="1" x14ac:dyDescent="0.2">
      <c r="A342" s="139">
        <v>6</v>
      </c>
      <c r="B342" s="140"/>
      <c r="C342" s="140"/>
      <c r="D342" s="69" t="s">
        <v>16</v>
      </c>
      <c r="E342" s="65"/>
      <c r="F342" s="65"/>
      <c r="G342" s="65"/>
      <c r="H342" s="65"/>
      <c r="I342" s="65"/>
      <c r="J342" s="65"/>
      <c r="K342" s="65"/>
      <c r="L342" s="65"/>
      <c r="M342" s="65"/>
      <c r="N342" s="65"/>
      <c r="O342" s="65"/>
      <c r="P342" s="65"/>
      <c r="Q342" s="65"/>
      <c r="R342" s="65"/>
      <c r="S342" s="65"/>
      <c r="T342" s="65"/>
      <c r="U342" s="65"/>
      <c r="V342" s="66"/>
      <c r="W342" s="135">
        <v>995.87</v>
      </c>
      <c r="X342" s="135"/>
      <c r="Y342" s="135"/>
      <c r="Z342" s="135">
        <v>987.87</v>
      </c>
      <c r="AA342" s="135"/>
      <c r="AB342" s="135"/>
      <c r="AC342" s="135">
        <v>5</v>
      </c>
      <c r="AD342" s="135"/>
      <c r="AE342" s="135"/>
      <c r="AF342" s="135">
        <v>5</v>
      </c>
      <c r="AG342" s="135"/>
      <c r="AH342" s="135"/>
      <c r="AI342" s="135">
        <v>1025.1199999999999</v>
      </c>
      <c r="AJ342" s="135"/>
      <c r="AK342" s="135"/>
      <c r="AL342" s="135">
        <v>1016.62</v>
      </c>
      <c r="AM342" s="135"/>
      <c r="AN342" s="135"/>
      <c r="AO342" s="135">
        <v>6</v>
      </c>
      <c r="AP342" s="135"/>
      <c r="AQ342" s="135"/>
      <c r="AR342" s="135">
        <v>6</v>
      </c>
      <c r="AS342" s="135"/>
      <c r="AT342" s="135"/>
      <c r="AU342" s="135">
        <v>1024.1199999999999</v>
      </c>
      <c r="AV342" s="135"/>
      <c r="AW342" s="135"/>
      <c r="AX342" s="135">
        <v>8.1</v>
      </c>
      <c r="AY342" s="135"/>
      <c r="AZ342" s="135"/>
      <c r="BA342" s="135">
        <v>1024.1199999999999</v>
      </c>
      <c r="BB342" s="135"/>
      <c r="BC342" s="135"/>
      <c r="BD342" s="135">
        <v>8.1</v>
      </c>
      <c r="BE342" s="135"/>
      <c r="BF342" s="135"/>
      <c r="BG342" s="135">
        <v>1024.1199999999999</v>
      </c>
      <c r="BH342" s="135"/>
      <c r="BI342" s="135"/>
      <c r="BJ342" s="135">
        <v>8.1</v>
      </c>
      <c r="BK342" s="135"/>
      <c r="BL342" s="135"/>
      <c r="BM342" s="9"/>
      <c r="BN342" s="9"/>
      <c r="BO342" s="9"/>
      <c r="BP342" s="9"/>
      <c r="BQ342" s="9"/>
      <c r="BR342" s="9"/>
      <c r="BS342" s="9"/>
      <c r="BT342" s="9"/>
      <c r="BU342" s="9"/>
      <c r="BV342" s="9"/>
      <c r="BW342" s="9"/>
      <c r="BX342" s="9"/>
      <c r="BY342" s="9"/>
      <c r="BZ342" s="9"/>
    </row>
    <row r="343" spans="1:79" s="9" customFormat="1" ht="31.15" customHeight="1" x14ac:dyDescent="0.2">
      <c r="A343" s="137">
        <v>7</v>
      </c>
      <c r="B343" s="138"/>
      <c r="C343" s="138"/>
      <c r="D343" s="61" t="s">
        <v>17</v>
      </c>
      <c r="E343" s="57"/>
      <c r="F343" s="57"/>
      <c r="G343" s="57"/>
      <c r="H343" s="57"/>
      <c r="I343" s="57"/>
      <c r="J343" s="57"/>
      <c r="K343" s="57"/>
      <c r="L343" s="57"/>
      <c r="M343" s="57"/>
      <c r="N343" s="57"/>
      <c r="O343" s="57"/>
      <c r="P343" s="57"/>
      <c r="Q343" s="57"/>
      <c r="R343" s="57"/>
      <c r="S343" s="57"/>
      <c r="T343" s="57"/>
      <c r="U343" s="57"/>
      <c r="V343" s="58"/>
      <c r="W343" s="136" t="s">
        <v>472</v>
      </c>
      <c r="X343" s="136"/>
      <c r="Y343" s="136"/>
      <c r="Z343" s="136" t="s">
        <v>472</v>
      </c>
      <c r="AA343" s="136"/>
      <c r="AB343" s="136"/>
      <c r="AC343" s="136"/>
      <c r="AD343" s="136"/>
      <c r="AE343" s="136"/>
      <c r="AF343" s="136"/>
      <c r="AG343" s="136"/>
      <c r="AH343" s="136"/>
      <c r="AI343" s="136" t="s">
        <v>472</v>
      </c>
      <c r="AJ343" s="136"/>
      <c r="AK343" s="136"/>
      <c r="AL343" s="136" t="s">
        <v>472</v>
      </c>
      <c r="AM343" s="136"/>
      <c r="AN343" s="136"/>
      <c r="AO343" s="136"/>
      <c r="AP343" s="136"/>
      <c r="AQ343" s="136"/>
      <c r="AR343" s="136"/>
      <c r="AS343" s="136"/>
      <c r="AT343" s="136"/>
      <c r="AU343" s="136" t="s">
        <v>472</v>
      </c>
      <c r="AV343" s="136"/>
      <c r="AW343" s="136"/>
      <c r="AX343" s="136"/>
      <c r="AY343" s="136"/>
      <c r="AZ343" s="136"/>
      <c r="BA343" s="136" t="s">
        <v>472</v>
      </c>
      <c r="BB343" s="136"/>
      <c r="BC343" s="136"/>
      <c r="BD343" s="136"/>
      <c r="BE343" s="136"/>
      <c r="BF343" s="136"/>
      <c r="BG343" s="136" t="s">
        <v>472</v>
      </c>
      <c r="BH343" s="136"/>
      <c r="BI343" s="136"/>
      <c r="BJ343" s="136"/>
      <c r="BK343" s="136"/>
      <c r="BL343" s="136"/>
      <c r="BM343" s="43"/>
      <c r="BN343" s="43"/>
      <c r="BO343" s="43"/>
      <c r="BP343" s="43"/>
      <c r="BQ343" s="43"/>
      <c r="BR343" s="43"/>
      <c r="BS343" s="43"/>
      <c r="BT343" s="43"/>
      <c r="BU343" s="43"/>
      <c r="BV343" s="43"/>
      <c r="BW343" s="43"/>
      <c r="BX343" s="43"/>
      <c r="BY343" s="43"/>
      <c r="BZ343" s="43"/>
    </row>
    <row r="344" spans="1:79" x14ac:dyDescent="0.2">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row>
    <row r="345" spans="1:79" ht="14.25" customHeight="1" x14ac:dyDescent="0.2">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row>
    <row r="346" spans="1:79" ht="15" customHeight="1" x14ac:dyDescent="0.2">
      <c r="A346" s="124" t="s">
        <v>263</v>
      </c>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row>
    <row r="347" spans="1:79" ht="31.9" customHeight="1" x14ac:dyDescent="0.2">
      <c r="A347" s="124" t="s">
        <v>38</v>
      </c>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row>
    <row r="348" spans="1:79" ht="21.75" customHeight="1" x14ac:dyDescent="0.2">
      <c r="A348" s="98" t="s">
        <v>462</v>
      </c>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row>
    <row r="349" spans="1:79" ht="54.6" customHeight="1" x14ac:dyDescent="0.2">
      <c r="A349" s="72" t="s">
        <v>611</v>
      </c>
      <c r="B349" s="72"/>
      <c r="C349" s="72"/>
      <c r="D349" s="72"/>
      <c r="E349" s="72"/>
      <c r="F349" s="72"/>
      <c r="G349" s="72" t="s">
        <v>235</v>
      </c>
      <c r="H349" s="72"/>
      <c r="I349" s="72"/>
      <c r="J349" s="72"/>
      <c r="K349" s="72"/>
      <c r="L349" s="72"/>
      <c r="M349" s="72"/>
      <c r="N349" s="72"/>
      <c r="O349" s="72"/>
      <c r="P349" s="72"/>
      <c r="Q349" s="72"/>
      <c r="R349" s="72"/>
      <c r="S349" s="72"/>
      <c r="T349" s="72" t="s">
        <v>618</v>
      </c>
      <c r="U349" s="72"/>
      <c r="V349" s="72"/>
      <c r="W349" s="72"/>
      <c r="X349" s="72"/>
      <c r="Y349" s="72"/>
      <c r="Z349" s="72"/>
      <c r="AA349" s="113" t="s">
        <v>463</v>
      </c>
      <c r="AB349" s="177"/>
      <c r="AC349" s="177"/>
      <c r="AD349" s="177"/>
      <c r="AE349" s="177"/>
      <c r="AF349" s="177"/>
      <c r="AG349" s="177"/>
      <c r="AH349" s="177"/>
      <c r="AI349" s="177"/>
      <c r="AJ349" s="177"/>
      <c r="AK349" s="177"/>
      <c r="AL349" s="177"/>
      <c r="AM349" s="177"/>
      <c r="AN349" s="177"/>
      <c r="AO349" s="178"/>
      <c r="AP349" s="113" t="s">
        <v>464</v>
      </c>
      <c r="AQ349" s="114"/>
      <c r="AR349" s="114"/>
      <c r="AS349" s="114"/>
      <c r="AT349" s="114"/>
      <c r="AU349" s="114"/>
      <c r="AV349" s="114"/>
      <c r="AW349" s="114"/>
      <c r="AX349" s="114"/>
      <c r="AY349" s="114"/>
      <c r="AZ349" s="114"/>
      <c r="BA349" s="114"/>
      <c r="BB349" s="114"/>
      <c r="BC349" s="114"/>
      <c r="BD349" s="115"/>
      <c r="BE349" s="113" t="s">
        <v>465</v>
      </c>
      <c r="BF349" s="114"/>
      <c r="BG349" s="114"/>
      <c r="BH349" s="114"/>
      <c r="BI349" s="114"/>
      <c r="BJ349" s="114"/>
      <c r="BK349" s="114"/>
      <c r="BL349" s="114"/>
      <c r="BM349" s="114"/>
      <c r="BN349" s="114"/>
      <c r="BO349" s="114"/>
      <c r="BP349" s="114"/>
      <c r="BQ349" s="114"/>
      <c r="BR349" s="114"/>
      <c r="BS349" s="115"/>
    </row>
    <row r="350" spans="1:79" s="2" customFormat="1" ht="18.75" hidden="1" customHeight="1" x14ac:dyDescent="0.2">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t="s">
        <v>609</v>
      </c>
      <c r="AB350" s="72"/>
      <c r="AC350" s="72"/>
      <c r="AD350" s="72"/>
      <c r="AE350" s="72"/>
      <c r="AF350" s="72" t="s">
        <v>608</v>
      </c>
      <c r="AG350" s="72"/>
      <c r="AH350" s="72"/>
      <c r="AI350" s="72"/>
      <c r="AJ350" s="72"/>
      <c r="AK350" s="72" t="s">
        <v>713</v>
      </c>
      <c r="AL350" s="72"/>
      <c r="AM350" s="72"/>
      <c r="AN350" s="72"/>
      <c r="AO350" s="72"/>
      <c r="AP350" s="72" t="s">
        <v>609</v>
      </c>
      <c r="AQ350" s="72"/>
      <c r="AR350" s="72"/>
      <c r="AS350" s="72"/>
      <c r="AT350" s="72"/>
      <c r="AU350" s="72" t="s">
        <v>608</v>
      </c>
      <c r="AV350" s="72"/>
      <c r="AW350" s="72"/>
      <c r="AX350" s="72"/>
      <c r="AY350" s="72"/>
      <c r="AZ350" s="72" t="s">
        <v>720</v>
      </c>
      <c r="BA350" s="72"/>
      <c r="BB350" s="72"/>
      <c r="BC350" s="72"/>
      <c r="BD350" s="72"/>
      <c r="BE350" s="72" t="s">
        <v>609</v>
      </c>
      <c r="BF350" s="72"/>
      <c r="BG350" s="72"/>
      <c r="BH350" s="72"/>
      <c r="BI350" s="72"/>
      <c r="BJ350" s="72" t="s">
        <v>608</v>
      </c>
      <c r="BK350" s="72"/>
      <c r="BL350" s="72"/>
      <c r="BM350" s="72"/>
      <c r="BN350" s="72"/>
      <c r="BO350" s="72" t="s">
        <v>236</v>
      </c>
      <c r="BP350" s="72"/>
      <c r="BQ350" s="72"/>
      <c r="BR350" s="72"/>
      <c r="BS350" s="72"/>
      <c r="BT350"/>
      <c r="BU350"/>
      <c r="BV350"/>
      <c r="BW350"/>
      <c r="BX350"/>
      <c r="BY350"/>
      <c r="BZ350"/>
      <c r="CA350" s="2" t="s">
        <v>664</v>
      </c>
    </row>
    <row r="351" spans="1:79" s="43" customFormat="1" ht="13.15" customHeight="1" x14ac:dyDescent="0.2">
      <c r="A351" s="72">
        <v>1</v>
      </c>
      <c r="B351" s="72"/>
      <c r="C351" s="72"/>
      <c r="D351" s="72"/>
      <c r="E351" s="72"/>
      <c r="F351" s="72"/>
      <c r="G351" s="72">
        <v>2</v>
      </c>
      <c r="H351" s="72"/>
      <c r="I351" s="72"/>
      <c r="J351" s="72"/>
      <c r="K351" s="72"/>
      <c r="L351" s="72"/>
      <c r="M351" s="72"/>
      <c r="N351" s="72"/>
      <c r="O351" s="72"/>
      <c r="P351" s="72"/>
      <c r="Q351" s="72"/>
      <c r="R351" s="72"/>
      <c r="S351" s="72"/>
      <c r="T351" s="72">
        <v>3</v>
      </c>
      <c r="U351" s="72"/>
      <c r="V351" s="72"/>
      <c r="W351" s="72"/>
      <c r="X351" s="72"/>
      <c r="Y351" s="72"/>
      <c r="Z351" s="72"/>
      <c r="AA351" s="72">
        <v>4</v>
      </c>
      <c r="AB351" s="72"/>
      <c r="AC351" s="72"/>
      <c r="AD351" s="72"/>
      <c r="AE351" s="72"/>
      <c r="AF351" s="72">
        <v>5</v>
      </c>
      <c r="AG351" s="72"/>
      <c r="AH351" s="72"/>
      <c r="AI351" s="72"/>
      <c r="AJ351" s="72"/>
      <c r="AK351" s="72">
        <v>6</v>
      </c>
      <c r="AL351" s="72"/>
      <c r="AM351" s="72"/>
      <c r="AN351" s="72"/>
      <c r="AO351" s="72"/>
      <c r="AP351" s="72">
        <v>7</v>
      </c>
      <c r="AQ351" s="72"/>
      <c r="AR351" s="72"/>
      <c r="AS351" s="72"/>
      <c r="AT351" s="72"/>
      <c r="AU351" s="72">
        <v>8</v>
      </c>
      <c r="AV351" s="72"/>
      <c r="AW351" s="72"/>
      <c r="AX351" s="72"/>
      <c r="AY351" s="72"/>
      <c r="AZ351" s="72">
        <v>9</v>
      </c>
      <c r="BA351" s="72"/>
      <c r="BB351" s="72"/>
      <c r="BC351" s="72"/>
      <c r="BD351" s="72"/>
      <c r="BE351" s="72">
        <v>10</v>
      </c>
      <c r="BF351" s="72"/>
      <c r="BG351" s="72"/>
      <c r="BH351" s="72"/>
      <c r="BI351" s="72"/>
      <c r="BJ351" s="72">
        <v>11</v>
      </c>
      <c r="BK351" s="72"/>
      <c r="BL351" s="72"/>
      <c r="BM351" s="72"/>
      <c r="BN351" s="72"/>
      <c r="BO351" s="72">
        <v>12</v>
      </c>
      <c r="BP351" s="72"/>
      <c r="BQ351" s="72"/>
      <c r="BR351" s="72"/>
      <c r="BS351" s="72"/>
      <c r="BT351"/>
      <c r="BU351"/>
      <c r="BV351"/>
      <c r="BW351"/>
      <c r="BX351"/>
      <c r="BY351"/>
      <c r="BZ351"/>
      <c r="CA351" s="43" t="s">
        <v>665</v>
      </c>
    </row>
    <row r="352" spans="1:79" s="43" customFormat="1" ht="57" customHeight="1" x14ac:dyDescent="0.2">
      <c r="A352" s="122">
        <v>1</v>
      </c>
      <c r="B352" s="122"/>
      <c r="C352" s="122"/>
      <c r="D352" s="122"/>
      <c r="E352" s="122"/>
      <c r="F352" s="122"/>
      <c r="G352" s="81" t="s">
        <v>820</v>
      </c>
      <c r="H352" s="57"/>
      <c r="I352" s="57"/>
      <c r="J352" s="57"/>
      <c r="K352" s="57"/>
      <c r="L352" s="57"/>
      <c r="M352" s="57"/>
      <c r="N352" s="57"/>
      <c r="O352" s="57"/>
      <c r="P352" s="57"/>
      <c r="Q352" s="57"/>
      <c r="R352" s="57"/>
      <c r="S352" s="58"/>
      <c r="T352" s="204" t="s">
        <v>436</v>
      </c>
      <c r="U352" s="205"/>
      <c r="V352" s="205"/>
      <c r="W352" s="205"/>
      <c r="X352" s="205"/>
      <c r="Y352" s="205"/>
      <c r="Z352" s="206"/>
      <c r="AA352" s="121">
        <v>6818963</v>
      </c>
      <c r="AB352" s="121"/>
      <c r="AC352" s="121"/>
      <c r="AD352" s="121"/>
      <c r="AE352" s="121"/>
      <c r="AF352" s="121">
        <v>0</v>
      </c>
      <c r="AG352" s="121"/>
      <c r="AH352" s="121"/>
      <c r="AI352" s="121"/>
      <c r="AJ352" s="121"/>
      <c r="AK352" s="121">
        <v>6818963</v>
      </c>
      <c r="AL352" s="121"/>
      <c r="AM352" s="121"/>
      <c r="AN352" s="121"/>
      <c r="AO352" s="121"/>
      <c r="AP352" s="121">
        <v>4891000</v>
      </c>
      <c r="AQ352" s="121"/>
      <c r="AR352" s="121"/>
      <c r="AS352" s="121"/>
      <c r="AT352" s="121"/>
      <c r="AU352" s="121">
        <v>0</v>
      </c>
      <c r="AV352" s="121"/>
      <c r="AW352" s="121"/>
      <c r="AX352" s="121"/>
      <c r="AY352" s="121"/>
      <c r="AZ352" s="121">
        <v>4891000</v>
      </c>
      <c r="BA352" s="121"/>
      <c r="BB352" s="121"/>
      <c r="BC352" s="121"/>
      <c r="BD352" s="121"/>
      <c r="BE352" s="121">
        <v>4500000</v>
      </c>
      <c r="BF352" s="121"/>
      <c r="BG352" s="121"/>
      <c r="BH352" s="121"/>
      <c r="BI352" s="121"/>
      <c r="BJ352" s="121">
        <v>2569320</v>
      </c>
      <c r="BK352" s="121"/>
      <c r="BL352" s="121"/>
      <c r="BM352" s="121"/>
      <c r="BN352" s="121"/>
      <c r="BO352" s="121">
        <v>7069320</v>
      </c>
      <c r="BP352" s="121"/>
      <c r="BQ352" s="121"/>
      <c r="BR352" s="121"/>
      <c r="BS352" s="121"/>
    </row>
    <row r="353" spans="1:78" s="43" customFormat="1" ht="42" customHeight="1" x14ac:dyDescent="0.2">
      <c r="A353" s="122">
        <v>2</v>
      </c>
      <c r="B353" s="122"/>
      <c r="C353" s="122"/>
      <c r="D353" s="122"/>
      <c r="E353" s="122"/>
      <c r="F353" s="122"/>
      <c r="G353" s="81" t="s">
        <v>821</v>
      </c>
      <c r="H353" s="57"/>
      <c r="I353" s="57"/>
      <c r="J353" s="57"/>
      <c r="K353" s="57"/>
      <c r="L353" s="57"/>
      <c r="M353" s="57"/>
      <c r="N353" s="57"/>
      <c r="O353" s="57"/>
      <c r="P353" s="57"/>
      <c r="Q353" s="57"/>
      <c r="R353" s="57"/>
      <c r="S353" s="58"/>
      <c r="T353" s="204" t="s">
        <v>436</v>
      </c>
      <c r="U353" s="205"/>
      <c r="V353" s="205"/>
      <c r="W353" s="205"/>
      <c r="X353" s="205"/>
      <c r="Y353" s="205"/>
      <c r="Z353" s="206"/>
      <c r="AA353" s="121">
        <v>30600</v>
      </c>
      <c r="AB353" s="121"/>
      <c r="AC353" s="121"/>
      <c r="AD353" s="121"/>
      <c r="AE353" s="121"/>
      <c r="AF353" s="121">
        <v>9400</v>
      </c>
      <c r="AG353" s="121"/>
      <c r="AH353" s="121"/>
      <c r="AI353" s="121"/>
      <c r="AJ353" s="121"/>
      <c r="AK353" s="121">
        <v>40000</v>
      </c>
      <c r="AL353" s="121"/>
      <c r="AM353" s="121"/>
      <c r="AN353" s="121"/>
      <c r="AO353" s="121"/>
      <c r="AP353" s="121">
        <v>20000</v>
      </c>
      <c r="AQ353" s="121"/>
      <c r="AR353" s="121"/>
      <c r="AS353" s="121"/>
      <c r="AT353" s="121"/>
      <c r="AU353" s="121">
        <v>0</v>
      </c>
      <c r="AV353" s="121"/>
      <c r="AW353" s="121"/>
      <c r="AX353" s="121"/>
      <c r="AY353" s="121"/>
      <c r="AZ353" s="121">
        <v>20000</v>
      </c>
      <c r="BA353" s="121"/>
      <c r="BB353" s="121"/>
      <c r="BC353" s="121"/>
      <c r="BD353" s="121"/>
      <c r="BE353" s="121">
        <v>55000</v>
      </c>
      <c r="BF353" s="121"/>
      <c r="BG353" s="121"/>
      <c r="BH353" s="121"/>
      <c r="BI353" s="121"/>
      <c r="BJ353" s="121">
        <v>0</v>
      </c>
      <c r="BK353" s="121"/>
      <c r="BL353" s="121"/>
      <c r="BM353" s="121"/>
      <c r="BN353" s="121"/>
      <c r="BO353" s="121">
        <v>55000</v>
      </c>
      <c r="BP353" s="121"/>
      <c r="BQ353" s="121"/>
      <c r="BR353" s="121"/>
      <c r="BS353" s="121"/>
    </row>
    <row r="354" spans="1:78" s="43" customFormat="1" ht="42" customHeight="1" x14ac:dyDescent="0.2">
      <c r="A354" s="122">
        <v>3</v>
      </c>
      <c r="B354" s="122"/>
      <c r="C354" s="122"/>
      <c r="D354" s="122"/>
      <c r="E354" s="122"/>
      <c r="F354" s="122"/>
      <c r="G354" s="81" t="s">
        <v>823</v>
      </c>
      <c r="H354" s="57"/>
      <c r="I354" s="57"/>
      <c r="J354" s="57"/>
      <c r="K354" s="57"/>
      <c r="L354" s="57"/>
      <c r="M354" s="57"/>
      <c r="N354" s="57"/>
      <c r="O354" s="57"/>
      <c r="P354" s="57"/>
      <c r="Q354" s="57"/>
      <c r="R354" s="57"/>
      <c r="S354" s="58"/>
      <c r="T354" s="204" t="s">
        <v>436</v>
      </c>
      <c r="U354" s="205"/>
      <c r="V354" s="205"/>
      <c r="W354" s="205"/>
      <c r="X354" s="205"/>
      <c r="Y354" s="205"/>
      <c r="Z354" s="206"/>
      <c r="AA354" s="121">
        <v>2000</v>
      </c>
      <c r="AB354" s="121"/>
      <c r="AC354" s="121"/>
      <c r="AD354" s="121"/>
      <c r="AE354" s="121"/>
      <c r="AF354" s="121">
        <v>345600</v>
      </c>
      <c r="AG354" s="121"/>
      <c r="AH354" s="121"/>
      <c r="AI354" s="121"/>
      <c r="AJ354" s="121"/>
      <c r="AK354" s="121">
        <v>347600</v>
      </c>
      <c r="AL354" s="121"/>
      <c r="AM354" s="121"/>
      <c r="AN354" s="121"/>
      <c r="AO354" s="121"/>
      <c r="AP354" s="121">
        <v>199657</v>
      </c>
      <c r="AQ354" s="121"/>
      <c r="AR354" s="121"/>
      <c r="AS354" s="121"/>
      <c r="AT354" s="121"/>
      <c r="AU354" s="121">
        <v>553207</v>
      </c>
      <c r="AV354" s="121"/>
      <c r="AW354" s="121"/>
      <c r="AX354" s="121"/>
      <c r="AY354" s="121"/>
      <c r="AZ354" s="121">
        <v>752864</v>
      </c>
      <c r="BA354" s="121"/>
      <c r="BB354" s="121"/>
      <c r="BC354" s="121"/>
      <c r="BD354" s="121"/>
      <c r="BE354" s="121">
        <v>0</v>
      </c>
      <c r="BF354" s="121"/>
      <c r="BG354" s="121"/>
      <c r="BH354" s="121"/>
      <c r="BI354" s="121"/>
      <c r="BJ354" s="121">
        <v>0</v>
      </c>
      <c r="BK354" s="121"/>
      <c r="BL354" s="121"/>
      <c r="BM354" s="121"/>
      <c r="BN354" s="121"/>
      <c r="BO354" s="121">
        <v>0</v>
      </c>
      <c r="BP354" s="121"/>
      <c r="BQ354" s="121"/>
      <c r="BR354" s="121"/>
      <c r="BS354" s="121"/>
    </row>
    <row r="355" spans="1:78" s="43" customFormat="1" ht="76.150000000000006" customHeight="1" x14ac:dyDescent="0.2">
      <c r="A355" s="207" t="s">
        <v>826</v>
      </c>
      <c r="B355" s="208"/>
      <c r="C355" s="208"/>
      <c r="D355" s="208"/>
      <c r="E355" s="208"/>
      <c r="F355" s="208"/>
      <c r="G355" s="81" t="s">
        <v>822</v>
      </c>
      <c r="H355" s="57"/>
      <c r="I355" s="57"/>
      <c r="J355" s="57"/>
      <c r="K355" s="57"/>
      <c r="L355" s="57"/>
      <c r="M355" s="57"/>
      <c r="N355" s="57"/>
      <c r="O355" s="57"/>
      <c r="P355" s="57"/>
      <c r="Q355" s="57"/>
      <c r="R355" s="57"/>
      <c r="S355" s="58"/>
      <c r="T355" s="204" t="s">
        <v>436</v>
      </c>
      <c r="U355" s="205"/>
      <c r="V355" s="205"/>
      <c r="W355" s="205"/>
      <c r="X355" s="205"/>
      <c r="Y355" s="205"/>
      <c r="Z355" s="206"/>
      <c r="AA355" s="121">
        <v>2000</v>
      </c>
      <c r="AB355" s="121"/>
      <c r="AC355" s="121"/>
      <c r="AD355" s="121"/>
      <c r="AE355" s="121"/>
      <c r="AF355" s="121">
        <v>345600</v>
      </c>
      <c r="AG355" s="121"/>
      <c r="AH355" s="121"/>
      <c r="AI355" s="121"/>
      <c r="AJ355" s="121"/>
      <c r="AK355" s="121"/>
      <c r="AL355" s="121"/>
      <c r="AM355" s="121"/>
      <c r="AN355" s="121"/>
      <c r="AO355" s="121"/>
      <c r="AP355" s="121"/>
      <c r="AQ355" s="121"/>
      <c r="AR355" s="121"/>
      <c r="AS355" s="121"/>
      <c r="AT355" s="121"/>
      <c r="AU355" s="121"/>
      <c r="AV355" s="121"/>
      <c r="AW355" s="121"/>
      <c r="AX355" s="121"/>
      <c r="AY355" s="121"/>
      <c r="AZ355" s="121"/>
      <c r="BA355" s="121"/>
      <c r="BB355" s="121"/>
      <c r="BC355" s="121"/>
      <c r="BD355" s="121"/>
      <c r="BE355" s="121">
        <v>0</v>
      </c>
      <c r="BF355" s="121"/>
      <c r="BG355" s="121"/>
      <c r="BH355" s="121"/>
      <c r="BI355" s="121"/>
      <c r="BJ355" s="121">
        <v>0</v>
      </c>
      <c r="BK355" s="121"/>
      <c r="BL355" s="121"/>
      <c r="BM355" s="121"/>
      <c r="BN355" s="121"/>
      <c r="BO355" s="121">
        <v>0</v>
      </c>
      <c r="BP355" s="121"/>
      <c r="BQ355" s="121"/>
      <c r="BR355" s="121"/>
      <c r="BS355" s="121"/>
    </row>
    <row r="356" spans="1:78" s="43" customFormat="1" ht="42" customHeight="1" x14ac:dyDescent="0.2">
      <c r="A356" s="207" t="s">
        <v>827</v>
      </c>
      <c r="B356" s="208"/>
      <c r="C356" s="208"/>
      <c r="D356" s="208"/>
      <c r="E356" s="208"/>
      <c r="F356" s="208"/>
      <c r="G356" s="241" t="s">
        <v>824</v>
      </c>
      <c r="H356" s="242"/>
      <c r="I356" s="242"/>
      <c r="J356" s="242"/>
      <c r="K356" s="242"/>
      <c r="L356" s="242"/>
      <c r="M356" s="242"/>
      <c r="N356" s="242"/>
      <c r="O356" s="242"/>
      <c r="P356" s="242"/>
      <c r="Q356" s="242"/>
      <c r="R356" s="242"/>
      <c r="S356" s="243"/>
      <c r="T356" s="204" t="s">
        <v>436</v>
      </c>
      <c r="U356" s="205"/>
      <c r="V356" s="205"/>
      <c r="W356" s="205"/>
      <c r="X356" s="205"/>
      <c r="Y356" s="205"/>
      <c r="Z356" s="206"/>
      <c r="AA356" s="121"/>
      <c r="AB356" s="121"/>
      <c r="AC356" s="121"/>
      <c r="AD356" s="121"/>
      <c r="AE356" s="121"/>
      <c r="AF356" s="121"/>
      <c r="AG356" s="121"/>
      <c r="AH356" s="121"/>
      <c r="AI356" s="121"/>
      <c r="AJ356" s="121"/>
      <c r="AK356" s="121"/>
      <c r="AL356" s="121"/>
      <c r="AM356" s="121"/>
      <c r="AN356" s="121"/>
      <c r="AO356" s="121"/>
      <c r="AP356" s="121">
        <v>116651</v>
      </c>
      <c r="AQ356" s="121"/>
      <c r="AR356" s="121"/>
      <c r="AS356" s="121"/>
      <c r="AT356" s="121"/>
      <c r="AU356" s="121">
        <v>283213</v>
      </c>
      <c r="AV356" s="121"/>
      <c r="AW356" s="121"/>
      <c r="AX356" s="121"/>
      <c r="AY356" s="121"/>
      <c r="AZ356" s="121">
        <f>AP356+AU356</f>
        <v>399864</v>
      </c>
      <c r="BA356" s="121"/>
      <c r="BB356" s="121"/>
      <c r="BC356" s="121"/>
      <c r="BD356" s="121"/>
      <c r="BE356" s="121">
        <v>0</v>
      </c>
      <c r="BF356" s="121"/>
      <c r="BG356" s="121"/>
      <c r="BH356" s="121"/>
      <c r="BI356" s="121"/>
      <c r="BJ356" s="121">
        <v>0</v>
      </c>
      <c r="BK356" s="121"/>
      <c r="BL356" s="121"/>
      <c r="BM356" s="121"/>
      <c r="BN356" s="121"/>
      <c r="BO356" s="121">
        <v>0</v>
      </c>
      <c r="BP356" s="121"/>
      <c r="BQ356" s="121"/>
      <c r="BR356" s="121"/>
      <c r="BS356" s="121"/>
    </row>
    <row r="357" spans="1:78" s="43" customFormat="1" ht="42" customHeight="1" x14ac:dyDescent="0.2">
      <c r="A357" s="207" t="s">
        <v>828</v>
      </c>
      <c r="B357" s="208"/>
      <c r="C357" s="208"/>
      <c r="D357" s="208"/>
      <c r="E357" s="208"/>
      <c r="F357" s="208"/>
      <c r="G357" s="241" t="s">
        <v>825</v>
      </c>
      <c r="H357" s="242"/>
      <c r="I357" s="242"/>
      <c r="J357" s="242"/>
      <c r="K357" s="242"/>
      <c r="L357" s="242"/>
      <c r="M357" s="242"/>
      <c r="N357" s="242"/>
      <c r="O357" s="242"/>
      <c r="P357" s="242"/>
      <c r="Q357" s="242"/>
      <c r="R357" s="242"/>
      <c r="S357" s="243"/>
      <c r="T357" s="204" t="s">
        <v>436</v>
      </c>
      <c r="U357" s="205"/>
      <c r="V357" s="205"/>
      <c r="W357" s="205"/>
      <c r="X357" s="205"/>
      <c r="Y357" s="205"/>
      <c r="Z357" s="206"/>
      <c r="AA357" s="121"/>
      <c r="AB357" s="121"/>
      <c r="AC357" s="121"/>
      <c r="AD357" s="121"/>
      <c r="AE357" s="121"/>
      <c r="AF357" s="121"/>
      <c r="AG357" s="121"/>
      <c r="AH357" s="121"/>
      <c r="AI357" s="121"/>
      <c r="AJ357" s="121"/>
      <c r="AK357" s="121"/>
      <c r="AL357" s="121"/>
      <c r="AM357" s="121"/>
      <c r="AN357" s="121"/>
      <c r="AO357" s="121"/>
      <c r="AP357" s="121">
        <v>83006</v>
      </c>
      <c r="AQ357" s="121"/>
      <c r="AR357" s="121"/>
      <c r="AS357" s="121"/>
      <c r="AT357" s="121"/>
      <c r="AU357" s="121">
        <v>269994</v>
      </c>
      <c r="AV357" s="121"/>
      <c r="AW357" s="121"/>
      <c r="AX357" s="121"/>
      <c r="AY357" s="121"/>
      <c r="AZ357" s="121">
        <f>AP357+AU357</f>
        <v>353000</v>
      </c>
      <c r="BA357" s="121"/>
      <c r="BB357" s="121"/>
      <c r="BC357" s="121"/>
      <c r="BD357" s="121"/>
      <c r="BE357" s="121">
        <v>0</v>
      </c>
      <c r="BF357" s="121"/>
      <c r="BG357" s="121"/>
      <c r="BH357" s="121"/>
      <c r="BI357" s="121"/>
      <c r="BJ357" s="121">
        <v>0</v>
      </c>
      <c r="BK357" s="121"/>
      <c r="BL357" s="121"/>
      <c r="BM357" s="121"/>
      <c r="BN357" s="121"/>
      <c r="BO357" s="121">
        <v>0</v>
      </c>
      <c r="BP357" s="121"/>
      <c r="BQ357" s="121"/>
      <c r="BR357" s="121"/>
      <c r="BS357" s="121"/>
    </row>
    <row r="358" spans="1:78" s="43" customFormat="1" ht="30" customHeight="1" x14ac:dyDescent="0.2">
      <c r="A358" s="122">
        <v>4</v>
      </c>
      <c r="B358" s="122"/>
      <c r="C358" s="122"/>
      <c r="D358" s="122"/>
      <c r="E358" s="122"/>
      <c r="F358" s="122"/>
      <c r="G358" s="61" t="s">
        <v>418</v>
      </c>
      <c r="H358" s="57"/>
      <c r="I358" s="57"/>
      <c r="J358" s="57"/>
      <c r="K358" s="57"/>
      <c r="L358" s="57"/>
      <c r="M358" s="57"/>
      <c r="N358" s="57"/>
      <c r="O358" s="57"/>
      <c r="P358" s="57"/>
      <c r="Q358" s="57"/>
      <c r="R358" s="57"/>
      <c r="S358" s="58"/>
      <c r="T358" s="204" t="s">
        <v>436</v>
      </c>
      <c r="U358" s="205"/>
      <c r="V358" s="205"/>
      <c r="W358" s="205"/>
      <c r="X358" s="205"/>
      <c r="Y358" s="205"/>
      <c r="Z358" s="206"/>
      <c r="AA358" s="121">
        <v>120000</v>
      </c>
      <c r="AB358" s="121"/>
      <c r="AC358" s="121"/>
      <c r="AD358" s="121"/>
      <c r="AE358" s="121"/>
      <c r="AF358" s="121">
        <v>0</v>
      </c>
      <c r="AG358" s="121"/>
      <c r="AH358" s="121"/>
      <c r="AI358" s="121"/>
      <c r="AJ358" s="121"/>
      <c r="AK358" s="121">
        <v>120000</v>
      </c>
      <c r="AL358" s="121"/>
      <c r="AM358" s="121"/>
      <c r="AN358" s="121"/>
      <c r="AO358" s="121"/>
      <c r="AP358" s="121">
        <v>0</v>
      </c>
      <c r="AQ358" s="121"/>
      <c r="AR358" s="121"/>
      <c r="AS358" s="121"/>
      <c r="AT358" s="121"/>
      <c r="AU358" s="121">
        <v>0</v>
      </c>
      <c r="AV358" s="121"/>
      <c r="AW358" s="121"/>
      <c r="AX358" s="121"/>
      <c r="AY358" s="121"/>
      <c r="AZ358" s="121">
        <v>0</v>
      </c>
      <c r="BA358" s="121"/>
      <c r="BB358" s="121"/>
      <c r="BC358" s="121"/>
      <c r="BD358" s="121"/>
      <c r="BE358" s="121">
        <v>0</v>
      </c>
      <c r="BF358" s="121"/>
      <c r="BG358" s="121"/>
      <c r="BH358" s="121"/>
      <c r="BI358" s="121"/>
      <c r="BJ358" s="121">
        <v>0</v>
      </c>
      <c r="BK358" s="121"/>
      <c r="BL358" s="121"/>
      <c r="BM358" s="121"/>
      <c r="BN358" s="121"/>
      <c r="BO358" s="121">
        <v>0</v>
      </c>
      <c r="BP358" s="121"/>
      <c r="BQ358" s="121"/>
      <c r="BR358" s="121"/>
      <c r="BS358" s="121"/>
    </row>
    <row r="359" spans="1:78" s="43" customFormat="1" ht="44.45" customHeight="1" x14ac:dyDescent="0.2">
      <c r="A359" s="122">
        <v>5</v>
      </c>
      <c r="B359" s="122"/>
      <c r="C359" s="122"/>
      <c r="D359" s="122"/>
      <c r="E359" s="122"/>
      <c r="F359" s="122"/>
      <c r="G359" s="61" t="s">
        <v>18</v>
      </c>
      <c r="H359" s="57"/>
      <c r="I359" s="57"/>
      <c r="J359" s="57"/>
      <c r="K359" s="57"/>
      <c r="L359" s="57"/>
      <c r="M359" s="57"/>
      <c r="N359" s="57"/>
      <c r="O359" s="57"/>
      <c r="P359" s="57"/>
      <c r="Q359" s="57"/>
      <c r="R359" s="57"/>
      <c r="S359" s="58"/>
      <c r="T359" s="204" t="s">
        <v>436</v>
      </c>
      <c r="U359" s="205"/>
      <c r="V359" s="205"/>
      <c r="W359" s="205"/>
      <c r="X359" s="205"/>
      <c r="Y359" s="205"/>
      <c r="Z359" s="206"/>
      <c r="AA359" s="121">
        <v>0</v>
      </c>
      <c r="AB359" s="121"/>
      <c r="AC359" s="121"/>
      <c r="AD359" s="121"/>
      <c r="AE359" s="121"/>
      <c r="AF359" s="121">
        <v>0</v>
      </c>
      <c r="AG359" s="121"/>
      <c r="AH359" s="121"/>
      <c r="AI359" s="121"/>
      <c r="AJ359" s="121"/>
      <c r="AK359" s="121">
        <v>0</v>
      </c>
      <c r="AL359" s="121"/>
      <c r="AM359" s="121"/>
      <c r="AN359" s="121"/>
      <c r="AO359" s="121"/>
      <c r="AP359" s="121">
        <v>126145</v>
      </c>
      <c r="AQ359" s="121"/>
      <c r="AR359" s="121"/>
      <c r="AS359" s="121"/>
      <c r="AT359" s="121"/>
      <c r="AU359" s="121">
        <v>1246870</v>
      </c>
      <c r="AV359" s="121"/>
      <c r="AW359" s="121"/>
      <c r="AX359" s="121"/>
      <c r="AY359" s="121"/>
      <c r="AZ359" s="121">
        <v>1373015</v>
      </c>
      <c r="BA359" s="121"/>
      <c r="BB359" s="121"/>
      <c r="BC359" s="121"/>
      <c r="BD359" s="121"/>
      <c r="BE359" s="121">
        <v>0</v>
      </c>
      <c r="BF359" s="121"/>
      <c r="BG359" s="121"/>
      <c r="BH359" s="121"/>
      <c r="BI359" s="121"/>
      <c r="BJ359" s="121">
        <v>0</v>
      </c>
      <c r="BK359" s="121"/>
      <c r="BL359" s="121"/>
      <c r="BM359" s="121"/>
      <c r="BN359" s="121"/>
      <c r="BO359" s="121">
        <v>0</v>
      </c>
      <c r="BP359" s="121"/>
      <c r="BQ359" s="121"/>
      <c r="BR359" s="121"/>
      <c r="BS359" s="121"/>
    </row>
    <row r="360" spans="1:78" s="43" customFormat="1" ht="43.9" customHeight="1" x14ac:dyDescent="0.2">
      <c r="A360" s="125">
        <v>6</v>
      </c>
      <c r="B360" s="125"/>
      <c r="C360" s="125"/>
      <c r="D360" s="125"/>
      <c r="E360" s="125"/>
      <c r="F360" s="125"/>
      <c r="G360" s="69" t="s">
        <v>257</v>
      </c>
      <c r="H360" s="65"/>
      <c r="I360" s="65"/>
      <c r="J360" s="65"/>
      <c r="K360" s="65"/>
      <c r="L360" s="65"/>
      <c r="M360" s="65"/>
      <c r="N360" s="65"/>
      <c r="O360" s="65"/>
      <c r="P360" s="65"/>
      <c r="Q360" s="65"/>
      <c r="R360" s="65"/>
      <c r="S360" s="66"/>
      <c r="T360" s="132"/>
      <c r="U360" s="65"/>
      <c r="V360" s="65"/>
      <c r="W360" s="65"/>
      <c r="X360" s="65"/>
      <c r="Y360" s="65"/>
      <c r="Z360" s="66"/>
      <c r="AA360" s="120">
        <v>6971563</v>
      </c>
      <c r="AB360" s="120"/>
      <c r="AC360" s="120"/>
      <c r="AD360" s="120"/>
      <c r="AE360" s="120"/>
      <c r="AF360" s="120">
        <v>355000</v>
      </c>
      <c r="AG360" s="120"/>
      <c r="AH360" s="120"/>
      <c r="AI360" s="120"/>
      <c r="AJ360" s="120"/>
      <c r="AK360" s="120">
        <v>7326563</v>
      </c>
      <c r="AL360" s="120"/>
      <c r="AM360" s="120"/>
      <c r="AN360" s="120"/>
      <c r="AO360" s="120"/>
      <c r="AP360" s="120">
        <v>5236802</v>
      </c>
      <c r="AQ360" s="120"/>
      <c r="AR360" s="120"/>
      <c r="AS360" s="120"/>
      <c r="AT360" s="120"/>
      <c r="AU360" s="120">
        <v>1800077</v>
      </c>
      <c r="AV360" s="120"/>
      <c r="AW360" s="120"/>
      <c r="AX360" s="120"/>
      <c r="AY360" s="120"/>
      <c r="AZ360" s="120">
        <v>7036879</v>
      </c>
      <c r="BA360" s="120"/>
      <c r="BB360" s="120"/>
      <c r="BC360" s="120"/>
      <c r="BD360" s="120"/>
      <c r="BE360" s="120">
        <v>4555000</v>
      </c>
      <c r="BF360" s="120"/>
      <c r="BG360" s="120"/>
      <c r="BH360" s="120"/>
      <c r="BI360" s="120"/>
      <c r="BJ360" s="120">
        <v>2569320</v>
      </c>
      <c r="BK360" s="120"/>
      <c r="BL360" s="120"/>
      <c r="BM360" s="120"/>
      <c r="BN360" s="120"/>
      <c r="BO360" s="120">
        <v>7124320</v>
      </c>
      <c r="BP360" s="120"/>
      <c r="BQ360" s="120"/>
      <c r="BR360" s="120"/>
      <c r="BS360" s="120"/>
      <c r="BT360" s="9"/>
      <c r="BU360" s="9"/>
      <c r="BV360" s="9"/>
      <c r="BW360" s="9"/>
      <c r="BX360" s="9"/>
      <c r="BY360" s="9"/>
      <c r="BZ360" s="9"/>
    </row>
    <row r="361" spans="1:78" s="43" customFormat="1" ht="25.9" customHeight="1" x14ac:dyDescent="0.2">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row>
    <row r="362" spans="1:78" s="43" customFormat="1" ht="30" customHeight="1" x14ac:dyDescent="0.2">
      <c r="A362" s="124" t="s">
        <v>52</v>
      </c>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c r="BN362"/>
      <c r="BO362"/>
      <c r="BP362"/>
      <c r="BQ362"/>
      <c r="BR362"/>
      <c r="BS362"/>
      <c r="BT362"/>
      <c r="BU362"/>
      <c r="BV362"/>
      <c r="BW362"/>
      <c r="BX362"/>
      <c r="BY362"/>
      <c r="BZ362"/>
    </row>
    <row r="363" spans="1:78" s="43" customFormat="1" ht="13.9" customHeight="1" x14ac:dyDescent="0.2">
      <c r="A363" s="168" t="s">
        <v>462</v>
      </c>
      <c r="B363" s="168"/>
      <c r="C363" s="168"/>
      <c r="D363" s="168"/>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c r="AQ363" s="168"/>
      <c r="AR363" s="168"/>
      <c r="AS363" s="168"/>
      <c r="AT363" s="168"/>
      <c r="AU363" s="168"/>
      <c r="AV363" s="168"/>
      <c r="AW363" s="168"/>
      <c r="AX363" s="168"/>
      <c r="AY363" s="168"/>
      <c r="AZ363" s="168"/>
      <c r="BA363" s="168"/>
      <c r="BB363" s="168"/>
      <c r="BC363" s="168"/>
      <c r="BD363" s="168"/>
      <c r="BE363"/>
      <c r="BF363"/>
      <c r="BG363"/>
      <c r="BH363"/>
      <c r="BI363"/>
      <c r="BJ363"/>
      <c r="BK363"/>
      <c r="BL363"/>
      <c r="BM363"/>
      <c r="BN363"/>
      <c r="BO363"/>
      <c r="BP363"/>
      <c r="BQ363"/>
      <c r="BR363"/>
      <c r="BS363"/>
      <c r="BT363"/>
      <c r="BU363"/>
      <c r="BV363"/>
      <c r="BW363"/>
      <c r="BX363"/>
      <c r="BY363"/>
      <c r="BZ363"/>
    </row>
    <row r="364" spans="1:78" s="43" customFormat="1" ht="39.6" customHeight="1" x14ac:dyDescent="0.2">
      <c r="A364" s="72" t="s">
        <v>611</v>
      </c>
      <c r="B364" s="72"/>
      <c r="C364" s="72"/>
      <c r="D364" s="72"/>
      <c r="E364" s="72"/>
      <c r="F364" s="72"/>
      <c r="G364" s="72" t="s">
        <v>235</v>
      </c>
      <c r="H364" s="72"/>
      <c r="I364" s="72"/>
      <c r="J364" s="72"/>
      <c r="K364" s="72"/>
      <c r="L364" s="72"/>
      <c r="M364" s="72"/>
      <c r="N364" s="72"/>
      <c r="O364" s="72"/>
      <c r="P364" s="72"/>
      <c r="Q364" s="72"/>
      <c r="R364" s="72"/>
      <c r="S364" s="72"/>
      <c r="T364" s="72" t="s">
        <v>618</v>
      </c>
      <c r="U364" s="72"/>
      <c r="V364" s="72"/>
      <c r="W364" s="72"/>
      <c r="X364" s="72"/>
      <c r="Y364" s="72"/>
      <c r="Z364" s="72"/>
      <c r="AA364" s="113" t="s">
        <v>466</v>
      </c>
      <c r="AB364" s="177"/>
      <c r="AC364" s="177"/>
      <c r="AD364" s="177"/>
      <c r="AE364" s="177"/>
      <c r="AF364" s="177"/>
      <c r="AG364" s="177"/>
      <c r="AH364" s="177"/>
      <c r="AI364" s="177"/>
      <c r="AJ364" s="177"/>
      <c r="AK364" s="177"/>
      <c r="AL364" s="177"/>
      <c r="AM364" s="177"/>
      <c r="AN364" s="177"/>
      <c r="AO364" s="178"/>
      <c r="AP364" s="113" t="s">
        <v>468</v>
      </c>
      <c r="AQ364" s="114"/>
      <c r="AR364" s="114"/>
      <c r="AS364" s="114"/>
      <c r="AT364" s="114"/>
      <c r="AU364" s="114"/>
      <c r="AV364" s="114"/>
      <c r="AW364" s="114"/>
      <c r="AX364" s="114"/>
      <c r="AY364" s="114"/>
      <c r="AZ364" s="114"/>
      <c r="BA364" s="114"/>
      <c r="BB364" s="114"/>
      <c r="BC364" s="114"/>
      <c r="BD364" s="115"/>
      <c r="BE364"/>
      <c r="BF364"/>
      <c r="BG364"/>
      <c r="BH364"/>
      <c r="BI364"/>
      <c r="BJ364"/>
      <c r="BK364"/>
      <c r="BL364"/>
      <c r="BM364"/>
      <c r="BN364"/>
      <c r="BO364"/>
      <c r="BP364"/>
      <c r="BQ364"/>
      <c r="BR364"/>
      <c r="BS364"/>
      <c r="BT364"/>
      <c r="BU364"/>
      <c r="BV364"/>
      <c r="BW364"/>
      <c r="BX364"/>
      <c r="BY364"/>
      <c r="BZ364"/>
    </row>
    <row r="365" spans="1:78" s="43" customFormat="1" ht="13.15" customHeight="1" x14ac:dyDescent="0.2">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t="s">
        <v>609</v>
      </c>
      <c r="AB365" s="72"/>
      <c r="AC365" s="72"/>
      <c r="AD365" s="72"/>
      <c r="AE365" s="72"/>
      <c r="AF365" s="72" t="s">
        <v>608</v>
      </c>
      <c r="AG365" s="72"/>
      <c r="AH365" s="72"/>
      <c r="AI365" s="72"/>
      <c r="AJ365" s="72"/>
      <c r="AK365" s="72" t="s">
        <v>713</v>
      </c>
      <c r="AL365" s="72"/>
      <c r="AM365" s="72"/>
      <c r="AN365" s="72"/>
      <c r="AO365" s="72"/>
      <c r="AP365" s="72" t="s">
        <v>609</v>
      </c>
      <c r="AQ365" s="72"/>
      <c r="AR365" s="72"/>
      <c r="AS365" s="72"/>
      <c r="AT365" s="72"/>
      <c r="AU365" s="72" t="s">
        <v>608</v>
      </c>
      <c r="AV365" s="72"/>
      <c r="AW365" s="72"/>
      <c r="AX365" s="72"/>
      <c r="AY365" s="72"/>
      <c r="AZ365" s="72" t="s">
        <v>720</v>
      </c>
      <c r="BA365" s="72"/>
      <c r="BB365" s="72"/>
      <c r="BC365" s="72"/>
      <c r="BD365" s="72"/>
      <c r="BE365"/>
      <c r="BF365"/>
      <c r="BG365"/>
      <c r="BH365"/>
      <c r="BI365"/>
      <c r="BJ365"/>
      <c r="BK365"/>
      <c r="BL365"/>
      <c r="BM365"/>
      <c r="BN365"/>
      <c r="BO365"/>
      <c r="BP365"/>
      <c r="BQ365"/>
      <c r="BR365"/>
      <c r="BS365"/>
      <c r="BT365"/>
      <c r="BU365"/>
      <c r="BV365"/>
      <c r="BW365"/>
      <c r="BX365"/>
      <c r="BY365"/>
      <c r="BZ365"/>
    </row>
    <row r="366" spans="1:78" s="43" customFormat="1" ht="13.15" customHeight="1" x14ac:dyDescent="0.2">
      <c r="A366" s="72">
        <v>1</v>
      </c>
      <c r="B366" s="72"/>
      <c r="C366" s="72"/>
      <c r="D366" s="72"/>
      <c r="E366" s="72"/>
      <c r="F366" s="72"/>
      <c r="G366" s="72">
        <v>2</v>
      </c>
      <c r="H366" s="72"/>
      <c r="I366" s="72"/>
      <c r="J366" s="72"/>
      <c r="K366" s="72"/>
      <c r="L366" s="72"/>
      <c r="M366" s="72"/>
      <c r="N366" s="72"/>
      <c r="O366" s="72"/>
      <c r="P366" s="72"/>
      <c r="Q366" s="72"/>
      <c r="R366" s="72"/>
      <c r="S366" s="72"/>
      <c r="T366" s="72">
        <v>3</v>
      </c>
      <c r="U366" s="72"/>
      <c r="V366" s="72"/>
      <c r="W366" s="72"/>
      <c r="X366" s="72"/>
      <c r="Y366" s="72"/>
      <c r="Z366" s="72"/>
      <c r="AA366" s="72">
        <v>4</v>
      </c>
      <c r="AB366" s="72"/>
      <c r="AC366" s="72"/>
      <c r="AD366" s="72"/>
      <c r="AE366" s="72"/>
      <c r="AF366" s="72">
        <v>5</v>
      </c>
      <c r="AG366" s="72"/>
      <c r="AH366" s="72"/>
      <c r="AI366" s="72"/>
      <c r="AJ366" s="72"/>
      <c r="AK366" s="72">
        <v>6</v>
      </c>
      <c r="AL366" s="72"/>
      <c r="AM366" s="72"/>
      <c r="AN366" s="72"/>
      <c r="AO366" s="72"/>
      <c r="AP366" s="72">
        <v>7</v>
      </c>
      <c r="AQ366" s="72"/>
      <c r="AR366" s="72"/>
      <c r="AS366" s="72"/>
      <c r="AT366" s="72"/>
      <c r="AU366" s="72">
        <v>8</v>
      </c>
      <c r="AV366" s="72"/>
      <c r="AW366" s="72"/>
      <c r="AX366" s="72"/>
      <c r="AY366" s="72"/>
      <c r="AZ366" s="72">
        <v>9</v>
      </c>
      <c r="BA366" s="72"/>
      <c r="BB366" s="72"/>
      <c r="BC366" s="72"/>
      <c r="BD366" s="72"/>
      <c r="BE366"/>
      <c r="BF366"/>
      <c r="BG366"/>
      <c r="BH366"/>
      <c r="BI366"/>
      <c r="BJ366"/>
      <c r="BK366"/>
      <c r="BL366"/>
      <c r="BM366"/>
      <c r="BN366"/>
      <c r="BO366"/>
      <c r="BP366"/>
      <c r="BQ366"/>
      <c r="BR366"/>
      <c r="BS366"/>
      <c r="BT366"/>
      <c r="BU366"/>
      <c r="BV366"/>
      <c r="BW366"/>
      <c r="BX366"/>
      <c r="BY366"/>
      <c r="BZ366"/>
    </row>
    <row r="367" spans="1:78" ht="53.45" customHeight="1" x14ac:dyDescent="0.2">
      <c r="A367" s="122">
        <v>1</v>
      </c>
      <c r="B367" s="122"/>
      <c r="C367" s="122"/>
      <c r="D367" s="122"/>
      <c r="E367" s="122"/>
      <c r="F367" s="122"/>
      <c r="G367" s="81" t="s">
        <v>829</v>
      </c>
      <c r="H367" s="57"/>
      <c r="I367" s="57"/>
      <c r="J367" s="57"/>
      <c r="K367" s="57"/>
      <c r="L367" s="57"/>
      <c r="M367" s="57"/>
      <c r="N367" s="57"/>
      <c r="O367" s="57"/>
      <c r="P367" s="57"/>
      <c r="Q367" s="57"/>
      <c r="R367" s="57"/>
      <c r="S367" s="58"/>
      <c r="T367" s="204" t="s">
        <v>436</v>
      </c>
      <c r="U367" s="205"/>
      <c r="V367" s="205"/>
      <c r="W367" s="205"/>
      <c r="X367" s="205"/>
      <c r="Y367" s="205"/>
      <c r="Z367" s="206"/>
      <c r="AA367" s="121">
        <v>9227680</v>
      </c>
      <c r="AB367" s="121"/>
      <c r="AC367" s="121"/>
      <c r="AD367" s="121"/>
      <c r="AE367" s="121"/>
      <c r="AF367" s="121">
        <v>2898720</v>
      </c>
      <c r="AG367" s="121"/>
      <c r="AH367" s="121"/>
      <c r="AI367" s="121"/>
      <c r="AJ367" s="121"/>
      <c r="AK367" s="121">
        <v>12126400</v>
      </c>
      <c r="AL367" s="121"/>
      <c r="AM367" s="121"/>
      <c r="AN367" s="121"/>
      <c r="AO367" s="121"/>
      <c r="AP367" s="121">
        <v>10258560</v>
      </c>
      <c r="AQ367" s="121"/>
      <c r="AR367" s="121"/>
      <c r="AS367" s="121"/>
      <c r="AT367" s="121"/>
      <c r="AU367" s="121">
        <v>3162240</v>
      </c>
      <c r="AV367" s="121"/>
      <c r="AW367" s="121"/>
      <c r="AX367" s="121"/>
      <c r="AY367" s="121"/>
      <c r="AZ367" s="121">
        <v>13420800</v>
      </c>
      <c r="BA367" s="121"/>
      <c r="BB367" s="121"/>
      <c r="BC367" s="121"/>
      <c r="BD367" s="121"/>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row>
    <row r="368" spans="1:78" ht="40.9" customHeight="1" x14ac:dyDescent="0.2">
      <c r="A368" s="122">
        <v>2</v>
      </c>
      <c r="B368" s="122"/>
      <c r="C368" s="122"/>
      <c r="D368" s="122"/>
      <c r="E368" s="122"/>
      <c r="F368" s="122"/>
      <c r="G368" s="81" t="s">
        <v>821</v>
      </c>
      <c r="H368" s="57"/>
      <c r="I368" s="57"/>
      <c r="J368" s="57"/>
      <c r="K368" s="57"/>
      <c r="L368" s="57"/>
      <c r="M368" s="57"/>
      <c r="N368" s="57"/>
      <c r="O368" s="57"/>
      <c r="P368" s="57"/>
      <c r="Q368" s="57"/>
      <c r="R368" s="57"/>
      <c r="S368" s="58"/>
      <c r="T368" s="204" t="s">
        <v>436</v>
      </c>
      <c r="U368" s="205"/>
      <c r="V368" s="205"/>
      <c r="W368" s="205"/>
      <c r="X368" s="205"/>
      <c r="Y368" s="205"/>
      <c r="Z368" s="206"/>
      <c r="AA368" s="121">
        <v>110000</v>
      </c>
      <c r="AB368" s="121"/>
      <c r="AC368" s="121"/>
      <c r="AD368" s="121"/>
      <c r="AE368" s="121"/>
      <c r="AF368" s="121">
        <v>0</v>
      </c>
      <c r="AG368" s="121"/>
      <c r="AH368" s="121"/>
      <c r="AI368" s="121"/>
      <c r="AJ368" s="121"/>
      <c r="AK368" s="121">
        <v>110000</v>
      </c>
      <c r="AL368" s="121"/>
      <c r="AM368" s="121"/>
      <c r="AN368" s="121"/>
      <c r="AO368" s="121"/>
      <c r="AP368" s="121">
        <v>120000</v>
      </c>
      <c r="AQ368" s="121"/>
      <c r="AR368" s="121"/>
      <c r="AS368" s="121"/>
      <c r="AT368" s="121"/>
      <c r="AU368" s="121">
        <v>0</v>
      </c>
      <c r="AV368" s="121"/>
      <c r="AW368" s="121"/>
      <c r="AX368" s="121"/>
      <c r="AY368" s="121"/>
      <c r="AZ368" s="121">
        <v>120000</v>
      </c>
      <c r="BA368" s="121"/>
      <c r="BB368" s="121"/>
      <c r="BC368" s="121"/>
      <c r="BD368" s="121"/>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row>
    <row r="369" spans="1:78" ht="30" customHeight="1" x14ac:dyDescent="0.2">
      <c r="A369" s="122">
        <v>3</v>
      </c>
      <c r="B369" s="122"/>
      <c r="C369" s="122"/>
      <c r="D369" s="122"/>
      <c r="E369" s="122"/>
      <c r="F369" s="122"/>
      <c r="G369" s="61" t="s">
        <v>418</v>
      </c>
      <c r="H369" s="57"/>
      <c r="I369" s="57"/>
      <c r="J369" s="57"/>
      <c r="K369" s="57"/>
      <c r="L369" s="57"/>
      <c r="M369" s="57"/>
      <c r="N369" s="57"/>
      <c r="O369" s="57"/>
      <c r="P369" s="57"/>
      <c r="Q369" s="57"/>
      <c r="R369" s="57"/>
      <c r="S369" s="58"/>
      <c r="T369" s="204" t="s">
        <v>436</v>
      </c>
      <c r="U369" s="205"/>
      <c r="V369" s="205"/>
      <c r="W369" s="205"/>
      <c r="X369" s="205"/>
      <c r="Y369" s="205"/>
      <c r="Z369" s="206"/>
      <c r="AA369" s="121">
        <v>3085100</v>
      </c>
      <c r="AB369" s="121"/>
      <c r="AC369" s="121"/>
      <c r="AD369" s="121"/>
      <c r="AE369" s="121"/>
      <c r="AF369" s="121">
        <v>0</v>
      </c>
      <c r="AG369" s="121"/>
      <c r="AH369" s="121"/>
      <c r="AI369" s="121"/>
      <c r="AJ369" s="121"/>
      <c r="AK369" s="121">
        <v>3085100</v>
      </c>
      <c r="AL369" s="121"/>
      <c r="AM369" s="121"/>
      <c r="AN369" s="121"/>
      <c r="AO369" s="121"/>
      <c r="AP369" s="121">
        <v>3376800</v>
      </c>
      <c r="AQ369" s="121"/>
      <c r="AR369" s="121"/>
      <c r="AS369" s="121"/>
      <c r="AT369" s="121"/>
      <c r="AU369" s="121">
        <v>0</v>
      </c>
      <c r="AV369" s="121"/>
      <c r="AW369" s="121"/>
      <c r="AX369" s="121"/>
      <c r="AY369" s="121"/>
      <c r="AZ369" s="121">
        <v>3376800</v>
      </c>
      <c r="BA369" s="121"/>
      <c r="BB369" s="121"/>
      <c r="BC369" s="121"/>
      <c r="BD369" s="121"/>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row>
    <row r="370" spans="1:78" ht="39.6" customHeight="1" x14ac:dyDescent="0.2">
      <c r="A370" s="122">
        <v>4</v>
      </c>
      <c r="B370" s="122"/>
      <c r="C370" s="122"/>
      <c r="D370" s="122"/>
      <c r="E370" s="122"/>
      <c r="F370" s="122"/>
      <c r="G370" s="61" t="s">
        <v>18</v>
      </c>
      <c r="H370" s="57"/>
      <c r="I370" s="57"/>
      <c r="J370" s="57"/>
      <c r="K370" s="57"/>
      <c r="L370" s="57"/>
      <c r="M370" s="57"/>
      <c r="N370" s="57"/>
      <c r="O370" s="57"/>
      <c r="P370" s="57"/>
      <c r="Q370" s="57"/>
      <c r="R370" s="57"/>
      <c r="S370" s="58"/>
      <c r="T370" s="204" t="s">
        <v>436</v>
      </c>
      <c r="U370" s="205"/>
      <c r="V370" s="205"/>
      <c r="W370" s="205"/>
      <c r="X370" s="205"/>
      <c r="Y370" s="205"/>
      <c r="Z370" s="206"/>
      <c r="AA370" s="121">
        <v>0</v>
      </c>
      <c r="AB370" s="121"/>
      <c r="AC370" s="121"/>
      <c r="AD370" s="121"/>
      <c r="AE370" s="121"/>
      <c r="AF370" s="121">
        <v>0</v>
      </c>
      <c r="AG370" s="121"/>
      <c r="AH370" s="121"/>
      <c r="AI370" s="121"/>
      <c r="AJ370" s="121"/>
      <c r="AK370" s="121">
        <v>0</v>
      </c>
      <c r="AL370" s="121"/>
      <c r="AM370" s="121"/>
      <c r="AN370" s="121"/>
      <c r="AO370" s="121"/>
      <c r="AP370" s="121">
        <v>0</v>
      </c>
      <c r="AQ370" s="121"/>
      <c r="AR370" s="121"/>
      <c r="AS370" s="121"/>
      <c r="AT370" s="121"/>
      <c r="AU370" s="121">
        <v>0</v>
      </c>
      <c r="AV370" s="121"/>
      <c r="AW370" s="121"/>
      <c r="AX370" s="121"/>
      <c r="AY370" s="121"/>
      <c r="AZ370" s="121">
        <v>0</v>
      </c>
      <c r="BA370" s="121"/>
      <c r="BB370" s="121"/>
      <c r="BC370" s="121"/>
      <c r="BD370" s="121"/>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row>
    <row r="371" spans="1:78" ht="13.9" customHeight="1" x14ac:dyDescent="0.2">
      <c r="A371" s="125"/>
      <c r="B371" s="125"/>
      <c r="C371" s="125"/>
      <c r="D371" s="125"/>
      <c r="E371" s="125"/>
      <c r="F371" s="125"/>
      <c r="G371" s="69" t="s">
        <v>257</v>
      </c>
      <c r="H371" s="65"/>
      <c r="I371" s="65"/>
      <c r="J371" s="65"/>
      <c r="K371" s="65"/>
      <c r="L371" s="65"/>
      <c r="M371" s="65"/>
      <c r="N371" s="65"/>
      <c r="O371" s="65"/>
      <c r="P371" s="65"/>
      <c r="Q371" s="65"/>
      <c r="R371" s="65"/>
      <c r="S371" s="66"/>
      <c r="T371" s="132"/>
      <c r="U371" s="65"/>
      <c r="V371" s="65"/>
      <c r="W371" s="65"/>
      <c r="X371" s="65"/>
      <c r="Y371" s="65"/>
      <c r="Z371" s="66"/>
      <c r="AA371" s="120">
        <v>12422780</v>
      </c>
      <c r="AB371" s="120"/>
      <c r="AC371" s="120"/>
      <c r="AD371" s="120"/>
      <c r="AE371" s="120"/>
      <c r="AF371" s="120">
        <v>2898720</v>
      </c>
      <c r="AG371" s="120"/>
      <c r="AH371" s="120"/>
      <c r="AI371" s="120"/>
      <c r="AJ371" s="120"/>
      <c r="AK371" s="120">
        <v>15321500</v>
      </c>
      <c r="AL371" s="120"/>
      <c r="AM371" s="120"/>
      <c r="AN371" s="120"/>
      <c r="AO371" s="120"/>
      <c r="AP371" s="120">
        <v>13755360</v>
      </c>
      <c r="AQ371" s="120"/>
      <c r="AR371" s="120"/>
      <c r="AS371" s="120"/>
      <c r="AT371" s="120"/>
      <c r="AU371" s="120">
        <v>3162240</v>
      </c>
      <c r="AV371" s="120"/>
      <c r="AW371" s="120"/>
      <c r="AX371" s="120"/>
      <c r="AY371" s="120"/>
      <c r="AZ371" s="120">
        <v>16917600</v>
      </c>
      <c r="BA371" s="120"/>
      <c r="BB371" s="120"/>
      <c r="BC371" s="120"/>
      <c r="BD371" s="120"/>
      <c r="BE371" s="9"/>
      <c r="BF371" s="9"/>
      <c r="BG371" s="9"/>
      <c r="BH371" s="9"/>
      <c r="BI371" s="9"/>
      <c r="BJ371" s="9"/>
      <c r="BK371" s="9"/>
      <c r="BL371" s="9"/>
      <c r="BM371" s="9"/>
      <c r="BN371" s="9"/>
      <c r="BO371" s="9"/>
      <c r="BP371" s="9"/>
      <c r="BQ371" s="9"/>
      <c r="BR371" s="9"/>
      <c r="BS371" s="9"/>
      <c r="BT371" s="9"/>
      <c r="BU371" s="9"/>
      <c r="BV371" s="9"/>
      <c r="BW371" s="9"/>
      <c r="BX371" s="9"/>
      <c r="BY371" s="9"/>
      <c r="BZ371" s="9"/>
    </row>
    <row r="372" spans="1:78" ht="13.9" customHeight="1" x14ac:dyDescent="0.2">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row>
    <row r="373" spans="1:78" ht="22.9" customHeight="1" x14ac:dyDescent="0.2">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row>
    <row r="374" spans="1:78" ht="15" customHeight="1" x14ac:dyDescent="0.2">
      <c r="A374" s="124" t="s">
        <v>53</v>
      </c>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row>
    <row r="375" spans="1:78" ht="15" x14ac:dyDescent="0.2">
      <c r="A375" s="168" t="s">
        <v>462</v>
      </c>
      <c r="B375" s="168"/>
      <c r="C375" s="168"/>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c r="AA375" s="176"/>
      <c r="AB375" s="176"/>
      <c r="AC375" s="176"/>
      <c r="AD375" s="176"/>
      <c r="AE375" s="176"/>
      <c r="AF375" s="176"/>
      <c r="AG375" s="176"/>
      <c r="AH375" s="176"/>
      <c r="AI375" s="176"/>
      <c r="AJ375" s="176"/>
      <c r="AK375" s="176"/>
      <c r="AL375" s="176"/>
      <c r="AM375" s="176"/>
      <c r="AN375" s="176"/>
      <c r="AO375" s="176"/>
      <c r="AP375" s="176"/>
      <c r="AQ375" s="176"/>
      <c r="AR375" s="176"/>
      <c r="AS375" s="176"/>
      <c r="AT375" s="176"/>
      <c r="AU375" s="176"/>
      <c r="AV375" s="176"/>
      <c r="AW375" s="176"/>
      <c r="AX375" s="176"/>
      <c r="AY375" s="176"/>
      <c r="AZ375" s="176"/>
      <c r="BA375" s="176"/>
      <c r="BB375" s="176"/>
      <c r="BC375" s="176"/>
      <c r="BD375" s="176"/>
      <c r="BE375" s="176"/>
      <c r="BF375" s="176"/>
      <c r="BG375" s="176"/>
      <c r="BH375" s="176"/>
      <c r="BI375" s="176"/>
      <c r="BJ375" s="176"/>
      <c r="BK375" s="176"/>
      <c r="BL375" s="176"/>
      <c r="BM375" s="176"/>
    </row>
    <row r="376" spans="1:78" ht="15" x14ac:dyDescent="0.2">
      <c r="A376" s="72" t="s">
        <v>237</v>
      </c>
      <c r="B376" s="72"/>
      <c r="C376" s="72"/>
      <c r="D376" s="72"/>
      <c r="E376" s="72"/>
      <c r="F376" s="72"/>
      <c r="G376" s="72"/>
      <c r="H376" s="72"/>
      <c r="I376" s="72"/>
      <c r="J376" s="72"/>
      <c r="K376" s="72"/>
      <c r="L376" s="72"/>
      <c r="M376" s="72"/>
      <c r="N376" s="148" t="s">
        <v>238</v>
      </c>
      <c r="O376" s="149"/>
      <c r="P376" s="149"/>
      <c r="Q376" s="149"/>
      <c r="R376" s="149"/>
      <c r="S376" s="149"/>
      <c r="T376" s="149"/>
      <c r="U376" s="169"/>
      <c r="V376" s="148" t="s">
        <v>239</v>
      </c>
      <c r="W376" s="149"/>
      <c r="X376" s="149"/>
      <c r="Y376" s="149"/>
      <c r="Z376" s="169"/>
      <c r="AA376" s="72" t="s">
        <v>463</v>
      </c>
      <c r="AB376" s="72"/>
      <c r="AC376" s="72"/>
      <c r="AD376" s="72"/>
      <c r="AE376" s="72"/>
      <c r="AF376" s="72"/>
      <c r="AG376" s="72"/>
      <c r="AH376" s="72"/>
      <c r="AI376" s="72"/>
      <c r="AJ376" s="72" t="s">
        <v>464</v>
      </c>
      <c r="AK376" s="72"/>
      <c r="AL376" s="72"/>
      <c r="AM376" s="72"/>
      <c r="AN376" s="72"/>
      <c r="AO376" s="72"/>
      <c r="AP376" s="72"/>
      <c r="AQ376" s="72"/>
      <c r="AR376" s="72"/>
      <c r="AS376" s="72" t="s">
        <v>465</v>
      </c>
      <c r="AT376" s="72"/>
      <c r="AU376" s="72"/>
      <c r="AV376" s="72"/>
      <c r="AW376" s="72"/>
      <c r="AX376" s="72"/>
      <c r="AY376" s="72"/>
      <c r="AZ376" s="72"/>
      <c r="BA376" s="72"/>
      <c r="BB376" s="72" t="s">
        <v>466</v>
      </c>
      <c r="BC376" s="72"/>
      <c r="BD376" s="72"/>
      <c r="BE376" s="72"/>
      <c r="BF376" s="72"/>
      <c r="BG376" s="72"/>
      <c r="BH376" s="72"/>
      <c r="BI376" s="72"/>
      <c r="BJ376" s="72"/>
      <c r="BK376" s="72" t="s">
        <v>468</v>
      </c>
      <c r="BL376" s="72"/>
      <c r="BM376" s="72"/>
      <c r="BN376" s="72"/>
      <c r="BO376" s="72"/>
      <c r="BP376" s="72"/>
      <c r="BQ376" s="72"/>
      <c r="BR376" s="72"/>
      <c r="BS376" s="72"/>
    </row>
    <row r="377" spans="1:78" ht="25.15" customHeight="1" x14ac:dyDescent="0.2">
      <c r="A377" s="72"/>
      <c r="B377" s="72"/>
      <c r="C377" s="72"/>
      <c r="D377" s="72"/>
      <c r="E377" s="72"/>
      <c r="F377" s="72"/>
      <c r="G377" s="72"/>
      <c r="H377" s="72"/>
      <c r="I377" s="72"/>
      <c r="J377" s="72"/>
      <c r="K377" s="72"/>
      <c r="L377" s="72"/>
      <c r="M377" s="72"/>
      <c r="N377" s="150"/>
      <c r="O377" s="151"/>
      <c r="P377" s="151"/>
      <c r="Q377" s="151"/>
      <c r="R377" s="151"/>
      <c r="S377" s="151"/>
      <c r="T377" s="151"/>
      <c r="U377" s="170"/>
      <c r="V377" s="150"/>
      <c r="W377" s="151"/>
      <c r="X377" s="151"/>
      <c r="Y377" s="151"/>
      <c r="Z377" s="170"/>
      <c r="AA377" s="127" t="s">
        <v>242</v>
      </c>
      <c r="AB377" s="127"/>
      <c r="AC377" s="127"/>
      <c r="AD377" s="127"/>
      <c r="AE377" s="127"/>
      <c r="AF377" s="127" t="s">
        <v>243</v>
      </c>
      <c r="AG377" s="127"/>
      <c r="AH377" s="127"/>
      <c r="AI377" s="127"/>
      <c r="AJ377" s="127" t="s">
        <v>242</v>
      </c>
      <c r="AK377" s="127"/>
      <c r="AL377" s="127"/>
      <c r="AM377" s="127"/>
      <c r="AN377" s="127"/>
      <c r="AO377" s="127" t="s">
        <v>243</v>
      </c>
      <c r="AP377" s="127"/>
      <c r="AQ377" s="127"/>
      <c r="AR377" s="127"/>
      <c r="AS377" s="127" t="s">
        <v>242</v>
      </c>
      <c r="AT377" s="127"/>
      <c r="AU377" s="127"/>
      <c r="AV377" s="127"/>
      <c r="AW377" s="127"/>
      <c r="AX377" s="127" t="s">
        <v>243</v>
      </c>
      <c r="AY377" s="127"/>
      <c r="AZ377" s="127"/>
      <c r="BA377" s="127"/>
      <c r="BB377" s="127" t="s">
        <v>242</v>
      </c>
      <c r="BC377" s="127"/>
      <c r="BD377" s="127"/>
      <c r="BE377" s="127"/>
      <c r="BF377" s="127"/>
      <c r="BG377" s="127" t="s">
        <v>243</v>
      </c>
      <c r="BH377" s="127"/>
      <c r="BI377" s="127"/>
      <c r="BJ377" s="127"/>
      <c r="BK377" s="127" t="s">
        <v>242</v>
      </c>
      <c r="BL377" s="127"/>
      <c r="BM377" s="127"/>
      <c r="BN377" s="127"/>
      <c r="BO377" s="127"/>
      <c r="BP377" s="127" t="s">
        <v>243</v>
      </c>
      <c r="BQ377" s="127"/>
      <c r="BR377" s="127"/>
      <c r="BS377" s="127"/>
    </row>
    <row r="378" spans="1:78" ht="12.75" customHeight="1" x14ac:dyDescent="0.2">
      <c r="A378" s="72">
        <v>1</v>
      </c>
      <c r="B378" s="72"/>
      <c r="C378" s="72"/>
      <c r="D378" s="72"/>
      <c r="E378" s="72"/>
      <c r="F378" s="72"/>
      <c r="G378" s="72"/>
      <c r="H378" s="72"/>
      <c r="I378" s="72"/>
      <c r="J378" s="72"/>
      <c r="K378" s="72"/>
      <c r="L378" s="72"/>
      <c r="M378" s="72"/>
      <c r="N378" s="113">
        <v>2</v>
      </c>
      <c r="O378" s="114"/>
      <c r="P378" s="114"/>
      <c r="Q378" s="114"/>
      <c r="R378" s="114"/>
      <c r="S378" s="114"/>
      <c r="T378" s="114"/>
      <c r="U378" s="115"/>
      <c r="V378" s="72">
        <v>3</v>
      </c>
      <c r="W378" s="72"/>
      <c r="X378" s="72"/>
      <c r="Y378" s="72"/>
      <c r="Z378" s="72"/>
      <c r="AA378" s="72">
        <v>4</v>
      </c>
      <c r="AB378" s="72"/>
      <c r="AC378" s="72"/>
      <c r="AD378" s="72"/>
      <c r="AE378" s="72"/>
      <c r="AF378" s="72">
        <v>5</v>
      </c>
      <c r="AG378" s="72"/>
      <c r="AH378" s="72"/>
      <c r="AI378" s="72"/>
      <c r="AJ378" s="72">
        <v>6</v>
      </c>
      <c r="AK378" s="72"/>
      <c r="AL378" s="72"/>
      <c r="AM378" s="72"/>
      <c r="AN378" s="72"/>
      <c r="AO378" s="72">
        <v>7</v>
      </c>
      <c r="AP378" s="72"/>
      <c r="AQ378" s="72"/>
      <c r="AR378" s="72"/>
      <c r="AS378" s="72">
        <v>8</v>
      </c>
      <c r="AT378" s="72"/>
      <c r="AU378" s="72"/>
      <c r="AV378" s="72"/>
      <c r="AW378" s="72"/>
      <c r="AX378" s="72">
        <v>9</v>
      </c>
      <c r="AY378" s="72"/>
      <c r="AZ378" s="72"/>
      <c r="BA378" s="72"/>
      <c r="BB378" s="72">
        <v>10</v>
      </c>
      <c r="BC378" s="72"/>
      <c r="BD378" s="72"/>
      <c r="BE378" s="72"/>
      <c r="BF378" s="72"/>
      <c r="BG378" s="72">
        <v>11</v>
      </c>
      <c r="BH378" s="72"/>
      <c r="BI378" s="72"/>
      <c r="BJ378" s="72"/>
      <c r="BK378" s="72">
        <v>12</v>
      </c>
      <c r="BL378" s="72"/>
      <c r="BM378" s="72"/>
      <c r="BN378" s="72"/>
      <c r="BO378" s="72"/>
      <c r="BP378" s="72">
        <v>13</v>
      </c>
      <c r="BQ378" s="72"/>
      <c r="BR378" s="72"/>
      <c r="BS378" s="72"/>
    </row>
    <row r="379" spans="1:78" ht="18" customHeight="1" x14ac:dyDescent="0.2">
      <c r="A379" s="119" t="s">
        <v>257</v>
      </c>
      <c r="B379" s="119"/>
      <c r="C379" s="119"/>
      <c r="D379" s="119"/>
      <c r="E379" s="119"/>
      <c r="F379" s="119"/>
      <c r="G379" s="119"/>
      <c r="H379" s="119"/>
      <c r="I379" s="119"/>
      <c r="J379" s="119"/>
      <c r="K379" s="119"/>
      <c r="L379" s="119"/>
      <c r="M379" s="119"/>
      <c r="N379" s="139"/>
      <c r="O379" s="140"/>
      <c r="P379" s="140"/>
      <c r="Q379" s="140"/>
      <c r="R379" s="140"/>
      <c r="S379" s="140"/>
      <c r="T379" s="140"/>
      <c r="U379" s="163"/>
      <c r="V379" s="172"/>
      <c r="W379" s="172"/>
      <c r="X379" s="172"/>
      <c r="Y379" s="172"/>
      <c r="Z379" s="172"/>
      <c r="AA379" s="172"/>
      <c r="AB379" s="172"/>
      <c r="AC379" s="172"/>
      <c r="AD379" s="172"/>
      <c r="AE379" s="172"/>
      <c r="AF379" s="172"/>
      <c r="AG379" s="172"/>
      <c r="AH379" s="172"/>
      <c r="AI379" s="172"/>
      <c r="AJ379" s="172"/>
      <c r="AK379" s="172"/>
      <c r="AL379" s="172"/>
      <c r="AM379" s="172"/>
      <c r="AN379" s="172"/>
      <c r="AO379" s="172"/>
      <c r="AP379" s="172"/>
      <c r="AQ379" s="172"/>
      <c r="AR379" s="172"/>
      <c r="AS379" s="172"/>
      <c r="AT379" s="172"/>
      <c r="AU379" s="172"/>
      <c r="AV379" s="172"/>
      <c r="AW379" s="172"/>
      <c r="AX379" s="172"/>
      <c r="AY379" s="172"/>
      <c r="AZ379" s="172"/>
      <c r="BA379" s="172"/>
      <c r="BB379" s="172"/>
      <c r="BC379" s="172"/>
      <c r="BD379" s="172"/>
      <c r="BE379" s="172"/>
      <c r="BF379" s="172"/>
      <c r="BG379" s="172"/>
      <c r="BH379" s="172"/>
      <c r="BI379" s="172"/>
      <c r="BJ379" s="172"/>
      <c r="BK379" s="172"/>
      <c r="BL379" s="172"/>
      <c r="BM379" s="172"/>
      <c r="BN379" s="172"/>
      <c r="BO379" s="172"/>
      <c r="BP379" s="173"/>
      <c r="BQ379" s="174"/>
      <c r="BR379" s="174"/>
      <c r="BS379" s="175"/>
      <c r="BT379" s="9"/>
      <c r="BU379" s="9"/>
      <c r="BV379" s="9"/>
      <c r="BW379" s="9"/>
      <c r="BX379" s="9"/>
      <c r="BY379" s="9"/>
      <c r="BZ379" s="9"/>
    </row>
    <row r="380" spans="1:78" ht="12" customHeight="1" x14ac:dyDescent="0.2">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row>
    <row r="381" spans="1:78" x14ac:dyDescent="0.2">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row>
    <row r="382" spans="1:78" ht="14.25" x14ac:dyDescent="0.2">
      <c r="A382" s="124" t="s">
        <v>54</v>
      </c>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row>
    <row r="383" spans="1:78" ht="74.45" customHeight="1" x14ac:dyDescent="0.2">
      <c r="A383" s="101" t="s">
        <v>423</v>
      </c>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row>
    <row r="384" spans="1:78" ht="15"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row>
    <row r="386" spans="1:78" ht="14.25" x14ac:dyDescent="0.2">
      <c r="A386" s="104" t="s">
        <v>39</v>
      </c>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row>
    <row r="387" spans="1:78" ht="14.25" x14ac:dyDescent="0.2">
      <c r="A387" s="124" t="s">
        <v>25</v>
      </c>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row>
    <row r="388" spans="1:78" ht="15" x14ac:dyDescent="0.2">
      <c r="A388" s="98" t="s">
        <v>462</v>
      </c>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row>
    <row r="389" spans="1:78" ht="15" x14ac:dyDescent="0.2">
      <c r="A389" s="127" t="s">
        <v>244</v>
      </c>
      <c r="B389" s="127"/>
      <c r="C389" s="127"/>
      <c r="D389" s="127"/>
      <c r="E389" s="127"/>
      <c r="F389" s="127"/>
      <c r="G389" s="72" t="s">
        <v>624</v>
      </c>
      <c r="H389" s="72"/>
      <c r="I389" s="72"/>
      <c r="J389" s="72"/>
      <c r="K389" s="72"/>
      <c r="L389" s="72"/>
      <c r="M389" s="72"/>
      <c r="N389" s="72"/>
      <c r="O389" s="72"/>
      <c r="P389" s="72"/>
      <c r="Q389" s="72"/>
      <c r="R389" s="72"/>
      <c r="S389" s="72"/>
      <c r="T389" s="72" t="s">
        <v>620</v>
      </c>
      <c r="U389" s="72"/>
      <c r="V389" s="72"/>
      <c r="W389" s="72"/>
      <c r="X389" s="72"/>
      <c r="Y389" s="72"/>
      <c r="Z389" s="72" t="s">
        <v>619</v>
      </c>
      <c r="AA389" s="72"/>
      <c r="AB389" s="72"/>
      <c r="AC389" s="72"/>
      <c r="AD389" s="72"/>
      <c r="AE389" s="72" t="s">
        <v>245</v>
      </c>
      <c r="AF389" s="72"/>
      <c r="AG389" s="72"/>
      <c r="AH389" s="72"/>
      <c r="AI389" s="72"/>
      <c r="AJ389" s="72"/>
      <c r="AK389" s="72" t="s">
        <v>246</v>
      </c>
      <c r="AL389" s="72"/>
      <c r="AM389" s="72"/>
      <c r="AN389" s="72"/>
      <c r="AO389" s="72"/>
      <c r="AP389" s="72"/>
      <c r="AQ389" s="72" t="s">
        <v>247</v>
      </c>
      <c r="AR389" s="72"/>
      <c r="AS389" s="72"/>
      <c r="AT389" s="72"/>
      <c r="AU389" s="72"/>
      <c r="AV389" s="72"/>
      <c r="AW389" s="72" t="s">
        <v>722</v>
      </c>
      <c r="AX389" s="72"/>
      <c r="AY389" s="72"/>
      <c r="AZ389" s="72"/>
      <c r="BA389" s="72"/>
      <c r="BB389" s="72"/>
      <c r="BC389" s="72"/>
      <c r="BD389" s="72"/>
      <c r="BE389" s="72"/>
      <c r="BF389" s="72"/>
      <c r="BG389" s="72" t="s">
        <v>248</v>
      </c>
      <c r="BH389" s="72"/>
      <c r="BI389" s="72"/>
      <c r="BJ389" s="72"/>
      <c r="BK389" s="72"/>
      <c r="BL389" s="72"/>
    </row>
    <row r="390" spans="1:78" ht="15" x14ac:dyDescent="0.2">
      <c r="A390" s="127"/>
      <c r="B390" s="127"/>
      <c r="C390" s="127"/>
      <c r="D390" s="127"/>
      <c r="E390" s="127"/>
      <c r="F390" s="127"/>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2"/>
      <c r="AI390" s="72"/>
      <c r="AJ390" s="72"/>
      <c r="AK390" s="72"/>
      <c r="AL390" s="72"/>
      <c r="AM390" s="72"/>
      <c r="AN390" s="72"/>
      <c r="AO390" s="72"/>
      <c r="AP390" s="72"/>
      <c r="AQ390" s="72"/>
      <c r="AR390" s="72"/>
      <c r="AS390" s="72"/>
      <c r="AT390" s="72"/>
      <c r="AU390" s="72"/>
      <c r="AV390" s="72"/>
      <c r="AW390" s="72" t="s">
        <v>622</v>
      </c>
      <c r="AX390" s="72"/>
      <c r="AY390" s="72"/>
      <c r="AZ390" s="72"/>
      <c r="BA390" s="72"/>
      <c r="BB390" s="72" t="s">
        <v>621</v>
      </c>
      <c r="BC390" s="72"/>
      <c r="BD390" s="72"/>
      <c r="BE390" s="72"/>
      <c r="BF390" s="72"/>
      <c r="BG390" s="72"/>
      <c r="BH390" s="72"/>
      <c r="BI390" s="72"/>
      <c r="BJ390" s="72"/>
      <c r="BK390" s="72"/>
      <c r="BL390" s="72"/>
    </row>
    <row r="391" spans="1:78" ht="15" x14ac:dyDescent="0.2">
      <c r="A391" s="72">
        <v>1</v>
      </c>
      <c r="B391" s="72"/>
      <c r="C391" s="72"/>
      <c r="D391" s="72"/>
      <c r="E391" s="72"/>
      <c r="F391" s="72"/>
      <c r="G391" s="72">
        <v>2</v>
      </c>
      <c r="H391" s="72"/>
      <c r="I391" s="72"/>
      <c r="J391" s="72"/>
      <c r="K391" s="72"/>
      <c r="L391" s="72"/>
      <c r="M391" s="72"/>
      <c r="N391" s="72"/>
      <c r="O391" s="72"/>
      <c r="P391" s="72"/>
      <c r="Q391" s="72"/>
      <c r="R391" s="72"/>
      <c r="S391" s="72"/>
      <c r="T391" s="72">
        <v>3</v>
      </c>
      <c r="U391" s="72"/>
      <c r="V391" s="72"/>
      <c r="W391" s="72"/>
      <c r="X391" s="72"/>
      <c r="Y391" s="72"/>
      <c r="Z391" s="72">
        <v>4</v>
      </c>
      <c r="AA391" s="72"/>
      <c r="AB391" s="72"/>
      <c r="AC391" s="72"/>
      <c r="AD391" s="72"/>
      <c r="AE391" s="72">
        <v>5</v>
      </c>
      <c r="AF391" s="72"/>
      <c r="AG391" s="72"/>
      <c r="AH391" s="72"/>
      <c r="AI391" s="72"/>
      <c r="AJ391" s="72"/>
      <c r="AK391" s="72">
        <v>6</v>
      </c>
      <c r="AL391" s="72"/>
      <c r="AM391" s="72"/>
      <c r="AN391" s="72"/>
      <c r="AO391" s="72"/>
      <c r="AP391" s="72"/>
      <c r="AQ391" s="72">
        <v>7</v>
      </c>
      <c r="AR391" s="72"/>
      <c r="AS391" s="72"/>
      <c r="AT391" s="72"/>
      <c r="AU391" s="72"/>
      <c r="AV391" s="72"/>
      <c r="AW391" s="72">
        <v>8</v>
      </c>
      <c r="AX391" s="72"/>
      <c r="AY391" s="72"/>
      <c r="AZ391" s="72"/>
      <c r="BA391" s="72"/>
      <c r="BB391" s="72">
        <v>9</v>
      </c>
      <c r="BC391" s="72"/>
      <c r="BD391" s="72"/>
      <c r="BE391" s="72"/>
      <c r="BF391" s="72"/>
      <c r="BG391" s="72">
        <v>10</v>
      </c>
      <c r="BH391" s="72"/>
      <c r="BI391" s="72"/>
      <c r="BJ391" s="72"/>
      <c r="BK391" s="72"/>
      <c r="BL391" s="72"/>
    </row>
    <row r="392" spans="1:78" x14ac:dyDescent="0.2">
      <c r="A392" s="122">
        <v>2111</v>
      </c>
      <c r="B392" s="122"/>
      <c r="C392" s="122"/>
      <c r="D392" s="122"/>
      <c r="E392" s="122"/>
      <c r="F392" s="122"/>
      <c r="G392" s="61" t="s">
        <v>473</v>
      </c>
      <c r="H392" s="57"/>
      <c r="I392" s="57"/>
      <c r="J392" s="57"/>
      <c r="K392" s="57"/>
      <c r="L392" s="57"/>
      <c r="M392" s="57"/>
      <c r="N392" s="57"/>
      <c r="O392" s="57"/>
      <c r="P392" s="57"/>
      <c r="Q392" s="57"/>
      <c r="R392" s="57"/>
      <c r="S392" s="58"/>
      <c r="T392" s="121">
        <v>80870088</v>
      </c>
      <c r="U392" s="121"/>
      <c r="V392" s="121"/>
      <c r="W392" s="121"/>
      <c r="X392" s="121"/>
      <c r="Y392" s="121"/>
      <c r="Z392" s="121">
        <v>80541883</v>
      </c>
      <c r="AA392" s="121"/>
      <c r="AB392" s="121"/>
      <c r="AC392" s="121"/>
      <c r="AD392" s="121"/>
      <c r="AE392" s="121">
        <v>0</v>
      </c>
      <c r="AF392" s="121"/>
      <c r="AG392" s="121"/>
      <c r="AH392" s="121"/>
      <c r="AI392" s="121"/>
      <c r="AJ392" s="121"/>
      <c r="AK392" s="121">
        <v>0</v>
      </c>
      <c r="AL392" s="121"/>
      <c r="AM392" s="121"/>
      <c r="AN392" s="121"/>
      <c r="AO392" s="121"/>
      <c r="AP392" s="121"/>
      <c r="AQ392" s="121">
        <v>0</v>
      </c>
      <c r="AR392" s="121"/>
      <c r="AS392" s="121"/>
      <c r="AT392" s="121"/>
      <c r="AU392" s="121"/>
      <c r="AV392" s="121"/>
      <c r="AW392" s="121">
        <v>0</v>
      </c>
      <c r="AX392" s="121"/>
      <c r="AY392" s="121"/>
      <c r="AZ392" s="121"/>
      <c r="BA392" s="121"/>
      <c r="BB392" s="121">
        <v>0</v>
      </c>
      <c r="BC392" s="121"/>
      <c r="BD392" s="121"/>
      <c r="BE392" s="121"/>
      <c r="BF392" s="121"/>
      <c r="BG392" s="121">
        <v>80541883</v>
      </c>
      <c r="BH392" s="121"/>
      <c r="BI392" s="121"/>
      <c r="BJ392" s="121"/>
      <c r="BK392" s="121"/>
      <c r="BL392" s="121"/>
      <c r="BM392" s="43"/>
      <c r="BN392" s="43"/>
      <c r="BO392" s="43"/>
      <c r="BP392" s="43"/>
      <c r="BQ392" s="43"/>
      <c r="BR392" s="43"/>
      <c r="BS392" s="43"/>
      <c r="BT392" s="43"/>
      <c r="BU392" s="43"/>
      <c r="BV392" s="43"/>
      <c r="BW392" s="43"/>
      <c r="BX392" s="43"/>
      <c r="BY392" s="43"/>
      <c r="BZ392" s="43"/>
    </row>
    <row r="393" spans="1:78" x14ac:dyDescent="0.2">
      <c r="A393" s="122">
        <v>2120</v>
      </c>
      <c r="B393" s="122"/>
      <c r="C393" s="122"/>
      <c r="D393" s="122"/>
      <c r="E393" s="122"/>
      <c r="F393" s="122"/>
      <c r="G393" s="61" t="s">
        <v>474</v>
      </c>
      <c r="H393" s="57"/>
      <c r="I393" s="57"/>
      <c r="J393" s="57"/>
      <c r="K393" s="57"/>
      <c r="L393" s="57"/>
      <c r="M393" s="57"/>
      <c r="N393" s="57"/>
      <c r="O393" s="57"/>
      <c r="P393" s="57"/>
      <c r="Q393" s="57"/>
      <c r="R393" s="57"/>
      <c r="S393" s="58"/>
      <c r="T393" s="121">
        <v>17486331</v>
      </c>
      <c r="U393" s="121"/>
      <c r="V393" s="121"/>
      <c r="W393" s="121"/>
      <c r="X393" s="121"/>
      <c r="Y393" s="121"/>
      <c r="Z393" s="121">
        <v>17354679</v>
      </c>
      <c r="AA393" s="121"/>
      <c r="AB393" s="121"/>
      <c r="AC393" s="121"/>
      <c r="AD393" s="121"/>
      <c r="AE393" s="121">
        <v>0</v>
      </c>
      <c r="AF393" s="121"/>
      <c r="AG393" s="121"/>
      <c r="AH393" s="121"/>
      <c r="AI393" s="121"/>
      <c r="AJ393" s="121"/>
      <c r="AK393" s="121">
        <v>0</v>
      </c>
      <c r="AL393" s="121"/>
      <c r="AM393" s="121"/>
      <c r="AN393" s="121"/>
      <c r="AO393" s="121"/>
      <c r="AP393" s="121"/>
      <c r="AQ393" s="121">
        <v>0</v>
      </c>
      <c r="AR393" s="121"/>
      <c r="AS393" s="121"/>
      <c r="AT393" s="121"/>
      <c r="AU393" s="121"/>
      <c r="AV393" s="121"/>
      <c r="AW393" s="121">
        <v>0</v>
      </c>
      <c r="AX393" s="121"/>
      <c r="AY393" s="121"/>
      <c r="AZ393" s="121"/>
      <c r="BA393" s="121"/>
      <c r="BB393" s="121">
        <v>0</v>
      </c>
      <c r="BC393" s="121"/>
      <c r="BD393" s="121"/>
      <c r="BE393" s="121"/>
      <c r="BF393" s="121"/>
      <c r="BG393" s="121">
        <v>17354679</v>
      </c>
      <c r="BH393" s="121"/>
      <c r="BI393" s="121"/>
      <c r="BJ393" s="121"/>
      <c r="BK393" s="121"/>
      <c r="BL393" s="121"/>
      <c r="BM393" s="43"/>
      <c r="BN393" s="43"/>
      <c r="BO393" s="43"/>
      <c r="BP393" s="43"/>
      <c r="BQ393" s="43"/>
      <c r="BR393" s="43"/>
      <c r="BS393" s="43"/>
      <c r="BT393" s="43"/>
      <c r="BU393" s="43"/>
      <c r="BV393" s="43"/>
      <c r="BW393" s="43"/>
      <c r="BX393" s="43"/>
      <c r="BY393" s="43"/>
      <c r="BZ393" s="43"/>
    </row>
    <row r="394" spans="1:78" x14ac:dyDescent="0.2">
      <c r="A394" s="122">
        <v>2210</v>
      </c>
      <c r="B394" s="122"/>
      <c r="C394" s="122"/>
      <c r="D394" s="122"/>
      <c r="E394" s="122"/>
      <c r="F394" s="122"/>
      <c r="G394" s="61" t="s">
        <v>475</v>
      </c>
      <c r="H394" s="57"/>
      <c r="I394" s="57"/>
      <c r="J394" s="57"/>
      <c r="K394" s="57"/>
      <c r="L394" s="57"/>
      <c r="M394" s="57"/>
      <c r="N394" s="57"/>
      <c r="O394" s="57"/>
      <c r="P394" s="57"/>
      <c r="Q394" s="57"/>
      <c r="R394" s="57"/>
      <c r="S394" s="58"/>
      <c r="T394" s="121">
        <v>2142382</v>
      </c>
      <c r="U394" s="121"/>
      <c r="V394" s="121"/>
      <c r="W394" s="121"/>
      <c r="X394" s="121"/>
      <c r="Y394" s="121"/>
      <c r="Z394" s="121">
        <v>2050593</v>
      </c>
      <c r="AA394" s="121"/>
      <c r="AB394" s="121"/>
      <c r="AC394" s="121"/>
      <c r="AD394" s="121"/>
      <c r="AE394" s="121">
        <v>0</v>
      </c>
      <c r="AF394" s="121"/>
      <c r="AG394" s="121"/>
      <c r="AH394" s="121"/>
      <c r="AI394" s="121"/>
      <c r="AJ394" s="121"/>
      <c r="AK394" s="121">
        <v>38436</v>
      </c>
      <c r="AL394" s="121"/>
      <c r="AM394" s="121"/>
      <c r="AN394" s="121"/>
      <c r="AO394" s="121"/>
      <c r="AP394" s="121"/>
      <c r="AQ394" s="121">
        <v>38436</v>
      </c>
      <c r="AR394" s="121"/>
      <c r="AS394" s="121"/>
      <c r="AT394" s="121"/>
      <c r="AU394" s="121"/>
      <c r="AV394" s="121"/>
      <c r="AW394" s="121">
        <v>0</v>
      </c>
      <c r="AX394" s="121"/>
      <c r="AY394" s="121"/>
      <c r="AZ394" s="121"/>
      <c r="BA394" s="121"/>
      <c r="BB394" s="121">
        <v>0</v>
      </c>
      <c r="BC394" s="121"/>
      <c r="BD394" s="121"/>
      <c r="BE394" s="121"/>
      <c r="BF394" s="121"/>
      <c r="BG394" s="121">
        <v>2089029</v>
      </c>
      <c r="BH394" s="121"/>
      <c r="BI394" s="121"/>
      <c r="BJ394" s="121"/>
      <c r="BK394" s="121"/>
      <c r="BL394" s="121"/>
      <c r="BM394" s="43"/>
      <c r="BN394" s="43"/>
      <c r="BO394" s="43"/>
      <c r="BP394" s="43"/>
      <c r="BQ394" s="43"/>
      <c r="BR394" s="43"/>
      <c r="BS394" s="43"/>
      <c r="BT394" s="43"/>
      <c r="BU394" s="43"/>
      <c r="BV394" s="43"/>
      <c r="BW394" s="43"/>
      <c r="BX394" s="43"/>
      <c r="BY394" s="43"/>
      <c r="BZ394" s="43"/>
    </row>
    <row r="395" spans="1:78" x14ac:dyDescent="0.2">
      <c r="A395" s="122">
        <v>2220</v>
      </c>
      <c r="B395" s="122"/>
      <c r="C395" s="122"/>
      <c r="D395" s="122"/>
      <c r="E395" s="122"/>
      <c r="F395" s="122"/>
      <c r="G395" s="61" t="s">
        <v>998</v>
      </c>
      <c r="H395" s="57"/>
      <c r="I395" s="57"/>
      <c r="J395" s="57"/>
      <c r="K395" s="57"/>
      <c r="L395" s="57"/>
      <c r="M395" s="57"/>
      <c r="N395" s="57"/>
      <c r="O395" s="57"/>
      <c r="P395" s="57"/>
      <c r="Q395" s="57"/>
      <c r="R395" s="57"/>
      <c r="S395" s="58"/>
      <c r="T395" s="121">
        <v>34325</v>
      </c>
      <c r="U395" s="121"/>
      <c r="V395" s="121"/>
      <c r="W395" s="121"/>
      <c r="X395" s="121"/>
      <c r="Y395" s="121"/>
      <c r="Z395" s="121">
        <v>34303</v>
      </c>
      <c r="AA395" s="121"/>
      <c r="AB395" s="121"/>
      <c r="AC395" s="121"/>
      <c r="AD395" s="121"/>
      <c r="AE395" s="121">
        <v>0</v>
      </c>
      <c r="AF395" s="121"/>
      <c r="AG395" s="121"/>
      <c r="AH395" s="121"/>
      <c r="AI395" s="121"/>
      <c r="AJ395" s="121"/>
      <c r="AK395" s="121">
        <v>0</v>
      </c>
      <c r="AL395" s="121"/>
      <c r="AM395" s="121"/>
      <c r="AN395" s="121"/>
      <c r="AO395" s="121"/>
      <c r="AP395" s="121"/>
      <c r="AQ395" s="121">
        <v>0</v>
      </c>
      <c r="AR395" s="121"/>
      <c r="AS395" s="121"/>
      <c r="AT395" s="121"/>
      <c r="AU395" s="121"/>
      <c r="AV395" s="121"/>
      <c r="AW395" s="121">
        <v>0</v>
      </c>
      <c r="AX395" s="121"/>
      <c r="AY395" s="121"/>
      <c r="AZ395" s="121"/>
      <c r="BA395" s="121"/>
      <c r="BB395" s="121">
        <v>0</v>
      </c>
      <c r="BC395" s="121"/>
      <c r="BD395" s="121"/>
      <c r="BE395" s="121"/>
      <c r="BF395" s="121"/>
      <c r="BG395" s="121">
        <v>34303</v>
      </c>
      <c r="BH395" s="121"/>
      <c r="BI395" s="121"/>
      <c r="BJ395" s="121"/>
      <c r="BK395" s="121"/>
      <c r="BL395" s="121"/>
      <c r="BM395" s="43"/>
      <c r="BN395" s="43"/>
      <c r="BO395" s="43"/>
      <c r="BP395" s="43"/>
      <c r="BQ395" s="43"/>
      <c r="BR395" s="43"/>
      <c r="BS395" s="43"/>
      <c r="BT395" s="43"/>
      <c r="BU395" s="43"/>
      <c r="BV395" s="43"/>
      <c r="BW395" s="43"/>
      <c r="BX395" s="43"/>
      <c r="BY395" s="43"/>
      <c r="BZ395" s="43"/>
    </row>
    <row r="396" spans="1:78" x14ac:dyDescent="0.2">
      <c r="A396" s="122">
        <v>2230</v>
      </c>
      <c r="B396" s="122"/>
      <c r="C396" s="122"/>
      <c r="D396" s="122"/>
      <c r="E396" s="122"/>
      <c r="F396" s="122"/>
      <c r="G396" s="61" t="s">
        <v>999</v>
      </c>
      <c r="H396" s="57"/>
      <c r="I396" s="57"/>
      <c r="J396" s="57"/>
      <c r="K396" s="57"/>
      <c r="L396" s="57"/>
      <c r="M396" s="57"/>
      <c r="N396" s="57"/>
      <c r="O396" s="57"/>
      <c r="P396" s="57"/>
      <c r="Q396" s="57"/>
      <c r="R396" s="57"/>
      <c r="S396" s="58"/>
      <c r="T396" s="121">
        <v>7565010</v>
      </c>
      <c r="U396" s="121"/>
      <c r="V396" s="121"/>
      <c r="W396" s="121"/>
      <c r="X396" s="121"/>
      <c r="Y396" s="121"/>
      <c r="Z396" s="121">
        <v>7564642</v>
      </c>
      <c r="AA396" s="121"/>
      <c r="AB396" s="121"/>
      <c r="AC396" s="121"/>
      <c r="AD396" s="121"/>
      <c r="AE396" s="121">
        <v>0</v>
      </c>
      <c r="AF396" s="121"/>
      <c r="AG396" s="121"/>
      <c r="AH396" s="121"/>
      <c r="AI396" s="121"/>
      <c r="AJ396" s="121"/>
      <c r="AK396" s="121">
        <v>0</v>
      </c>
      <c r="AL396" s="121"/>
      <c r="AM396" s="121"/>
      <c r="AN396" s="121"/>
      <c r="AO396" s="121"/>
      <c r="AP396" s="121"/>
      <c r="AQ396" s="121">
        <v>0</v>
      </c>
      <c r="AR396" s="121"/>
      <c r="AS396" s="121"/>
      <c r="AT396" s="121"/>
      <c r="AU396" s="121"/>
      <c r="AV396" s="121"/>
      <c r="AW396" s="121">
        <v>0</v>
      </c>
      <c r="AX396" s="121"/>
      <c r="AY396" s="121"/>
      <c r="AZ396" s="121"/>
      <c r="BA396" s="121"/>
      <c r="BB396" s="121">
        <v>0</v>
      </c>
      <c r="BC396" s="121"/>
      <c r="BD396" s="121"/>
      <c r="BE396" s="121"/>
      <c r="BF396" s="121"/>
      <c r="BG396" s="121">
        <v>7564642</v>
      </c>
      <c r="BH396" s="121"/>
      <c r="BI396" s="121"/>
      <c r="BJ396" s="121"/>
      <c r="BK396" s="121"/>
      <c r="BL396" s="121"/>
    </row>
    <row r="397" spans="1:78" x14ac:dyDescent="0.2">
      <c r="A397" s="122">
        <v>2240</v>
      </c>
      <c r="B397" s="122"/>
      <c r="C397" s="122"/>
      <c r="D397" s="122"/>
      <c r="E397" s="122"/>
      <c r="F397" s="122"/>
      <c r="G397" s="61" t="s">
        <v>476</v>
      </c>
      <c r="H397" s="57"/>
      <c r="I397" s="57"/>
      <c r="J397" s="57"/>
      <c r="K397" s="57"/>
      <c r="L397" s="57"/>
      <c r="M397" s="57"/>
      <c r="N397" s="57"/>
      <c r="O397" s="57"/>
      <c r="P397" s="57"/>
      <c r="Q397" s="57"/>
      <c r="R397" s="57"/>
      <c r="S397" s="58"/>
      <c r="T397" s="121">
        <v>2400275</v>
      </c>
      <c r="U397" s="121"/>
      <c r="V397" s="121"/>
      <c r="W397" s="121"/>
      <c r="X397" s="121"/>
      <c r="Y397" s="121"/>
      <c r="Z397" s="121">
        <v>2179243</v>
      </c>
      <c r="AA397" s="121"/>
      <c r="AB397" s="121"/>
      <c r="AC397" s="121"/>
      <c r="AD397" s="121"/>
      <c r="AE397" s="121">
        <v>0</v>
      </c>
      <c r="AF397" s="121"/>
      <c r="AG397" s="121"/>
      <c r="AH397" s="121"/>
      <c r="AI397" s="121"/>
      <c r="AJ397" s="121"/>
      <c r="AK397" s="121">
        <v>48273</v>
      </c>
      <c r="AL397" s="121"/>
      <c r="AM397" s="121"/>
      <c r="AN397" s="121"/>
      <c r="AO397" s="121"/>
      <c r="AP397" s="121"/>
      <c r="AQ397" s="121">
        <v>48273</v>
      </c>
      <c r="AR397" s="121"/>
      <c r="AS397" s="121"/>
      <c r="AT397" s="121"/>
      <c r="AU397" s="121"/>
      <c r="AV397" s="121"/>
      <c r="AW397" s="121">
        <v>0</v>
      </c>
      <c r="AX397" s="121"/>
      <c r="AY397" s="121"/>
      <c r="AZ397" s="121"/>
      <c r="BA397" s="121"/>
      <c r="BB397" s="121">
        <v>0</v>
      </c>
      <c r="BC397" s="121"/>
      <c r="BD397" s="121"/>
      <c r="BE397" s="121"/>
      <c r="BF397" s="121"/>
      <c r="BG397" s="121">
        <v>2227516</v>
      </c>
      <c r="BH397" s="121"/>
      <c r="BI397" s="121"/>
      <c r="BJ397" s="121"/>
      <c r="BK397" s="121"/>
      <c r="BL397" s="121"/>
    </row>
    <row r="398" spans="1:78" x14ac:dyDescent="0.2">
      <c r="A398" s="122">
        <v>2250</v>
      </c>
      <c r="B398" s="122"/>
      <c r="C398" s="122"/>
      <c r="D398" s="122"/>
      <c r="E398" s="122"/>
      <c r="F398" s="122"/>
      <c r="G398" s="61" t="s">
        <v>477</v>
      </c>
      <c r="H398" s="57"/>
      <c r="I398" s="57"/>
      <c r="J398" s="57"/>
      <c r="K398" s="57"/>
      <c r="L398" s="57"/>
      <c r="M398" s="57"/>
      <c r="N398" s="57"/>
      <c r="O398" s="57"/>
      <c r="P398" s="57"/>
      <c r="Q398" s="57"/>
      <c r="R398" s="57"/>
      <c r="S398" s="58"/>
      <c r="T398" s="121">
        <v>197000</v>
      </c>
      <c r="U398" s="121"/>
      <c r="V398" s="121"/>
      <c r="W398" s="121"/>
      <c r="X398" s="121"/>
      <c r="Y398" s="121"/>
      <c r="Z398" s="121">
        <v>175080</v>
      </c>
      <c r="AA398" s="121"/>
      <c r="AB398" s="121"/>
      <c r="AC398" s="121"/>
      <c r="AD398" s="121"/>
      <c r="AE398" s="121">
        <v>0</v>
      </c>
      <c r="AF398" s="121"/>
      <c r="AG398" s="121"/>
      <c r="AH398" s="121"/>
      <c r="AI398" s="121"/>
      <c r="AJ398" s="121"/>
      <c r="AK398" s="121">
        <v>20274</v>
      </c>
      <c r="AL398" s="121"/>
      <c r="AM398" s="121"/>
      <c r="AN398" s="121"/>
      <c r="AO398" s="121"/>
      <c r="AP398" s="121"/>
      <c r="AQ398" s="121">
        <v>20274</v>
      </c>
      <c r="AR398" s="121"/>
      <c r="AS398" s="121"/>
      <c r="AT398" s="121"/>
      <c r="AU398" s="121"/>
      <c r="AV398" s="121"/>
      <c r="AW398" s="121">
        <v>0</v>
      </c>
      <c r="AX398" s="121"/>
      <c r="AY398" s="121"/>
      <c r="AZ398" s="121"/>
      <c r="BA398" s="121"/>
      <c r="BB398" s="121">
        <v>0</v>
      </c>
      <c r="BC398" s="121"/>
      <c r="BD398" s="121"/>
      <c r="BE398" s="121"/>
      <c r="BF398" s="121"/>
      <c r="BG398" s="121">
        <v>195354</v>
      </c>
      <c r="BH398" s="121"/>
      <c r="BI398" s="121"/>
      <c r="BJ398" s="121"/>
      <c r="BK398" s="121"/>
      <c r="BL398" s="121"/>
    </row>
    <row r="399" spans="1:78" x14ac:dyDescent="0.2">
      <c r="A399" s="122">
        <v>2271</v>
      </c>
      <c r="B399" s="122"/>
      <c r="C399" s="122"/>
      <c r="D399" s="122"/>
      <c r="E399" s="122"/>
      <c r="F399" s="122"/>
      <c r="G399" s="61" t="s">
        <v>1000</v>
      </c>
      <c r="H399" s="57"/>
      <c r="I399" s="57"/>
      <c r="J399" s="57"/>
      <c r="K399" s="57"/>
      <c r="L399" s="57"/>
      <c r="M399" s="57"/>
      <c r="N399" s="57"/>
      <c r="O399" s="57"/>
      <c r="P399" s="57"/>
      <c r="Q399" s="57"/>
      <c r="R399" s="57"/>
      <c r="S399" s="58"/>
      <c r="T399" s="121">
        <v>9516496</v>
      </c>
      <c r="U399" s="121"/>
      <c r="V399" s="121"/>
      <c r="W399" s="121"/>
      <c r="X399" s="121"/>
      <c r="Y399" s="121"/>
      <c r="Z399" s="121">
        <v>9123880</v>
      </c>
      <c r="AA399" s="121"/>
      <c r="AB399" s="121"/>
      <c r="AC399" s="121"/>
      <c r="AD399" s="121"/>
      <c r="AE399" s="121">
        <v>0</v>
      </c>
      <c r="AF399" s="121"/>
      <c r="AG399" s="121"/>
      <c r="AH399" s="121"/>
      <c r="AI399" s="121"/>
      <c r="AJ399" s="121"/>
      <c r="AK399" s="121">
        <v>358517</v>
      </c>
      <c r="AL399" s="121"/>
      <c r="AM399" s="121"/>
      <c r="AN399" s="121"/>
      <c r="AO399" s="121"/>
      <c r="AP399" s="121"/>
      <c r="AQ399" s="121">
        <v>358517</v>
      </c>
      <c r="AR399" s="121"/>
      <c r="AS399" s="121"/>
      <c r="AT399" s="121"/>
      <c r="AU399" s="121"/>
      <c r="AV399" s="121"/>
      <c r="AW399" s="121">
        <v>0</v>
      </c>
      <c r="AX399" s="121"/>
      <c r="AY399" s="121"/>
      <c r="AZ399" s="121"/>
      <c r="BA399" s="121"/>
      <c r="BB399" s="121">
        <v>0</v>
      </c>
      <c r="BC399" s="121"/>
      <c r="BD399" s="121"/>
      <c r="BE399" s="121"/>
      <c r="BF399" s="121"/>
      <c r="BG399" s="121">
        <v>9482397</v>
      </c>
      <c r="BH399" s="121"/>
      <c r="BI399" s="121"/>
      <c r="BJ399" s="121"/>
      <c r="BK399" s="121"/>
      <c r="BL399" s="121"/>
    </row>
    <row r="400" spans="1:78" x14ac:dyDescent="0.2">
      <c r="A400" s="122">
        <v>2272</v>
      </c>
      <c r="B400" s="122"/>
      <c r="C400" s="122"/>
      <c r="D400" s="122"/>
      <c r="E400" s="122"/>
      <c r="F400" s="122"/>
      <c r="G400" s="61" t="s">
        <v>478</v>
      </c>
      <c r="H400" s="57"/>
      <c r="I400" s="57"/>
      <c r="J400" s="57"/>
      <c r="K400" s="57"/>
      <c r="L400" s="57"/>
      <c r="M400" s="57"/>
      <c r="N400" s="57"/>
      <c r="O400" s="57"/>
      <c r="P400" s="57"/>
      <c r="Q400" s="57"/>
      <c r="R400" s="57"/>
      <c r="S400" s="58"/>
      <c r="T400" s="121">
        <v>337975</v>
      </c>
      <c r="U400" s="121"/>
      <c r="V400" s="121"/>
      <c r="W400" s="121"/>
      <c r="X400" s="121"/>
      <c r="Y400" s="121"/>
      <c r="Z400" s="121">
        <v>327084</v>
      </c>
      <c r="AA400" s="121"/>
      <c r="AB400" s="121"/>
      <c r="AC400" s="121"/>
      <c r="AD400" s="121"/>
      <c r="AE400" s="121">
        <v>0</v>
      </c>
      <c r="AF400" s="121"/>
      <c r="AG400" s="121"/>
      <c r="AH400" s="121"/>
      <c r="AI400" s="121"/>
      <c r="AJ400" s="121"/>
      <c r="AK400" s="121">
        <v>0</v>
      </c>
      <c r="AL400" s="121"/>
      <c r="AM400" s="121"/>
      <c r="AN400" s="121"/>
      <c r="AO400" s="121"/>
      <c r="AP400" s="121"/>
      <c r="AQ400" s="121">
        <v>0</v>
      </c>
      <c r="AR400" s="121"/>
      <c r="AS400" s="121"/>
      <c r="AT400" s="121"/>
      <c r="AU400" s="121"/>
      <c r="AV400" s="121"/>
      <c r="AW400" s="121">
        <v>0</v>
      </c>
      <c r="AX400" s="121"/>
      <c r="AY400" s="121"/>
      <c r="AZ400" s="121"/>
      <c r="BA400" s="121"/>
      <c r="BB400" s="121">
        <v>0</v>
      </c>
      <c r="BC400" s="121"/>
      <c r="BD400" s="121"/>
      <c r="BE400" s="121"/>
      <c r="BF400" s="121"/>
      <c r="BG400" s="121">
        <v>327084</v>
      </c>
      <c r="BH400" s="121"/>
      <c r="BI400" s="121"/>
      <c r="BJ400" s="121"/>
      <c r="BK400" s="121"/>
      <c r="BL400" s="121"/>
    </row>
    <row r="401" spans="1:78" x14ac:dyDescent="0.2">
      <c r="A401" s="122">
        <v>2273</v>
      </c>
      <c r="B401" s="122"/>
      <c r="C401" s="122"/>
      <c r="D401" s="122"/>
      <c r="E401" s="122"/>
      <c r="F401" s="122"/>
      <c r="G401" s="61" t="s">
        <v>479</v>
      </c>
      <c r="H401" s="57"/>
      <c r="I401" s="57"/>
      <c r="J401" s="57"/>
      <c r="K401" s="57"/>
      <c r="L401" s="57"/>
      <c r="M401" s="57"/>
      <c r="N401" s="57"/>
      <c r="O401" s="57"/>
      <c r="P401" s="57"/>
      <c r="Q401" s="57"/>
      <c r="R401" s="57"/>
      <c r="S401" s="58"/>
      <c r="T401" s="121">
        <v>1403125</v>
      </c>
      <c r="U401" s="121"/>
      <c r="V401" s="121"/>
      <c r="W401" s="121"/>
      <c r="X401" s="121"/>
      <c r="Y401" s="121"/>
      <c r="Z401" s="121">
        <v>1339785</v>
      </c>
      <c r="AA401" s="121"/>
      <c r="AB401" s="121"/>
      <c r="AC401" s="121"/>
      <c r="AD401" s="121"/>
      <c r="AE401" s="121">
        <v>0</v>
      </c>
      <c r="AF401" s="121"/>
      <c r="AG401" s="121"/>
      <c r="AH401" s="121"/>
      <c r="AI401" s="121"/>
      <c r="AJ401" s="121"/>
      <c r="AK401" s="121">
        <v>40000</v>
      </c>
      <c r="AL401" s="121"/>
      <c r="AM401" s="121"/>
      <c r="AN401" s="121"/>
      <c r="AO401" s="121"/>
      <c r="AP401" s="121"/>
      <c r="AQ401" s="121">
        <v>40000</v>
      </c>
      <c r="AR401" s="121"/>
      <c r="AS401" s="121"/>
      <c r="AT401" s="121"/>
      <c r="AU401" s="121"/>
      <c r="AV401" s="121"/>
      <c r="AW401" s="121">
        <v>0</v>
      </c>
      <c r="AX401" s="121"/>
      <c r="AY401" s="121"/>
      <c r="AZ401" s="121"/>
      <c r="BA401" s="121"/>
      <c r="BB401" s="121">
        <v>0</v>
      </c>
      <c r="BC401" s="121"/>
      <c r="BD401" s="121"/>
      <c r="BE401" s="121"/>
      <c r="BF401" s="121"/>
      <c r="BG401" s="121">
        <v>1379785</v>
      </c>
      <c r="BH401" s="121"/>
      <c r="BI401" s="121"/>
      <c r="BJ401" s="121"/>
      <c r="BK401" s="121"/>
      <c r="BL401" s="121"/>
    </row>
    <row r="402" spans="1:78" x14ac:dyDescent="0.2">
      <c r="A402" s="122">
        <v>2274</v>
      </c>
      <c r="B402" s="122"/>
      <c r="C402" s="122"/>
      <c r="D402" s="122"/>
      <c r="E402" s="122"/>
      <c r="F402" s="122"/>
      <c r="G402" s="61" t="s">
        <v>480</v>
      </c>
      <c r="H402" s="57"/>
      <c r="I402" s="57"/>
      <c r="J402" s="57"/>
      <c r="K402" s="57"/>
      <c r="L402" s="57"/>
      <c r="M402" s="57"/>
      <c r="N402" s="57"/>
      <c r="O402" s="57"/>
      <c r="P402" s="57"/>
      <c r="Q402" s="57"/>
      <c r="R402" s="57"/>
      <c r="S402" s="58"/>
      <c r="T402" s="121">
        <v>3199590</v>
      </c>
      <c r="U402" s="121"/>
      <c r="V402" s="121"/>
      <c r="W402" s="121"/>
      <c r="X402" s="121"/>
      <c r="Y402" s="121"/>
      <c r="Z402" s="121">
        <v>2147244</v>
      </c>
      <c r="AA402" s="121"/>
      <c r="AB402" s="121"/>
      <c r="AC402" s="121"/>
      <c r="AD402" s="121"/>
      <c r="AE402" s="121">
        <v>0</v>
      </c>
      <c r="AF402" s="121"/>
      <c r="AG402" s="121"/>
      <c r="AH402" s="121"/>
      <c r="AI402" s="121"/>
      <c r="AJ402" s="121"/>
      <c r="AK402" s="121">
        <v>591322</v>
      </c>
      <c r="AL402" s="121"/>
      <c r="AM402" s="121"/>
      <c r="AN402" s="121"/>
      <c r="AO402" s="121"/>
      <c r="AP402" s="121"/>
      <c r="AQ402" s="121">
        <v>591322</v>
      </c>
      <c r="AR402" s="121"/>
      <c r="AS402" s="121"/>
      <c r="AT402" s="121"/>
      <c r="AU402" s="121"/>
      <c r="AV402" s="121"/>
      <c r="AW402" s="121">
        <v>0</v>
      </c>
      <c r="AX402" s="121"/>
      <c r="AY402" s="121"/>
      <c r="AZ402" s="121"/>
      <c r="BA402" s="121"/>
      <c r="BB402" s="121">
        <v>0</v>
      </c>
      <c r="BC402" s="121"/>
      <c r="BD402" s="121"/>
      <c r="BE402" s="121"/>
      <c r="BF402" s="121"/>
      <c r="BG402" s="121">
        <v>2738566</v>
      </c>
      <c r="BH402" s="121"/>
      <c r="BI402" s="121"/>
      <c r="BJ402" s="121"/>
      <c r="BK402" s="121"/>
      <c r="BL402" s="121"/>
    </row>
    <row r="403" spans="1:78" x14ac:dyDescent="0.2">
      <c r="A403" s="122">
        <v>2282</v>
      </c>
      <c r="B403" s="122"/>
      <c r="C403" s="122"/>
      <c r="D403" s="122"/>
      <c r="E403" s="122"/>
      <c r="F403" s="122"/>
      <c r="G403" s="61" t="s">
        <v>482</v>
      </c>
      <c r="H403" s="57"/>
      <c r="I403" s="57"/>
      <c r="J403" s="57"/>
      <c r="K403" s="57"/>
      <c r="L403" s="57"/>
      <c r="M403" s="57"/>
      <c r="N403" s="57"/>
      <c r="O403" s="57"/>
      <c r="P403" s="57"/>
      <c r="Q403" s="57"/>
      <c r="R403" s="57"/>
      <c r="S403" s="58"/>
      <c r="T403" s="121">
        <v>18100</v>
      </c>
      <c r="U403" s="121"/>
      <c r="V403" s="121"/>
      <c r="W403" s="121"/>
      <c r="X403" s="121"/>
      <c r="Y403" s="121"/>
      <c r="Z403" s="121">
        <v>16440</v>
      </c>
      <c r="AA403" s="121"/>
      <c r="AB403" s="121"/>
      <c r="AC403" s="121"/>
      <c r="AD403" s="121"/>
      <c r="AE403" s="121">
        <v>0</v>
      </c>
      <c r="AF403" s="121"/>
      <c r="AG403" s="121"/>
      <c r="AH403" s="121"/>
      <c r="AI403" s="121"/>
      <c r="AJ403" s="121"/>
      <c r="AK403" s="121">
        <v>1003</v>
      </c>
      <c r="AL403" s="121"/>
      <c r="AM403" s="121"/>
      <c r="AN403" s="121"/>
      <c r="AO403" s="121"/>
      <c r="AP403" s="121"/>
      <c r="AQ403" s="121">
        <v>1003</v>
      </c>
      <c r="AR403" s="121"/>
      <c r="AS403" s="121"/>
      <c r="AT403" s="121"/>
      <c r="AU403" s="121"/>
      <c r="AV403" s="121"/>
      <c r="AW403" s="121">
        <v>0</v>
      </c>
      <c r="AX403" s="121"/>
      <c r="AY403" s="121"/>
      <c r="AZ403" s="121"/>
      <c r="BA403" s="121"/>
      <c r="BB403" s="121">
        <v>0</v>
      </c>
      <c r="BC403" s="121"/>
      <c r="BD403" s="121"/>
      <c r="BE403" s="121"/>
      <c r="BF403" s="121"/>
      <c r="BG403" s="121">
        <v>17443</v>
      </c>
      <c r="BH403" s="121"/>
      <c r="BI403" s="121"/>
      <c r="BJ403" s="121"/>
      <c r="BK403" s="121"/>
      <c r="BL403" s="121"/>
    </row>
    <row r="404" spans="1:78" x14ac:dyDescent="0.2">
      <c r="A404" s="122">
        <v>2730</v>
      </c>
      <c r="B404" s="122"/>
      <c r="C404" s="122"/>
      <c r="D404" s="122"/>
      <c r="E404" s="122"/>
      <c r="F404" s="122"/>
      <c r="G404" s="61" t="s">
        <v>400</v>
      </c>
      <c r="H404" s="57"/>
      <c r="I404" s="57"/>
      <c r="J404" s="57"/>
      <c r="K404" s="57"/>
      <c r="L404" s="57"/>
      <c r="M404" s="57"/>
      <c r="N404" s="57"/>
      <c r="O404" s="57"/>
      <c r="P404" s="57"/>
      <c r="Q404" s="57"/>
      <c r="R404" s="57"/>
      <c r="S404" s="58"/>
      <c r="T404" s="121">
        <v>55590</v>
      </c>
      <c r="U404" s="121"/>
      <c r="V404" s="121"/>
      <c r="W404" s="121"/>
      <c r="X404" s="121"/>
      <c r="Y404" s="121"/>
      <c r="Z404" s="121">
        <v>0</v>
      </c>
      <c r="AA404" s="121"/>
      <c r="AB404" s="121"/>
      <c r="AC404" s="121"/>
      <c r="AD404" s="121"/>
      <c r="AE404" s="121">
        <v>0</v>
      </c>
      <c r="AF404" s="121"/>
      <c r="AG404" s="121"/>
      <c r="AH404" s="121"/>
      <c r="AI404" s="121"/>
      <c r="AJ404" s="121"/>
      <c r="AK404" s="121">
        <v>0</v>
      </c>
      <c r="AL404" s="121"/>
      <c r="AM404" s="121"/>
      <c r="AN404" s="121"/>
      <c r="AO404" s="121"/>
      <c r="AP404" s="121"/>
      <c r="AQ404" s="121">
        <v>0</v>
      </c>
      <c r="AR404" s="121"/>
      <c r="AS404" s="121"/>
      <c r="AT404" s="121"/>
      <c r="AU404" s="121"/>
      <c r="AV404" s="121"/>
      <c r="AW404" s="121">
        <v>0</v>
      </c>
      <c r="AX404" s="121"/>
      <c r="AY404" s="121"/>
      <c r="AZ404" s="121"/>
      <c r="BA404" s="121"/>
      <c r="BB404" s="121">
        <v>0</v>
      </c>
      <c r="BC404" s="121"/>
      <c r="BD404" s="121"/>
      <c r="BE404" s="121"/>
      <c r="BF404" s="121"/>
      <c r="BG404" s="121">
        <v>0</v>
      </c>
      <c r="BH404" s="121"/>
      <c r="BI404" s="121"/>
      <c r="BJ404" s="121"/>
      <c r="BK404" s="121"/>
      <c r="BL404" s="121"/>
    </row>
    <row r="405" spans="1:78" x14ac:dyDescent="0.2">
      <c r="A405" s="122">
        <v>2800</v>
      </c>
      <c r="B405" s="122"/>
      <c r="C405" s="122"/>
      <c r="D405" s="122"/>
      <c r="E405" s="122"/>
      <c r="F405" s="122"/>
      <c r="G405" s="61" t="s">
        <v>483</v>
      </c>
      <c r="H405" s="57"/>
      <c r="I405" s="57"/>
      <c r="J405" s="57"/>
      <c r="K405" s="57"/>
      <c r="L405" s="57"/>
      <c r="M405" s="57"/>
      <c r="N405" s="57"/>
      <c r="O405" s="57"/>
      <c r="P405" s="57"/>
      <c r="Q405" s="57"/>
      <c r="R405" s="57"/>
      <c r="S405" s="58"/>
      <c r="T405" s="121">
        <v>68800</v>
      </c>
      <c r="U405" s="121"/>
      <c r="V405" s="121"/>
      <c r="W405" s="121"/>
      <c r="X405" s="121"/>
      <c r="Y405" s="121"/>
      <c r="Z405" s="121">
        <v>67882</v>
      </c>
      <c r="AA405" s="121"/>
      <c r="AB405" s="121"/>
      <c r="AC405" s="121"/>
      <c r="AD405" s="121"/>
      <c r="AE405" s="121">
        <v>0</v>
      </c>
      <c r="AF405" s="121"/>
      <c r="AG405" s="121"/>
      <c r="AH405" s="121"/>
      <c r="AI405" s="121"/>
      <c r="AJ405" s="121"/>
      <c r="AK405" s="121">
        <v>0</v>
      </c>
      <c r="AL405" s="121"/>
      <c r="AM405" s="121"/>
      <c r="AN405" s="121"/>
      <c r="AO405" s="121"/>
      <c r="AP405" s="121"/>
      <c r="AQ405" s="121">
        <v>0</v>
      </c>
      <c r="AR405" s="121"/>
      <c r="AS405" s="121"/>
      <c r="AT405" s="121"/>
      <c r="AU405" s="121"/>
      <c r="AV405" s="121"/>
      <c r="AW405" s="121">
        <v>0</v>
      </c>
      <c r="AX405" s="121"/>
      <c r="AY405" s="121"/>
      <c r="AZ405" s="121"/>
      <c r="BA405" s="121"/>
      <c r="BB405" s="121">
        <v>0</v>
      </c>
      <c r="BC405" s="121"/>
      <c r="BD405" s="121"/>
      <c r="BE405" s="121"/>
      <c r="BF405" s="121"/>
      <c r="BG405" s="121">
        <v>67882</v>
      </c>
      <c r="BH405" s="121"/>
      <c r="BI405" s="121"/>
      <c r="BJ405" s="121"/>
      <c r="BK405" s="121"/>
      <c r="BL405" s="121"/>
    </row>
    <row r="406" spans="1:78" x14ac:dyDescent="0.2">
      <c r="A406" s="125"/>
      <c r="B406" s="125"/>
      <c r="C406" s="125"/>
      <c r="D406" s="125"/>
      <c r="E406" s="125"/>
      <c r="F406" s="125"/>
      <c r="G406" s="69" t="s">
        <v>257</v>
      </c>
      <c r="H406" s="65"/>
      <c r="I406" s="65"/>
      <c r="J406" s="65"/>
      <c r="K406" s="65"/>
      <c r="L406" s="65"/>
      <c r="M406" s="65"/>
      <c r="N406" s="65"/>
      <c r="O406" s="65"/>
      <c r="P406" s="65"/>
      <c r="Q406" s="65"/>
      <c r="R406" s="65"/>
      <c r="S406" s="66"/>
      <c r="T406" s="120">
        <v>125295087</v>
      </c>
      <c r="U406" s="120"/>
      <c r="V406" s="120"/>
      <c r="W406" s="120"/>
      <c r="X406" s="120"/>
      <c r="Y406" s="120"/>
      <c r="Z406" s="120">
        <v>122922738</v>
      </c>
      <c r="AA406" s="120"/>
      <c r="AB406" s="120"/>
      <c r="AC406" s="120"/>
      <c r="AD406" s="120"/>
      <c r="AE406" s="120">
        <v>0</v>
      </c>
      <c r="AF406" s="120"/>
      <c r="AG406" s="120"/>
      <c r="AH406" s="120"/>
      <c r="AI406" s="120"/>
      <c r="AJ406" s="120"/>
      <c r="AK406" s="120">
        <v>1097825</v>
      </c>
      <c r="AL406" s="120"/>
      <c r="AM406" s="120"/>
      <c r="AN406" s="120"/>
      <c r="AO406" s="120"/>
      <c r="AP406" s="120"/>
      <c r="AQ406" s="120">
        <v>1097825</v>
      </c>
      <c r="AR406" s="120"/>
      <c r="AS406" s="120"/>
      <c r="AT406" s="120"/>
      <c r="AU406" s="120"/>
      <c r="AV406" s="120"/>
      <c r="AW406" s="120">
        <v>0</v>
      </c>
      <c r="AX406" s="120"/>
      <c r="AY406" s="120"/>
      <c r="AZ406" s="120"/>
      <c r="BA406" s="120"/>
      <c r="BB406" s="120">
        <v>0</v>
      </c>
      <c r="BC406" s="120"/>
      <c r="BD406" s="120"/>
      <c r="BE406" s="120"/>
      <c r="BF406" s="120"/>
      <c r="BG406" s="120">
        <v>124020563</v>
      </c>
      <c r="BH406" s="120"/>
      <c r="BI406" s="120"/>
      <c r="BJ406" s="120"/>
      <c r="BK406" s="120"/>
      <c r="BL406" s="120"/>
    </row>
    <row r="408" spans="1:78" ht="14.25" x14ac:dyDescent="0.2">
      <c r="A408" s="124" t="s">
        <v>40</v>
      </c>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row>
    <row r="409" spans="1:78" ht="15" x14ac:dyDescent="0.2">
      <c r="A409" s="98" t="s">
        <v>462</v>
      </c>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row>
    <row r="410" spans="1:78" ht="15" x14ac:dyDescent="0.2">
      <c r="A410" s="72" t="s">
        <v>244</v>
      </c>
      <c r="B410" s="72"/>
      <c r="C410" s="72"/>
      <c r="D410" s="72"/>
      <c r="E410" s="72"/>
      <c r="F410" s="72"/>
      <c r="G410" s="72" t="s">
        <v>624</v>
      </c>
      <c r="H410" s="72"/>
      <c r="I410" s="72"/>
      <c r="J410" s="72"/>
      <c r="K410" s="72"/>
      <c r="L410" s="72"/>
      <c r="M410" s="72"/>
      <c r="N410" s="72"/>
      <c r="O410" s="72"/>
      <c r="P410" s="72"/>
      <c r="Q410" s="72" t="s">
        <v>28</v>
      </c>
      <c r="R410" s="72"/>
      <c r="S410" s="72"/>
      <c r="T410" s="72"/>
      <c r="U410" s="72"/>
      <c r="V410" s="72"/>
      <c r="W410" s="72"/>
      <c r="X410" s="72"/>
      <c r="Y410" s="72"/>
      <c r="Z410" s="72"/>
      <c r="AA410" s="72"/>
      <c r="AB410" s="72"/>
      <c r="AC410" s="72"/>
      <c r="AD410" s="72"/>
      <c r="AE410" s="72"/>
      <c r="AF410" s="72"/>
      <c r="AG410" s="72"/>
      <c r="AH410" s="72"/>
      <c r="AI410" s="72"/>
      <c r="AJ410" s="72"/>
      <c r="AK410" s="72"/>
      <c r="AL410" s="72"/>
      <c r="AM410" s="72"/>
      <c r="AN410" s="72"/>
      <c r="AO410" s="72" t="s">
        <v>37</v>
      </c>
      <c r="AP410" s="72"/>
      <c r="AQ410" s="72"/>
      <c r="AR410" s="72"/>
      <c r="AS410" s="72"/>
      <c r="AT410" s="72"/>
      <c r="AU410" s="72"/>
      <c r="AV410" s="72"/>
      <c r="AW410" s="72"/>
      <c r="AX410" s="72"/>
      <c r="AY410" s="72"/>
      <c r="AZ410" s="72"/>
      <c r="BA410" s="72"/>
      <c r="BB410" s="72"/>
      <c r="BC410" s="72"/>
      <c r="BD410" s="72"/>
      <c r="BE410" s="72"/>
      <c r="BF410" s="72"/>
      <c r="BG410" s="72"/>
      <c r="BH410" s="72"/>
      <c r="BI410" s="72"/>
      <c r="BJ410" s="72"/>
      <c r="BK410" s="72"/>
      <c r="BL410" s="72"/>
    </row>
    <row r="411" spans="1:78" ht="15" x14ac:dyDescent="0.2">
      <c r="A411" s="72"/>
      <c r="B411" s="72"/>
      <c r="C411" s="72"/>
      <c r="D411" s="72"/>
      <c r="E411" s="72"/>
      <c r="F411" s="72"/>
      <c r="G411" s="72"/>
      <c r="H411" s="72"/>
      <c r="I411" s="72"/>
      <c r="J411" s="72"/>
      <c r="K411" s="72"/>
      <c r="L411" s="72"/>
      <c r="M411" s="72"/>
      <c r="N411" s="72"/>
      <c r="O411" s="72"/>
      <c r="P411" s="72"/>
      <c r="Q411" s="72" t="s">
        <v>249</v>
      </c>
      <c r="R411" s="72"/>
      <c r="S411" s="72"/>
      <c r="T411" s="72"/>
      <c r="U411" s="72"/>
      <c r="V411" s="127" t="s">
        <v>250</v>
      </c>
      <c r="W411" s="127"/>
      <c r="X411" s="127"/>
      <c r="Y411" s="127"/>
      <c r="Z411" s="72" t="s">
        <v>251</v>
      </c>
      <c r="AA411" s="72"/>
      <c r="AB411" s="72"/>
      <c r="AC411" s="72"/>
      <c r="AD411" s="72"/>
      <c r="AE411" s="72"/>
      <c r="AF411" s="72"/>
      <c r="AG411" s="72"/>
      <c r="AH411" s="72"/>
      <c r="AI411" s="72"/>
      <c r="AJ411" s="72" t="s">
        <v>252</v>
      </c>
      <c r="AK411" s="72"/>
      <c r="AL411" s="72"/>
      <c r="AM411" s="72"/>
      <c r="AN411" s="72"/>
      <c r="AO411" s="72" t="s">
        <v>625</v>
      </c>
      <c r="AP411" s="72"/>
      <c r="AQ411" s="72"/>
      <c r="AR411" s="72"/>
      <c r="AS411" s="72"/>
      <c r="AT411" s="127" t="s">
        <v>253</v>
      </c>
      <c r="AU411" s="127"/>
      <c r="AV411" s="127"/>
      <c r="AW411" s="127"/>
      <c r="AX411" s="72" t="s">
        <v>251</v>
      </c>
      <c r="AY411" s="72"/>
      <c r="AZ411" s="72"/>
      <c r="BA411" s="72"/>
      <c r="BB411" s="72"/>
      <c r="BC411" s="72"/>
      <c r="BD411" s="72"/>
      <c r="BE411" s="72"/>
      <c r="BF411" s="72"/>
      <c r="BG411" s="72"/>
      <c r="BH411" s="72" t="s">
        <v>254</v>
      </c>
      <c r="BI411" s="72"/>
      <c r="BJ411" s="72"/>
      <c r="BK411" s="72"/>
      <c r="BL411" s="72"/>
    </row>
    <row r="412" spans="1:78" ht="15" x14ac:dyDescent="0.2">
      <c r="A412" s="72"/>
      <c r="B412" s="72"/>
      <c r="C412" s="72"/>
      <c r="D412" s="72"/>
      <c r="E412" s="72"/>
      <c r="F412" s="72"/>
      <c r="G412" s="72"/>
      <c r="H412" s="72"/>
      <c r="I412" s="72"/>
      <c r="J412" s="72"/>
      <c r="K412" s="72"/>
      <c r="L412" s="72"/>
      <c r="M412" s="72"/>
      <c r="N412" s="72"/>
      <c r="O412" s="72"/>
      <c r="P412" s="72"/>
      <c r="Q412" s="72"/>
      <c r="R412" s="72"/>
      <c r="S412" s="72"/>
      <c r="T412" s="72"/>
      <c r="U412" s="72"/>
      <c r="V412" s="127"/>
      <c r="W412" s="127"/>
      <c r="X412" s="127"/>
      <c r="Y412" s="127"/>
      <c r="Z412" s="72" t="s">
        <v>622</v>
      </c>
      <c r="AA412" s="72"/>
      <c r="AB412" s="72"/>
      <c r="AC412" s="72"/>
      <c r="AD412" s="72"/>
      <c r="AE412" s="72" t="s">
        <v>621</v>
      </c>
      <c r="AF412" s="72"/>
      <c r="AG412" s="72"/>
      <c r="AH412" s="72"/>
      <c r="AI412" s="72"/>
      <c r="AJ412" s="72"/>
      <c r="AK412" s="72"/>
      <c r="AL412" s="72"/>
      <c r="AM412" s="72"/>
      <c r="AN412" s="72"/>
      <c r="AO412" s="72"/>
      <c r="AP412" s="72"/>
      <c r="AQ412" s="72"/>
      <c r="AR412" s="72"/>
      <c r="AS412" s="72"/>
      <c r="AT412" s="127"/>
      <c r="AU412" s="127"/>
      <c r="AV412" s="127"/>
      <c r="AW412" s="127"/>
      <c r="AX412" s="72" t="s">
        <v>622</v>
      </c>
      <c r="AY412" s="72"/>
      <c r="AZ412" s="72"/>
      <c r="BA412" s="72"/>
      <c r="BB412" s="72"/>
      <c r="BC412" s="72" t="s">
        <v>621</v>
      </c>
      <c r="BD412" s="72"/>
      <c r="BE412" s="72"/>
      <c r="BF412" s="72"/>
      <c r="BG412" s="72"/>
      <c r="BH412" s="72"/>
      <c r="BI412" s="72"/>
      <c r="BJ412" s="72"/>
      <c r="BK412" s="72"/>
      <c r="BL412" s="72"/>
    </row>
    <row r="413" spans="1:78" ht="15" x14ac:dyDescent="0.2">
      <c r="A413" s="72">
        <v>1</v>
      </c>
      <c r="B413" s="72"/>
      <c r="C413" s="72"/>
      <c r="D413" s="72"/>
      <c r="E413" s="72"/>
      <c r="F413" s="72"/>
      <c r="G413" s="72">
        <v>2</v>
      </c>
      <c r="H413" s="72"/>
      <c r="I413" s="72"/>
      <c r="J413" s="72"/>
      <c r="K413" s="72"/>
      <c r="L413" s="72"/>
      <c r="M413" s="72"/>
      <c r="N413" s="72"/>
      <c r="O413" s="72"/>
      <c r="P413" s="72"/>
      <c r="Q413" s="72">
        <v>3</v>
      </c>
      <c r="R413" s="72"/>
      <c r="S413" s="72"/>
      <c r="T413" s="72"/>
      <c r="U413" s="72"/>
      <c r="V413" s="72">
        <v>4</v>
      </c>
      <c r="W413" s="72"/>
      <c r="X413" s="72"/>
      <c r="Y413" s="72"/>
      <c r="Z413" s="72">
        <v>5</v>
      </c>
      <c r="AA413" s="72"/>
      <c r="AB413" s="72"/>
      <c r="AC413" s="72"/>
      <c r="AD413" s="72"/>
      <c r="AE413" s="72">
        <v>6</v>
      </c>
      <c r="AF413" s="72"/>
      <c r="AG413" s="72"/>
      <c r="AH413" s="72"/>
      <c r="AI413" s="72"/>
      <c r="AJ413" s="72">
        <v>7</v>
      </c>
      <c r="AK413" s="72"/>
      <c r="AL413" s="72"/>
      <c r="AM413" s="72"/>
      <c r="AN413" s="72"/>
      <c r="AO413" s="72">
        <v>8</v>
      </c>
      <c r="AP413" s="72"/>
      <c r="AQ413" s="72"/>
      <c r="AR413" s="72"/>
      <c r="AS413" s="72"/>
      <c r="AT413" s="72">
        <v>9</v>
      </c>
      <c r="AU413" s="72"/>
      <c r="AV413" s="72"/>
      <c r="AW413" s="72"/>
      <c r="AX413" s="72">
        <v>10</v>
      </c>
      <c r="AY413" s="72"/>
      <c r="AZ413" s="72"/>
      <c r="BA413" s="72"/>
      <c r="BB413" s="72"/>
      <c r="BC413" s="72">
        <v>11</v>
      </c>
      <c r="BD413" s="72"/>
      <c r="BE413" s="72"/>
      <c r="BF413" s="72"/>
      <c r="BG413" s="72"/>
      <c r="BH413" s="72">
        <v>12</v>
      </c>
      <c r="BI413" s="72"/>
      <c r="BJ413" s="72"/>
      <c r="BK413" s="72"/>
      <c r="BL413" s="72"/>
    </row>
    <row r="414" spans="1:78" x14ac:dyDescent="0.2">
      <c r="A414" s="122">
        <v>2111</v>
      </c>
      <c r="B414" s="122"/>
      <c r="C414" s="122"/>
      <c r="D414" s="122"/>
      <c r="E414" s="122"/>
      <c r="F414" s="122"/>
      <c r="G414" s="61" t="s">
        <v>473</v>
      </c>
      <c r="H414" s="57"/>
      <c r="I414" s="57"/>
      <c r="J414" s="57"/>
      <c r="K414" s="57"/>
      <c r="L414" s="57"/>
      <c r="M414" s="57"/>
      <c r="N414" s="57"/>
      <c r="O414" s="57"/>
      <c r="P414" s="58"/>
      <c r="Q414" s="121">
        <v>90966060</v>
      </c>
      <c r="R414" s="121"/>
      <c r="S414" s="121"/>
      <c r="T414" s="121"/>
      <c r="U414" s="121"/>
      <c r="V414" s="121">
        <v>0</v>
      </c>
      <c r="W414" s="121"/>
      <c r="X414" s="121"/>
      <c r="Y414" s="121"/>
      <c r="Z414" s="121">
        <v>0</v>
      </c>
      <c r="AA414" s="121"/>
      <c r="AB414" s="121"/>
      <c r="AC414" s="121"/>
      <c r="AD414" s="121"/>
      <c r="AE414" s="121">
        <v>0</v>
      </c>
      <c r="AF414" s="121"/>
      <c r="AG414" s="121"/>
      <c r="AH414" s="121"/>
      <c r="AI414" s="121"/>
      <c r="AJ414" s="121">
        <v>90966060</v>
      </c>
      <c r="AK414" s="121"/>
      <c r="AL414" s="121"/>
      <c r="AM414" s="121"/>
      <c r="AN414" s="121"/>
      <c r="AO414" s="121">
        <v>91608280</v>
      </c>
      <c r="AP414" s="121"/>
      <c r="AQ414" s="121"/>
      <c r="AR414" s="121"/>
      <c r="AS414" s="121"/>
      <c r="AT414" s="121">
        <v>0</v>
      </c>
      <c r="AU414" s="121"/>
      <c r="AV414" s="121"/>
      <c r="AW414" s="121"/>
      <c r="AX414" s="121">
        <v>0</v>
      </c>
      <c r="AY414" s="121"/>
      <c r="AZ414" s="121"/>
      <c r="BA414" s="121"/>
      <c r="BB414" s="121"/>
      <c r="BC414" s="121">
        <v>0</v>
      </c>
      <c r="BD414" s="121"/>
      <c r="BE414" s="121"/>
      <c r="BF414" s="121"/>
      <c r="BG414" s="121"/>
      <c r="BH414" s="121">
        <v>91608280</v>
      </c>
      <c r="BI414" s="121"/>
      <c r="BJ414" s="121"/>
      <c r="BK414" s="121"/>
      <c r="BL414" s="121"/>
      <c r="BM414" s="43"/>
      <c r="BN414" s="43"/>
      <c r="BO414" s="43"/>
      <c r="BP414" s="43"/>
      <c r="BQ414" s="43"/>
      <c r="BR414" s="43"/>
      <c r="BS414" s="43"/>
      <c r="BT414" s="43"/>
      <c r="BU414" s="43"/>
      <c r="BV414" s="43"/>
      <c r="BW414" s="43"/>
      <c r="BX414" s="43"/>
      <c r="BY414" s="43"/>
      <c r="BZ414" s="43"/>
    </row>
    <row r="415" spans="1:78" x14ac:dyDescent="0.2">
      <c r="A415" s="122">
        <v>2120</v>
      </c>
      <c r="B415" s="122"/>
      <c r="C415" s="122"/>
      <c r="D415" s="122"/>
      <c r="E415" s="122"/>
      <c r="F415" s="122"/>
      <c r="G415" s="61" t="s">
        <v>474</v>
      </c>
      <c r="H415" s="57"/>
      <c r="I415" s="57"/>
      <c r="J415" s="57"/>
      <c r="K415" s="57"/>
      <c r="L415" s="57"/>
      <c r="M415" s="57"/>
      <c r="N415" s="57"/>
      <c r="O415" s="57"/>
      <c r="P415" s="58"/>
      <c r="Q415" s="121">
        <v>19620262</v>
      </c>
      <c r="R415" s="121"/>
      <c r="S415" s="121"/>
      <c r="T415" s="121"/>
      <c r="U415" s="121"/>
      <c r="V415" s="121">
        <v>0</v>
      </c>
      <c r="W415" s="121"/>
      <c r="X415" s="121"/>
      <c r="Y415" s="121"/>
      <c r="Z415" s="121">
        <v>0</v>
      </c>
      <c r="AA415" s="121"/>
      <c r="AB415" s="121"/>
      <c r="AC415" s="121"/>
      <c r="AD415" s="121"/>
      <c r="AE415" s="121">
        <v>0</v>
      </c>
      <c r="AF415" s="121"/>
      <c r="AG415" s="121"/>
      <c r="AH415" s="121"/>
      <c r="AI415" s="121"/>
      <c r="AJ415" s="121">
        <v>19620262</v>
      </c>
      <c r="AK415" s="121"/>
      <c r="AL415" s="121"/>
      <c r="AM415" s="121"/>
      <c r="AN415" s="121"/>
      <c r="AO415" s="121">
        <v>20143720</v>
      </c>
      <c r="AP415" s="121"/>
      <c r="AQ415" s="121"/>
      <c r="AR415" s="121"/>
      <c r="AS415" s="121"/>
      <c r="AT415" s="121">
        <v>0</v>
      </c>
      <c r="AU415" s="121"/>
      <c r="AV415" s="121"/>
      <c r="AW415" s="121"/>
      <c r="AX415" s="121">
        <v>0</v>
      </c>
      <c r="AY415" s="121"/>
      <c r="AZ415" s="121"/>
      <c r="BA415" s="121"/>
      <c r="BB415" s="121"/>
      <c r="BC415" s="121">
        <v>0</v>
      </c>
      <c r="BD415" s="121"/>
      <c r="BE415" s="121"/>
      <c r="BF415" s="121"/>
      <c r="BG415" s="121"/>
      <c r="BH415" s="121">
        <v>20143720</v>
      </c>
      <c r="BI415" s="121"/>
      <c r="BJ415" s="121"/>
      <c r="BK415" s="121"/>
      <c r="BL415" s="121"/>
      <c r="BM415" s="43"/>
      <c r="BN415" s="43"/>
      <c r="BO415" s="43"/>
      <c r="BP415" s="43"/>
      <c r="BQ415" s="43"/>
      <c r="BR415" s="43"/>
      <c r="BS415" s="43"/>
      <c r="BT415" s="43"/>
      <c r="BU415" s="43"/>
      <c r="BV415" s="43"/>
      <c r="BW415" s="43"/>
      <c r="BX415" s="43"/>
      <c r="BY415" s="43"/>
      <c r="BZ415" s="43"/>
    </row>
    <row r="416" spans="1:78" x14ac:dyDescent="0.2">
      <c r="A416" s="122">
        <v>2210</v>
      </c>
      <c r="B416" s="122"/>
      <c r="C416" s="122"/>
      <c r="D416" s="122"/>
      <c r="E416" s="122"/>
      <c r="F416" s="122"/>
      <c r="G416" s="61" t="s">
        <v>475</v>
      </c>
      <c r="H416" s="57"/>
      <c r="I416" s="57"/>
      <c r="J416" s="57"/>
      <c r="K416" s="57"/>
      <c r="L416" s="57"/>
      <c r="M416" s="57"/>
      <c r="N416" s="57"/>
      <c r="O416" s="57"/>
      <c r="P416" s="58"/>
      <c r="Q416" s="121">
        <v>3547324</v>
      </c>
      <c r="R416" s="121"/>
      <c r="S416" s="121"/>
      <c r="T416" s="121"/>
      <c r="U416" s="121"/>
      <c r="V416" s="121">
        <v>38436</v>
      </c>
      <c r="W416" s="121"/>
      <c r="X416" s="121"/>
      <c r="Y416" s="121"/>
      <c r="Z416" s="121">
        <v>38436</v>
      </c>
      <c r="AA416" s="121"/>
      <c r="AB416" s="121"/>
      <c r="AC416" s="121"/>
      <c r="AD416" s="121"/>
      <c r="AE416" s="121">
        <v>0</v>
      </c>
      <c r="AF416" s="121"/>
      <c r="AG416" s="121"/>
      <c r="AH416" s="121"/>
      <c r="AI416" s="121"/>
      <c r="AJ416" s="121">
        <v>3508888</v>
      </c>
      <c r="AK416" s="121"/>
      <c r="AL416" s="121"/>
      <c r="AM416" s="121"/>
      <c r="AN416" s="121"/>
      <c r="AO416" s="121">
        <v>1460300</v>
      </c>
      <c r="AP416" s="121"/>
      <c r="AQ416" s="121"/>
      <c r="AR416" s="121"/>
      <c r="AS416" s="121"/>
      <c r="AT416" s="121">
        <v>0</v>
      </c>
      <c r="AU416" s="121"/>
      <c r="AV416" s="121"/>
      <c r="AW416" s="121"/>
      <c r="AX416" s="121">
        <v>0</v>
      </c>
      <c r="AY416" s="121"/>
      <c r="AZ416" s="121"/>
      <c r="BA416" s="121"/>
      <c r="BB416" s="121"/>
      <c r="BC416" s="121">
        <v>0</v>
      </c>
      <c r="BD416" s="121"/>
      <c r="BE416" s="121"/>
      <c r="BF416" s="121"/>
      <c r="BG416" s="121"/>
      <c r="BH416" s="121">
        <v>1460300</v>
      </c>
      <c r="BI416" s="121"/>
      <c r="BJ416" s="121"/>
      <c r="BK416" s="121"/>
      <c r="BL416" s="121"/>
      <c r="BM416" s="43"/>
      <c r="BN416" s="43"/>
      <c r="BO416" s="43"/>
      <c r="BP416" s="43"/>
      <c r="BQ416" s="43"/>
      <c r="BR416" s="43"/>
      <c r="BS416" s="43"/>
      <c r="BT416" s="43"/>
      <c r="BU416" s="43"/>
      <c r="BV416" s="43"/>
      <c r="BW416" s="43"/>
      <c r="BX416" s="43"/>
      <c r="BY416" s="43"/>
      <c r="BZ416" s="43"/>
    </row>
    <row r="417" spans="1:78" x14ac:dyDescent="0.2">
      <c r="A417" s="122">
        <v>2220</v>
      </c>
      <c r="B417" s="122"/>
      <c r="C417" s="122"/>
      <c r="D417" s="122"/>
      <c r="E417" s="122"/>
      <c r="F417" s="122"/>
      <c r="G417" s="61" t="s">
        <v>998</v>
      </c>
      <c r="H417" s="57"/>
      <c r="I417" s="57"/>
      <c r="J417" s="57"/>
      <c r="K417" s="57"/>
      <c r="L417" s="57"/>
      <c r="M417" s="57"/>
      <c r="N417" s="57"/>
      <c r="O417" s="57"/>
      <c r="P417" s="58"/>
      <c r="Q417" s="121">
        <v>133620</v>
      </c>
      <c r="R417" s="121"/>
      <c r="S417" s="121"/>
      <c r="T417" s="121"/>
      <c r="U417" s="121"/>
      <c r="V417" s="121">
        <v>0</v>
      </c>
      <c r="W417" s="121"/>
      <c r="X417" s="121"/>
      <c r="Y417" s="121"/>
      <c r="Z417" s="121">
        <v>0</v>
      </c>
      <c r="AA417" s="121"/>
      <c r="AB417" s="121"/>
      <c r="AC417" s="121"/>
      <c r="AD417" s="121"/>
      <c r="AE417" s="121">
        <v>0</v>
      </c>
      <c r="AF417" s="121"/>
      <c r="AG417" s="121"/>
      <c r="AH417" s="121"/>
      <c r="AI417" s="121"/>
      <c r="AJ417" s="121">
        <v>133620</v>
      </c>
      <c r="AK417" s="121"/>
      <c r="AL417" s="121"/>
      <c r="AM417" s="121"/>
      <c r="AN417" s="121"/>
      <c r="AO417" s="121">
        <v>38000</v>
      </c>
      <c r="AP417" s="121"/>
      <c r="AQ417" s="121"/>
      <c r="AR417" s="121"/>
      <c r="AS417" s="121"/>
      <c r="AT417" s="121">
        <v>0</v>
      </c>
      <c r="AU417" s="121"/>
      <c r="AV417" s="121"/>
      <c r="AW417" s="121"/>
      <c r="AX417" s="121">
        <v>0</v>
      </c>
      <c r="AY417" s="121"/>
      <c r="AZ417" s="121"/>
      <c r="BA417" s="121"/>
      <c r="BB417" s="121"/>
      <c r="BC417" s="121">
        <v>0</v>
      </c>
      <c r="BD417" s="121"/>
      <c r="BE417" s="121"/>
      <c r="BF417" s="121"/>
      <c r="BG417" s="121"/>
      <c r="BH417" s="121">
        <v>38000</v>
      </c>
      <c r="BI417" s="121"/>
      <c r="BJ417" s="121"/>
      <c r="BK417" s="121"/>
      <c r="BL417" s="121"/>
      <c r="BM417" s="43"/>
      <c r="BN417" s="43"/>
      <c r="BO417" s="43"/>
      <c r="BP417" s="43"/>
      <c r="BQ417" s="43"/>
      <c r="BR417" s="43"/>
      <c r="BS417" s="43"/>
      <c r="BT417" s="43"/>
      <c r="BU417" s="43"/>
      <c r="BV417" s="43"/>
      <c r="BW417" s="43"/>
      <c r="BX417" s="43"/>
      <c r="BY417" s="43"/>
      <c r="BZ417" s="43"/>
    </row>
    <row r="418" spans="1:78" x14ac:dyDescent="0.2">
      <c r="A418" s="122">
        <v>2230</v>
      </c>
      <c r="B418" s="122"/>
      <c r="C418" s="122"/>
      <c r="D418" s="122"/>
      <c r="E418" s="122"/>
      <c r="F418" s="122"/>
      <c r="G418" s="61" t="s">
        <v>999</v>
      </c>
      <c r="H418" s="57"/>
      <c r="I418" s="57"/>
      <c r="J418" s="57"/>
      <c r="K418" s="57"/>
      <c r="L418" s="57"/>
      <c r="M418" s="57"/>
      <c r="N418" s="57"/>
      <c r="O418" s="57"/>
      <c r="P418" s="58"/>
      <c r="Q418" s="121">
        <v>5746574</v>
      </c>
      <c r="R418" s="121"/>
      <c r="S418" s="121"/>
      <c r="T418" s="121"/>
      <c r="U418" s="121"/>
      <c r="V418" s="121">
        <v>0</v>
      </c>
      <c r="W418" s="121"/>
      <c r="X418" s="121"/>
      <c r="Y418" s="121"/>
      <c r="Z418" s="121">
        <v>0</v>
      </c>
      <c r="AA418" s="121"/>
      <c r="AB418" s="121"/>
      <c r="AC418" s="121"/>
      <c r="AD418" s="121"/>
      <c r="AE418" s="121">
        <v>0</v>
      </c>
      <c r="AF418" s="121"/>
      <c r="AG418" s="121"/>
      <c r="AH418" s="121"/>
      <c r="AI418" s="121"/>
      <c r="AJ418" s="121">
        <v>5746574</v>
      </c>
      <c r="AK418" s="121"/>
      <c r="AL418" s="121"/>
      <c r="AM418" s="121"/>
      <c r="AN418" s="121"/>
      <c r="AO418" s="121">
        <v>5596500</v>
      </c>
      <c r="AP418" s="121"/>
      <c r="AQ418" s="121"/>
      <c r="AR418" s="121"/>
      <c r="AS418" s="121"/>
      <c r="AT418" s="121">
        <v>0</v>
      </c>
      <c r="AU418" s="121"/>
      <c r="AV418" s="121"/>
      <c r="AW418" s="121"/>
      <c r="AX418" s="121">
        <v>0</v>
      </c>
      <c r="AY418" s="121"/>
      <c r="AZ418" s="121"/>
      <c r="BA418" s="121"/>
      <c r="BB418" s="121"/>
      <c r="BC418" s="121">
        <v>0</v>
      </c>
      <c r="BD418" s="121"/>
      <c r="BE418" s="121"/>
      <c r="BF418" s="121"/>
      <c r="BG418" s="121"/>
      <c r="BH418" s="121">
        <v>5596500</v>
      </c>
      <c r="BI418" s="121"/>
      <c r="BJ418" s="121"/>
      <c r="BK418" s="121"/>
      <c r="BL418" s="121"/>
      <c r="BM418" s="43"/>
      <c r="BN418" s="43"/>
      <c r="BO418" s="43"/>
      <c r="BP418" s="43"/>
      <c r="BQ418" s="43"/>
      <c r="BR418" s="43"/>
      <c r="BS418" s="43"/>
      <c r="BT418" s="43"/>
      <c r="BU418" s="43"/>
      <c r="BV418" s="43"/>
      <c r="BW418" s="43"/>
      <c r="BX418" s="43"/>
      <c r="BY418" s="43"/>
      <c r="BZ418" s="43"/>
    </row>
    <row r="419" spans="1:78" x14ac:dyDescent="0.2">
      <c r="A419" s="122">
        <v>2240</v>
      </c>
      <c r="B419" s="122"/>
      <c r="C419" s="122"/>
      <c r="D419" s="122"/>
      <c r="E419" s="122"/>
      <c r="F419" s="122"/>
      <c r="G419" s="61" t="s">
        <v>476</v>
      </c>
      <c r="H419" s="57"/>
      <c r="I419" s="57"/>
      <c r="J419" s="57"/>
      <c r="K419" s="57"/>
      <c r="L419" s="57"/>
      <c r="M419" s="57"/>
      <c r="N419" s="57"/>
      <c r="O419" s="57"/>
      <c r="P419" s="58"/>
      <c r="Q419" s="121">
        <v>4517731</v>
      </c>
      <c r="R419" s="121"/>
      <c r="S419" s="121"/>
      <c r="T419" s="121"/>
      <c r="U419" s="121"/>
      <c r="V419" s="121">
        <v>48273</v>
      </c>
      <c r="W419" s="121"/>
      <c r="X419" s="121"/>
      <c r="Y419" s="121"/>
      <c r="Z419" s="121">
        <v>48273</v>
      </c>
      <c r="AA419" s="121"/>
      <c r="AB419" s="121"/>
      <c r="AC419" s="121"/>
      <c r="AD419" s="121"/>
      <c r="AE419" s="121">
        <v>0</v>
      </c>
      <c r="AF419" s="121"/>
      <c r="AG419" s="121"/>
      <c r="AH419" s="121"/>
      <c r="AI419" s="121"/>
      <c r="AJ419" s="121">
        <v>4469458</v>
      </c>
      <c r="AK419" s="121"/>
      <c r="AL419" s="121"/>
      <c r="AM419" s="121"/>
      <c r="AN419" s="121"/>
      <c r="AO419" s="121">
        <v>2653000</v>
      </c>
      <c r="AP419" s="121"/>
      <c r="AQ419" s="121"/>
      <c r="AR419" s="121"/>
      <c r="AS419" s="121"/>
      <c r="AT419" s="121">
        <v>0</v>
      </c>
      <c r="AU419" s="121"/>
      <c r="AV419" s="121"/>
      <c r="AW419" s="121"/>
      <c r="AX419" s="121">
        <v>0</v>
      </c>
      <c r="AY419" s="121"/>
      <c r="AZ419" s="121"/>
      <c r="BA419" s="121"/>
      <c r="BB419" s="121"/>
      <c r="BC419" s="121">
        <v>0</v>
      </c>
      <c r="BD419" s="121"/>
      <c r="BE419" s="121"/>
      <c r="BF419" s="121"/>
      <c r="BG419" s="121"/>
      <c r="BH419" s="121">
        <v>2653000</v>
      </c>
      <c r="BI419" s="121"/>
      <c r="BJ419" s="121"/>
      <c r="BK419" s="121"/>
      <c r="BL419" s="121"/>
      <c r="BM419" s="43"/>
      <c r="BN419" s="43"/>
      <c r="BO419" s="43"/>
      <c r="BP419" s="43"/>
      <c r="BQ419" s="43"/>
      <c r="BR419" s="43"/>
      <c r="BS419" s="43"/>
      <c r="BT419" s="43"/>
      <c r="BU419" s="43"/>
      <c r="BV419" s="43"/>
      <c r="BW419" s="43"/>
      <c r="BX419" s="43"/>
      <c r="BY419" s="43"/>
      <c r="BZ419" s="43"/>
    </row>
    <row r="420" spans="1:78" x14ac:dyDescent="0.2">
      <c r="A420" s="122">
        <v>2250</v>
      </c>
      <c r="B420" s="122"/>
      <c r="C420" s="122"/>
      <c r="D420" s="122"/>
      <c r="E420" s="122"/>
      <c r="F420" s="122"/>
      <c r="G420" s="61" t="s">
        <v>477</v>
      </c>
      <c r="H420" s="57"/>
      <c r="I420" s="57"/>
      <c r="J420" s="57"/>
      <c r="K420" s="57"/>
      <c r="L420" s="57"/>
      <c r="M420" s="57"/>
      <c r="N420" s="57"/>
      <c r="O420" s="57"/>
      <c r="P420" s="58"/>
      <c r="Q420" s="121">
        <v>157035</v>
      </c>
      <c r="R420" s="121"/>
      <c r="S420" s="121"/>
      <c r="T420" s="121"/>
      <c r="U420" s="121"/>
      <c r="V420" s="121">
        <v>20274</v>
      </c>
      <c r="W420" s="121"/>
      <c r="X420" s="121"/>
      <c r="Y420" s="121"/>
      <c r="Z420" s="121">
        <v>20274</v>
      </c>
      <c r="AA420" s="121"/>
      <c r="AB420" s="121"/>
      <c r="AC420" s="121"/>
      <c r="AD420" s="121"/>
      <c r="AE420" s="121">
        <v>0</v>
      </c>
      <c r="AF420" s="121"/>
      <c r="AG420" s="121"/>
      <c r="AH420" s="121"/>
      <c r="AI420" s="121"/>
      <c r="AJ420" s="121">
        <v>136761</v>
      </c>
      <c r="AK420" s="121"/>
      <c r="AL420" s="121"/>
      <c r="AM420" s="121"/>
      <c r="AN420" s="121"/>
      <c r="AO420" s="121">
        <v>170500</v>
      </c>
      <c r="AP420" s="121"/>
      <c r="AQ420" s="121"/>
      <c r="AR420" s="121"/>
      <c r="AS420" s="121"/>
      <c r="AT420" s="121">
        <v>0</v>
      </c>
      <c r="AU420" s="121"/>
      <c r="AV420" s="121"/>
      <c r="AW420" s="121"/>
      <c r="AX420" s="121">
        <v>0</v>
      </c>
      <c r="AY420" s="121"/>
      <c r="AZ420" s="121"/>
      <c r="BA420" s="121"/>
      <c r="BB420" s="121"/>
      <c r="BC420" s="121">
        <v>0</v>
      </c>
      <c r="BD420" s="121"/>
      <c r="BE420" s="121"/>
      <c r="BF420" s="121"/>
      <c r="BG420" s="121"/>
      <c r="BH420" s="121">
        <v>170500</v>
      </c>
      <c r="BI420" s="121"/>
      <c r="BJ420" s="121"/>
      <c r="BK420" s="121"/>
      <c r="BL420" s="121"/>
      <c r="BM420" s="43"/>
      <c r="BN420" s="43"/>
      <c r="BO420" s="43"/>
      <c r="BP420" s="43"/>
      <c r="BQ420" s="43"/>
      <c r="BR420" s="43"/>
      <c r="BS420" s="43"/>
      <c r="BT420" s="43"/>
      <c r="BU420" s="43"/>
      <c r="BV420" s="43"/>
      <c r="BW420" s="43"/>
      <c r="BX420" s="43"/>
      <c r="BY420" s="43"/>
      <c r="BZ420" s="43"/>
    </row>
    <row r="421" spans="1:78" x14ac:dyDescent="0.2">
      <c r="A421" s="122">
        <v>2271</v>
      </c>
      <c r="B421" s="122"/>
      <c r="C421" s="122"/>
      <c r="D421" s="122"/>
      <c r="E421" s="122"/>
      <c r="F421" s="122"/>
      <c r="G421" s="61" t="s">
        <v>1000</v>
      </c>
      <c r="H421" s="57"/>
      <c r="I421" s="57"/>
      <c r="J421" s="57"/>
      <c r="K421" s="57"/>
      <c r="L421" s="57"/>
      <c r="M421" s="57"/>
      <c r="N421" s="57"/>
      <c r="O421" s="57"/>
      <c r="P421" s="58"/>
      <c r="Q421" s="121">
        <v>10123500</v>
      </c>
      <c r="R421" s="121"/>
      <c r="S421" s="121"/>
      <c r="T421" s="121"/>
      <c r="U421" s="121"/>
      <c r="V421" s="121">
        <v>358517</v>
      </c>
      <c r="W421" s="121"/>
      <c r="X421" s="121"/>
      <c r="Y421" s="121"/>
      <c r="Z421" s="121">
        <v>358517</v>
      </c>
      <c r="AA421" s="121"/>
      <c r="AB421" s="121"/>
      <c r="AC421" s="121"/>
      <c r="AD421" s="121"/>
      <c r="AE421" s="121">
        <v>0</v>
      </c>
      <c r="AF421" s="121"/>
      <c r="AG421" s="121"/>
      <c r="AH421" s="121"/>
      <c r="AI421" s="121"/>
      <c r="AJ421" s="121">
        <v>9764983</v>
      </c>
      <c r="AK421" s="121"/>
      <c r="AL421" s="121"/>
      <c r="AM421" s="121"/>
      <c r="AN421" s="121"/>
      <c r="AO421" s="121">
        <v>10000000</v>
      </c>
      <c r="AP421" s="121"/>
      <c r="AQ421" s="121"/>
      <c r="AR421" s="121"/>
      <c r="AS421" s="121"/>
      <c r="AT421" s="121">
        <v>0</v>
      </c>
      <c r="AU421" s="121"/>
      <c r="AV421" s="121"/>
      <c r="AW421" s="121"/>
      <c r="AX421" s="121">
        <v>0</v>
      </c>
      <c r="AY421" s="121"/>
      <c r="AZ421" s="121"/>
      <c r="BA421" s="121"/>
      <c r="BB421" s="121"/>
      <c r="BC421" s="121">
        <v>0</v>
      </c>
      <c r="BD421" s="121"/>
      <c r="BE421" s="121"/>
      <c r="BF421" s="121"/>
      <c r="BG421" s="121"/>
      <c r="BH421" s="121">
        <v>10000000</v>
      </c>
      <c r="BI421" s="121"/>
      <c r="BJ421" s="121"/>
      <c r="BK421" s="121"/>
      <c r="BL421" s="121"/>
      <c r="BM421" s="43"/>
      <c r="BN421" s="43"/>
      <c r="BO421" s="43"/>
      <c r="BP421" s="43"/>
      <c r="BQ421" s="43"/>
      <c r="BR421" s="43"/>
      <c r="BS421" s="43"/>
      <c r="BT421" s="43"/>
      <c r="BU421" s="43"/>
      <c r="BV421" s="43"/>
      <c r="BW421" s="43"/>
      <c r="BX421" s="43"/>
      <c r="BY421" s="43"/>
      <c r="BZ421" s="43"/>
    </row>
    <row r="422" spans="1:78" x14ac:dyDescent="0.2">
      <c r="A422" s="122">
        <v>2272</v>
      </c>
      <c r="B422" s="122"/>
      <c r="C422" s="122"/>
      <c r="D422" s="122"/>
      <c r="E422" s="122"/>
      <c r="F422" s="122"/>
      <c r="G422" s="61" t="s">
        <v>478</v>
      </c>
      <c r="H422" s="57"/>
      <c r="I422" s="57"/>
      <c r="J422" s="57"/>
      <c r="K422" s="57"/>
      <c r="L422" s="57"/>
      <c r="M422" s="57"/>
      <c r="N422" s="57"/>
      <c r="O422" s="57"/>
      <c r="P422" s="58"/>
      <c r="Q422" s="121">
        <v>392380</v>
      </c>
      <c r="R422" s="121"/>
      <c r="S422" s="121"/>
      <c r="T422" s="121"/>
      <c r="U422" s="121"/>
      <c r="V422" s="121">
        <v>0</v>
      </c>
      <c r="W422" s="121"/>
      <c r="X422" s="121"/>
      <c r="Y422" s="121"/>
      <c r="Z422" s="121">
        <v>0</v>
      </c>
      <c r="AA422" s="121"/>
      <c r="AB422" s="121"/>
      <c r="AC422" s="121"/>
      <c r="AD422" s="121"/>
      <c r="AE422" s="121">
        <v>0</v>
      </c>
      <c r="AF422" s="121"/>
      <c r="AG422" s="121"/>
      <c r="AH422" s="121"/>
      <c r="AI422" s="121"/>
      <c r="AJ422" s="121">
        <v>392380</v>
      </c>
      <c r="AK422" s="121"/>
      <c r="AL422" s="121"/>
      <c r="AM422" s="121"/>
      <c r="AN422" s="121"/>
      <c r="AO422" s="121">
        <v>485000</v>
      </c>
      <c r="AP422" s="121"/>
      <c r="AQ422" s="121"/>
      <c r="AR422" s="121"/>
      <c r="AS422" s="121"/>
      <c r="AT422" s="121">
        <v>0</v>
      </c>
      <c r="AU422" s="121"/>
      <c r="AV422" s="121"/>
      <c r="AW422" s="121"/>
      <c r="AX422" s="121">
        <v>0</v>
      </c>
      <c r="AY422" s="121"/>
      <c r="AZ422" s="121"/>
      <c r="BA422" s="121"/>
      <c r="BB422" s="121"/>
      <c r="BC422" s="121">
        <v>0</v>
      </c>
      <c r="BD422" s="121"/>
      <c r="BE422" s="121"/>
      <c r="BF422" s="121"/>
      <c r="BG422" s="121"/>
      <c r="BH422" s="121">
        <v>485000</v>
      </c>
      <c r="BI422" s="121"/>
      <c r="BJ422" s="121"/>
      <c r="BK422" s="121"/>
      <c r="BL422" s="121"/>
      <c r="BM422" s="43"/>
      <c r="BN422" s="43"/>
      <c r="BO422" s="43"/>
      <c r="BP422" s="43"/>
      <c r="BQ422" s="43"/>
      <c r="BR422" s="43"/>
      <c r="BS422" s="43"/>
      <c r="BT422" s="43"/>
      <c r="BU422" s="43"/>
      <c r="BV422" s="43"/>
      <c r="BW422" s="43"/>
      <c r="BX422" s="43"/>
      <c r="BY422" s="43"/>
      <c r="BZ422" s="43"/>
    </row>
    <row r="423" spans="1:78" x14ac:dyDescent="0.2">
      <c r="A423" s="122">
        <v>2273</v>
      </c>
      <c r="B423" s="122"/>
      <c r="C423" s="122"/>
      <c r="D423" s="122"/>
      <c r="E423" s="122"/>
      <c r="F423" s="122"/>
      <c r="G423" s="61" t="s">
        <v>479</v>
      </c>
      <c r="H423" s="57"/>
      <c r="I423" s="57"/>
      <c r="J423" s="57"/>
      <c r="K423" s="57"/>
      <c r="L423" s="57"/>
      <c r="M423" s="57"/>
      <c r="N423" s="57"/>
      <c r="O423" s="57"/>
      <c r="P423" s="58"/>
      <c r="Q423" s="121">
        <v>1911740</v>
      </c>
      <c r="R423" s="121"/>
      <c r="S423" s="121"/>
      <c r="T423" s="121"/>
      <c r="U423" s="121"/>
      <c r="V423" s="121">
        <v>40000</v>
      </c>
      <c r="W423" s="121"/>
      <c r="X423" s="121"/>
      <c r="Y423" s="121"/>
      <c r="Z423" s="121">
        <v>40000</v>
      </c>
      <c r="AA423" s="121"/>
      <c r="AB423" s="121"/>
      <c r="AC423" s="121"/>
      <c r="AD423" s="121"/>
      <c r="AE423" s="121">
        <v>0</v>
      </c>
      <c r="AF423" s="121"/>
      <c r="AG423" s="121"/>
      <c r="AH423" s="121"/>
      <c r="AI423" s="121"/>
      <c r="AJ423" s="121">
        <v>1871740</v>
      </c>
      <c r="AK423" s="121"/>
      <c r="AL423" s="121"/>
      <c r="AM423" s="121"/>
      <c r="AN423" s="121"/>
      <c r="AO423" s="121">
        <v>1968710</v>
      </c>
      <c r="AP423" s="121"/>
      <c r="AQ423" s="121"/>
      <c r="AR423" s="121"/>
      <c r="AS423" s="121"/>
      <c r="AT423" s="121">
        <v>0</v>
      </c>
      <c r="AU423" s="121"/>
      <c r="AV423" s="121"/>
      <c r="AW423" s="121"/>
      <c r="AX423" s="121">
        <v>0</v>
      </c>
      <c r="AY423" s="121"/>
      <c r="AZ423" s="121"/>
      <c r="BA423" s="121"/>
      <c r="BB423" s="121"/>
      <c r="BC423" s="121">
        <v>0</v>
      </c>
      <c r="BD423" s="121"/>
      <c r="BE423" s="121"/>
      <c r="BF423" s="121"/>
      <c r="BG423" s="121"/>
      <c r="BH423" s="121">
        <v>1968710</v>
      </c>
      <c r="BI423" s="121"/>
      <c r="BJ423" s="121"/>
      <c r="BK423" s="121"/>
      <c r="BL423" s="121"/>
      <c r="BM423" s="43"/>
      <c r="BN423" s="43"/>
      <c r="BO423" s="43"/>
      <c r="BP423" s="43"/>
      <c r="BQ423" s="43"/>
      <c r="BR423" s="43"/>
      <c r="BS423" s="43"/>
      <c r="BT423" s="43"/>
      <c r="BU423" s="43"/>
      <c r="BV423" s="43"/>
      <c r="BW423" s="43"/>
      <c r="BX423" s="43"/>
      <c r="BY423" s="43"/>
      <c r="BZ423" s="43"/>
    </row>
    <row r="424" spans="1:78" x14ac:dyDescent="0.2">
      <c r="A424" s="122">
        <v>2274</v>
      </c>
      <c r="B424" s="122"/>
      <c r="C424" s="122"/>
      <c r="D424" s="122"/>
      <c r="E424" s="122"/>
      <c r="F424" s="122"/>
      <c r="G424" s="61" t="s">
        <v>480</v>
      </c>
      <c r="H424" s="57"/>
      <c r="I424" s="57"/>
      <c r="J424" s="57"/>
      <c r="K424" s="57"/>
      <c r="L424" s="57"/>
      <c r="M424" s="57"/>
      <c r="N424" s="57"/>
      <c r="O424" s="57"/>
      <c r="P424" s="58"/>
      <c r="Q424" s="121">
        <v>3003900</v>
      </c>
      <c r="R424" s="121"/>
      <c r="S424" s="121"/>
      <c r="T424" s="121"/>
      <c r="U424" s="121"/>
      <c r="V424" s="121">
        <v>591322</v>
      </c>
      <c r="W424" s="121"/>
      <c r="X424" s="121"/>
      <c r="Y424" s="121"/>
      <c r="Z424" s="121">
        <v>591322</v>
      </c>
      <c r="AA424" s="121"/>
      <c r="AB424" s="121"/>
      <c r="AC424" s="121"/>
      <c r="AD424" s="121"/>
      <c r="AE424" s="121">
        <v>0</v>
      </c>
      <c r="AF424" s="121"/>
      <c r="AG424" s="121"/>
      <c r="AH424" s="121"/>
      <c r="AI424" s="121"/>
      <c r="AJ424" s="121">
        <v>2412578</v>
      </c>
      <c r="AK424" s="121"/>
      <c r="AL424" s="121"/>
      <c r="AM424" s="121"/>
      <c r="AN424" s="121"/>
      <c r="AO424" s="121">
        <v>2950000</v>
      </c>
      <c r="AP424" s="121"/>
      <c r="AQ424" s="121"/>
      <c r="AR424" s="121"/>
      <c r="AS424" s="121"/>
      <c r="AT424" s="121">
        <v>0</v>
      </c>
      <c r="AU424" s="121"/>
      <c r="AV424" s="121"/>
      <c r="AW424" s="121"/>
      <c r="AX424" s="121">
        <v>0</v>
      </c>
      <c r="AY424" s="121"/>
      <c r="AZ424" s="121"/>
      <c r="BA424" s="121"/>
      <c r="BB424" s="121"/>
      <c r="BC424" s="121">
        <v>0</v>
      </c>
      <c r="BD424" s="121"/>
      <c r="BE424" s="121"/>
      <c r="BF424" s="121"/>
      <c r="BG424" s="121"/>
      <c r="BH424" s="121">
        <v>2950000</v>
      </c>
      <c r="BI424" s="121"/>
      <c r="BJ424" s="121"/>
      <c r="BK424" s="121"/>
      <c r="BL424" s="121"/>
      <c r="BM424" s="43"/>
      <c r="BN424" s="43"/>
      <c r="BO424" s="43"/>
      <c r="BP424" s="43"/>
      <c r="BQ424" s="43"/>
      <c r="BR424" s="43"/>
      <c r="BS424" s="43"/>
      <c r="BT424" s="43"/>
      <c r="BU424" s="43"/>
      <c r="BV424" s="43"/>
      <c r="BW424" s="43"/>
      <c r="BX424" s="43"/>
      <c r="BY424" s="43"/>
      <c r="BZ424" s="43"/>
    </row>
    <row r="425" spans="1:78" x14ac:dyDescent="0.2">
      <c r="A425" s="122">
        <v>2275</v>
      </c>
      <c r="B425" s="122"/>
      <c r="C425" s="122"/>
      <c r="D425" s="122"/>
      <c r="E425" s="122"/>
      <c r="F425" s="122"/>
      <c r="G425" s="61" t="s">
        <v>481</v>
      </c>
      <c r="H425" s="57"/>
      <c r="I425" s="57"/>
      <c r="J425" s="57"/>
      <c r="K425" s="57"/>
      <c r="L425" s="57"/>
      <c r="M425" s="57"/>
      <c r="N425" s="57"/>
      <c r="O425" s="57"/>
      <c r="P425" s="58"/>
      <c r="Q425" s="121">
        <v>155700</v>
      </c>
      <c r="R425" s="121"/>
      <c r="S425" s="121"/>
      <c r="T425" s="121"/>
      <c r="U425" s="121"/>
      <c r="V425" s="121">
        <v>0</v>
      </c>
      <c r="W425" s="121"/>
      <c r="X425" s="121"/>
      <c r="Y425" s="121"/>
      <c r="Z425" s="121">
        <v>0</v>
      </c>
      <c r="AA425" s="121"/>
      <c r="AB425" s="121"/>
      <c r="AC425" s="121"/>
      <c r="AD425" s="121"/>
      <c r="AE425" s="121">
        <v>0</v>
      </c>
      <c r="AF425" s="121"/>
      <c r="AG425" s="121"/>
      <c r="AH425" s="121"/>
      <c r="AI425" s="121"/>
      <c r="AJ425" s="121">
        <v>155700</v>
      </c>
      <c r="AK425" s="121"/>
      <c r="AL425" s="121"/>
      <c r="AM425" s="121"/>
      <c r="AN425" s="121"/>
      <c r="AO425" s="121">
        <v>200000</v>
      </c>
      <c r="AP425" s="121"/>
      <c r="AQ425" s="121"/>
      <c r="AR425" s="121"/>
      <c r="AS425" s="121"/>
      <c r="AT425" s="121">
        <v>0</v>
      </c>
      <c r="AU425" s="121"/>
      <c r="AV425" s="121"/>
      <c r="AW425" s="121"/>
      <c r="AX425" s="121">
        <v>0</v>
      </c>
      <c r="AY425" s="121"/>
      <c r="AZ425" s="121"/>
      <c r="BA425" s="121"/>
      <c r="BB425" s="121"/>
      <c r="BC425" s="121">
        <v>0</v>
      </c>
      <c r="BD425" s="121"/>
      <c r="BE425" s="121"/>
      <c r="BF425" s="121"/>
      <c r="BG425" s="121"/>
      <c r="BH425" s="121">
        <v>200000</v>
      </c>
      <c r="BI425" s="121"/>
      <c r="BJ425" s="121"/>
      <c r="BK425" s="121"/>
      <c r="BL425" s="121"/>
      <c r="BM425" s="43"/>
      <c r="BN425" s="43"/>
      <c r="BO425" s="43"/>
      <c r="BP425" s="43"/>
      <c r="BQ425" s="43"/>
      <c r="BR425" s="43"/>
      <c r="BS425" s="43"/>
      <c r="BT425" s="43"/>
      <c r="BU425" s="43"/>
      <c r="BV425" s="43"/>
      <c r="BW425" s="43"/>
      <c r="BX425" s="43"/>
      <c r="BY425" s="43"/>
      <c r="BZ425" s="43"/>
    </row>
    <row r="426" spans="1:78" x14ac:dyDescent="0.2">
      <c r="A426" s="122">
        <v>2276</v>
      </c>
      <c r="B426" s="122"/>
      <c r="C426" s="122"/>
      <c r="D426" s="122"/>
      <c r="E426" s="122"/>
      <c r="F426" s="122"/>
      <c r="G426" s="61" t="s">
        <v>399</v>
      </c>
      <c r="H426" s="57"/>
      <c r="I426" s="57"/>
      <c r="J426" s="57"/>
      <c r="K426" s="57"/>
      <c r="L426" s="57"/>
      <c r="M426" s="57"/>
      <c r="N426" s="57"/>
      <c r="O426" s="57"/>
      <c r="P426" s="58"/>
      <c r="Q426" s="121">
        <v>175500</v>
      </c>
      <c r="R426" s="121"/>
      <c r="S426" s="121"/>
      <c r="T426" s="121"/>
      <c r="U426" s="121"/>
      <c r="V426" s="121">
        <v>0</v>
      </c>
      <c r="W426" s="121"/>
      <c r="X426" s="121"/>
      <c r="Y426" s="121"/>
      <c r="Z426" s="121">
        <v>0</v>
      </c>
      <c r="AA426" s="121"/>
      <c r="AB426" s="121"/>
      <c r="AC426" s="121"/>
      <c r="AD426" s="121"/>
      <c r="AE426" s="121">
        <v>0</v>
      </c>
      <c r="AF426" s="121"/>
      <c r="AG426" s="121"/>
      <c r="AH426" s="121"/>
      <c r="AI426" s="121"/>
      <c r="AJ426" s="121">
        <v>175500</v>
      </c>
      <c r="AK426" s="121"/>
      <c r="AL426" s="121"/>
      <c r="AM426" s="121"/>
      <c r="AN426" s="121"/>
      <c r="AO426" s="121">
        <v>1072000</v>
      </c>
      <c r="AP426" s="121"/>
      <c r="AQ426" s="121"/>
      <c r="AR426" s="121"/>
      <c r="AS426" s="121"/>
      <c r="AT426" s="121">
        <v>0</v>
      </c>
      <c r="AU426" s="121"/>
      <c r="AV426" s="121"/>
      <c r="AW426" s="121"/>
      <c r="AX426" s="121">
        <v>0</v>
      </c>
      <c r="AY426" s="121"/>
      <c r="AZ426" s="121"/>
      <c r="BA426" s="121"/>
      <c r="BB426" s="121"/>
      <c r="BC426" s="121">
        <v>0</v>
      </c>
      <c r="BD426" s="121"/>
      <c r="BE426" s="121"/>
      <c r="BF426" s="121"/>
      <c r="BG426" s="121"/>
      <c r="BH426" s="121">
        <v>1072000</v>
      </c>
      <c r="BI426" s="121"/>
      <c r="BJ426" s="121"/>
      <c r="BK426" s="121"/>
      <c r="BL426" s="121"/>
      <c r="BM426" s="43"/>
      <c r="BN426" s="43"/>
      <c r="BO426" s="43"/>
      <c r="BP426" s="43"/>
      <c r="BQ426" s="43"/>
      <c r="BR426" s="43"/>
      <c r="BS426" s="43"/>
      <c r="BT426" s="43"/>
      <c r="BU426" s="43"/>
      <c r="BV426" s="43"/>
      <c r="BW426" s="43"/>
      <c r="BX426" s="43"/>
      <c r="BY426" s="43"/>
      <c r="BZ426" s="43"/>
    </row>
    <row r="427" spans="1:78" x14ac:dyDescent="0.2">
      <c r="A427" s="122">
        <v>2282</v>
      </c>
      <c r="B427" s="122"/>
      <c r="C427" s="122"/>
      <c r="D427" s="122"/>
      <c r="E427" s="122"/>
      <c r="F427" s="122"/>
      <c r="G427" s="61" t="s">
        <v>482</v>
      </c>
      <c r="H427" s="57"/>
      <c r="I427" s="57"/>
      <c r="J427" s="57"/>
      <c r="K427" s="57"/>
      <c r="L427" s="57"/>
      <c r="M427" s="57"/>
      <c r="N427" s="57"/>
      <c r="O427" s="57"/>
      <c r="P427" s="58"/>
      <c r="Q427" s="121">
        <v>87370</v>
      </c>
      <c r="R427" s="121"/>
      <c r="S427" s="121"/>
      <c r="T427" s="121"/>
      <c r="U427" s="121"/>
      <c r="V427" s="121">
        <v>1003</v>
      </c>
      <c r="W427" s="121"/>
      <c r="X427" s="121"/>
      <c r="Y427" s="121"/>
      <c r="Z427" s="121">
        <v>1003</v>
      </c>
      <c r="AA427" s="121"/>
      <c r="AB427" s="121"/>
      <c r="AC427" s="121"/>
      <c r="AD427" s="121"/>
      <c r="AE427" s="121">
        <v>0</v>
      </c>
      <c r="AF427" s="121"/>
      <c r="AG427" s="121"/>
      <c r="AH427" s="121"/>
      <c r="AI427" s="121"/>
      <c r="AJ427" s="121">
        <v>86367</v>
      </c>
      <c r="AK427" s="121"/>
      <c r="AL427" s="121"/>
      <c r="AM427" s="121"/>
      <c r="AN427" s="121"/>
      <c r="AO427" s="121">
        <v>19000</v>
      </c>
      <c r="AP427" s="121"/>
      <c r="AQ427" s="121"/>
      <c r="AR427" s="121"/>
      <c r="AS427" s="121"/>
      <c r="AT427" s="121">
        <v>0</v>
      </c>
      <c r="AU427" s="121"/>
      <c r="AV427" s="121"/>
      <c r="AW427" s="121"/>
      <c r="AX427" s="121">
        <v>0</v>
      </c>
      <c r="AY427" s="121"/>
      <c r="AZ427" s="121"/>
      <c r="BA427" s="121"/>
      <c r="BB427" s="121"/>
      <c r="BC427" s="121">
        <v>0</v>
      </c>
      <c r="BD427" s="121"/>
      <c r="BE427" s="121"/>
      <c r="BF427" s="121"/>
      <c r="BG427" s="121"/>
      <c r="BH427" s="121">
        <v>19000</v>
      </c>
      <c r="BI427" s="121"/>
      <c r="BJ427" s="121"/>
      <c r="BK427" s="121"/>
      <c r="BL427" s="121"/>
      <c r="BM427" s="43"/>
      <c r="BN427" s="43"/>
      <c r="BO427" s="43"/>
      <c r="BP427" s="43"/>
      <c r="BQ427" s="43"/>
      <c r="BR427" s="43"/>
      <c r="BS427" s="43"/>
      <c r="BT427" s="43"/>
      <c r="BU427" s="43"/>
      <c r="BV427" s="43"/>
      <c r="BW427" s="43"/>
      <c r="BX427" s="43"/>
      <c r="BY427" s="43"/>
      <c r="BZ427" s="43"/>
    </row>
    <row r="428" spans="1:78" x14ac:dyDescent="0.2">
      <c r="A428" s="122">
        <v>2730</v>
      </c>
      <c r="B428" s="122"/>
      <c r="C428" s="122"/>
      <c r="D428" s="122"/>
      <c r="E428" s="122"/>
      <c r="F428" s="122"/>
      <c r="G428" s="61" t="s">
        <v>400</v>
      </c>
      <c r="H428" s="57"/>
      <c r="I428" s="57"/>
      <c r="J428" s="57"/>
      <c r="K428" s="57"/>
      <c r="L428" s="57"/>
      <c r="M428" s="57"/>
      <c r="N428" s="57"/>
      <c r="O428" s="57"/>
      <c r="P428" s="58"/>
      <c r="Q428" s="121">
        <v>0</v>
      </c>
      <c r="R428" s="121"/>
      <c r="S428" s="121"/>
      <c r="T428" s="121"/>
      <c r="U428" s="121"/>
      <c r="V428" s="121">
        <v>0</v>
      </c>
      <c r="W428" s="121"/>
      <c r="X428" s="121"/>
      <c r="Y428" s="121"/>
      <c r="Z428" s="121">
        <v>0</v>
      </c>
      <c r="AA428" s="121"/>
      <c r="AB428" s="121"/>
      <c r="AC428" s="121"/>
      <c r="AD428" s="121"/>
      <c r="AE428" s="121">
        <v>0</v>
      </c>
      <c r="AF428" s="121"/>
      <c r="AG428" s="121"/>
      <c r="AH428" s="121"/>
      <c r="AI428" s="121"/>
      <c r="AJ428" s="121">
        <v>0</v>
      </c>
      <c r="AK428" s="121"/>
      <c r="AL428" s="121"/>
      <c r="AM428" s="121"/>
      <c r="AN428" s="121"/>
      <c r="AO428" s="121">
        <v>63060</v>
      </c>
      <c r="AP428" s="121"/>
      <c r="AQ428" s="121"/>
      <c r="AR428" s="121"/>
      <c r="AS428" s="121"/>
      <c r="AT428" s="121">
        <v>0</v>
      </c>
      <c r="AU428" s="121"/>
      <c r="AV428" s="121"/>
      <c r="AW428" s="121"/>
      <c r="AX428" s="121">
        <v>0</v>
      </c>
      <c r="AY428" s="121"/>
      <c r="AZ428" s="121"/>
      <c r="BA428" s="121"/>
      <c r="BB428" s="121"/>
      <c r="BC428" s="121">
        <v>0</v>
      </c>
      <c r="BD428" s="121"/>
      <c r="BE428" s="121"/>
      <c r="BF428" s="121"/>
      <c r="BG428" s="121"/>
      <c r="BH428" s="121">
        <v>63060</v>
      </c>
      <c r="BI428" s="121"/>
      <c r="BJ428" s="121"/>
      <c r="BK428" s="121"/>
      <c r="BL428" s="121"/>
      <c r="BM428" s="43"/>
      <c r="BN428" s="43"/>
      <c r="BO428" s="43"/>
      <c r="BP428" s="43"/>
      <c r="BQ428" s="43"/>
      <c r="BR428" s="43"/>
      <c r="BS428" s="43"/>
      <c r="BT428" s="43"/>
      <c r="BU428" s="43"/>
      <c r="BV428" s="43"/>
      <c r="BW428" s="43"/>
      <c r="BX428" s="43"/>
      <c r="BY428" s="43"/>
      <c r="BZ428" s="43"/>
    </row>
    <row r="429" spans="1:78" x14ac:dyDescent="0.2">
      <c r="A429" s="122">
        <v>2800</v>
      </c>
      <c r="B429" s="122"/>
      <c r="C429" s="122"/>
      <c r="D429" s="122"/>
      <c r="E429" s="122"/>
      <c r="F429" s="122"/>
      <c r="G429" s="61" t="s">
        <v>483</v>
      </c>
      <c r="H429" s="57"/>
      <c r="I429" s="57"/>
      <c r="J429" s="57"/>
      <c r="K429" s="57"/>
      <c r="L429" s="57"/>
      <c r="M429" s="57"/>
      <c r="N429" s="57"/>
      <c r="O429" s="57"/>
      <c r="P429" s="58"/>
      <c r="Q429" s="121">
        <v>57800</v>
      </c>
      <c r="R429" s="121"/>
      <c r="S429" s="121"/>
      <c r="T429" s="121"/>
      <c r="U429" s="121"/>
      <c r="V429" s="121">
        <v>0</v>
      </c>
      <c r="W429" s="121"/>
      <c r="X429" s="121"/>
      <c r="Y429" s="121"/>
      <c r="Z429" s="121">
        <v>0</v>
      </c>
      <c r="AA429" s="121"/>
      <c r="AB429" s="121"/>
      <c r="AC429" s="121"/>
      <c r="AD429" s="121"/>
      <c r="AE429" s="121">
        <v>0</v>
      </c>
      <c r="AF429" s="121"/>
      <c r="AG429" s="121"/>
      <c r="AH429" s="121"/>
      <c r="AI429" s="121"/>
      <c r="AJ429" s="121">
        <v>57800</v>
      </c>
      <c r="AK429" s="121"/>
      <c r="AL429" s="121"/>
      <c r="AM429" s="121"/>
      <c r="AN429" s="121"/>
      <c r="AO429" s="121">
        <v>55000</v>
      </c>
      <c r="AP429" s="121"/>
      <c r="AQ429" s="121"/>
      <c r="AR429" s="121"/>
      <c r="AS429" s="121"/>
      <c r="AT429" s="121">
        <v>0</v>
      </c>
      <c r="AU429" s="121"/>
      <c r="AV429" s="121"/>
      <c r="AW429" s="121"/>
      <c r="AX429" s="121">
        <v>0</v>
      </c>
      <c r="AY429" s="121"/>
      <c r="AZ429" s="121"/>
      <c r="BA429" s="121"/>
      <c r="BB429" s="121"/>
      <c r="BC429" s="121">
        <v>0</v>
      </c>
      <c r="BD429" s="121"/>
      <c r="BE429" s="121"/>
      <c r="BF429" s="121"/>
      <c r="BG429" s="121"/>
      <c r="BH429" s="121">
        <v>55000</v>
      </c>
      <c r="BI429" s="121"/>
      <c r="BJ429" s="121"/>
      <c r="BK429" s="121"/>
      <c r="BL429" s="121"/>
      <c r="BM429" s="43"/>
      <c r="BN429" s="43"/>
      <c r="BO429" s="43"/>
      <c r="BP429" s="43"/>
      <c r="BQ429" s="43"/>
      <c r="BR429" s="43"/>
      <c r="BS429" s="43"/>
      <c r="BT429" s="43"/>
      <c r="BU429" s="43"/>
      <c r="BV429" s="43"/>
      <c r="BW429" s="43"/>
      <c r="BX429" s="43"/>
      <c r="BY429" s="43"/>
      <c r="BZ429" s="43"/>
    </row>
    <row r="430" spans="1:78" x14ac:dyDescent="0.2">
      <c r="A430" s="125"/>
      <c r="B430" s="125"/>
      <c r="C430" s="125"/>
      <c r="D430" s="125"/>
      <c r="E430" s="125"/>
      <c r="F430" s="125"/>
      <c r="G430" s="69" t="s">
        <v>257</v>
      </c>
      <c r="H430" s="65"/>
      <c r="I430" s="65"/>
      <c r="J430" s="65"/>
      <c r="K430" s="65"/>
      <c r="L430" s="65"/>
      <c r="M430" s="65"/>
      <c r="N430" s="65"/>
      <c r="O430" s="65"/>
      <c r="P430" s="66"/>
      <c r="Q430" s="120">
        <v>140596496</v>
      </c>
      <c r="R430" s="120"/>
      <c r="S430" s="120"/>
      <c r="T430" s="120"/>
      <c r="U430" s="120"/>
      <c r="V430" s="120">
        <v>1097825</v>
      </c>
      <c r="W430" s="120"/>
      <c r="X430" s="120"/>
      <c r="Y430" s="120"/>
      <c r="Z430" s="120">
        <v>1097825</v>
      </c>
      <c r="AA430" s="120"/>
      <c r="AB430" s="120"/>
      <c r="AC430" s="120"/>
      <c r="AD430" s="120"/>
      <c r="AE430" s="120">
        <v>0</v>
      </c>
      <c r="AF430" s="120"/>
      <c r="AG430" s="120"/>
      <c r="AH430" s="120"/>
      <c r="AI430" s="120"/>
      <c r="AJ430" s="120">
        <v>139498671</v>
      </c>
      <c r="AK430" s="120"/>
      <c r="AL430" s="120"/>
      <c r="AM430" s="120"/>
      <c r="AN430" s="120"/>
      <c r="AO430" s="120">
        <v>138483070</v>
      </c>
      <c r="AP430" s="120"/>
      <c r="AQ430" s="120"/>
      <c r="AR430" s="120"/>
      <c r="AS430" s="120"/>
      <c r="AT430" s="120">
        <v>0</v>
      </c>
      <c r="AU430" s="120"/>
      <c r="AV430" s="120"/>
      <c r="AW430" s="120"/>
      <c r="AX430" s="120">
        <v>0</v>
      </c>
      <c r="AY430" s="120"/>
      <c r="AZ430" s="120"/>
      <c r="BA430" s="120"/>
      <c r="BB430" s="120"/>
      <c r="BC430" s="120">
        <v>0</v>
      </c>
      <c r="BD430" s="120"/>
      <c r="BE430" s="120"/>
      <c r="BF430" s="120"/>
      <c r="BG430" s="120"/>
      <c r="BH430" s="120">
        <v>138483070</v>
      </c>
      <c r="BI430" s="120"/>
      <c r="BJ430" s="120"/>
      <c r="BK430" s="120"/>
      <c r="BL430" s="120"/>
      <c r="BM430" s="9"/>
      <c r="BN430" s="9"/>
      <c r="BO430" s="9"/>
      <c r="BP430" s="9"/>
      <c r="BQ430" s="9"/>
      <c r="BR430" s="9"/>
      <c r="BS430" s="9"/>
      <c r="BT430" s="9"/>
      <c r="BU430" s="9"/>
      <c r="BV430" s="9"/>
      <c r="BW430" s="9"/>
      <c r="BX430" s="9"/>
      <c r="BY430" s="9"/>
      <c r="BZ430" s="9"/>
    </row>
    <row r="432" spans="1:78" ht="14.25" x14ac:dyDescent="0.2">
      <c r="A432" s="124" t="s">
        <v>29</v>
      </c>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row>
    <row r="433" spans="1:78" ht="15" x14ac:dyDescent="0.2">
      <c r="A433" s="98" t="s">
        <v>462</v>
      </c>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row>
    <row r="434" spans="1:78" x14ac:dyDescent="0.2">
      <c r="A434" s="127" t="s">
        <v>244</v>
      </c>
      <c r="B434" s="127"/>
      <c r="C434" s="127"/>
      <c r="D434" s="127"/>
      <c r="E434" s="127"/>
      <c r="F434" s="127"/>
      <c r="G434" s="72" t="s">
        <v>624</v>
      </c>
      <c r="H434" s="72"/>
      <c r="I434" s="72"/>
      <c r="J434" s="72"/>
      <c r="K434" s="72"/>
      <c r="L434" s="72"/>
      <c r="M434" s="72"/>
      <c r="N434" s="72"/>
      <c r="O434" s="72"/>
      <c r="P434" s="72"/>
      <c r="Q434" s="72"/>
      <c r="R434" s="72"/>
      <c r="S434" s="72"/>
      <c r="T434" s="72" t="s">
        <v>620</v>
      </c>
      <c r="U434" s="72"/>
      <c r="V434" s="72"/>
      <c r="W434" s="72"/>
      <c r="X434" s="72"/>
      <c r="Y434" s="72"/>
      <c r="Z434" s="72" t="s">
        <v>619</v>
      </c>
      <c r="AA434" s="72"/>
      <c r="AB434" s="72"/>
      <c r="AC434" s="72"/>
      <c r="AD434" s="72"/>
      <c r="AE434" s="72" t="s">
        <v>26</v>
      </c>
      <c r="AF434" s="72"/>
      <c r="AG434" s="72"/>
      <c r="AH434" s="72"/>
      <c r="AI434" s="72"/>
      <c r="AJ434" s="72"/>
      <c r="AK434" s="72" t="s">
        <v>30</v>
      </c>
      <c r="AL434" s="72"/>
      <c r="AM434" s="72"/>
      <c r="AN434" s="72"/>
      <c r="AO434" s="72"/>
      <c r="AP434" s="72"/>
      <c r="AQ434" s="72" t="s">
        <v>41</v>
      </c>
      <c r="AR434" s="72"/>
      <c r="AS434" s="72"/>
      <c r="AT434" s="72"/>
      <c r="AU434" s="72"/>
      <c r="AV434" s="72"/>
      <c r="AW434" s="72" t="s">
        <v>623</v>
      </c>
      <c r="AX434" s="72"/>
      <c r="AY434" s="72"/>
      <c r="AZ434" s="72"/>
      <c r="BA434" s="72"/>
      <c r="BB434" s="72"/>
      <c r="BC434" s="72"/>
      <c r="BD434" s="72"/>
      <c r="BE434" s="72" t="s">
        <v>268</v>
      </c>
      <c r="BF434" s="72"/>
      <c r="BG434" s="72"/>
      <c r="BH434" s="72"/>
      <c r="BI434" s="72"/>
      <c r="BJ434" s="72"/>
      <c r="BK434" s="72"/>
      <c r="BL434" s="72"/>
    </row>
    <row r="435" spans="1:78" x14ac:dyDescent="0.2">
      <c r="A435" s="127"/>
      <c r="B435" s="127"/>
      <c r="C435" s="127"/>
      <c r="D435" s="127"/>
      <c r="E435" s="127"/>
      <c r="F435" s="127"/>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c r="AV435" s="72"/>
      <c r="AW435" s="72"/>
      <c r="AX435" s="72"/>
      <c r="AY435" s="72"/>
      <c r="AZ435" s="72"/>
      <c r="BA435" s="72"/>
      <c r="BB435" s="72"/>
      <c r="BC435" s="72"/>
      <c r="BD435" s="72"/>
      <c r="BE435" s="72"/>
      <c r="BF435" s="72"/>
      <c r="BG435" s="72"/>
      <c r="BH435" s="72"/>
      <c r="BI435" s="72"/>
      <c r="BJ435" s="72"/>
      <c r="BK435" s="72"/>
      <c r="BL435" s="72"/>
    </row>
    <row r="436" spans="1:78" ht="15" x14ac:dyDescent="0.2">
      <c r="A436" s="72">
        <v>1</v>
      </c>
      <c r="B436" s="72"/>
      <c r="C436" s="72"/>
      <c r="D436" s="72"/>
      <c r="E436" s="72"/>
      <c r="F436" s="72"/>
      <c r="G436" s="72">
        <v>2</v>
      </c>
      <c r="H436" s="72"/>
      <c r="I436" s="72"/>
      <c r="J436" s="72"/>
      <c r="K436" s="72"/>
      <c r="L436" s="72"/>
      <c r="M436" s="72"/>
      <c r="N436" s="72"/>
      <c r="O436" s="72"/>
      <c r="P436" s="72"/>
      <c r="Q436" s="72"/>
      <c r="R436" s="72"/>
      <c r="S436" s="72"/>
      <c r="T436" s="72">
        <v>3</v>
      </c>
      <c r="U436" s="72"/>
      <c r="V436" s="72"/>
      <c r="W436" s="72"/>
      <c r="X436" s="72"/>
      <c r="Y436" s="72"/>
      <c r="Z436" s="72">
        <v>4</v>
      </c>
      <c r="AA436" s="72"/>
      <c r="AB436" s="72"/>
      <c r="AC436" s="72"/>
      <c r="AD436" s="72"/>
      <c r="AE436" s="72">
        <v>5</v>
      </c>
      <c r="AF436" s="72"/>
      <c r="AG436" s="72"/>
      <c r="AH436" s="72"/>
      <c r="AI436" s="72"/>
      <c r="AJ436" s="72"/>
      <c r="AK436" s="72">
        <v>6</v>
      </c>
      <c r="AL436" s="72"/>
      <c r="AM436" s="72"/>
      <c r="AN436" s="72"/>
      <c r="AO436" s="72"/>
      <c r="AP436" s="72"/>
      <c r="AQ436" s="72">
        <v>7</v>
      </c>
      <c r="AR436" s="72"/>
      <c r="AS436" s="72"/>
      <c r="AT436" s="72"/>
      <c r="AU436" s="72"/>
      <c r="AV436" s="72"/>
      <c r="AW436" s="209">
        <v>8</v>
      </c>
      <c r="AX436" s="209"/>
      <c r="AY436" s="209"/>
      <c r="AZ436" s="209"/>
      <c r="BA436" s="209"/>
      <c r="BB436" s="209"/>
      <c r="BC436" s="209"/>
      <c r="BD436" s="209"/>
      <c r="BE436" s="209">
        <v>9</v>
      </c>
      <c r="BF436" s="209"/>
      <c r="BG436" s="209"/>
      <c r="BH436" s="209"/>
      <c r="BI436" s="209"/>
      <c r="BJ436" s="209"/>
      <c r="BK436" s="209"/>
      <c r="BL436" s="209"/>
    </row>
    <row r="437" spans="1:78" x14ac:dyDescent="0.2">
      <c r="A437" s="122">
        <v>2111</v>
      </c>
      <c r="B437" s="122"/>
      <c r="C437" s="122"/>
      <c r="D437" s="122"/>
      <c r="E437" s="122"/>
      <c r="F437" s="122"/>
      <c r="G437" s="61" t="s">
        <v>473</v>
      </c>
      <c r="H437" s="57"/>
      <c r="I437" s="57"/>
      <c r="J437" s="57"/>
      <c r="K437" s="57"/>
      <c r="L437" s="57"/>
      <c r="M437" s="57"/>
      <c r="N437" s="57"/>
      <c r="O437" s="57"/>
      <c r="P437" s="57"/>
      <c r="Q437" s="57"/>
      <c r="R437" s="57"/>
      <c r="S437" s="58"/>
      <c r="T437" s="121">
        <v>80870088</v>
      </c>
      <c r="U437" s="121"/>
      <c r="V437" s="121"/>
      <c r="W437" s="121"/>
      <c r="X437" s="121"/>
      <c r="Y437" s="121"/>
      <c r="Z437" s="121">
        <v>80541883</v>
      </c>
      <c r="AA437" s="121"/>
      <c r="AB437" s="121"/>
      <c r="AC437" s="121"/>
      <c r="AD437" s="121"/>
      <c r="AE437" s="121">
        <v>0</v>
      </c>
      <c r="AF437" s="121"/>
      <c r="AG437" s="121"/>
      <c r="AH437" s="121"/>
      <c r="AI437" s="121"/>
      <c r="AJ437" s="121"/>
      <c r="AK437" s="121">
        <v>0</v>
      </c>
      <c r="AL437" s="121"/>
      <c r="AM437" s="121"/>
      <c r="AN437" s="121"/>
      <c r="AO437" s="121"/>
      <c r="AP437" s="121"/>
      <c r="AQ437" s="121">
        <v>0</v>
      </c>
      <c r="AR437" s="121"/>
      <c r="AS437" s="121"/>
      <c r="AT437" s="121"/>
      <c r="AU437" s="121"/>
      <c r="AV437" s="121"/>
      <c r="AW437" s="118"/>
      <c r="AX437" s="118"/>
      <c r="AY437" s="118"/>
      <c r="AZ437" s="118"/>
      <c r="BA437" s="118"/>
      <c r="BB437" s="118"/>
      <c r="BC437" s="118"/>
      <c r="BD437" s="118"/>
      <c r="BE437" s="118"/>
      <c r="BF437" s="118"/>
      <c r="BG437" s="118"/>
      <c r="BH437" s="118"/>
      <c r="BI437" s="118"/>
      <c r="BJ437" s="118"/>
      <c r="BK437" s="118"/>
      <c r="BL437" s="118"/>
      <c r="BM437" s="43"/>
      <c r="BN437" s="43"/>
      <c r="BO437" s="43"/>
      <c r="BP437" s="43"/>
      <c r="BQ437" s="43"/>
      <c r="BR437" s="43"/>
      <c r="BS437" s="43"/>
      <c r="BT437" s="43"/>
      <c r="BU437" s="43"/>
      <c r="BV437" s="43"/>
      <c r="BW437" s="43"/>
      <c r="BX437" s="43"/>
      <c r="BY437" s="43"/>
      <c r="BZ437" s="43"/>
    </row>
    <row r="438" spans="1:78" x14ac:dyDescent="0.2">
      <c r="A438" s="122">
        <v>2120</v>
      </c>
      <c r="B438" s="122"/>
      <c r="C438" s="122"/>
      <c r="D438" s="122"/>
      <c r="E438" s="122"/>
      <c r="F438" s="122"/>
      <c r="G438" s="61" t="s">
        <v>474</v>
      </c>
      <c r="H438" s="57"/>
      <c r="I438" s="57"/>
      <c r="J438" s="57"/>
      <c r="K438" s="57"/>
      <c r="L438" s="57"/>
      <c r="M438" s="57"/>
      <c r="N438" s="57"/>
      <c r="O438" s="57"/>
      <c r="P438" s="57"/>
      <c r="Q438" s="57"/>
      <c r="R438" s="57"/>
      <c r="S438" s="58"/>
      <c r="T438" s="121">
        <v>17486331</v>
      </c>
      <c r="U438" s="121"/>
      <c r="V438" s="121"/>
      <c r="W438" s="121"/>
      <c r="X438" s="121"/>
      <c r="Y438" s="121"/>
      <c r="Z438" s="121">
        <v>17354679</v>
      </c>
      <c r="AA438" s="121"/>
      <c r="AB438" s="121"/>
      <c r="AC438" s="121"/>
      <c r="AD438" s="121"/>
      <c r="AE438" s="121">
        <v>0</v>
      </c>
      <c r="AF438" s="121"/>
      <c r="AG438" s="121"/>
      <c r="AH438" s="121"/>
      <c r="AI438" s="121"/>
      <c r="AJ438" s="121"/>
      <c r="AK438" s="121">
        <v>0</v>
      </c>
      <c r="AL438" s="121"/>
      <c r="AM438" s="121"/>
      <c r="AN438" s="121"/>
      <c r="AO438" s="121"/>
      <c r="AP438" s="121"/>
      <c r="AQ438" s="121">
        <v>0</v>
      </c>
      <c r="AR438" s="121"/>
      <c r="AS438" s="121"/>
      <c r="AT438" s="121"/>
      <c r="AU438" s="121"/>
      <c r="AV438" s="121"/>
      <c r="AW438" s="118"/>
      <c r="AX438" s="118"/>
      <c r="AY438" s="118"/>
      <c r="AZ438" s="118"/>
      <c r="BA438" s="118"/>
      <c r="BB438" s="118"/>
      <c r="BC438" s="118"/>
      <c r="BD438" s="118"/>
      <c r="BE438" s="118"/>
      <c r="BF438" s="118"/>
      <c r="BG438" s="118"/>
      <c r="BH438" s="118"/>
      <c r="BI438" s="118"/>
      <c r="BJ438" s="118"/>
      <c r="BK438" s="118"/>
      <c r="BL438" s="118"/>
      <c r="BM438" s="43"/>
      <c r="BN438" s="43"/>
      <c r="BO438" s="43"/>
      <c r="BP438" s="43"/>
      <c r="BQ438" s="43"/>
      <c r="BR438" s="43"/>
      <c r="BS438" s="43"/>
      <c r="BT438" s="43"/>
      <c r="BU438" s="43"/>
      <c r="BV438" s="43"/>
      <c r="BW438" s="43"/>
      <c r="BX438" s="43"/>
      <c r="BY438" s="43"/>
      <c r="BZ438" s="43"/>
    </row>
    <row r="439" spans="1:78" x14ac:dyDescent="0.2">
      <c r="A439" s="122">
        <v>2210</v>
      </c>
      <c r="B439" s="122"/>
      <c r="C439" s="122"/>
      <c r="D439" s="122"/>
      <c r="E439" s="122"/>
      <c r="F439" s="122"/>
      <c r="G439" s="61" t="s">
        <v>475</v>
      </c>
      <c r="H439" s="57"/>
      <c r="I439" s="57"/>
      <c r="J439" s="57"/>
      <c r="K439" s="57"/>
      <c r="L439" s="57"/>
      <c r="M439" s="57"/>
      <c r="N439" s="57"/>
      <c r="O439" s="57"/>
      <c r="P439" s="57"/>
      <c r="Q439" s="57"/>
      <c r="R439" s="57"/>
      <c r="S439" s="58"/>
      <c r="T439" s="121">
        <v>2142382</v>
      </c>
      <c r="U439" s="121"/>
      <c r="V439" s="121"/>
      <c r="W439" s="121"/>
      <c r="X439" s="121"/>
      <c r="Y439" s="121"/>
      <c r="Z439" s="121">
        <v>2050593</v>
      </c>
      <c r="AA439" s="121"/>
      <c r="AB439" s="121"/>
      <c r="AC439" s="121"/>
      <c r="AD439" s="121"/>
      <c r="AE439" s="121">
        <v>0</v>
      </c>
      <c r="AF439" s="121"/>
      <c r="AG439" s="121"/>
      <c r="AH439" s="121"/>
      <c r="AI439" s="121"/>
      <c r="AJ439" s="121"/>
      <c r="AK439" s="121">
        <v>0</v>
      </c>
      <c r="AL439" s="121"/>
      <c r="AM439" s="121"/>
      <c r="AN439" s="121"/>
      <c r="AO439" s="121"/>
      <c r="AP439" s="121"/>
      <c r="AQ439" s="121">
        <v>0</v>
      </c>
      <c r="AR439" s="121"/>
      <c r="AS439" s="121"/>
      <c r="AT439" s="121"/>
      <c r="AU439" s="121"/>
      <c r="AV439" s="121"/>
      <c r="AW439" s="118"/>
      <c r="AX439" s="118"/>
      <c r="AY439" s="118"/>
      <c r="AZ439" s="118"/>
      <c r="BA439" s="118"/>
      <c r="BB439" s="118"/>
      <c r="BC439" s="118"/>
      <c r="BD439" s="118"/>
      <c r="BE439" s="118"/>
      <c r="BF439" s="118"/>
      <c r="BG439" s="118"/>
      <c r="BH439" s="118"/>
      <c r="BI439" s="118"/>
      <c r="BJ439" s="118"/>
      <c r="BK439" s="118"/>
      <c r="BL439" s="118"/>
      <c r="BM439" s="43"/>
      <c r="BN439" s="43"/>
      <c r="BO439" s="43"/>
      <c r="BP439" s="43"/>
      <c r="BQ439" s="43"/>
      <c r="BR439" s="43"/>
      <c r="BS439" s="43"/>
      <c r="BT439" s="43"/>
      <c r="BU439" s="43"/>
      <c r="BV439" s="43"/>
      <c r="BW439" s="43"/>
      <c r="BX439" s="43"/>
      <c r="BY439" s="43"/>
      <c r="BZ439" s="43"/>
    </row>
    <row r="440" spans="1:78" x14ac:dyDescent="0.2">
      <c r="A440" s="122">
        <v>2220</v>
      </c>
      <c r="B440" s="122"/>
      <c r="C440" s="122"/>
      <c r="D440" s="122"/>
      <c r="E440" s="122"/>
      <c r="F440" s="122"/>
      <c r="G440" s="61" t="s">
        <v>998</v>
      </c>
      <c r="H440" s="57"/>
      <c r="I440" s="57"/>
      <c r="J440" s="57"/>
      <c r="K440" s="57"/>
      <c r="L440" s="57"/>
      <c r="M440" s="57"/>
      <c r="N440" s="57"/>
      <c r="O440" s="57"/>
      <c r="P440" s="57"/>
      <c r="Q440" s="57"/>
      <c r="R440" s="57"/>
      <c r="S440" s="58"/>
      <c r="T440" s="121">
        <v>34325</v>
      </c>
      <c r="U440" s="121"/>
      <c r="V440" s="121"/>
      <c r="W440" s="121"/>
      <c r="X440" s="121"/>
      <c r="Y440" s="121"/>
      <c r="Z440" s="121">
        <v>34303</v>
      </c>
      <c r="AA440" s="121"/>
      <c r="AB440" s="121"/>
      <c r="AC440" s="121"/>
      <c r="AD440" s="121"/>
      <c r="AE440" s="121">
        <v>0</v>
      </c>
      <c r="AF440" s="121"/>
      <c r="AG440" s="121"/>
      <c r="AH440" s="121"/>
      <c r="AI440" s="121"/>
      <c r="AJ440" s="121"/>
      <c r="AK440" s="121">
        <v>0</v>
      </c>
      <c r="AL440" s="121"/>
      <c r="AM440" s="121"/>
      <c r="AN440" s="121"/>
      <c r="AO440" s="121"/>
      <c r="AP440" s="121"/>
      <c r="AQ440" s="121">
        <v>0</v>
      </c>
      <c r="AR440" s="121"/>
      <c r="AS440" s="121"/>
      <c r="AT440" s="121"/>
      <c r="AU440" s="121"/>
      <c r="AV440" s="121"/>
      <c r="AW440" s="118"/>
      <c r="AX440" s="118"/>
      <c r="AY440" s="118"/>
      <c r="AZ440" s="118"/>
      <c r="BA440" s="118"/>
      <c r="BB440" s="118"/>
      <c r="BC440" s="118"/>
      <c r="BD440" s="118"/>
      <c r="BE440" s="118"/>
      <c r="BF440" s="118"/>
      <c r="BG440" s="118"/>
      <c r="BH440" s="118"/>
      <c r="BI440" s="118"/>
      <c r="BJ440" s="118"/>
      <c r="BK440" s="118"/>
      <c r="BL440" s="118"/>
      <c r="BM440" s="43"/>
      <c r="BN440" s="43"/>
      <c r="BO440" s="43"/>
      <c r="BP440" s="43"/>
      <c r="BQ440" s="43"/>
      <c r="BR440" s="43"/>
      <c r="BS440" s="43"/>
      <c r="BT440" s="43"/>
      <c r="BU440" s="43"/>
      <c r="BV440" s="43"/>
      <c r="BW440" s="43"/>
      <c r="BX440" s="43"/>
      <c r="BY440" s="43"/>
      <c r="BZ440" s="43"/>
    </row>
    <row r="441" spans="1:78" x14ac:dyDescent="0.2">
      <c r="A441" s="122">
        <v>2230</v>
      </c>
      <c r="B441" s="122"/>
      <c r="C441" s="122"/>
      <c r="D441" s="122"/>
      <c r="E441" s="122"/>
      <c r="F441" s="122"/>
      <c r="G441" s="61" t="s">
        <v>999</v>
      </c>
      <c r="H441" s="57"/>
      <c r="I441" s="57"/>
      <c r="J441" s="57"/>
      <c r="K441" s="57"/>
      <c r="L441" s="57"/>
      <c r="M441" s="57"/>
      <c r="N441" s="57"/>
      <c r="O441" s="57"/>
      <c r="P441" s="57"/>
      <c r="Q441" s="57"/>
      <c r="R441" s="57"/>
      <c r="S441" s="58"/>
      <c r="T441" s="121">
        <v>7565010</v>
      </c>
      <c r="U441" s="121"/>
      <c r="V441" s="121"/>
      <c r="W441" s="121"/>
      <c r="X441" s="121"/>
      <c r="Y441" s="121"/>
      <c r="Z441" s="121">
        <v>7564642</v>
      </c>
      <c r="AA441" s="121"/>
      <c r="AB441" s="121"/>
      <c r="AC441" s="121"/>
      <c r="AD441" s="121"/>
      <c r="AE441" s="121">
        <v>0</v>
      </c>
      <c r="AF441" s="121"/>
      <c r="AG441" s="121"/>
      <c r="AH441" s="121"/>
      <c r="AI441" s="121"/>
      <c r="AJ441" s="121"/>
      <c r="AK441" s="121">
        <v>0</v>
      </c>
      <c r="AL441" s="121"/>
      <c r="AM441" s="121"/>
      <c r="AN441" s="121"/>
      <c r="AO441" s="121"/>
      <c r="AP441" s="121"/>
      <c r="AQ441" s="121">
        <v>0</v>
      </c>
      <c r="AR441" s="121"/>
      <c r="AS441" s="121"/>
      <c r="AT441" s="121"/>
      <c r="AU441" s="121"/>
      <c r="AV441" s="121"/>
      <c r="AW441" s="118"/>
      <c r="AX441" s="118"/>
      <c r="AY441" s="118"/>
      <c r="AZ441" s="118"/>
      <c r="BA441" s="118"/>
      <c r="BB441" s="118"/>
      <c r="BC441" s="118"/>
      <c r="BD441" s="118"/>
      <c r="BE441" s="118"/>
      <c r="BF441" s="118"/>
      <c r="BG441" s="118"/>
      <c r="BH441" s="118"/>
      <c r="BI441" s="118"/>
      <c r="BJ441" s="118"/>
      <c r="BK441" s="118"/>
      <c r="BL441" s="118"/>
      <c r="BM441" s="43"/>
      <c r="BN441" s="43"/>
      <c r="BO441" s="43"/>
      <c r="BP441" s="43"/>
      <c r="BQ441" s="43"/>
      <c r="BR441" s="43"/>
      <c r="BS441" s="43"/>
      <c r="BT441" s="43"/>
      <c r="BU441" s="43"/>
      <c r="BV441" s="43"/>
      <c r="BW441" s="43"/>
      <c r="BX441" s="43"/>
      <c r="BY441" s="43"/>
      <c r="BZ441" s="43"/>
    </row>
    <row r="442" spans="1:78" x14ac:dyDescent="0.2">
      <c r="A442" s="122">
        <v>2240</v>
      </c>
      <c r="B442" s="122"/>
      <c r="C442" s="122"/>
      <c r="D442" s="122"/>
      <c r="E442" s="122"/>
      <c r="F442" s="122"/>
      <c r="G442" s="61" t="s">
        <v>476</v>
      </c>
      <c r="H442" s="57"/>
      <c r="I442" s="57"/>
      <c r="J442" s="57"/>
      <c r="K442" s="57"/>
      <c r="L442" s="57"/>
      <c r="M442" s="57"/>
      <c r="N442" s="57"/>
      <c r="O442" s="57"/>
      <c r="P442" s="57"/>
      <c r="Q442" s="57"/>
      <c r="R442" s="57"/>
      <c r="S442" s="58"/>
      <c r="T442" s="121">
        <v>2400275</v>
      </c>
      <c r="U442" s="121"/>
      <c r="V442" s="121"/>
      <c r="W442" s="121"/>
      <c r="X442" s="121"/>
      <c r="Y442" s="121"/>
      <c r="Z442" s="121">
        <v>2179243</v>
      </c>
      <c r="AA442" s="121"/>
      <c r="AB442" s="121"/>
      <c r="AC442" s="121"/>
      <c r="AD442" s="121"/>
      <c r="AE442" s="121">
        <v>0</v>
      </c>
      <c r="AF442" s="121"/>
      <c r="AG442" s="121"/>
      <c r="AH442" s="121"/>
      <c r="AI442" s="121"/>
      <c r="AJ442" s="121"/>
      <c r="AK442" s="121">
        <v>0</v>
      </c>
      <c r="AL442" s="121"/>
      <c r="AM442" s="121"/>
      <c r="AN442" s="121"/>
      <c r="AO442" s="121"/>
      <c r="AP442" s="121"/>
      <c r="AQ442" s="121">
        <v>0</v>
      </c>
      <c r="AR442" s="121"/>
      <c r="AS442" s="121"/>
      <c r="AT442" s="121"/>
      <c r="AU442" s="121"/>
      <c r="AV442" s="121"/>
      <c r="AW442" s="118"/>
      <c r="AX442" s="118"/>
      <c r="AY442" s="118"/>
      <c r="AZ442" s="118"/>
      <c r="BA442" s="118"/>
      <c r="BB442" s="118"/>
      <c r="BC442" s="118"/>
      <c r="BD442" s="118"/>
      <c r="BE442" s="118"/>
      <c r="BF442" s="118"/>
      <c r="BG442" s="118"/>
      <c r="BH442" s="118"/>
      <c r="BI442" s="118"/>
      <c r="BJ442" s="118"/>
      <c r="BK442" s="118"/>
      <c r="BL442" s="118"/>
    </row>
    <row r="443" spans="1:78" x14ac:dyDescent="0.2">
      <c r="A443" s="122">
        <v>2250</v>
      </c>
      <c r="B443" s="122"/>
      <c r="C443" s="122"/>
      <c r="D443" s="122"/>
      <c r="E443" s="122"/>
      <c r="F443" s="122"/>
      <c r="G443" s="61" t="s">
        <v>477</v>
      </c>
      <c r="H443" s="57"/>
      <c r="I443" s="57"/>
      <c r="J443" s="57"/>
      <c r="K443" s="57"/>
      <c r="L443" s="57"/>
      <c r="M443" s="57"/>
      <c r="N443" s="57"/>
      <c r="O443" s="57"/>
      <c r="P443" s="57"/>
      <c r="Q443" s="57"/>
      <c r="R443" s="57"/>
      <c r="S443" s="58"/>
      <c r="T443" s="121">
        <v>197000</v>
      </c>
      <c r="U443" s="121"/>
      <c r="V443" s="121"/>
      <c r="W443" s="121"/>
      <c r="X443" s="121"/>
      <c r="Y443" s="121"/>
      <c r="Z443" s="121">
        <v>175080</v>
      </c>
      <c r="AA443" s="121"/>
      <c r="AB443" s="121"/>
      <c r="AC443" s="121"/>
      <c r="AD443" s="121"/>
      <c r="AE443" s="121">
        <v>0</v>
      </c>
      <c r="AF443" s="121"/>
      <c r="AG443" s="121"/>
      <c r="AH443" s="121"/>
      <c r="AI443" s="121"/>
      <c r="AJ443" s="121"/>
      <c r="AK443" s="121">
        <v>0</v>
      </c>
      <c r="AL443" s="121"/>
      <c r="AM443" s="121"/>
      <c r="AN443" s="121"/>
      <c r="AO443" s="121"/>
      <c r="AP443" s="121"/>
      <c r="AQ443" s="121">
        <v>0</v>
      </c>
      <c r="AR443" s="121"/>
      <c r="AS443" s="121"/>
      <c r="AT443" s="121"/>
      <c r="AU443" s="121"/>
      <c r="AV443" s="121"/>
      <c r="AW443" s="118"/>
      <c r="AX443" s="118"/>
      <c r="AY443" s="118"/>
      <c r="AZ443" s="118"/>
      <c r="BA443" s="118"/>
      <c r="BB443" s="118"/>
      <c r="BC443" s="118"/>
      <c r="BD443" s="118"/>
      <c r="BE443" s="118"/>
      <c r="BF443" s="118"/>
      <c r="BG443" s="118"/>
      <c r="BH443" s="118"/>
      <c r="BI443" s="118"/>
      <c r="BJ443" s="118"/>
      <c r="BK443" s="118"/>
      <c r="BL443" s="118"/>
    </row>
    <row r="444" spans="1:78" ht="72" customHeight="1" x14ac:dyDescent="0.2">
      <c r="A444" s="122">
        <v>2271</v>
      </c>
      <c r="B444" s="122"/>
      <c r="C444" s="122"/>
      <c r="D444" s="122"/>
      <c r="E444" s="122"/>
      <c r="F444" s="122"/>
      <c r="G444" s="61" t="s">
        <v>1000</v>
      </c>
      <c r="H444" s="57"/>
      <c r="I444" s="57"/>
      <c r="J444" s="57"/>
      <c r="K444" s="57"/>
      <c r="L444" s="57"/>
      <c r="M444" s="57"/>
      <c r="N444" s="57"/>
      <c r="O444" s="57"/>
      <c r="P444" s="57"/>
      <c r="Q444" s="57"/>
      <c r="R444" s="57"/>
      <c r="S444" s="58"/>
      <c r="T444" s="121">
        <v>9516496</v>
      </c>
      <c r="U444" s="121"/>
      <c r="V444" s="121"/>
      <c r="W444" s="121"/>
      <c r="X444" s="121"/>
      <c r="Y444" s="121"/>
      <c r="Z444" s="121">
        <v>9123880</v>
      </c>
      <c r="AA444" s="121"/>
      <c r="AB444" s="121"/>
      <c r="AC444" s="121"/>
      <c r="AD444" s="121"/>
      <c r="AE444" s="121">
        <v>43256</v>
      </c>
      <c r="AF444" s="121"/>
      <c r="AG444" s="121"/>
      <c r="AH444" s="121"/>
      <c r="AI444" s="121"/>
      <c r="AJ444" s="121"/>
      <c r="AK444" s="121">
        <v>40400</v>
      </c>
      <c r="AL444" s="121"/>
      <c r="AM444" s="121"/>
      <c r="AN444" s="121"/>
      <c r="AO444" s="121"/>
      <c r="AP444" s="121"/>
      <c r="AQ444" s="121">
        <v>40400</v>
      </c>
      <c r="AR444" s="121"/>
      <c r="AS444" s="121"/>
      <c r="AT444" s="121"/>
      <c r="AU444" s="121"/>
      <c r="AV444" s="121"/>
      <c r="AW444" s="232" t="s">
        <v>419</v>
      </c>
      <c r="AX444" s="233"/>
      <c r="AY444" s="233"/>
      <c r="AZ444" s="233"/>
      <c r="BA444" s="233"/>
      <c r="BB444" s="233"/>
      <c r="BC444" s="233"/>
      <c r="BD444" s="234"/>
      <c r="BE444" s="61" t="s">
        <v>420</v>
      </c>
      <c r="BF444" s="57"/>
      <c r="BG444" s="57"/>
      <c r="BH444" s="57"/>
      <c r="BI444" s="57"/>
      <c r="BJ444" s="57"/>
      <c r="BK444" s="57"/>
      <c r="BL444" s="58"/>
    </row>
    <row r="445" spans="1:78" ht="13.15" customHeight="1" x14ac:dyDescent="0.2">
      <c r="A445" s="122">
        <v>2272</v>
      </c>
      <c r="B445" s="122"/>
      <c r="C445" s="122"/>
      <c r="D445" s="122"/>
      <c r="E445" s="122"/>
      <c r="F445" s="122"/>
      <c r="G445" s="61" t="s">
        <v>478</v>
      </c>
      <c r="H445" s="57"/>
      <c r="I445" s="57"/>
      <c r="J445" s="57"/>
      <c r="K445" s="57"/>
      <c r="L445" s="57"/>
      <c r="M445" s="57"/>
      <c r="N445" s="57"/>
      <c r="O445" s="57"/>
      <c r="P445" s="57"/>
      <c r="Q445" s="57"/>
      <c r="R445" s="57"/>
      <c r="S445" s="58"/>
      <c r="T445" s="121">
        <v>337975</v>
      </c>
      <c r="U445" s="121"/>
      <c r="V445" s="121"/>
      <c r="W445" s="121"/>
      <c r="X445" s="121"/>
      <c r="Y445" s="121"/>
      <c r="Z445" s="121">
        <v>327084</v>
      </c>
      <c r="AA445" s="121"/>
      <c r="AB445" s="121"/>
      <c r="AC445" s="121"/>
      <c r="AD445" s="121"/>
      <c r="AE445" s="121">
        <v>0</v>
      </c>
      <c r="AF445" s="121"/>
      <c r="AG445" s="121"/>
      <c r="AH445" s="121"/>
      <c r="AI445" s="121"/>
      <c r="AJ445" s="121"/>
      <c r="AK445" s="121">
        <v>41</v>
      </c>
      <c r="AL445" s="121"/>
      <c r="AM445" s="121"/>
      <c r="AN445" s="121"/>
      <c r="AO445" s="121"/>
      <c r="AP445" s="121"/>
      <c r="AQ445" s="121">
        <v>0</v>
      </c>
      <c r="AR445" s="121"/>
      <c r="AS445" s="121"/>
      <c r="AT445" s="121"/>
      <c r="AU445" s="121"/>
      <c r="AV445" s="121"/>
      <c r="AW445" s="235"/>
      <c r="AX445" s="236"/>
      <c r="AY445" s="236"/>
      <c r="AZ445" s="236"/>
      <c r="BA445" s="236"/>
      <c r="BB445" s="236"/>
      <c r="BC445" s="236"/>
      <c r="BD445" s="237"/>
      <c r="BE445" s="61"/>
      <c r="BF445" s="57"/>
      <c r="BG445" s="57"/>
      <c r="BH445" s="57"/>
      <c r="BI445" s="57"/>
      <c r="BJ445" s="57"/>
      <c r="BK445" s="57"/>
      <c r="BL445" s="58"/>
    </row>
    <row r="446" spans="1:78" ht="13.15" customHeight="1" x14ac:dyDescent="0.2">
      <c r="A446" s="122">
        <v>2273</v>
      </c>
      <c r="B446" s="122"/>
      <c r="C446" s="122"/>
      <c r="D446" s="122"/>
      <c r="E446" s="122"/>
      <c r="F446" s="122"/>
      <c r="G446" s="61" t="s">
        <v>479</v>
      </c>
      <c r="H446" s="57"/>
      <c r="I446" s="57"/>
      <c r="J446" s="57"/>
      <c r="K446" s="57"/>
      <c r="L446" s="57"/>
      <c r="M446" s="57"/>
      <c r="N446" s="57"/>
      <c r="O446" s="57"/>
      <c r="P446" s="57"/>
      <c r="Q446" s="57"/>
      <c r="R446" s="57"/>
      <c r="S446" s="58"/>
      <c r="T446" s="121">
        <v>1403125</v>
      </c>
      <c r="U446" s="121"/>
      <c r="V446" s="121"/>
      <c r="W446" s="121"/>
      <c r="X446" s="121"/>
      <c r="Y446" s="121"/>
      <c r="Z446" s="121">
        <v>1339785</v>
      </c>
      <c r="AA446" s="121"/>
      <c r="AB446" s="121"/>
      <c r="AC446" s="121"/>
      <c r="AD446" s="121"/>
      <c r="AE446" s="121">
        <v>1806</v>
      </c>
      <c r="AF446" s="121"/>
      <c r="AG446" s="121"/>
      <c r="AH446" s="121"/>
      <c r="AI446" s="121"/>
      <c r="AJ446" s="121"/>
      <c r="AK446" s="121">
        <v>0</v>
      </c>
      <c r="AL446" s="121"/>
      <c r="AM446" s="121"/>
      <c r="AN446" s="121"/>
      <c r="AO446" s="121"/>
      <c r="AP446" s="121"/>
      <c r="AQ446" s="121">
        <v>0</v>
      </c>
      <c r="AR446" s="121"/>
      <c r="AS446" s="121"/>
      <c r="AT446" s="121"/>
      <c r="AU446" s="121"/>
      <c r="AV446" s="121"/>
      <c r="AW446" s="235"/>
      <c r="AX446" s="236"/>
      <c r="AY446" s="236"/>
      <c r="AZ446" s="236"/>
      <c r="BA446" s="236"/>
      <c r="BB446" s="236"/>
      <c r="BC446" s="236"/>
      <c r="BD446" s="237"/>
      <c r="BE446" s="61"/>
      <c r="BF446" s="57"/>
      <c r="BG446" s="57"/>
      <c r="BH446" s="57"/>
      <c r="BI446" s="57"/>
      <c r="BJ446" s="57"/>
      <c r="BK446" s="57"/>
      <c r="BL446" s="58"/>
    </row>
    <row r="447" spans="1:78" ht="13.15" customHeight="1" x14ac:dyDescent="0.2">
      <c r="A447" s="122">
        <v>2274</v>
      </c>
      <c r="B447" s="122"/>
      <c r="C447" s="122"/>
      <c r="D447" s="122"/>
      <c r="E447" s="122"/>
      <c r="F447" s="122"/>
      <c r="G447" s="61" t="s">
        <v>480</v>
      </c>
      <c r="H447" s="57"/>
      <c r="I447" s="57"/>
      <c r="J447" s="57"/>
      <c r="K447" s="57"/>
      <c r="L447" s="57"/>
      <c r="M447" s="57"/>
      <c r="N447" s="57"/>
      <c r="O447" s="57"/>
      <c r="P447" s="57"/>
      <c r="Q447" s="57"/>
      <c r="R447" s="57"/>
      <c r="S447" s="58"/>
      <c r="T447" s="121">
        <v>3199590</v>
      </c>
      <c r="U447" s="121"/>
      <c r="V447" s="121"/>
      <c r="W447" s="121"/>
      <c r="X447" s="121"/>
      <c r="Y447" s="121"/>
      <c r="Z447" s="121">
        <v>2147244</v>
      </c>
      <c r="AA447" s="121"/>
      <c r="AB447" s="121"/>
      <c r="AC447" s="121"/>
      <c r="AD447" s="121"/>
      <c r="AE447" s="121">
        <v>16</v>
      </c>
      <c r="AF447" s="121"/>
      <c r="AG447" s="121"/>
      <c r="AH447" s="121"/>
      <c r="AI447" s="121"/>
      <c r="AJ447" s="121"/>
      <c r="AK447" s="121">
        <v>0</v>
      </c>
      <c r="AL447" s="121"/>
      <c r="AM447" s="121"/>
      <c r="AN447" s="121"/>
      <c r="AO447" s="121"/>
      <c r="AP447" s="121"/>
      <c r="AQ447" s="121">
        <v>0</v>
      </c>
      <c r="AR447" s="121"/>
      <c r="AS447" s="121"/>
      <c r="AT447" s="121"/>
      <c r="AU447" s="121"/>
      <c r="AV447" s="121"/>
      <c r="AW447" s="238"/>
      <c r="AX447" s="239"/>
      <c r="AY447" s="239"/>
      <c r="AZ447" s="239"/>
      <c r="BA447" s="239"/>
      <c r="BB447" s="239"/>
      <c r="BC447" s="239"/>
      <c r="BD447" s="240"/>
      <c r="BE447" s="61"/>
      <c r="BF447" s="57"/>
      <c r="BG447" s="57"/>
      <c r="BH447" s="57"/>
      <c r="BI447" s="57"/>
      <c r="BJ447" s="57"/>
      <c r="BK447" s="57"/>
      <c r="BL447" s="58"/>
    </row>
    <row r="448" spans="1:78" x14ac:dyDescent="0.2">
      <c r="A448" s="122">
        <v>2282</v>
      </c>
      <c r="B448" s="122"/>
      <c r="C448" s="122"/>
      <c r="D448" s="122"/>
      <c r="E448" s="122"/>
      <c r="F448" s="122"/>
      <c r="G448" s="61" t="s">
        <v>482</v>
      </c>
      <c r="H448" s="57"/>
      <c r="I448" s="57"/>
      <c r="J448" s="57"/>
      <c r="K448" s="57"/>
      <c r="L448" s="57"/>
      <c r="M448" s="57"/>
      <c r="N448" s="57"/>
      <c r="O448" s="57"/>
      <c r="P448" s="57"/>
      <c r="Q448" s="57"/>
      <c r="R448" s="57"/>
      <c r="S448" s="58"/>
      <c r="T448" s="121">
        <v>18100</v>
      </c>
      <c r="U448" s="121"/>
      <c r="V448" s="121"/>
      <c r="W448" s="121"/>
      <c r="X448" s="121"/>
      <c r="Y448" s="121"/>
      <c r="Z448" s="121">
        <v>16440</v>
      </c>
      <c r="AA448" s="121"/>
      <c r="AB448" s="121"/>
      <c r="AC448" s="121"/>
      <c r="AD448" s="121"/>
      <c r="AE448" s="121">
        <v>0</v>
      </c>
      <c r="AF448" s="121"/>
      <c r="AG448" s="121"/>
      <c r="AH448" s="121"/>
      <c r="AI448" s="121"/>
      <c r="AJ448" s="121"/>
      <c r="AK448" s="121">
        <v>0</v>
      </c>
      <c r="AL448" s="121"/>
      <c r="AM448" s="121"/>
      <c r="AN448" s="121"/>
      <c r="AO448" s="121"/>
      <c r="AP448" s="121"/>
      <c r="AQ448" s="121">
        <v>0</v>
      </c>
      <c r="AR448" s="121"/>
      <c r="AS448" s="121"/>
      <c r="AT448" s="121"/>
      <c r="AU448" s="121"/>
      <c r="AV448" s="121"/>
      <c r="AW448" s="61"/>
      <c r="AX448" s="57"/>
      <c r="AY448" s="57"/>
      <c r="AZ448" s="57"/>
      <c r="BA448" s="57"/>
      <c r="BB448" s="57"/>
      <c r="BC448" s="57"/>
      <c r="BD448" s="58"/>
      <c r="BE448" s="61"/>
      <c r="BF448" s="57"/>
      <c r="BG448" s="57"/>
      <c r="BH448" s="57"/>
      <c r="BI448" s="57"/>
      <c r="BJ448" s="57"/>
      <c r="BK448" s="57"/>
      <c r="BL448" s="58"/>
    </row>
    <row r="449" spans="1:64" x14ac:dyDescent="0.2">
      <c r="A449" s="122">
        <v>2730</v>
      </c>
      <c r="B449" s="122"/>
      <c r="C449" s="122"/>
      <c r="D449" s="122"/>
      <c r="E449" s="122"/>
      <c r="F449" s="122"/>
      <c r="G449" s="61" t="s">
        <v>400</v>
      </c>
      <c r="H449" s="57"/>
      <c r="I449" s="57"/>
      <c r="J449" s="57"/>
      <c r="K449" s="57"/>
      <c r="L449" s="57"/>
      <c r="M449" s="57"/>
      <c r="N449" s="57"/>
      <c r="O449" s="57"/>
      <c r="P449" s="57"/>
      <c r="Q449" s="57"/>
      <c r="R449" s="57"/>
      <c r="S449" s="58"/>
      <c r="T449" s="121">
        <v>55590</v>
      </c>
      <c r="U449" s="121"/>
      <c r="V449" s="121"/>
      <c r="W449" s="121"/>
      <c r="X449" s="121"/>
      <c r="Y449" s="121"/>
      <c r="Z449" s="121">
        <v>0</v>
      </c>
      <c r="AA449" s="121"/>
      <c r="AB449" s="121"/>
      <c r="AC449" s="121"/>
      <c r="AD449" s="121"/>
      <c r="AE449" s="121">
        <v>0</v>
      </c>
      <c r="AF449" s="121"/>
      <c r="AG449" s="121"/>
      <c r="AH449" s="121"/>
      <c r="AI449" s="121"/>
      <c r="AJ449" s="121"/>
      <c r="AK449" s="121">
        <v>0</v>
      </c>
      <c r="AL449" s="121"/>
      <c r="AM449" s="121"/>
      <c r="AN449" s="121"/>
      <c r="AO449" s="121"/>
      <c r="AP449" s="121"/>
      <c r="AQ449" s="121">
        <v>0</v>
      </c>
      <c r="AR449" s="121"/>
      <c r="AS449" s="121"/>
      <c r="AT449" s="121"/>
      <c r="AU449" s="121"/>
      <c r="AV449" s="121"/>
      <c r="AW449" s="61"/>
      <c r="AX449" s="57"/>
      <c r="AY449" s="57"/>
      <c r="AZ449" s="57"/>
      <c r="BA449" s="57"/>
      <c r="BB449" s="57"/>
      <c r="BC449" s="57"/>
      <c r="BD449" s="58"/>
      <c r="BE449" s="61"/>
      <c r="BF449" s="57"/>
      <c r="BG449" s="57"/>
      <c r="BH449" s="57"/>
      <c r="BI449" s="57"/>
      <c r="BJ449" s="57"/>
      <c r="BK449" s="57"/>
      <c r="BL449" s="58"/>
    </row>
    <row r="450" spans="1:64" x14ac:dyDescent="0.2">
      <c r="A450" s="122">
        <v>2800</v>
      </c>
      <c r="B450" s="122"/>
      <c r="C450" s="122"/>
      <c r="D450" s="122"/>
      <c r="E450" s="122"/>
      <c r="F450" s="122"/>
      <c r="G450" s="61" t="s">
        <v>483</v>
      </c>
      <c r="H450" s="57"/>
      <c r="I450" s="57"/>
      <c r="J450" s="57"/>
      <c r="K450" s="57"/>
      <c r="L450" s="57"/>
      <c r="M450" s="57"/>
      <c r="N450" s="57"/>
      <c r="O450" s="57"/>
      <c r="P450" s="57"/>
      <c r="Q450" s="57"/>
      <c r="R450" s="57"/>
      <c r="S450" s="58"/>
      <c r="T450" s="121">
        <v>68800</v>
      </c>
      <c r="U450" s="121"/>
      <c r="V450" s="121"/>
      <c r="W450" s="121"/>
      <c r="X450" s="121"/>
      <c r="Y450" s="121"/>
      <c r="Z450" s="121">
        <v>67882</v>
      </c>
      <c r="AA450" s="121"/>
      <c r="AB450" s="121"/>
      <c r="AC450" s="121"/>
      <c r="AD450" s="121"/>
      <c r="AE450" s="121">
        <v>0</v>
      </c>
      <c r="AF450" s="121"/>
      <c r="AG450" s="121"/>
      <c r="AH450" s="121"/>
      <c r="AI450" s="121"/>
      <c r="AJ450" s="121"/>
      <c r="AK450" s="121">
        <v>0</v>
      </c>
      <c r="AL450" s="121"/>
      <c r="AM450" s="121"/>
      <c r="AN450" s="121"/>
      <c r="AO450" s="121"/>
      <c r="AP450" s="121"/>
      <c r="AQ450" s="121">
        <v>0</v>
      </c>
      <c r="AR450" s="121"/>
      <c r="AS450" s="121"/>
      <c r="AT450" s="121"/>
      <c r="AU450" s="121"/>
      <c r="AV450" s="121"/>
      <c r="AW450" s="61"/>
      <c r="AX450" s="57"/>
      <c r="AY450" s="57"/>
      <c r="AZ450" s="57"/>
      <c r="BA450" s="57"/>
      <c r="BB450" s="57"/>
      <c r="BC450" s="57"/>
      <c r="BD450" s="58"/>
      <c r="BE450" s="61"/>
      <c r="BF450" s="57"/>
      <c r="BG450" s="57"/>
      <c r="BH450" s="57"/>
      <c r="BI450" s="57"/>
      <c r="BJ450" s="57"/>
      <c r="BK450" s="57"/>
      <c r="BL450" s="58"/>
    </row>
    <row r="451" spans="1:64" x14ac:dyDescent="0.2">
      <c r="A451" s="125"/>
      <c r="B451" s="125"/>
      <c r="C451" s="125"/>
      <c r="D451" s="125"/>
      <c r="E451" s="125"/>
      <c r="F451" s="125"/>
      <c r="G451" s="69" t="s">
        <v>257</v>
      </c>
      <c r="H451" s="65"/>
      <c r="I451" s="65"/>
      <c r="J451" s="65"/>
      <c r="K451" s="65"/>
      <c r="L451" s="65"/>
      <c r="M451" s="65"/>
      <c r="N451" s="65"/>
      <c r="O451" s="65"/>
      <c r="P451" s="65"/>
      <c r="Q451" s="65"/>
      <c r="R451" s="65"/>
      <c r="S451" s="66"/>
      <c r="T451" s="120">
        <v>125295087</v>
      </c>
      <c r="U451" s="120"/>
      <c r="V451" s="120"/>
      <c r="W451" s="120"/>
      <c r="X451" s="120"/>
      <c r="Y451" s="120"/>
      <c r="Z451" s="120">
        <v>122922738</v>
      </c>
      <c r="AA451" s="120"/>
      <c r="AB451" s="120"/>
      <c r="AC451" s="120"/>
      <c r="AD451" s="120"/>
      <c r="AE451" s="120">
        <v>45078</v>
      </c>
      <c r="AF451" s="120"/>
      <c r="AG451" s="120"/>
      <c r="AH451" s="120"/>
      <c r="AI451" s="120"/>
      <c r="AJ451" s="120"/>
      <c r="AK451" s="120">
        <v>40441</v>
      </c>
      <c r="AL451" s="120"/>
      <c r="AM451" s="120"/>
      <c r="AN451" s="120"/>
      <c r="AO451" s="120"/>
      <c r="AP451" s="120"/>
      <c r="AQ451" s="120">
        <v>40400</v>
      </c>
      <c r="AR451" s="120"/>
      <c r="AS451" s="120"/>
      <c r="AT451" s="120"/>
      <c r="AU451" s="120"/>
      <c r="AV451" s="120"/>
      <c r="AW451" s="69"/>
      <c r="AX451" s="65"/>
      <c r="AY451" s="65"/>
      <c r="AZ451" s="65"/>
      <c r="BA451" s="65"/>
      <c r="BB451" s="65"/>
      <c r="BC451" s="65"/>
      <c r="BD451" s="66"/>
      <c r="BE451" s="69"/>
      <c r="BF451" s="65"/>
      <c r="BG451" s="65"/>
      <c r="BH451" s="65"/>
      <c r="BI451" s="65"/>
      <c r="BJ451" s="65"/>
      <c r="BK451" s="65"/>
      <c r="BL451" s="66"/>
    </row>
    <row r="453" spans="1:64" ht="14.25" x14ac:dyDescent="0.2">
      <c r="A453" s="124" t="s">
        <v>42</v>
      </c>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row>
    <row r="454" spans="1:64" ht="34.15" customHeight="1" x14ac:dyDescent="0.2">
      <c r="A454" s="101" t="s">
        <v>93</v>
      </c>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row>
    <row r="455" spans="1:64" ht="15"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row>
    <row r="457" spans="1:64" ht="14.25" x14ac:dyDescent="0.2">
      <c r="A457" s="124" t="s">
        <v>55</v>
      </c>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row>
    <row r="458" spans="1:64" ht="14.25" x14ac:dyDescent="0.2">
      <c r="A458" s="124" t="s">
        <v>31</v>
      </c>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row>
    <row r="459" spans="1:64" ht="73.150000000000006" customHeight="1" x14ac:dyDescent="0.2">
      <c r="A459" s="101" t="s">
        <v>424</v>
      </c>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row>
    <row r="460" spans="1:64" ht="15"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row>
    <row r="463" spans="1:64" ht="15" x14ac:dyDescent="0.2">
      <c r="A463" s="94" t="s">
        <v>955</v>
      </c>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40"/>
      <c r="AC463" s="40"/>
      <c r="AD463" s="40"/>
      <c r="AE463" s="40"/>
      <c r="AF463" s="40"/>
      <c r="AG463" s="40"/>
      <c r="AH463" s="116"/>
      <c r="AI463" s="116"/>
      <c r="AJ463" s="116"/>
      <c r="AK463" s="116"/>
      <c r="AL463" s="116"/>
      <c r="AM463" s="116"/>
      <c r="AN463" s="116"/>
      <c r="AO463" s="116"/>
      <c r="AP463" s="116"/>
      <c r="AQ463" s="40"/>
      <c r="AR463" s="40"/>
      <c r="AS463" s="40"/>
      <c r="AT463" s="40"/>
      <c r="AU463" s="95" t="s">
        <v>954</v>
      </c>
      <c r="AV463" s="95"/>
      <c r="AW463" s="95"/>
      <c r="AX463" s="95"/>
      <c r="AY463" s="95"/>
      <c r="AZ463" s="95"/>
      <c r="BA463" s="95"/>
      <c r="BB463" s="95"/>
      <c r="BC463" s="95"/>
      <c r="BD463" s="95"/>
      <c r="BE463" s="95"/>
      <c r="BF463" s="95"/>
    </row>
    <row r="464" spans="1:64" ht="15" x14ac:dyDescent="0.2">
      <c r="AB464" s="41"/>
      <c r="AC464" s="41"/>
      <c r="AD464" s="41"/>
      <c r="AE464" s="41"/>
      <c r="AF464" s="41"/>
      <c r="AG464" s="41"/>
      <c r="AH464" s="92" t="s">
        <v>606</v>
      </c>
      <c r="AI464" s="92"/>
      <c r="AJ464" s="92"/>
      <c r="AK464" s="92"/>
      <c r="AL464" s="92"/>
      <c r="AM464" s="92"/>
      <c r="AN464" s="92"/>
      <c r="AO464" s="92"/>
      <c r="AP464" s="92"/>
      <c r="AQ464" s="41"/>
      <c r="AR464" s="41"/>
      <c r="AS464" s="41"/>
      <c r="AT464" s="41"/>
      <c r="AU464" s="92" t="s">
        <v>283</v>
      </c>
      <c r="AV464" s="92"/>
      <c r="AW464" s="92"/>
      <c r="AX464" s="92"/>
      <c r="AY464" s="92"/>
      <c r="AZ464" s="92"/>
      <c r="BA464" s="92"/>
      <c r="BB464" s="92"/>
      <c r="BC464" s="92"/>
      <c r="BD464" s="92"/>
      <c r="BE464" s="92"/>
      <c r="BF464" s="92"/>
    </row>
    <row r="465" spans="1:58" ht="15" x14ac:dyDescent="0.2">
      <c r="AB465" s="41"/>
      <c r="AC465" s="41"/>
      <c r="AD465" s="41"/>
      <c r="AE465" s="41"/>
      <c r="AF465" s="41"/>
      <c r="AG465" s="41"/>
      <c r="AH465" s="42"/>
      <c r="AI465" s="42"/>
      <c r="AJ465" s="42"/>
      <c r="AK465" s="42"/>
      <c r="AL465" s="42"/>
      <c r="AM465" s="42"/>
      <c r="AN465" s="42"/>
      <c r="AO465" s="42"/>
      <c r="AP465" s="42"/>
      <c r="AQ465" s="41"/>
      <c r="AR465" s="41"/>
      <c r="AS465" s="41"/>
      <c r="AT465" s="41"/>
      <c r="AU465" s="42"/>
      <c r="AV465" s="42"/>
      <c r="AW465" s="42"/>
      <c r="AX465" s="42"/>
      <c r="AY465" s="42"/>
      <c r="AZ465" s="42"/>
      <c r="BA465" s="42"/>
      <c r="BB465" s="42"/>
      <c r="BC465" s="42"/>
      <c r="BD465" s="42"/>
      <c r="BE465" s="42"/>
      <c r="BF465" s="42"/>
    </row>
    <row r="466" spans="1:58" ht="15" x14ac:dyDescent="0.2">
      <c r="A466" s="94" t="s">
        <v>957</v>
      </c>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41"/>
      <c r="AC466" s="41"/>
      <c r="AD466" s="41"/>
      <c r="AE466" s="41"/>
      <c r="AF466" s="41"/>
      <c r="AG466" s="41"/>
      <c r="AH466" s="117"/>
      <c r="AI466" s="117"/>
      <c r="AJ466" s="117"/>
      <c r="AK466" s="117"/>
      <c r="AL466" s="117"/>
      <c r="AM466" s="117"/>
      <c r="AN466" s="117"/>
      <c r="AO466" s="117"/>
      <c r="AP466" s="117"/>
      <c r="AQ466" s="41"/>
      <c r="AR466" s="41"/>
      <c r="AS466" s="41"/>
      <c r="AT466" s="41"/>
      <c r="AU466" s="93" t="s">
        <v>956</v>
      </c>
      <c r="AV466" s="93"/>
      <c r="AW466" s="93"/>
      <c r="AX466" s="93"/>
      <c r="AY466" s="93"/>
      <c r="AZ466" s="93"/>
      <c r="BA466" s="93"/>
      <c r="BB466" s="93"/>
      <c r="BC466" s="93"/>
      <c r="BD466" s="93"/>
      <c r="BE466" s="93"/>
      <c r="BF466" s="93"/>
    </row>
    <row r="467" spans="1:58" ht="15" x14ac:dyDescent="0.2">
      <c r="AB467" s="41"/>
      <c r="AC467" s="41"/>
      <c r="AD467" s="41"/>
      <c r="AE467" s="41"/>
      <c r="AF467" s="41"/>
      <c r="AG467" s="41"/>
      <c r="AH467" s="92" t="s">
        <v>606</v>
      </c>
      <c r="AI467" s="92"/>
      <c r="AJ467" s="92"/>
      <c r="AK467" s="92"/>
      <c r="AL467" s="92"/>
      <c r="AM467" s="92"/>
      <c r="AN467" s="92"/>
      <c r="AO467" s="92"/>
      <c r="AP467" s="92"/>
      <c r="AQ467" s="41"/>
      <c r="AR467" s="41"/>
      <c r="AS467" s="41"/>
      <c r="AT467" s="41"/>
      <c r="AU467" s="92" t="s">
        <v>283</v>
      </c>
      <c r="AV467" s="92"/>
      <c r="AW467" s="92"/>
      <c r="AX467" s="92"/>
      <c r="AY467" s="92"/>
      <c r="AZ467" s="92"/>
      <c r="BA467" s="92"/>
      <c r="BB467" s="92"/>
      <c r="BC467" s="92"/>
      <c r="BD467" s="92"/>
      <c r="BE467" s="92"/>
      <c r="BF467" s="92"/>
    </row>
  </sheetData>
  <mergeCells count="4113">
    <mergeCell ref="A362:BL362"/>
    <mergeCell ref="G356:S356"/>
    <mergeCell ref="AU355:AY355"/>
    <mergeCell ref="BJ355:BN355"/>
    <mergeCell ref="AA356:AE356"/>
    <mergeCell ref="BE357:BI357"/>
    <mergeCell ref="BJ357:BN357"/>
    <mergeCell ref="AZ356:BD356"/>
    <mergeCell ref="BE356:BI356"/>
    <mergeCell ref="BJ356:BN356"/>
    <mergeCell ref="A321:T321"/>
    <mergeCell ref="U321:Y321"/>
    <mergeCell ref="Z321:AD321"/>
    <mergeCell ref="AO321:AS321"/>
    <mergeCell ref="AO334:AT334"/>
    <mergeCell ref="A333:C335"/>
    <mergeCell ref="D333:V335"/>
    <mergeCell ref="Z323:AD323"/>
    <mergeCell ref="AE323:AI323"/>
    <mergeCell ref="AJ323:AN323"/>
    <mergeCell ref="AK355:AO355"/>
    <mergeCell ref="AP355:AT355"/>
    <mergeCell ref="AE321:AI321"/>
    <mergeCell ref="AJ321:AN321"/>
    <mergeCell ref="AI336:AK336"/>
    <mergeCell ref="AL336:AN336"/>
    <mergeCell ref="AF337:AH337"/>
    <mergeCell ref="AA349:AO349"/>
    <mergeCell ref="AT322:AX322"/>
    <mergeCell ref="AR337:AT337"/>
    <mergeCell ref="BN1:BZ1"/>
    <mergeCell ref="A2:BZ2"/>
    <mergeCell ref="B4:AF4"/>
    <mergeCell ref="AH4:AR4"/>
    <mergeCell ref="AT4:BA4"/>
    <mergeCell ref="A5:AF5"/>
    <mergeCell ref="AH5:AR5"/>
    <mergeCell ref="AT5:BA5"/>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3:BY13"/>
    <mergeCell ref="A14:BY14"/>
    <mergeCell ref="A15:BY15"/>
    <mergeCell ref="A17:BY17"/>
    <mergeCell ref="A18:BY18"/>
    <mergeCell ref="A20:BY20"/>
    <mergeCell ref="BQ27:BT27"/>
    <mergeCell ref="BB27:BF27"/>
    <mergeCell ref="AE27:AH27"/>
    <mergeCell ref="AI27:AM27"/>
    <mergeCell ref="AN27:AR27"/>
    <mergeCell ref="AS27:AW27"/>
    <mergeCell ref="A21:BY21"/>
    <mergeCell ref="A23:BY23"/>
    <mergeCell ref="A24:BY24"/>
    <mergeCell ref="A25:BY25"/>
    <mergeCell ref="BU27:BY27"/>
    <mergeCell ref="AX27:BA27"/>
    <mergeCell ref="BG26:BY26"/>
    <mergeCell ref="U27:Y27"/>
    <mergeCell ref="BG27:BK27"/>
    <mergeCell ref="BL27:BP27"/>
    <mergeCell ref="BG28:BK28"/>
    <mergeCell ref="A28:D28"/>
    <mergeCell ref="E28:T28"/>
    <mergeCell ref="U28:Y28"/>
    <mergeCell ref="Z28:AD28"/>
    <mergeCell ref="A26:D27"/>
    <mergeCell ref="E26:T27"/>
    <mergeCell ref="U26:AM26"/>
    <mergeCell ref="AN26:BF26"/>
    <mergeCell ref="Z27:AD27"/>
    <mergeCell ref="AN29:AR29"/>
    <mergeCell ref="BL28:BP28"/>
    <mergeCell ref="AE28:AH28"/>
    <mergeCell ref="BQ28:BT28"/>
    <mergeCell ref="BU28:BY28"/>
    <mergeCell ref="AI28:AM28"/>
    <mergeCell ref="AN28:AR28"/>
    <mergeCell ref="AS28:AW28"/>
    <mergeCell ref="AX28:BA28"/>
    <mergeCell ref="BB28:BF28"/>
    <mergeCell ref="A29:D29"/>
    <mergeCell ref="E29:T29"/>
    <mergeCell ref="U29:Y29"/>
    <mergeCell ref="Z29:AD29"/>
    <mergeCell ref="AE29:AH29"/>
    <mergeCell ref="AI29:AM29"/>
    <mergeCell ref="AN30:AR30"/>
    <mergeCell ref="AS30:AW30"/>
    <mergeCell ref="AX30:BA30"/>
    <mergeCell ref="BU29:BY29"/>
    <mergeCell ref="AS29:AW29"/>
    <mergeCell ref="AX29:BA29"/>
    <mergeCell ref="BB29:BF29"/>
    <mergeCell ref="BG29:BK29"/>
    <mergeCell ref="BL29:BP29"/>
    <mergeCell ref="BQ29:BT29"/>
    <mergeCell ref="BQ30:BT30"/>
    <mergeCell ref="BU30:BY30"/>
    <mergeCell ref="A42:BL42"/>
    <mergeCell ref="AI31:AM31"/>
    <mergeCell ref="AN31:AR31"/>
    <mergeCell ref="AS31:AW31"/>
    <mergeCell ref="AX31:BA31"/>
    <mergeCell ref="A30:D30"/>
    <mergeCell ref="E30:T30"/>
    <mergeCell ref="U30:Y30"/>
    <mergeCell ref="BB30:BF30"/>
    <mergeCell ref="BG30:BK30"/>
    <mergeCell ref="BL30:BP30"/>
    <mergeCell ref="AW45:BA45"/>
    <mergeCell ref="BB45:BF45"/>
    <mergeCell ref="BG45:BK45"/>
    <mergeCell ref="A43:BK43"/>
    <mergeCell ref="Z30:AD30"/>
    <mergeCell ref="AE30:AH30"/>
    <mergeCell ref="AI30:AM30"/>
    <mergeCell ref="AR44:BK44"/>
    <mergeCell ref="X45:AB45"/>
    <mergeCell ref="AC45:AG45"/>
    <mergeCell ref="AH45:AL45"/>
    <mergeCell ref="AM45:AQ45"/>
    <mergeCell ref="AR45:AV45"/>
    <mergeCell ref="A44:D45"/>
    <mergeCell ref="E44:W45"/>
    <mergeCell ref="X44:AQ44"/>
    <mergeCell ref="E46:W46"/>
    <mergeCell ref="X46:AB46"/>
    <mergeCell ref="AC46:AG46"/>
    <mergeCell ref="AH46:AL46"/>
    <mergeCell ref="AH47:AL47"/>
    <mergeCell ref="AM47:AQ47"/>
    <mergeCell ref="A46:D46"/>
    <mergeCell ref="AM46:AQ46"/>
    <mergeCell ref="A47:D47"/>
    <mergeCell ref="E47:W47"/>
    <mergeCell ref="X47:AB47"/>
    <mergeCell ref="AC47:AG47"/>
    <mergeCell ref="AW46:BA46"/>
    <mergeCell ref="BB46:BF46"/>
    <mergeCell ref="BG46:BK46"/>
    <mergeCell ref="AR46:AV46"/>
    <mergeCell ref="AW48:BA48"/>
    <mergeCell ref="AR48:AV48"/>
    <mergeCell ref="AW47:BA47"/>
    <mergeCell ref="BB47:BF47"/>
    <mergeCell ref="AR47:AV47"/>
    <mergeCell ref="BB48:BF48"/>
    <mergeCell ref="BG49:BK49"/>
    <mergeCell ref="BG48:BK48"/>
    <mergeCell ref="AM48:AQ48"/>
    <mergeCell ref="AM49:AQ49"/>
    <mergeCell ref="BG47:BK47"/>
    <mergeCell ref="A50:D50"/>
    <mergeCell ref="AR49:AV49"/>
    <mergeCell ref="BB50:BF50"/>
    <mergeCell ref="BG50:BK50"/>
    <mergeCell ref="AW50:BA50"/>
    <mergeCell ref="A49:D49"/>
    <mergeCell ref="AH49:AL49"/>
    <mergeCell ref="E49:W49"/>
    <mergeCell ref="X49:AB49"/>
    <mergeCell ref="AC49:AG49"/>
    <mergeCell ref="A61:BY61"/>
    <mergeCell ref="A52:D52"/>
    <mergeCell ref="E52:W52"/>
    <mergeCell ref="A51:D51"/>
    <mergeCell ref="E51:W51"/>
    <mergeCell ref="A62:BY62"/>
    <mergeCell ref="A48:D48"/>
    <mergeCell ref="E48:W48"/>
    <mergeCell ref="X48:AB48"/>
    <mergeCell ref="AC48:AG48"/>
    <mergeCell ref="AH48:AL48"/>
    <mergeCell ref="AW49:BA49"/>
    <mergeCell ref="BB49:BF49"/>
    <mergeCell ref="A55:D55"/>
    <mergeCell ref="E53:W53"/>
    <mergeCell ref="BG64:BY64"/>
    <mergeCell ref="U65:Y65"/>
    <mergeCell ref="Z65:AD65"/>
    <mergeCell ref="AE65:AH65"/>
    <mergeCell ref="AI65:AM65"/>
    <mergeCell ref="AN65:AR65"/>
    <mergeCell ref="BG65:BK65"/>
    <mergeCell ref="BL65:BP65"/>
    <mergeCell ref="BQ65:BT65"/>
    <mergeCell ref="AS65:AW65"/>
    <mergeCell ref="AX65:BA65"/>
    <mergeCell ref="A64:D65"/>
    <mergeCell ref="E64:T65"/>
    <mergeCell ref="U64:AM64"/>
    <mergeCell ref="AN64:BF64"/>
    <mergeCell ref="BB65:BF65"/>
    <mergeCell ref="BQ66:BT66"/>
    <mergeCell ref="BU66:BY66"/>
    <mergeCell ref="BU67:BY67"/>
    <mergeCell ref="AX66:BA66"/>
    <mergeCell ref="BU65:BY65"/>
    <mergeCell ref="A66:D66"/>
    <mergeCell ref="E66:T66"/>
    <mergeCell ref="U66:Y66"/>
    <mergeCell ref="Z66:AD66"/>
    <mergeCell ref="AE66:AH66"/>
    <mergeCell ref="AI66:AM66"/>
    <mergeCell ref="AN66:AR66"/>
    <mergeCell ref="BB67:BF67"/>
    <mergeCell ref="AN67:AR67"/>
    <mergeCell ref="BG66:BK66"/>
    <mergeCell ref="BL66:BP66"/>
    <mergeCell ref="BB66:BF66"/>
    <mergeCell ref="AS66:AW66"/>
    <mergeCell ref="BL68:BP68"/>
    <mergeCell ref="BQ68:BT68"/>
    <mergeCell ref="BL67:BP67"/>
    <mergeCell ref="BQ67:BT67"/>
    <mergeCell ref="BG67:BK67"/>
    <mergeCell ref="U67:Y67"/>
    <mergeCell ref="Z67:AD67"/>
    <mergeCell ref="AE67:AH67"/>
    <mergeCell ref="AX67:BA67"/>
    <mergeCell ref="E67:T67"/>
    <mergeCell ref="BG68:BK68"/>
    <mergeCell ref="AS68:AW68"/>
    <mergeCell ref="AX68:BA68"/>
    <mergeCell ref="BB68:BF68"/>
    <mergeCell ref="AS67:AW67"/>
    <mergeCell ref="U90:AM90"/>
    <mergeCell ref="AN90:BF90"/>
    <mergeCell ref="BG90:BY90"/>
    <mergeCell ref="U91:Y91"/>
    <mergeCell ref="Z91:AD91"/>
    <mergeCell ref="AE68:AH68"/>
    <mergeCell ref="AI68:AM68"/>
    <mergeCell ref="AE91:AH91"/>
    <mergeCell ref="AI91:AM91"/>
    <mergeCell ref="AN91:AR91"/>
    <mergeCell ref="BG91:BK91"/>
    <mergeCell ref="BL91:BP91"/>
    <mergeCell ref="BQ91:BT91"/>
    <mergeCell ref="AX91:BA91"/>
    <mergeCell ref="BB91:BF91"/>
    <mergeCell ref="BU68:BY68"/>
    <mergeCell ref="A88:BL88"/>
    <mergeCell ref="A89:BY89"/>
    <mergeCell ref="A90:E91"/>
    <mergeCell ref="F90:T91"/>
    <mergeCell ref="BU91:BY91"/>
    <mergeCell ref="BQ93:BT93"/>
    <mergeCell ref="A92:E92"/>
    <mergeCell ref="F92:T92"/>
    <mergeCell ref="U92:Y92"/>
    <mergeCell ref="Z92:AD92"/>
    <mergeCell ref="AE92:AH92"/>
    <mergeCell ref="AI92:AM92"/>
    <mergeCell ref="Z93:AD93"/>
    <mergeCell ref="BU93:BY93"/>
    <mergeCell ref="BQ92:BT92"/>
    <mergeCell ref="BU92:BY92"/>
    <mergeCell ref="AN92:AR92"/>
    <mergeCell ref="AS92:AW92"/>
    <mergeCell ref="AX92:BA92"/>
    <mergeCell ref="BB92:BF92"/>
    <mergeCell ref="BG92:BK92"/>
    <mergeCell ref="BL92:BP92"/>
    <mergeCell ref="BL93:BP93"/>
    <mergeCell ref="AM99:AQ99"/>
    <mergeCell ref="BL94:BP94"/>
    <mergeCell ref="AE93:AH93"/>
    <mergeCell ref="AN93:AR93"/>
    <mergeCell ref="AS93:AW93"/>
    <mergeCell ref="AX93:BA93"/>
    <mergeCell ref="BB93:BF93"/>
    <mergeCell ref="AI94:AM94"/>
    <mergeCell ref="AC99:AG99"/>
    <mergeCell ref="A93:E93"/>
    <mergeCell ref="F93:T93"/>
    <mergeCell ref="U93:Y93"/>
    <mergeCell ref="A94:E94"/>
    <mergeCell ref="F94:T94"/>
    <mergeCell ref="U94:Y94"/>
    <mergeCell ref="A97:BK97"/>
    <mergeCell ref="A98:D99"/>
    <mergeCell ref="E98:W99"/>
    <mergeCell ref="X98:AQ98"/>
    <mergeCell ref="AR98:BK98"/>
    <mergeCell ref="AR99:AV99"/>
    <mergeCell ref="X99:AB99"/>
    <mergeCell ref="AW101:BA101"/>
    <mergeCell ref="BB101:BF101"/>
    <mergeCell ref="A100:D100"/>
    <mergeCell ref="E100:W100"/>
    <mergeCell ref="X100:AB100"/>
    <mergeCell ref="AC100:AG100"/>
    <mergeCell ref="AC101:AG101"/>
    <mergeCell ref="AH101:AL101"/>
    <mergeCell ref="AM101:AQ101"/>
    <mergeCell ref="AH100:AL100"/>
    <mergeCell ref="A101:D101"/>
    <mergeCell ref="E101:W101"/>
    <mergeCell ref="X101:AB101"/>
    <mergeCell ref="AH102:AL102"/>
    <mergeCell ref="A102:D102"/>
    <mergeCell ref="E102:W102"/>
    <mergeCell ref="X102:AB102"/>
    <mergeCell ref="AC102:AG102"/>
    <mergeCell ref="A104:D104"/>
    <mergeCell ref="A103:D103"/>
    <mergeCell ref="E103:W103"/>
    <mergeCell ref="X103:AB103"/>
    <mergeCell ref="E104:W104"/>
    <mergeCell ref="X104:AB104"/>
    <mergeCell ref="AE316:AN316"/>
    <mergeCell ref="AO316:AX316"/>
    <mergeCell ref="AY316:BH316"/>
    <mergeCell ref="BI316:BR316"/>
    <mergeCell ref="U317:Y317"/>
    <mergeCell ref="Z317:AD317"/>
    <mergeCell ref="AE317:AI317"/>
    <mergeCell ref="AJ317:AN317"/>
    <mergeCell ref="AO317:AS317"/>
    <mergeCell ref="AT317:AX317"/>
    <mergeCell ref="BN318:BR318"/>
    <mergeCell ref="AT318:AX318"/>
    <mergeCell ref="AY318:BC318"/>
    <mergeCell ref="BD318:BH318"/>
    <mergeCell ref="BI317:BM317"/>
    <mergeCell ref="BN317:BR317"/>
    <mergeCell ref="BI318:BM318"/>
    <mergeCell ref="AY317:BC317"/>
    <mergeCell ref="AJ318:AN318"/>
    <mergeCell ref="AO318:AS318"/>
    <mergeCell ref="AT320:AX320"/>
    <mergeCell ref="AY320:BC320"/>
    <mergeCell ref="AY319:BC319"/>
    <mergeCell ref="A318:T318"/>
    <mergeCell ref="U318:Y318"/>
    <mergeCell ref="Z318:AD318"/>
    <mergeCell ref="AE318:AI318"/>
    <mergeCell ref="A319:T319"/>
    <mergeCell ref="BN319:BR319"/>
    <mergeCell ref="AJ320:AN320"/>
    <mergeCell ref="AO320:AS320"/>
    <mergeCell ref="AO319:AS319"/>
    <mergeCell ref="AT319:AX319"/>
    <mergeCell ref="BI320:BM320"/>
    <mergeCell ref="BN320:BR320"/>
    <mergeCell ref="AJ319:AN319"/>
    <mergeCell ref="A320:T320"/>
    <mergeCell ref="U320:Y320"/>
    <mergeCell ref="Z320:AD320"/>
    <mergeCell ref="AE320:AI320"/>
    <mergeCell ref="BD319:BH319"/>
    <mergeCell ref="BI319:BM319"/>
    <mergeCell ref="U319:Y319"/>
    <mergeCell ref="Z319:AD319"/>
    <mergeCell ref="AE319:AI319"/>
    <mergeCell ref="BN322:BR322"/>
    <mergeCell ref="BI321:BM321"/>
    <mergeCell ref="BN321:BR321"/>
    <mergeCell ref="AU333:AZ333"/>
    <mergeCell ref="BA333:BF333"/>
    <mergeCell ref="BI323:BM323"/>
    <mergeCell ref="BN323:BR323"/>
    <mergeCell ref="BD323:BH323"/>
    <mergeCell ref="BD329:BH329"/>
    <mergeCell ref="BG333:BL333"/>
    <mergeCell ref="BI322:BM322"/>
    <mergeCell ref="BD320:BH320"/>
    <mergeCell ref="AT321:AX321"/>
    <mergeCell ref="AY321:BC321"/>
    <mergeCell ref="BD321:BH321"/>
    <mergeCell ref="AY322:BC322"/>
    <mergeCell ref="BD322:BH322"/>
    <mergeCell ref="BG334:BI335"/>
    <mergeCell ref="BJ334:BL335"/>
    <mergeCell ref="W335:Y335"/>
    <mergeCell ref="Z335:AB335"/>
    <mergeCell ref="AC335:AE335"/>
    <mergeCell ref="AF335:AH335"/>
    <mergeCell ref="AU334:AW335"/>
    <mergeCell ref="AX334:AZ335"/>
    <mergeCell ref="BA334:BC335"/>
    <mergeCell ref="BD334:BF335"/>
    <mergeCell ref="W333:AH333"/>
    <mergeCell ref="AI333:AT333"/>
    <mergeCell ref="W334:AB334"/>
    <mergeCell ref="AC334:AH334"/>
    <mergeCell ref="AI334:AN334"/>
    <mergeCell ref="AI335:AK335"/>
    <mergeCell ref="AL335:AN335"/>
    <mergeCell ref="AO335:AQ335"/>
    <mergeCell ref="AR335:AT335"/>
    <mergeCell ref="BJ336:BL336"/>
    <mergeCell ref="AO336:AQ336"/>
    <mergeCell ref="AR336:AT336"/>
    <mergeCell ref="AU336:AW336"/>
    <mergeCell ref="AX336:AZ336"/>
    <mergeCell ref="BA336:BC336"/>
    <mergeCell ref="BD336:BF336"/>
    <mergeCell ref="AU337:AW337"/>
    <mergeCell ref="AX337:AZ337"/>
    <mergeCell ref="A336:C336"/>
    <mergeCell ref="D336:V336"/>
    <mergeCell ref="W336:Y336"/>
    <mergeCell ref="Z336:AB336"/>
    <mergeCell ref="AC336:AE336"/>
    <mergeCell ref="AF336:AH336"/>
    <mergeCell ref="AI337:AK337"/>
    <mergeCell ref="AL337:AN337"/>
    <mergeCell ref="D339:V339"/>
    <mergeCell ref="AA350:AE350"/>
    <mergeCell ref="AP350:AT350"/>
    <mergeCell ref="AF350:AJ350"/>
    <mergeCell ref="AK350:AO350"/>
    <mergeCell ref="A346:BL346"/>
    <mergeCell ref="A347:BS347"/>
    <mergeCell ref="BJ350:BN350"/>
    <mergeCell ref="BO350:BS350"/>
    <mergeCell ref="BD341:BF341"/>
    <mergeCell ref="G351:S351"/>
    <mergeCell ref="AO337:AQ337"/>
    <mergeCell ref="AI339:AK339"/>
    <mergeCell ref="A337:C337"/>
    <mergeCell ref="D337:V337"/>
    <mergeCell ref="W337:Y337"/>
    <mergeCell ref="Z337:AB337"/>
    <mergeCell ref="AC337:AE337"/>
    <mergeCell ref="Z338:AB338"/>
    <mergeCell ref="A339:C339"/>
    <mergeCell ref="AK352:AO352"/>
    <mergeCell ref="AP351:AT351"/>
    <mergeCell ref="AU351:AY351"/>
    <mergeCell ref="A348:BS348"/>
    <mergeCell ref="A349:F350"/>
    <mergeCell ref="AP349:BD349"/>
    <mergeCell ref="BE349:BS349"/>
    <mergeCell ref="G349:S350"/>
    <mergeCell ref="T349:Z350"/>
    <mergeCell ref="A351:F351"/>
    <mergeCell ref="BO357:BS357"/>
    <mergeCell ref="T351:Z351"/>
    <mergeCell ref="AA351:AE351"/>
    <mergeCell ref="AF351:AJ351"/>
    <mergeCell ref="AK351:AO351"/>
    <mergeCell ref="AZ355:BD355"/>
    <mergeCell ref="BE355:BI355"/>
    <mergeCell ref="AZ352:BD352"/>
    <mergeCell ref="BE352:BI352"/>
    <mergeCell ref="BE354:BI354"/>
    <mergeCell ref="AF355:AJ355"/>
    <mergeCell ref="BO351:BS351"/>
    <mergeCell ref="BO355:BS355"/>
    <mergeCell ref="BO356:BS356"/>
    <mergeCell ref="T357:Z357"/>
    <mergeCell ref="AA357:AE357"/>
    <mergeCell ref="AF357:AJ357"/>
    <mergeCell ref="AK357:AO357"/>
    <mergeCell ref="AP357:AT357"/>
    <mergeCell ref="AU357:AY357"/>
    <mergeCell ref="AZ365:BD365"/>
    <mergeCell ref="T356:Z356"/>
    <mergeCell ref="AF366:AJ366"/>
    <mergeCell ref="A352:F352"/>
    <mergeCell ref="G352:S352"/>
    <mergeCell ref="T352:Z352"/>
    <mergeCell ref="AA352:AE352"/>
    <mergeCell ref="AF352:AJ352"/>
    <mergeCell ref="T355:Z355"/>
    <mergeCell ref="AA355:AE355"/>
    <mergeCell ref="AA367:AE367"/>
    <mergeCell ref="G357:S357"/>
    <mergeCell ref="A364:F365"/>
    <mergeCell ref="AA366:AE366"/>
    <mergeCell ref="AA364:AO364"/>
    <mergeCell ref="AP364:BD364"/>
    <mergeCell ref="AA365:AE365"/>
    <mergeCell ref="AF365:AJ365"/>
    <mergeCell ref="AK365:AO365"/>
    <mergeCell ref="AP365:AT365"/>
    <mergeCell ref="A367:F367"/>
    <mergeCell ref="G367:S367"/>
    <mergeCell ref="T367:Z367"/>
    <mergeCell ref="A366:F366"/>
    <mergeCell ref="G366:S366"/>
    <mergeCell ref="T366:Z366"/>
    <mergeCell ref="AJ377:AN377"/>
    <mergeCell ref="AS376:BA376"/>
    <mergeCell ref="BB376:BJ376"/>
    <mergeCell ref="AK366:AO366"/>
    <mergeCell ref="AP366:AT366"/>
    <mergeCell ref="AU366:AY366"/>
    <mergeCell ref="AU368:AY368"/>
    <mergeCell ref="AZ368:BD368"/>
    <mergeCell ref="AK370:AO370"/>
    <mergeCell ref="AZ371:BD371"/>
    <mergeCell ref="AZ366:BD366"/>
    <mergeCell ref="AP367:AT367"/>
    <mergeCell ref="AU367:AY367"/>
    <mergeCell ref="AZ367:BD367"/>
    <mergeCell ref="AP368:AT368"/>
    <mergeCell ref="AU371:AY371"/>
    <mergeCell ref="AZ370:BD370"/>
    <mergeCell ref="AP370:AT370"/>
    <mergeCell ref="AZ369:BD369"/>
    <mergeCell ref="AP369:AT369"/>
    <mergeCell ref="AX377:BA377"/>
    <mergeCell ref="A374:BL374"/>
    <mergeCell ref="A375:BM375"/>
    <mergeCell ref="A376:M377"/>
    <mergeCell ref="N376:U377"/>
    <mergeCell ref="V376:Z377"/>
    <mergeCell ref="AA376:AI376"/>
    <mergeCell ref="AJ376:AR376"/>
    <mergeCell ref="BK376:BS376"/>
    <mergeCell ref="BG377:BJ377"/>
    <mergeCell ref="BK377:BO377"/>
    <mergeCell ref="BP377:BS377"/>
    <mergeCell ref="A378:M378"/>
    <mergeCell ref="N378:U378"/>
    <mergeCell ref="V378:Z378"/>
    <mergeCell ref="AA378:AE378"/>
    <mergeCell ref="AF378:AI378"/>
    <mergeCell ref="AJ378:AN378"/>
    <mergeCell ref="AA377:AE377"/>
    <mergeCell ref="BB377:BF377"/>
    <mergeCell ref="BP379:BS379"/>
    <mergeCell ref="BG378:BJ378"/>
    <mergeCell ref="BK378:BO378"/>
    <mergeCell ref="BP378:BS378"/>
    <mergeCell ref="BG379:BJ379"/>
    <mergeCell ref="AX379:BA379"/>
    <mergeCell ref="BB379:BF379"/>
    <mergeCell ref="A379:M379"/>
    <mergeCell ref="N379:U379"/>
    <mergeCell ref="V379:Z379"/>
    <mergeCell ref="AA379:AE379"/>
    <mergeCell ref="AO379:AR379"/>
    <mergeCell ref="AS379:AW379"/>
    <mergeCell ref="AQ389:AV390"/>
    <mergeCell ref="AW389:BF389"/>
    <mergeCell ref="BG389:BL390"/>
    <mergeCell ref="AW390:BA390"/>
    <mergeCell ref="AF379:AI379"/>
    <mergeCell ref="AX378:BA378"/>
    <mergeCell ref="BB378:BF378"/>
    <mergeCell ref="AJ379:AN379"/>
    <mergeCell ref="BK379:BO379"/>
    <mergeCell ref="T389:Y390"/>
    <mergeCell ref="Z389:AD390"/>
    <mergeCell ref="AE389:AJ390"/>
    <mergeCell ref="Z391:AD391"/>
    <mergeCell ref="AK389:AP390"/>
    <mergeCell ref="A382:BL382"/>
    <mergeCell ref="A383:BL383"/>
    <mergeCell ref="A386:BL386"/>
    <mergeCell ref="A387:BL387"/>
    <mergeCell ref="A388:BL388"/>
    <mergeCell ref="BG391:BL391"/>
    <mergeCell ref="A392:F392"/>
    <mergeCell ref="G392:S392"/>
    <mergeCell ref="T392:Y392"/>
    <mergeCell ref="Z392:AD392"/>
    <mergeCell ref="AE392:AJ392"/>
    <mergeCell ref="A391:F391"/>
    <mergeCell ref="G391:S391"/>
    <mergeCell ref="T391:Y391"/>
    <mergeCell ref="AE391:AJ391"/>
    <mergeCell ref="AJ411:AN412"/>
    <mergeCell ref="AO411:AS412"/>
    <mergeCell ref="BG392:BL392"/>
    <mergeCell ref="A408:BL408"/>
    <mergeCell ref="BG393:BL393"/>
    <mergeCell ref="A394:F394"/>
    <mergeCell ref="G394:S394"/>
    <mergeCell ref="T394:Y394"/>
    <mergeCell ref="AQ393:AV393"/>
    <mergeCell ref="AW393:BA393"/>
    <mergeCell ref="AE413:AI413"/>
    <mergeCell ref="AJ413:AN413"/>
    <mergeCell ref="A409:BL409"/>
    <mergeCell ref="A410:F412"/>
    <mergeCell ref="G410:P412"/>
    <mergeCell ref="Q410:AN410"/>
    <mergeCell ref="AO410:BL410"/>
    <mergeCell ref="Q411:U412"/>
    <mergeCell ref="V411:Y412"/>
    <mergeCell ref="Z411:AI411"/>
    <mergeCell ref="Q413:U413"/>
    <mergeCell ref="V413:Y413"/>
    <mergeCell ref="Z413:AD413"/>
    <mergeCell ref="AT411:AW412"/>
    <mergeCell ref="AX411:BG411"/>
    <mergeCell ref="BH411:BL412"/>
    <mergeCell ref="Z412:AD412"/>
    <mergeCell ref="AE412:AI412"/>
    <mergeCell ref="AX412:BB412"/>
    <mergeCell ref="BC412:BG412"/>
    <mergeCell ref="BH414:BL414"/>
    <mergeCell ref="AT414:AW414"/>
    <mergeCell ref="AX414:BB414"/>
    <mergeCell ref="BC413:BG413"/>
    <mergeCell ref="BH413:BL413"/>
    <mergeCell ref="AT413:AW413"/>
    <mergeCell ref="AX413:BB413"/>
    <mergeCell ref="BC414:BG414"/>
    <mergeCell ref="A436:F436"/>
    <mergeCell ref="G436:S436"/>
    <mergeCell ref="T436:Y436"/>
    <mergeCell ref="Z436:AD436"/>
    <mergeCell ref="AO413:AS413"/>
    <mergeCell ref="A414:F414"/>
    <mergeCell ref="G414:P414"/>
    <mergeCell ref="Q414:U414"/>
    <mergeCell ref="V414:Y414"/>
    <mergeCell ref="AE414:AI414"/>
    <mergeCell ref="A453:BL453"/>
    <mergeCell ref="AK438:AP438"/>
    <mergeCell ref="AQ438:AV438"/>
    <mergeCell ref="AE437:AJ437"/>
    <mergeCell ref="AW444:BD447"/>
    <mergeCell ref="Z438:AD438"/>
    <mergeCell ref="A437:F437"/>
    <mergeCell ref="G437:S437"/>
    <mergeCell ref="T437:Y437"/>
    <mergeCell ref="Z437:AD437"/>
    <mergeCell ref="AH467:AP467"/>
    <mergeCell ref="AU467:BF467"/>
    <mergeCell ref="A454:BL454"/>
    <mergeCell ref="A457:BL457"/>
    <mergeCell ref="A458:BL458"/>
    <mergeCell ref="A463:AA463"/>
    <mergeCell ref="AH464:AP464"/>
    <mergeCell ref="AU464:BF464"/>
    <mergeCell ref="AH463:AP463"/>
    <mergeCell ref="AU463:BF463"/>
    <mergeCell ref="BL31:BP31"/>
    <mergeCell ref="BQ31:BT31"/>
    <mergeCell ref="BU31:BY31"/>
    <mergeCell ref="BG126:BK126"/>
    <mergeCell ref="BU94:BY94"/>
    <mergeCell ref="A96:BL96"/>
    <mergeCell ref="AN94:AR94"/>
    <mergeCell ref="AS94:AW94"/>
    <mergeCell ref="AX94:BA94"/>
    <mergeCell ref="AE94:AH94"/>
    <mergeCell ref="A31:D31"/>
    <mergeCell ref="E31:T31"/>
    <mergeCell ref="A32:D32"/>
    <mergeCell ref="E32:T32"/>
    <mergeCell ref="BB31:BF31"/>
    <mergeCell ref="BG31:BK31"/>
    <mergeCell ref="U31:Y31"/>
    <mergeCell ref="Z31:AD31"/>
    <mergeCell ref="AE31:AH31"/>
    <mergeCell ref="BB32:BF32"/>
    <mergeCell ref="A466:AA466"/>
    <mergeCell ref="AH466:AP466"/>
    <mergeCell ref="AU466:BF466"/>
    <mergeCell ref="BE434:BL435"/>
    <mergeCell ref="AQ436:AV436"/>
    <mergeCell ref="AW436:BD436"/>
    <mergeCell ref="BE436:BL436"/>
    <mergeCell ref="BE438:BL438"/>
    <mergeCell ref="A459:BL459"/>
    <mergeCell ref="AK437:AP437"/>
    <mergeCell ref="AI32:AM32"/>
    <mergeCell ref="AN32:AR32"/>
    <mergeCell ref="AN33:AR33"/>
    <mergeCell ref="AN34:AR34"/>
    <mergeCell ref="U32:Y32"/>
    <mergeCell ref="Z32:AD32"/>
    <mergeCell ref="AE32:AH32"/>
    <mergeCell ref="AE34:AH34"/>
    <mergeCell ref="AI34:AM34"/>
    <mergeCell ref="E33:T33"/>
    <mergeCell ref="U33:Y33"/>
    <mergeCell ref="Z33:AD33"/>
    <mergeCell ref="AE33:AH33"/>
    <mergeCell ref="AI33:AM33"/>
    <mergeCell ref="A126:E126"/>
    <mergeCell ref="F126:W126"/>
    <mergeCell ref="A123:BK123"/>
    <mergeCell ref="BB125:BF125"/>
    <mergeCell ref="BG125:BK125"/>
    <mergeCell ref="BQ32:BT32"/>
    <mergeCell ref="AS33:AW33"/>
    <mergeCell ref="AX33:BA33"/>
    <mergeCell ref="BB33:BF33"/>
    <mergeCell ref="AX34:BA34"/>
    <mergeCell ref="BU32:BY32"/>
    <mergeCell ref="BB34:BF34"/>
    <mergeCell ref="BU33:BY33"/>
    <mergeCell ref="BG33:BK33"/>
    <mergeCell ref="BL33:BP33"/>
    <mergeCell ref="A34:D34"/>
    <mergeCell ref="E34:T34"/>
    <mergeCell ref="U34:Y34"/>
    <mergeCell ref="Z34:AD34"/>
    <mergeCell ref="A33:D33"/>
    <mergeCell ref="BL32:BP32"/>
    <mergeCell ref="AS32:AW32"/>
    <mergeCell ref="AX32:BA32"/>
    <mergeCell ref="BG32:BK32"/>
    <mergeCell ref="AS34:AW34"/>
    <mergeCell ref="BQ33:BT33"/>
    <mergeCell ref="BG34:BK34"/>
    <mergeCell ref="BL34:BP34"/>
    <mergeCell ref="BQ34:BT34"/>
    <mergeCell ref="A36:D36"/>
    <mergeCell ref="E36:T36"/>
    <mergeCell ref="A35:D35"/>
    <mergeCell ref="E35:T35"/>
    <mergeCell ref="U35:Y35"/>
    <mergeCell ref="Z35:AD35"/>
    <mergeCell ref="BU34:BY34"/>
    <mergeCell ref="BQ35:BT35"/>
    <mergeCell ref="BU35:BY35"/>
    <mergeCell ref="AI36:AM36"/>
    <mergeCell ref="AN36:AR36"/>
    <mergeCell ref="AI35:AM35"/>
    <mergeCell ref="AN35:AR35"/>
    <mergeCell ref="AS35:AW35"/>
    <mergeCell ref="BL35:BP35"/>
    <mergeCell ref="BG35:BK35"/>
    <mergeCell ref="AE35:AH35"/>
    <mergeCell ref="AX35:BA35"/>
    <mergeCell ref="BB35:BF35"/>
    <mergeCell ref="AX37:BA37"/>
    <mergeCell ref="AS36:AW36"/>
    <mergeCell ref="AX36:BA36"/>
    <mergeCell ref="BG37:BK37"/>
    <mergeCell ref="BG36:BK36"/>
    <mergeCell ref="AI37:AM37"/>
    <mergeCell ref="AN37:AR37"/>
    <mergeCell ref="AS37:AW37"/>
    <mergeCell ref="U36:Y36"/>
    <mergeCell ref="Z36:AD36"/>
    <mergeCell ref="AE36:AH36"/>
    <mergeCell ref="BL36:BP36"/>
    <mergeCell ref="BQ36:BT36"/>
    <mergeCell ref="A37:D37"/>
    <mergeCell ref="E37:T37"/>
    <mergeCell ref="U37:Y37"/>
    <mergeCell ref="Z37:AD37"/>
    <mergeCell ref="BB36:BF36"/>
    <mergeCell ref="BB37:BF37"/>
    <mergeCell ref="AE37:AH37"/>
    <mergeCell ref="BL37:BP37"/>
    <mergeCell ref="BQ37:BT37"/>
    <mergeCell ref="BU37:BY37"/>
    <mergeCell ref="BU36:BY36"/>
    <mergeCell ref="A128:E128"/>
    <mergeCell ref="F128:W128"/>
    <mergeCell ref="X128:AB128"/>
    <mergeCell ref="BB126:BF126"/>
    <mergeCell ref="A127:E127"/>
    <mergeCell ref="F127:W127"/>
    <mergeCell ref="AC128:AG128"/>
    <mergeCell ref="BU38:BY38"/>
    <mergeCell ref="AI39:AM39"/>
    <mergeCell ref="AN39:AR39"/>
    <mergeCell ref="AI38:AM38"/>
    <mergeCell ref="AN38:AR38"/>
    <mergeCell ref="AS38:AW38"/>
    <mergeCell ref="AX38:BA38"/>
    <mergeCell ref="BB38:BF38"/>
    <mergeCell ref="BG38:BK38"/>
    <mergeCell ref="BB39:BF39"/>
    <mergeCell ref="BQ38:BT38"/>
    <mergeCell ref="BL38:BP38"/>
    <mergeCell ref="AH128:AL128"/>
    <mergeCell ref="AM128:AQ128"/>
    <mergeCell ref="AR128:AV128"/>
    <mergeCell ref="BG101:BK101"/>
    <mergeCell ref="AR124:BK124"/>
    <mergeCell ref="AE38:AH38"/>
    <mergeCell ref="AM53:AQ53"/>
    <mergeCell ref="AM54:AQ54"/>
    <mergeCell ref="A39:D39"/>
    <mergeCell ref="E39:T39"/>
    <mergeCell ref="U39:Y39"/>
    <mergeCell ref="A38:D38"/>
    <mergeCell ref="E38:T38"/>
    <mergeCell ref="U38:Y38"/>
    <mergeCell ref="AI40:AM40"/>
    <mergeCell ref="AN40:AR40"/>
    <mergeCell ref="AS40:AW40"/>
    <mergeCell ref="Z38:AD38"/>
    <mergeCell ref="Z39:AD39"/>
    <mergeCell ref="AX40:BA40"/>
    <mergeCell ref="AS39:AW39"/>
    <mergeCell ref="AX39:BA39"/>
    <mergeCell ref="AE39:AH39"/>
    <mergeCell ref="A40:D40"/>
    <mergeCell ref="E40:T40"/>
    <mergeCell ref="BG40:BK40"/>
    <mergeCell ref="BL40:BP40"/>
    <mergeCell ref="BQ40:BT40"/>
    <mergeCell ref="BU40:BY40"/>
    <mergeCell ref="U40:Y40"/>
    <mergeCell ref="Z40:AD40"/>
    <mergeCell ref="BB40:BF40"/>
    <mergeCell ref="AE40:AH40"/>
    <mergeCell ref="BU39:BY39"/>
    <mergeCell ref="BG39:BK39"/>
    <mergeCell ref="BL39:BP39"/>
    <mergeCell ref="BQ39:BT39"/>
    <mergeCell ref="A54:D54"/>
    <mergeCell ref="A131:BL131"/>
    <mergeCell ref="AR125:AV125"/>
    <mergeCell ref="E50:W50"/>
    <mergeCell ref="X50:AB50"/>
    <mergeCell ref="A53:D53"/>
    <mergeCell ref="A134:C135"/>
    <mergeCell ref="D134:T135"/>
    <mergeCell ref="U134:AM134"/>
    <mergeCell ref="AN134:BF134"/>
    <mergeCell ref="U135:Y135"/>
    <mergeCell ref="A132:BL132"/>
    <mergeCell ref="A133:BY133"/>
    <mergeCell ref="AS135:AW135"/>
    <mergeCell ref="AE135:AH135"/>
    <mergeCell ref="AM100:AQ100"/>
    <mergeCell ref="AN68:AR68"/>
    <mergeCell ref="AI67:AM67"/>
    <mergeCell ref="Z68:AD68"/>
    <mergeCell ref="A63:BY63"/>
    <mergeCell ref="AX70:BA70"/>
    <mergeCell ref="AR100:AV100"/>
    <mergeCell ref="AW100:BA100"/>
    <mergeCell ref="Z94:AD94"/>
    <mergeCell ref="BB100:BF100"/>
    <mergeCell ref="X51:AB51"/>
    <mergeCell ref="X52:AB52"/>
    <mergeCell ref="AC52:AG52"/>
    <mergeCell ref="AR51:AV51"/>
    <mergeCell ref="AC58:AG58"/>
    <mergeCell ref="X53:AB53"/>
    <mergeCell ref="AH53:AL53"/>
    <mergeCell ref="AH54:AL54"/>
    <mergeCell ref="AH58:AL58"/>
    <mergeCell ref="AH57:AL57"/>
    <mergeCell ref="A136:C136"/>
    <mergeCell ref="D136:T136"/>
    <mergeCell ref="U136:Y136"/>
    <mergeCell ref="Z136:AD136"/>
    <mergeCell ref="AC53:AG53"/>
    <mergeCell ref="AN135:AR135"/>
    <mergeCell ref="Z135:AD135"/>
    <mergeCell ref="AM56:AQ56"/>
    <mergeCell ref="AR56:AV56"/>
    <mergeCell ref="A56:D56"/>
    <mergeCell ref="AC50:AG50"/>
    <mergeCell ref="AH50:AL50"/>
    <mergeCell ref="AH52:AL52"/>
    <mergeCell ref="AM52:AQ52"/>
    <mergeCell ref="AC51:AG51"/>
    <mergeCell ref="AH51:AL51"/>
    <mergeCell ref="AM51:AQ51"/>
    <mergeCell ref="AM50:AQ50"/>
    <mergeCell ref="AR50:AV50"/>
    <mergeCell ref="BG52:BK52"/>
    <mergeCell ref="AW51:BA51"/>
    <mergeCell ref="BB51:BF51"/>
    <mergeCell ref="BG51:BK51"/>
    <mergeCell ref="AW52:BA52"/>
    <mergeCell ref="BB52:BF52"/>
    <mergeCell ref="AR52:AV52"/>
    <mergeCell ref="BB53:BF53"/>
    <mergeCell ref="BG53:BK53"/>
    <mergeCell ref="AR53:AV53"/>
    <mergeCell ref="AW54:BA54"/>
    <mergeCell ref="AR54:AV54"/>
    <mergeCell ref="BB54:BF54"/>
    <mergeCell ref="BG54:BK54"/>
    <mergeCell ref="AW53:BA53"/>
    <mergeCell ref="BB55:BF55"/>
    <mergeCell ref="AH55:AL55"/>
    <mergeCell ref="AM55:AQ55"/>
    <mergeCell ref="AR55:AV55"/>
    <mergeCell ref="E54:W54"/>
    <mergeCell ref="X54:AB54"/>
    <mergeCell ref="AC54:AG54"/>
    <mergeCell ref="E55:W55"/>
    <mergeCell ref="X55:AB55"/>
    <mergeCell ref="AC55:AG55"/>
    <mergeCell ref="AW55:BA55"/>
    <mergeCell ref="X57:AB57"/>
    <mergeCell ref="AC57:AG57"/>
    <mergeCell ref="E58:W58"/>
    <mergeCell ref="X58:AB58"/>
    <mergeCell ref="BG55:BK55"/>
    <mergeCell ref="E56:W56"/>
    <mergeCell ref="X56:AB56"/>
    <mergeCell ref="AC56:AG56"/>
    <mergeCell ref="AH56:AL56"/>
    <mergeCell ref="BG58:BK58"/>
    <mergeCell ref="AW57:BA57"/>
    <mergeCell ref="BB57:BF57"/>
    <mergeCell ref="BG57:BK57"/>
    <mergeCell ref="BB58:BF58"/>
    <mergeCell ref="BB56:BF56"/>
    <mergeCell ref="BG56:BK56"/>
    <mergeCell ref="AW56:BA56"/>
    <mergeCell ref="AW58:BA58"/>
    <mergeCell ref="AM57:AQ57"/>
    <mergeCell ref="A57:D57"/>
    <mergeCell ref="AM58:AQ58"/>
    <mergeCell ref="AR58:AV58"/>
    <mergeCell ref="E57:W57"/>
    <mergeCell ref="AR57:AV57"/>
    <mergeCell ref="A69:D69"/>
    <mergeCell ref="E69:T69"/>
    <mergeCell ref="U69:Y69"/>
    <mergeCell ref="Z69:AD69"/>
    <mergeCell ref="AX69:BA69"/>
    <mergeCell ref="A58:D58"/>
    <mergeCell ref="A67:D67"/>
    <mergeCell ref="A68:D68"/>
    <mergeCell ref="E68:T68"/>
    <mergeCell ref="U68:Y68"/>
    <mergeCell ref="BB69:BF69"/>
    <mergeCell ref="AE70:AH70"/>
    <mergeCell ref="AI70:AM70"/>
    <mergeCell ref="AN70:AR70"/>
    <mergeCell ref="AS70:AW70"/>
    <mergeCell ref="AN69:AR69"/>
    <mergeCell ref="BB70:BF70"/>
    <mergeCell ref="AE69:AH69"/>
    <mergeCell ref="AI69:AM69"/>
    <mergeCell ref="AS69:AW69"/>
    <mergeCell ref="BU69:BY69"/>
    <mergeCell ref="BG69:BK69"/>
    <mergeCell ref="BL69:BP69"/>
    <mergeCell ref="BQ69:BT69"/>
    <mergeCell ref="BG70:BK70"/>
    <mergeCell ref="BL70:BP70"/>
    <mergeCell ref="AR127:AV127"/>
    <mergeCell ref="AR126:AV126"/>
    <mergeCell ref="AW126:BA126"/>
    <mergeCell ref="BG127:BK127"/>
    <mergeCell ref="BQ70:BT70"/>
    <mergeCell ref="BU70:BY70"/>
    <mergeCell ref="BG103:BK103"/>
    <mergeCell ref="AR103:AV103"/>
    <mergeCell ref="AW103:BA103"/>
    <mergeCell ref="BB103:BF103"/>
    <mergeCell ref="A70:D70"/>
    <mergeCell ref="E70:T70"/>
    <mergeCell ref="U70:Y70"/>
    <mergeCell ref="Z70:AD70"/>
    <mergeCell ref="A122:BL122"/>
    <mergeCell ref="AM127:AQ127"/>
    <mergeCell ref="A124:E125"/>
    <mergeCell ref="F124:W125"/>
    <mergeCell ref="X124:AQ124"/>
    <mergeCell ref="AH127:AL127"/>
    <mergeCell ref="BU71:BY71"/>
    <mergeCell ref="AI72:AM72"/>
    <mergeCell ref="AN72:AR72"/>
    <mergeCell ref="AI71:AM71"/>
    <mergeCell ref="AN71:AR71"/>
    <mergeCell ref="AS71:AW71"/>
    <mergeCell ref="AX71:BA71"/>
    <mergeCell ref="BB71:BF71"/>
    <mergeCell ref="BG71:BK71"/>
    <mergeCell ref="BB72:BF72"/>
    <mergeCell ref="A72:D72"/>
    <mergeCell ref="E72:T72"/>
    <mergeCell ref="U72:Y72"/>
    <mergeCell ref="BQ71:BT71"/>
    <mergeCell ref="BL71:BP71"/>
    <mergeCell ref="A71:D71"/>
    <mergeCell ref="E71:T71"/>
    <mergeCell ref="U71:Y71"/>
    <mergeCell ref="Z71:AD71"/>
    <mergeCell ref="AE71:AH71"/>
    <mergeCell ref="Z73:AD73"/>
    <mergeCell ref="BB73:BF73"/>
    <mergeCell ref="AE73:AH73"/>
    <mergeCell ref="Z72:AD72"/>
    <mergeCell ref="AX73:BA73"/>
    <mergeCell ref="AS72:AW72"/>
    <mergeCell ref="AX72:BA72"/>
    <mergeCell ref="AE72:AH72"/>
    <mergeCell ref="AI73:AM73"/>
    <mergeCell ref="AN73:AR73"/>
    <mergeCell ref="AM103:AQ103"/>
    <mergeCell ref="AM102:AQ102"/>
    <mergeCell ref="AR102:AV102"/>
    <mergeCell ref="AW102:BA102"/>
    <mergeCell ref="BU72:BY72"/>
    <mergeCell ref="BG72:BK72"/>
    <mergeCell ref="BL72:BP72"/>
    <mergeCell ref="BQ72:BT72"/>
    <mergeCell ref="AS73:AW73"/>
    <mergeCell ref="AR101:AV101"/>
    <mergeCell ref="AC103:AG103"/>
    <mergeCell ref="AH103:AL103"/>
    <mergeCell ref="BG73:BK73"/>
    <mergeCell ref="BL73:BP73"/>
    <mergeCell ref="AS74:AW74"/>
    <mergeCell ref="AX74:BA74"/>
    <mergeCell ref="BB74:BF74"/>
    <mergeCell ref="BG74:BK74"/>
    <mergeCell ref="BG75:BK75"/>
    <mergeCell ref="BL75:BP75"/>
    <mergeCell ref="BQ137:BT137"/>
    <mergeCell ref="AN137:AR137"/>
    <mergeCell ref="AS137:AW137"/>
    <mergeCell ref="AN136:AR136"/>
    <mergeCell ref="AS136:AW136"/>
    <mergeCell ref="AE136:AH136"/>
    <mergeCell ref="AI136:AM136"/>
    <mergeCell ref="AE137:AH137"/>
    <mergeCell ref="AI137:AM137"/>
    <mergeCell ref="AX137:BA137"/>
    <mergeCell ref="A74:D74"/>
    <mergeCell ref="E74:T74"/>
    <mergeCell ref="U74:Y74"/>
    <mergeCell ref="Z74:AD74"/>
    <mergeCell ref="BQ73:BT73"/>
    <mergeCell ref="BU73:BY73"/>
    <mergeCell ref="AE74:AH74"/>
    <mergeCell ref="A73:D73"/>
    <mergeCell ref="E73:T73"/>
    <mergeCell ref="U73:Y73"/>
    <mergeCell ref="BU74:BY74"/>
    <mergeCell ref="A75:D75"/>
    <mergeCell ref="E75:T75"/>
    <mergeCell ref="U75:Y75"/>
    <mergeCell ref="Z75:AD75"/>
    <mergeCell ref="AE75:AH75"/>
    <mergeCell ref="AI75:AM75"/>
    <mergeCell ref="AN75:AR75"/>
    <mergeCell ref="AI74:AM74"/>
    <mergeCell ref="AN74:AR74"/>
    <mergeCell ref="AS75:AW75"/>
    <mergeCell ref="AX75:BA75"/>
    <mergeCell ref="BB75:BF75"/>
    <mergeCell ref="BQ76:BT76"/>
    <mergeCell ref="BQ75:BT75"/>
    <mergeCell ref="BL74:BP74"/>
    <mergeCell ref="BQ74:BT74"/>
    <mergeCell ref="AX76:BA76"/>
    <mergeCell ref="BB76:BF76"/>
    <mergeCell ref="BG76:BK76"/>
    <mergeCell ref="BU75:BY75"/>
    <mergeCell ref="A76:D76"/>
    <mergeCell ref="E76:T76"/>
    <mergeCell ref="U76:Y76"/>
    <mergeCell ref="Z76:AD76"/>
    <mergeCell ref="AE76:AH76"/>
    <mergeCell ref="AI76:AM76"/>
    <mergeCell ref="AN76:AR76"/>
    <mergeCell ref="AS76:AW76"/>
    <mergeCell ref="BU76:BY76"/>
    <mergeCell ref="BL76:BP76"/>
    <mergeCell ref="A77:D77"/>
    <mergeCell ref="E77:T77"/>
    <mergeCell ref="U77:Y77"/>
    <mergeCell ref="Z77:AD77"/>
    <mergeCell ref="BL77:BP77"/>
    <mergeCell ref="BG77:BK77"/>
    <mergeCell ref="AS77:AW77"/>
    <mergeCell ref="AI77:AM77"/>
    <mergeCell ref="AN77:AR77"/>
    <mergeCell ref="X126:AB126"/>
    <mergeCell ref="AC126:AG126"/>
    <mergeCell ref="AH126:AL126"/>
    <mergeCell ref="AM126:AQ126"/>
    <mergeCell ref="X125:AB125"/>
    <mergeCell ref="AC125:AG125"/>
    <mergeCell ref="AH125:AL125"/>
    <mergeCell ref="AS78:AW78"/>
    <mergeCell ref="AX78:BA78"/>
    <mergeCell ref="AH99:AL99"/>
    <mergeCell ref="AI93:AM93"/>
    <mergeCell ref="AE77:AH77"/>
    <mergeCell ref="AW99:BA99"/>
    <mergeCell ref="AS91:AW91"/>
    <mergeCell ref="AE79:AH79"/>
    <mergeCell ref="AN79:AR79"/>
    <mergeCell ref="AI79:AM79"/>
    <mergeCell ref="A78:D78"/>
    <mergeCell ref="A79:D79"/>
    <mergeCell ref="E79:T79"/>
    <mergeCell ref="U79:Y79"/>
    <mergeCell ref="Z79:AD79"/>
    <mergeCell ref="AI78:AM78"/>
    <mergeCell ref="AN78:AR78"/>
    <mergeCell ref="BB78:BF78"/>
    <mergeCell ref="BQ79:BT79"/>
    <mergeCell ref="BQ77:BT77"/>
    <mergeCell ref="BU77:BY77"/>
    <mergeCell ref="E78:T78"/>
    <mergeCell ref="U78:Y78"/>
    <mergeCell ref="Z78:AD78"/>
    <mergeCell ref="AE78:AH78"/>
    <mergeCell ref="AX77:BA77"/>
    <mergeCell ref="BB77:BF77"/>
    <mergeCell ref="BB79:BF79"/>
    <mergeCell ref="AS79:AW79"/>
    <mergeCell ref="AX79:BA79"/>
    <mergeCell ref="BL79:BP79"/>
    <mergeCell ref="BU79:BY79"/>
    <mergeCell ref="BU78:BY78"/>
    <mergeCell ref="BG78:BK78"/>
    <mergeCell ref="BL78:BP78"/>
    <mergeCell ref="BQ78:BT78"/>
    <mergeCell ref="BG79:BK79"/>
    <mergeCell ref="BQ80:BT80"/>
    <mergeCell ref="BU80:BY80"/>
    <mergeCell ref="AI81:AM81"/>
    <mergeCell ref="AN81:AR81"/>
    <mergeCell ref="AI80:AM80"/>
    <mergeCell ref="AN80:AR80"/>
    <mergeCell ref="AS80:AW80"/>
    <mergeCell ref="AX80:BA80"/>
    <mergeCell ref="AX81:BA81"/>
    <mergeCell ref="BB81:BF81"/>
    <mergeCell ref="BG81:BK81"/>
    <mergeCell ref="BL81:BP81"/>
    <mergeCell ref="A81:D81"/>
    <mergeCell ref="E81:T81"/>
    <mergeCell ref="U81:Y81"/>
    <mergeCell ref="Z81:AD81"/>
    <mergeCell ref="AE81:AH81"/>
    <mergeCell ref="BL80:BP80"/>
    <mergeCell ref="A80:D80"/>
    <mergeCell ref="E80:T80"/>
    <mergeCell ref="U80:Y80"/>
    <mergeCell ref="Z80:AD80"/>
    <mergeCell ref="BB80:BF80"/>
    <mergeCell ref="BG80:BK80"/>
    <mergeCell ref="AE80:AH80"/>
    <mergeCell ref="BU81:BY81"/>
    <mergeCell ref="A82:D82"/>
    <mergeCell ref="E82:T82"/>
    <mergeCell ref="U82:Y82"/>
    <mergeCell ref="Z82:AD82"/>
    <mergeCell ref="AE82:AH82"/>
    <mergeCell ref="AI82:AM82"/>
    <mergeCell ref="AN82:AR82"/>
    <mergeCell ref="AS82:AW82"/>
    <mergeCell ref="AS81:AW81"/>
    <mergeCell ref="BQ81:BT81"/>
    <mergeCell ref="BL138:BP138"/>
    <mergeCell ref="BG136:BK136"/>
    <mergeCell ref="BG135:BK135"/>
    <mergeCell ref="BL135:BP135"/>
    <mergeCell ref="BQ135:BT135"/>
    <mergeCell ref="BQ136:BT136"/>
    <mergeCell ref="BL136:BP136"/>
    <mergeCell ref="BG100:BK100"/>
    <mergeCell ref="BG94:BK94"/>
    <mergeCell ref="AX138:BA138"/>
    <mergeCell ref="BB82:BF82"/>
    <mergeCell ref="BG82:BK82"/>
    <mergeCell ref="BG128:BK128"/>
    <mergeCell ref="BG134:BY134"/>
    <mergeCell ref="BB127:BF127"/>
    <mergeCell ref="AW128:BA128"/>
    <mergeCell ref="AW127:BA127"/>
    <mergeCell ref="BQ138:BT138"/>
    <mergeCell ref="BB85:BF85"/>
    <mergeCell ref="BU136:BY136"/>
    <mergeCell ref="BU135:BY135"/>
    <mergeCell ref="BB102:BF102"/>
    <mergeCell ref="AX82:BA82"/>
    <mergeCell ref="BG85:BK85"/>
    <mergeCell ref="BB128:BF128"/>
    <mergeCell ref="BB99:BF99"/>
    <mergeCell ref="BB94:BF94"/>
    <mergeCell ref="BG93:BK93"/>
    <mergeCell ref="BL85:BP85"/>
    <mergeCell ref="BG83:BK83"/>
    <mergeCell ref="BQ83:BT83"/>
    <mergeCell ref="BU83:BY83"/>
    <mergeCell ref="BQ84:BT84"/>
    <mergeCell ref="BG84:BK84"/>
    <mergeCell ref="BL84:BP84"/>
    <mergeCell ref="BL83:BP83"/>
    <mergeCell ref="BU82:BY82"/>
    <mergeCell ref="BG137:BK137"/>
    <mergeCell ref="BL137:BP137"/>
    <mergeCell ref="BL82:BP82"/>
    <mergeCell ref="BQ82:BT82"/>
    <mergeCell ref="BU137:BY137"/>
    <mergeCell ref="BG102:BK102"/>
    <mergeCell ref="BG99:BK99"/>
    <mergeCell ref="BQ94:BT94"/>
    <mergeCell ref="BU84:BY84"/>
    <mergeCell ref="AX83:BA83"/>
    <mergeCell ref="BB83:BF83"/>
    <mergeCell ref="AS84:AW84"/>
    <mergeCell ref="AX84:BA84"/>
    <mergeCell ref="BB84:BF84"/>
    <mergeCell ref="AS83:AW83"/>
    <mergeCell ref="A83:D83"/>
    <mergeCell ref="E83:T83"/>
    <mergeCell ref="U83:Y83"/>
    <mergeCell ref="Z83:AD83"/>
    <mergeCell ref="A84:D84"/>
    <mergeCell ref="E84:T84"/>
    <mergeCell ref="U84:Y84"/>
    <mergeCell ref="Z84:AD84"/>
    <mergeCell ref="AI83:AM83"/>
    <mergeCell ref="AN83:AR83"/>
    <mergeCell ref="AI84:AM84"/>
    <mergeCell ref="AE83:AH83"/>
    <mergeCell ref="AN84:AR84"/>
    <mergeCell ref="AE84:AH84"/>
    <mergeCell ref="AE85:AH85"/>
    <mergeCell ref="A86:D86"/>
    <mergeCell ref="E86:T86"/>
    <mergeCell ref="U86:Y86"/>
    <mergeCell ref="Z86:AD86"/>
    <mergeCell ref="AE86:AH86"/>
    <mergeCell ref="A85:D85"/>
    <mergeCell ref="E85:T85"/>
    <mergeCell ref="U85:Y85"/>
    <mergeCell ref="Z85:AD85"/>
    <mergeCell ref="BU138:BY138"/>
    <mergeCell ref="A156:BL156"/>
    <mergeCell ref="A157:BH157"/>
    <mergeCell ref="A158:C159"/>
    <mergeCell ref="D158:T159"/>
    <mergeCell ref="U158:AN158"/>
    <mergeCell ref="AO158:BH158"/>
    <mergeCell ref="U159:Y159"/>
    <mergeCell ref="Z159:AD159"/>
    <mergeCell ref="BG152:BK152"/>
    <mergeCell ref="BQ85:BT85"/>
    <mergeCell ref="BU85:BY85"/>
    <mergeCell ref="AI85:AM85"/>
    <mergeCell ref="AN85:AR85"/>
    <mergeCell ref="AS85:AW85"/>
    <mergeCell ref="AX85:BA85"/>
    <mergeCell ref="BL86:BP86"/>
    <mergeCell ref="BQ86:BT86"/>
    <mergeCell ref="BU86:BY86"/>
    <mergeCell ref="BB86:BF86"/>
    <mergeCell ref="BG86:BK86"/>
    <mergeCell ref="AI86:AM86"/>
    <mergeCell ref="AN86:AR86"/>
    <mergeCell ref="AS86:AW86"/>
    <mergeCell ref="AX86:BA86"/>
    <mergeCell ref="BB137:BF137"/>
    <mergeCell ref="AX136:BA136"/>
    <mergeCell ref="BB110:BF110"/>
    <mergeCell ref="AH110:AL110"/>
    <mergeCell ref="AM110:AQ110"/>
    <mergeCell ref="AW125:BA125"/>
    <mergeCell ref="BB136:BF136"/>
    <mergeCell ref="AI135:AM135"/>
    <mergeCell ref="AM125:AQ125"/>
    <mergeCell ref="AH114:AL114"/>
    <mergeCell ref="AC104:AG104"/>
    <mergeCell ref="AH104:AL104"/>
    <mergeCell ref="AM104:AQ104"/>
    <mergeCell ref="AR104:AV104"/>
    <mergeCell ref="AI138:AM138"/>
    <mergeCell ref="AM106:AQ106"/>
    <mergeCell ref="AH109:AL109"/>
    <mergeCell ref="AN138:AR138"/>
    <mergeCell ref="AR105:AV105"/>
    <mergeCell ref="AR106:AV106"/>
    <mergeCell ref="AW104:BA104"/>
    <mergeCell ref="BB104:BF104"/>
    <mergeCell ref="BG104:BK104"/>
    <mergeCell ref="AW106:BA106"/>
    <mergeCell ref="AW105:BA105"/>
    <mergeCell ref="BB105:BF105"/>
    <mergeCell ref="BG105:BK105"/>
    <mergeCell ref="BG106:BK106"/>
    <mergeCell ref="BB106:BF106"/>
    <mergeCell ref="A137:C137"/>
    <mergeCell ref="D137:T137"/>
    <mergeCell ref="X105:AB105"/>
    <mergeCell ref="AC105:AG105"/>
    <mergeCell ref="AH105:AL105"/>
    <mergeCell ref="AM105:AQ105"/>
    <mergeCell ref="AM109:AQ109"/>
    <mergeCell ref="AM107:AQ107"/>
    <mergeCell ref="U137:Y137"/>
    <mergeCell ref="Z137:AD137"/>
    <mergeCell ref="AC106:AG106"/>
    <mergeCell ref="AH106:AL106"/>
    <mergeCell ref="A160:C160"/>
    <mergeCell ref="D160:T160"/>
    <mergeCell ref="U160:Y160"/>
    <mergeCell ref="A107:D107"/>
    <mergeCell ref="E107:W107"/>
    <mergeCell ref="A138:C138"/>
    <mergeCell ref="D138:T138"/>
    <mergeCell ref="U138:Y138"/>
    <mergeCell ref="Z138:AD138"/>
    <mergeCell ref="AE138:AH138"/>
    <mergeCell ref="X127:AB127"/>
    <mergeCell ref="AC127:AG127"/>
    <mergeCell ref="A105:D105"/>
    <mergeCell ref="E105:W105"/>
    <mergeCell ref="AH107:AL107"/>
    <mergeCell ref="A106:D106"/>
    <mergeCell ref="E106:W106"/>
    <mergeCell ref="X106:AB106"/>
    <mergeCell ref="A108:D108"/>
    <mergeCell ref="E108:W108"/>
    <mergeCell ref="X108:AB108"/>
    <mergeCell ref="AC108:AG108"/>
    <mergeCell ref="X107:AB107"/>
    <mergeCell ref="AC107:AG107"/>
    <mergeCell ref="BG108:BK108"/>
    <mergeCell ref="BG107:BK107"/>
    <mergeCell ref="AH108:AL108"/>
    <mergeCell ref="AM108:AQ108"/>
    <mergeCell ref="AR108:AV108"/>
    <mergeCell ref="AW108:BA108"/>
    <mergeCell ref="BB108:BF108"/>
    <mergeCell ref="AW107:BA107"/>
    <mergeCell ref="BB107:BF107"/>
    <mergeCell ref="AR107:AV107"/>
    <mergeCell ref="AI139:AM139"/>
    <mergeCell ref="AX144:BA144"/>
    <mergeCell ref="AY160:BC160"/>
    <mergeCell ref="AO159:AS159"/>
    <mergeCell ref="AT159:AX159"/>
    <mergeCell ref="AE160:AI160"/>
    <mergeCell ref="AE144:AH144"/>
    <mergeCell ref="BB145:BF145"/>
    <mergeCell ref="AE139:AH139"/>
    <mergeCell ref="AN140:AR140"/>
    <mergeCell ref="A110:D110"/>
    <mergeCell ref="E110:W110"/>
    <mergeCell ref="X110:AB110"/>
    <mergeCell ref="AC110:AG110"/>
    <mergeCell ref="AR110:AV110"/>
    <mergeCell ref="A109:D109"/>
    <mergeCell ref="E109:W109"/>
    <mergeCell ref="X109:AB109"/>
    <mergeCell ref="BB109:BF109"/>
    <mergeCell ref="AW111:BA111"/>
    <mergeCell ref="AC109:AG109"/>
    <mergeCell ref="AW109:BA109"/>
    <mergeCell ref="AR109:AV109"/>
    <mergeCell ref="BG110:BK110"/>
    <mergeCell ref="BG109:BK109"/>
    <mergeCell ref="AW110:BA110"/>
    <mergeCell ref="AH111:AL111"/>
    <mergeCell ref="A112:D112"/>
    <mergeCell ref="E112:W112"/>
    <mergeCell ref="X112:AB112"/>
    <mergeCell ref="AC112:AG112"/>
    <mergeCell ref="AR111:AV111"/>
    <mergeCell ref="A111:D111"/>
    <mergeCell ref="E111:W111"/>
    <mergeCell ref="X111:AB111"/>
    <mergeCell ref="AC111:AG111"/>
    <mergeCell ref="AM111:AQ111"/>
    <mergeCell ref="AW112:BA112"/>
    <mergeCell ref="BB112:BF112"/>
    <mergeCell ref="BB113:BF113"/>
    <mergeCell ref="AR114:AV114"/>
    <mergeCell ref="AW114:BA114"/>
    <mergeCell ref="AH113:AL113"/>
    <mergeCell ref="AR113:AV113"/>
    <mergeCell ref="AW113:BA113"/>
    <mergeCell ref="AM114:AQ114"/>
    <mergeCell ref="BB114:BF114"/>
    <mergeCell ref="BG115:BK115"/>
    <mergeCell ref="BB117:BF117"/>
    <mergeCell ref="BG117:BK117"/>
    <mergeCell ref="BB118:BF118"/>
    <mergeCell ref="BB116:BF116"/>
    <mergeCell ref="BG116:BK116"/>
    <mergeCell ref="BB115:BF115"/>
    <mergeCell ref="AR112:AV112"/>
    <mergeCell ref="AC116:AG116"/>
    <mergeCell ref="X113:AB113"/>
    <mergeCell ref="AC113:AG113"/>
    <mergeCell ref="BG112:BK112"/>
    <mergeCell ref="BG111:BK111"/>
    <mergeCell ref="BB111:BF111"/>
    <mergeCell ref="AH112:AL112"/>
    <mergeCell ref="AM112:AQ112"/>
    <mergeCell ref="AM113:AQ113"/>
    <mergeCell ref="BG114:BK114"/>
    <mergeCell ref="BG113:BK113"/>
    <mergeCell ref="A114:D114"/>
    <mergeCell ref="E114:W114"/>
    <mergeCell ref="X114:AB114"/>
    <mergeCell ref="AC114:AG114"/>
    <mergeCell ref="A113:D113"/>
    <mergeCell ref="E113:W113"/>
    <mergeCell ref="AM116:AQ116"/>
    <mergeCell ref="AR116:AV116"/>
    <mergeCell ref="AW116:BA116"/>
    <mergeCell ref="AM115:AQ115"/>
    <mergeCell ref="AR115:AV115"/>
    <mergeCell ref="AW115:BA115"/>
    <mergeCell ref="Z162:AD162"/>
    <mergeCell ref="AE162:AI162"/>
    <mergeCell ref="A115:D115"/>
    <mergeCell ref="E115:W115"/>
    <mergeCell ref="X115:AB115"/>
    <mergeCell ref="AC115:AG115"/>
    <mergeCell ref="E116:W116"/>
    <mergeCell ref="AH115:AL115"/>
    <mergeCell ref="AH116:AL116"/>
    <mergeCell ref="AJ161:AN161"/>
    <mergeCell ref="A118:D118"/>
    <mergeCell ref="E118:W118"/>
    <mergeCell ref="X118:AB118"/>
    <mergeCell ref="AC118:AG118"/>
    <mergeCell ref="AH118:AL118"/>
    <mergeCell ref="A161:C161"/>
    <mergeCell ref="AJ160:AN160"/>
    <mergeCell ref="Z160:AD160"/>
    <mergeCell ref="Z144:AD144"/>
    <mergeCell ref="AM118:AQ118"/>
    <mergeCell ref="A116:D116"/>
    <mergeCell ref="AM117:AQ117"/>
    <mergeCell ref="AR117:AV117"/>
    <mergeCell ref="AW117:BA117"/>
    <mergeCell ref="A117:D117"/>
    <mergeCell ref="E117:W117"/>
    <mergeCell ref="X117:AB117"/>
    <mergeCell ref="AC117:AG117"/>
    <mergeCell ref="AH117:AL117"/>
    <mergeCell ref="X116:AB116"/>
    <mergeCell ref="AR118:AV118"/>
    <mergeCell ref="AW118:BA118"/>
    <mergeCell ref="BG118:BK118"/>
    <mergeCell ref="BB120:BF120"/>
    <mergeCell ref="BB119:BF119"/>
    <mergeCell ref="BG120:BK120"/>
    <mergeCell ref="BG119:BK119"/>
    <mergeCell ref="AR119:AV119"/>
    <mergeCell ref="AW119:BA119"/>
    <mergeCell ref="AR120:AV120"/>
    <mergeCell ref="AC119:AG119"/>
    <mergeCell ref="AY159:BC159"/>
    <mergeCell ref="BD159:BH159"/>
    <mergeCell ref="AS138:AW138"/>
    <mergeCell ref="AX135:BA135"/>
    <mergeCell ref="BB135:BF135"/>
    <mergeCell ref="BB138:BF138"/>
    <mergeCell ref="BG138:BK138"/>
    <mergeCell ref="AS140:AW140"/>
    <mergeCell ref="AX140:BA140"/>
    <mergeCell ref="AH119:AL119"/>
    <mergeCell ref="AM119:AQ119"/>
    <mergeCell ref="A119:D119"/>
    <mergeCell ref="E119:W119"/>
    <mergeCell ref="X119:AB119"/>
    <mergeCell ref="A166:C166"/>
    <mergeCell ref="D166:T166"/>
    <mergeCell ref="AM120:AQ120"/>
    <mergeCell ref="Z139:AD139"/>
    <mergeCell ref="AE140:AH140"/>
    <mergeCell ref="AT162:AX162"/>
    <mergeCell ref="A162:C162"/>
    <mergeCell ref="U161:Y161"/>
    <mergeCell ref="Z161:AD161"/>
    <mergeCell ref="AE161:AI161"/>
    <mergeCell ref="AY162:BC162"/>
    <mergeCell ref="AJ162:AN162"/>
    <mergeCell ref="D161:T161"/>
    <mergeCell ref="D162:T162"/>
    <mergeCell ref="U162:Y162"/>
    <mergeCell ref="U139:Y139"/>
    <mergeCell ref="AT166:AX166"/>
    <mergeCell ref="AY166:BC166"/>
    <mergeCell ref="BD166:BH166"/>
    <mergeCell ref="AO166:AS166"/>
    <mergeCell ref="AY161:BC161"/>
    <mergeCell ref="AJ159:AN159"/>
    <mergeCell ref="AT165:AX165"/>
    <mergeCell ref="AY165:BC165"/>
    <mergeCell ref="BD165:BH165"/>
    <mergeCell ref="AF171:AT171"/>
    <mergeCell ref="AW120:BA120"/>
    <mergeCell ref="A169:BL169"/>
    <mergeCell ref="BL152:BP152"/>
    <mergeCell ref="A120:D120"/>
    <mergeCell ref="E120:W120"/>
    <mergeCell ref="X120:AB120"/>
    <mergeCell ref="AC120:AG120"/>
    <mergeCell ref="AH120:AL120"/>
    <mergeCell ref="D139:T139"/>
    <mergeCell ref="A139:C139"/>
    <mergeCell ref="BT172:BX172"/>
    <mergeCell ref="A171:C172"/>
    <mergeCell ref="D171:P172"/>
    <mergeCell ref="Q171:U172"/>
    <mergeCell ref="V171:AE172"/>
    <mergeCell ref="BO172:BS172"/>
    <mergeCell ref="AF172:AJ172"/>
    <mergeCell ref="AK172:AO172"/>
    <mergeCell ref="AP172:AT172"/>
    <mergeCell ref="BU144:BY144"/>
    <mergeCell ref="AI145:AM145"/>
    <mergeCell ref="AN145:AR145"/>
    <mergeCell ref="AI144:AM144"/>
    <mergeCell ref="AN144:AR144"/>
    <mergeCell ref="AS144:AW144"/>
    <mergeCell ref="BB144:BF144"/>
    <mergeCell ref="AX139:BA139"/>
    <mergeCell ref="AX145:BA145"/>
    <mergeCell ref="BQ142:BT142"/>
    <mergeCell ref="BG142:BK142"/>
    <mergeCell ref="BG141:BK141"/>
    <mergeCell ref="BL141:BP141"/>
    <mergeCell ref="BL139:BP139"/>
    <mergeCell ref="BQ139:BT139"/>
    <mergeCell ref="BL143:BP143"/>
    <mergeCell ref="BQ143:BT143"/>
    <mergeCell ref="BU152:BY152"/>
    <mergeCell ref="A152:C152"/>
    <mergeCell ref="U152:Y152"/>
    <mergeCell ref="Z152:AD152"/>
    <mergeCell ref="AN142:AR142"/>
    <mergeCell ref="BB139:BF139"/>
    <mergeCell ref="BB142:BF142"/>
    <mergeCell ref="AN141:AR141"/>
    <mergeCell ref="BU142:BY142"/>
    <mergeCell ref="BG139:BK139"/>
    <mergeCell ref="BU139:BY139"/>
    <mergeCell ref="BU141:BY141"/>
    <mergeCell ref="AN139:AR139"/>
    <mergeCell ref="AS139:AW139"/>
    <mergeCell ref="BG143:BK143"/>
    <mergeCell ref="BU145:BY145"/>
    <mergeCell ref="BG145:BK145"/>
    <mergeCell ref="BL145:BP145"/>
    <mergeCell ref="BQ145:BT145"/>
    <mergeCell ref="BQ144:BT144"/>
    <mergeCell ref="AS141:AW141"/>
    <mergeCell ref="Z142:AD142"/>
    <mergeCell ref="D143:T143"/>
    <mergeCell ref="U143:Y143"/>
    <mergeCell ref="AE152:AH152"/>
    <mergeCell ref="A145:C145"/>
    <mergeCell ref="D145:T145"/>
    <mergeCell ref="U145:Y145"/>
    <mergeCell ref="Z145:AD145"/>
    <mergeCell ref="A146:C146"/>
    <mergeCell ref="D146:T146"/>
    <mergeCell ref="A144:C144"/>
    <mergeCell ref="D144:T144"/>
    <mergeCell ref="U144:Y144"/>
    <mergeCell ref="A142:C142"/>
    <mergeCell ref="D142:T142"/>
    <mergeCell ref="U142:Y142"/>
    <mergeCell ref="AI146:AM146"/>
    <mergeCell ref="AE145:AH145"/>
    <mergeCell ref="AS142:AW142"/>
    <mergeCell ref="AX142:BA142"/>
    <mergeCell ref="AN143:AR143"/>
    <mergeCell ref="AE142:AH142"/>
    <mergeCell ref="AE146:AH146"/>
    <mergeCell ref="AS145:AW145"/>
    <mergeCell ref="AI143:AM143"/>
    <mergeCell ref="BB152:BF152"/>
    <mergeCell ref="AX152:BA152"/>
    <mergeCell ref="BL142:BP142"/>
    <mergeCell ref="A147:C147"/>
    <mergeCell ref="BU146:BY146"/>
    <mergeCell ref="A141:C141"/>
    <mergeCell ref="D141:T141"/>
    <mergeCell ref="U141:Y141"/>
    <mergeCell ref="Z141:AD141"/>
    <mergeCell ref="AE141:AH141"/>
    <mergeCell ref="U146:Y146"/>
    <mergeCell ref="AT160:AX160"/>
    <mergeCell ref="AT161:AX161"/>
    <mergeCell ref="AX154:BA154"/>
    <mergeCell ref="AS153:AW153"/>
    <mergeCell ref="AX153:BA153"/>
    <mergeCell ref="AO161:AS161"/>
    <mergeCell ref="AO160:AS160"/>
    <mergeCell ref="AN154:AR154"/>
    <mergeCell ref="AS154:AW154"/>
    <mergeCell ref="AX147:BA147"/>
    <mergeCell ref="BB147:BF147"/>
    <mergeCell ref="BB146:BF146"/>
    <mergeCell ref="AS147:AW147"/>
    <mergeCell ref="AS146:AW146"/>
    <mergeCell ref="AX146:BA146"/>
    <mergeCell ref="AF173:AJ173"/>
    <mergeCell ref="AK173:AO173"/>
    <mergeCell ref="AO162:AS162"/>
    <mergeCell ref="A170:BL170"/>
    <mergeCell ref="Z153:AD153"/>
    <mergeCell ref="AE153:AH153"/>
    <mergeCell ref="AI153:AM153"/>
    <mergeCell ref="AN153:AR153"/>
    <mergeCell ref="BB154:BF154"/>
    <mergeCell ref="BD160:BH160"/>
    <mergeCell ref="A149:C149"/>
    <mergeCell ref="D149:T149"/>
    <mergeCell ref="U149:Y149"/>
    <mergeCell ref="Z149:AD149"/>
    <mergeCell ref="AS152:AW152"/>
    <mergeCell ref="AE159:AI159"/>
    <mergeCell ref="AI152:AM152"/>
    <mergeCell ref="AI150:AM150"/>
    <mergeCell ref="AN152:AR152"/>
    <mergeCell ref="AI149:AM149"/>
    <mergeCell ref="A148:C148"/>
    <mergeCell ref="D148:T148"/>
    <mergeCell ref="U148:Y148"/>
    <mergeCell ref="Z148:AD148"/>
    <mergeCell ref="Z143:AD143"/>
    <mergeCell ref="AE143:AH143"/>
    <mergeCell ref="Z146:AD146"/>
    <mergeCell ref="U147:Y147"/>
    <mergeCell ref="Z147:AD147"/>
    <mergeCell ref="AE147:AH147"/>
    <mergeCell ref="AS148:AW148"/>
    <mergeCell ref="BB140:BF140"/>
    <mergeCell ref="AE149:AH149"/>
    <mergeCell ref="BB148:BF148"/>
    <mergeCell ref="AS149:AW149"/>
    <mergeCell ref="AE148:AH148"/>
    <mergeCell ref="AI147:AM147"/>
    <mergeCell ref="AN147:AR147"/>
    <mergeCell ref="AI141:AM141"/>
    <mergeCell ref="AX141:BA141"/>
    <mergeCell ref="D147:T147"/>
    <mergeCell ref="AI148:AM148"/>
    <mergeCell ref="A143:C143"/>
    <mergeCell ref="BB149:BF149"/>
    <mergeCell ref="AS143:AW143"/>
    <mergeCell ref="AX143:BA143"/>
    <mergeCell ref="BB143:BF143"/>
    <mergeCell ref="AN146:AR146"/>
    <mergeCell ref="AN149:AR149"/>
    <mergeCell ref="AN148:AR148"/>
    <mergeCell ref="BG140:BK140"/>
    <mergeCell ref="BU147:BY147"/>
    <mergeCell ref="A140:C140"/>
    <mergeCell ref="D140:T140"/>
    <mergeCell ref="U140:Y140"/>
    <mergeCell ref="Z140:AD140"/>
    <mergeCell ref="AI140:AM140"/>
    <mergeCell ref="AI142:AM142"/>
    <mergeCell ref="BB141:BF141"/>
    <mergeCell ref="BG147:BK147"/>
    <mergeCell ref="AU171:BI171"/>
    <mergeCell ref="BU140:BY140"/>
    <mergeCell ref="BU149:BY149"/>
    <mergeCell ref="BG149:BK149"/>
    <mergeCell ref="BL149:BP149"/>
    <mergeCell ref="BQ149:BT149"/>
    <mergeCell ref="BQ148:BT148"/>
    <mergeCell ref="BL148:BP148"/>
    <mergeCell ref="BU148:BY148"/>
    <mergeCell ref="BU143:BY143"/>
    <mergeCell ref="AX148:BA148"/>
    <mergeCell ref="BQ150:BT150"/>
    <mergeCell ref="BJ173:BN173"/>
    <mergeCell ref="BL147:BP147"/>
    <mergeCell ref="BQ147:BT147"/>
    <mergeCell ref="BG148:BK148"/>
    <mergeCell ref="BD162:BH162"/>
    <mergeCell ref="BD161:BH161"/>
    <mergeCell ref="BB150:BF150"/>
    <mergeCell ref="BG150:BK150"/>
    <mergeCell ref="BO173:BS173"/>
    <mergeCell ref="BL140:BP140"/>
    <mergeCell ref="BQ140:BT140"/>
    <mergeCell ref="AX149:BA149"/>
    <mergeCell ref="BG146:BK146"/>
    <mergeCell ref="BL146:BP146"/>
    <mergeCell ref="BL144:BP144"/>
    <mergeCell ref="BQ141:BT141"/>
    <mergeCell ref="BQ146:BT146"/>
    <mergeCell ref="BG144:BK144"/>
    <mergeCell ref="BB151:BF151"/>
    <mergeCell ref="A173:C173"/>
    <mergeCell ref="BJ171:BX171"/>
    <mergeCell ref="BB153:BF153"/>
    <mergeCell ref="BG153:BK153"/>
    <mergeCell ref="BQ153:BT153"/>
    <mergeCell ref="BU153:BY153"/>
    <mergeCell ref="A153:C153"/>
    <mergeCell ref="D153:T153"/>
    <mergeCell ref="U153:Y153"/>
    <mergeCell ref="AS151:AW151"/>
    <mergeCell ref="A151:C151"/>
    <mergeCell ref="BL150:BP150"/>
    <mergeCell ref="A150:C150"/>
    <mergeCell ref="D150:T150"/>
    <mergeCell ref="U150:Y150"/>
    <mergeCell ref="Z150:AD150"/>
    <mergeCell ref="AE150:AH150"/>
    <mergeCell ref="AN150:AR150"/>
    <mergeCell ref="AX151:BA151"/>
    <mergeCell ref="D152:T152"/>
    <mergeCell ref="BU150:BY150"/>
    <mergeCell ref="D151:T151"/>
    <mergeCell ref="U151:Y151"/>
    <mergeCell ref="Z151:AD151"/>
    <mergeCell ref="AE151:AH151"/>
    <mergeCell ref="AI151:AM151"/>
    <mergeCell ref="AN151:AR151"/>
    <mergeCell ref="AS150:AW150"/>
    <mergeCell ref="AX150:BA150"/>
    <mergeCell ref="A154:C154"/>
    <mergeCell ref="D154:T154"/>
    <mergeCell ref="U154:Y154"/>
    <mergeCell ref="Z154:AD154"/>
    <mergeCell ref="AE154:AH154"/>
    <mergeCell ref="AI154:AM154"/>
    <mergeCell ref="BU154:BY154"/>
    <mergeCell ref="BU151:BY151"/>
    <mergeCell ref="BG151:BK151"/>
    <mergeCell ref="BL151:BP151"/>
    <mergeCell ref="BQ151:BT151"/>
    <mergeCell ref="BL153:BP153"/>
    <mergeCell ref="BG154:BK154"/>
    <mergeCell ref="BL154:BP154"/>
    <mergeCell ref="BQ154:BT154"/>
    <mergeCell ref="BQ152:BT152"/>
    <mergeCell ref="AZ173:BD173"/>
    <mergeCell ref="BE173:BI173"/>
    <mergeCell ref="AU172:AY172"/>
    <mergeCell ref="AZ172:BD172"/>
    <mergeCell ref="BE172:BI172"/>
    <mergeCell ref="BJ172:BN172"/>
    <mergeCell ref="A165:C165"/>
    <mergeCell ref="D165:T165"/>
    <mergeCell ref="U165:Y165"/>
    <mergeCell ref="Z165:AD165"/>
    <mergeCell ref="AE165:AI165"/>
    <mergeCell ref="AJ165:AN165"/>
    <mergeCell ref="A164:C164"/>
    <mergeCell ref="D164:T164"/>
    <mergeCell ref="U164:Y164"/>
    <mergeCell ref="AE164:AI164"/>
    <mergeCell ref="AJ164:AN164"/>
    <mergeCell ref="AO164:AS164"/>
    <mergeCell ref="Z164:AD164"/>
    <mergeCell ref="AJ163:AN163"/>
    <mergeCell ref="AO163:AS163"/>
    <mergeCell ref="D174:P174"/>
    <mergeCell ref="BT173:BX173"/>
    <mergeCell ref="AT164:AX164"/>
    <mergeCell ref="AY164:BC164"/>
    <mergeCell ref="BD164:BH164"/>
    <mergeCell ref="AO165:AS165"/>
    <mergeCell ref="AP173:AT173"/>
    <mergeCell ref="AU173:AY173"/>
    <mergeCell ref="BO178:BS178"/>
    <mergeCell ref="AK176:AO176"/>
    <mergeCell ref="AT163:AX163"/>
    <mergeCell ref="AY163:BC163"/>
    <mergeCell ref="BD163:BH163"/>
    <mergeCell ref="A163:C163"/>
    <mergeCell ref="D163:T163"/>
    <mergeCell ref="U163:Y163"/>
    <mergeCell ref="Z163:AD163"/>
    <mergeCell ref="AE163:AI163"/>
    <mergeCell ref="AJ166:AN166"/>
    <mergeCell ref="A174:C174"/>
    <mergeCell ref="BO179:BS179"/>
    <mergeCell ref="BT179:BX179"/>
    <mergeCell ref="BT178:BX178"/>
    <mergeCell ref="AK175:AO175"/>
    <mergeCell ref="AZ175:BD175"/>
    <mergeCell ref="BT175:BX175"/>
    <mergeCell ref="AP176:AT176"/>
    <mergeCell ref="AU176:AY176"/>
    <mergeCell ref="A179:C179"/>
    <mergeCell ref="D179:P179"/>
    <mergeCell ref="Q179:U179"/>
    <mergeCell ref="V179:AE179"/>
    <mergeCell ref="U166:Y166"/>
    <mergeCell ref="Z166:AD166"/>
    <mergeCell ref="AE166:AI166"/>
    <mergeCell ref="D173:P173"/>
    <mergeCell ref="Q173:U173"/>
    <mergeCell ref="V173:AE173"/>
    <mergeCell ref="Q180:U180"/>
    <mergeCell ref="V180:AE180"/>
    <mergeCell ref="AF179:AJ179"/>
    <mergeCell ref="AK179:AO179"/>
    <mergeCell ref="AP179:AT179"/>
    <mergeCell ref="BO180:BS180"/>
    <mergeCell ref="AF180:AJ180"/>
    <mergeCell ref="AK180:AO180"/>
    <mergeCell ref="AP180:AT180"/>
    <mergeCell ref="AU180:AY180"/>
    <mergeCell ref="BT180:BX180"/>
    <mergeCell ref="A181:C181"/>
    <mergeCell ref="D181:P181"/>
    <mergeCell ref="Q181:U181"/>
    <mergeCell ref="V181:AE181"/>
    <mergeCell ref="AF181:AJ181"/>
    <mergeCell ref="AK181:AO181"/>
    <mergeCell ref="AP181:AT181"/>
    <mergeCell ref="A180:C180"/>
    <mergeCell ref="D180:P180"/>
    <mergeCell ref="BE181:BI181"/>
    <mergeCell ref="BJ181:BN181"/>
    <mergeCell ref="AU181:AY181"/>
    <mergeCell ref="AZ181:BD181"/>
    <mergeCell ref="BO181:BS181"/>
    <mergeCell ref="BT181:BX181"/>
    <mergeCell ref="BO182:BS182"/>
    <mergeCell ref="A182:C182"/>
    <mergeCell ref="D182:P182"/>
    <mergeCell ref="Q182:U182"/>
    <mergeCell ref="V182:AE182"/>
    <mergeCell ref="AF182:AJ182"/>
    <mergeCell ref="AK182:AO182"/>
    <mergeCell ref="Q175:U175"/>
    <mergeCell ref="V175:AE175"/>
    <mergeCell ref="AF175:AJ175"/>
    <mergeCell ref="BT182:BX182"/>
    <mergeCell ref="A178:C178"/>
    <mergeCell ref="AP182:AT182"/>
    <mergeCell ref="AU182:AY182"/>
    <mergeCell ref="AZ182:BD182"/>
    <mergeCell ref="BE182:BI182"/>
    <mergeCell ref="BJ182:BN182"/>
    <mergeCell ref="AF176:AJ176"/>
    <mergeCell ref="D176:P176"/>
    <mergeCell ref="AF178:AJ178"/>
    <mergeCell ref="AP177:AT177"/>
    <mergeCell ref="AU177:AY177"/>
    <mergeCell ref="A175:C175"/>
    <mergeCell ref="A176:C176"/>
    <mergeCell ref="Q176:U176"/>
    <mergeCell ref="V176:AE176"/>
    <mergeCell ref="D175:P175"/>
    <mergeCell ref="D178:P178"/>
    <mergeCell ref="Q178:U178"/>
    <mergeCell ref="V178:AE178"/>
    <mergeCell ref="AK178:AO178"/>
    <mergeCell ref="AP178:AT178"/>
    <mergeCell ref="AU178:AY178"/>
    <mergeCell ref="BO175:BS175"/>
    <mergeCell ref="BE176:BI176"/>
    <mergeCell ref="BJ176:BN176"/>
    <mergeCell ref="BO176:BS176"/>
    <mergeCell ref="AZ176:BD176"/>
    <mergeCell ref="AP175:AT175"/>
    <mergeCell ref="BE175:BI175"/>
    <mergeCell ref="BJ175:BN175"/>
    <mergeCell ref="AU175:AY175"/>
    <mergeCell ref="BT176:BX176"/>
    <mergeCell ref="BO177:BS177"/>
    <mergeCell ref="A177:C177"/>
    <mergeCell ref="D177:P177"/>
    <mergeCell ref="Q177:U177"/>
    <mergeCell ref="V177:AE177"/>
    <mergeCell ref="AF177:AJ177"/>
    <mergeCell ref="AK177:AO177"/>
    <mergeCell ref="BE177:BI177"/>
    <mergeCell ref="BJ177:BN177"/>
    <mergeCell ref="BJ180:BN180"/>
    <mergeCell ref="AU179:AY179"/>
    <mergeCell ref="AZ179:BD179"/>
    <mergeCell ref="BE179:BI179"/>
    <mergeCell ref="BJ178:BN178"/>
    <mergeCell ref="AZ180:BD180"/>
    <mergeCell ref="BE178:BI178"/>
    <mergeCell ref="BE180:BI180"/>
    <mergeCell ref="BJ179:BN179"/>
    <mergeCell ref="AK183:AO183"/>
    <mergeCell ref="AP183:AT183"/>
    <mergeCell ref="AU183:AY183"/>
    <mergeCell ref="AZ183:BD183"/>
    <mergeCell ref="AZ177:BD177"/>
    <mergeCell ref="AZ178:BD178"/>
    <mergeCell ref="BJ187:BN187"/>
    <mergeCell ref="BJ184:BN184"/>
    <mergeCell ref="BO184:BS184"/>
    <mergeCell ref="BO185:BS185"/>
    <mergeCell ref="BT177:BX177"/>
    <mergeCell ref="A183:C183"/>
    <mergeCell ref="D183:P183"/>
    <mergeCell ref="Q183:U183"/>
    <mergeCell ref="V183:AE183"/>
    <mergeCell ref="AF183:AJ183"/>
    <mergeCell ref="BT187:BX187"/>
    <mergeCell ref="AP187:AT187"/>
    <mergeCell ref="AU187:AY187"/>
    <mergeCell ref="BJ188:BN188"/>
    <mergeCell ref="BE183:BI183"/>
    <mergeCell ref="BJ183:BN183"/>
    <mergeCell ref="BO183:BS183"/>
    <mergeCell ref="BT183:BX183"/>
    <mergeCell ref="AZ187:BD187"/>
    <mergeCell ref="BE187:BI187"/>
    <mergeCell ref="AK189:AO189"/>
    <mergeCell ref="BO187:BS187"/>
    <mergeCell ref="BT188:BX188"/>
    <mergeCell ref="A187:C187"/>
    <mergeCell ref="D187:P187"/>
    <mergeCell ref="Q187:U187"/>
    <mergeCell ref="V187:AE187"/>
    <mergeCell ref="AF187:AJ187"/>
    <mergeCell ref="BO188:BS188"/>
    <mergeCell ref="AK188:AO188"/>
    <mergeCell ref="D188:P188"/>
    <mergeCell ref="AU188:AY188"/>
    <mergeCell ref="AZ188:BD188"/>
    <mergeCell ref="Q188:U188"/>
    <mergeCell ref="V188:AE188"/>
    <mergeCell ref="AF188:AJ188"/>
    <mergeCell ref="AP188:AT188"/>
    <mergeCell ref="BE191:BI191"/>
    <mergeCell ref="BJ191:BN191"/>
    <mergeCell ref="BO191:BS191"/>
    <mergeCell ref="AP189:AT189"/>
    <mergeCell ref="AU189:AY189"/>
    <mergeCell ref="BT189:BX189"/>
    <mergeCell ref="BJ189:BN189"/>
    <mergeCell ref="BO189:BS189"/>
    <mergeCell ref="AZ189:BD189"/>
    <mergeCell ref="BE189:BI189"/>
    <mergeCell ref="BT192:BX192"/>
    <mergeCell ref="AP192:AT192"/>
    <mergeCell ref="AU192:AY192"/>
    <mergeCell ref="BO192:BS192"/>
    <mergeCell ref="BO190:BS190"/>
    <mergeCell ref="BT190:BX190"/>
    <mergeCell ref="AZ192:BD192"/>
    <mergeCell ref="BE192:BI192"/>
    <mergeCell ref="BJ192:BN192"/>
    <mergeCell ref="AZ190:BD190"/>
    <mergeCell ref="BT194:BX194"/>
    <mergeCell ref="A192:C192"/>
    <mergeCell ref="D192:P192"/>
    <mergeCell ref="Q192:U192"/>
    <mergeCell ref="V192:AE192"/>
    <mergeCell ref="AF192:AJ192"/>
    <mergeCell ref="Q193:U193"/>
    <mergeCell ref="V193:AE193"/>
    <mergeCell ref="AZ194:BD194"/>
    <mergeCell ref="BO194:BS194"/>
    <mergeCell ref="Q194:U194"/>
    <mergeCell ref="V194:AE194"/>
    <mergeCell ref="AF194:AJ194"/>
    <mergeCell ref="AK186:AO186"/>
    <mergeCell ref="AK192:AO192"/>
    <mergeCell ref="Q190:U190"/>
    <mergeCell ref="V190:AE190"/>
    <mergeCell ref="AF190:AJ190"/>
    <mergeCell ref="V189:AE189"/>
    <mergeCell ref="AF189:AJ189"/>
    <mergeCell ref="A184:C184"/>
    <mergeCell ref="D184:P184"/>
    <mergeCell ref="AP184:AT184"/>
    <mergeCell ref="AU184:AY184"/>
    <mergeCell ref="AZ184:BD184"/>
    <mergeCell ref="BE184:BI184"/>
    <mergeCell ref="Q184:U184"/>
    <mergeCell ref="V184:AE184"/>
    <mergeCell ref="AF184:AJ184"/>
    <mergeCell ref="AK184:AO184"/>
    <mergeCell ref="BT185:BX185"/>
    <mergeCell ref="BT184:BX184"/>
    <mergeCell ref="A185:C185"/>
    <mergeCell ref="D185:P185"/>
    <mergeCell ref="Q185:U185"/>
    <mergeCell ref="V185:AE185"/>
    <mergeCell ref="AF185:AJ185"/>
    <mergeCell ref="AP185:AT185"/>
    <mergeCell ref="AU185:AY185"/>
    <mergeCell ref="BE185:BI185"/>
    <mergeCell ref="BJ185:BN185"/>
    <mergeCell ref="AZ185:BD185"/>
    <mergeCell ref="AK185:AO185"/>
    <mergeCell ref="BJ190:BN190"/>
    <mergeCell ref="AK190:AO190"/>
    <mergeCell ref="AP190:AT190"/>
    <mergeCell ref="AU190:AY190"/>
    <mergeCell ref="BE190:BI190"/>
    <mergeCell ref="BE188:BI188"/>
    <mergeCell ref="AK187:AO187"/>
    <mergeCell ref="A186:C186"/>
    <mergeCell ref="D186:P186"/>
    <mergeCell ref="Q186:U186"/>
    <mergeCell ref="V186:AE186"/>
    <mergeCell ref="A190:C190"/>
    <mergeCell ref="D190:P190"/>
    <mergeCell ref="A189:C189"/>
    <mergeCell ref="D189:P189"/>
    <mergeCell ref="Q189:U189"/>
    <mergeCell ref="A188:C188"/>
    <mergeCell ref="BT186:BX186"/>
    <mergeCell ref="AP186:AT186"/>
    <mergeCell ref="AU186:AY186"/>
    <mergeCell ref="AZ186:BD186"/>
    <mergeCell ref="BE186:BI186"/>
    <mergeCell ref="BJ186:BN186"/>
    <mergeCell ref="BO186:BS186"/>
    <mergeCell ref="A193:C193"/>
    <mergeCell ref="D193:P193"/>
    <mergeCell ref="AF186:AJ186"/>
    <mergeCell ref="BT193:BX193"/>
    <mergeCell ref="Q238:U238"/>
    <mergeCell ref="V238:AE238"/>
    <mergeCell ref="AF238:AJ238"/>
    <mergeCell ref="AK238:AO238"/>
    <mergeCell ref="AF193:AJ193"/>
    <mergeCell ref="AU193:AY193"/>
    <mergeCell ref="D194:P194"/>
    <mergeCell ref="BJ238:BN238"/>
    <mergeCell ref="Q196:U196"/>
    <mergeCell ref="BO193:BS193"/>
    <mergeCell ref="AK193:AO193"/>
    <mergeCell ref="AP193:AT193"/>
    <mergeCell ref="AZ193:BD193"/>
    <mergeCell ref="AU194:AY194"/>
    <mergeCell ref="AK194:AO194"/>
    <mergeCell ref="AP194:AT194"/>
    <mergeCell ref="BJ239:BN239"/>
    <mergeCell ref="BO238:BS238"/>
    <mergeCell ref="BO239:BS239"/>
    <mergeCell ref="A238:C238"/>
    <mergeCell ref="D238:P238"/>
    <mergeCell ref="BE193:BI193"/>
    <mergeCell ref="BJ193:BN193"/>
    <mergeCell ref="BE194:BI194"/>
    <mergeCell ref="BJ194:BN194"/>
    <mergeCell ref="A194:C194"/>
    <mergeCell ref="BT239:BX239"/>
    <mergeCell ref="BT238:BX238"/>
    <mergeCell ref="A239:C239"/>
    <mergeCell ref="D239:P239"/>
    <mergeCell ref="Q239:U239"/>
    <mergeCell ref="V239:AE239"/>
    <mergeCell ref="AF239:AJ239"/>
    <mergeCell ref="AK239:AO239"/>
    <mergeCell ref="AP239:AT239"/>
    <mergeCell ref="AU239:AY239"/>
    <mergeCell ref="BT241:BX241"/>
    <mergeCell ref="A240:C240"/>
    <mergeCell ref="D240:P240"/>
    <mergeCell ref="Q240:U240"/>
    <mergeCell ref="V240:AE240"/>
    <mergeCell ref="AF240:AJ240"/>
    <mergeCell ref="AK240:AO240"/>
    <mergeCell ref="BT240:BX240"/>
    <mergeCell ref="AP240:AT240"/>
    <mergeCell ref="AU240:AY240"/>
    <mergeCell ref="BO240:BS240"/>
    <mergeCell ref="V242:AE242"/>
    <mergeCell ref="AF242:AJ242"/>
    <mergeCell ref="AK242:AO242"/>
    <mergeCell ref="BO242:BS242"/>
    <mergeCell ref="BO241:BS241"/>
    <mergeCell ref="AK241:AO241"/>
    <mergeCell ref="BE241:BI241"/>
    <mergeCell ref="BJ241:BN241"/>
    <mergeCell ref="AZ240:BD240"/>
    <mergeCell ref="BJ240:BN240"/>
    <mergeCell ref="A241:C241"/>
    <mergeCell ref="D241:P241"/>
    <mergeCell ref="Q241:U241"/>
    <mergeCell ref="V241:AE241"/>
    <mergeCell ref="AU241:AY241"/>
    <mergeCell ref="AZ241:BD241"/>
    <mergeCell ref="BE240:BI240"/>
    <mergeCell ref="D242:P242"/>
    <mergeCell ref="AF243:AJ243"/>
    <mergeCell ref="BJ242:BN242"/>
    <mergeCell ref="A242:C242"/>
    <mergeCell ref="AU242:AY242"/>
    <mergeCell ref="Q242:U242"/>
    <mergeCell ref="D246:P246"/>
    <mergeCell ref="BE243:BI243"/>
    <mergeCell ref="AZ243:BD243"/>
    <mergeCell ref="D243:P243"/>
    <mergeCell ref="Q243:U243"/>
    <mergeCell ref="V243:AE243"/>
    <mergeCell ref="AP243:AT243"/>
    <mergeCell ref="AU243:AY243"/>
    <mergeCell ref="AU246:AY246"/>
    <mergeCell ref="Q246:U246"/>
    <mergeCell ref="BT242:BX242"/>
    <mergeCell ref="AF253:AJ253"/>
    <mergeCell ref="A253:C253"/>
    <mergeCell ref="D253:P253"/>
    <mergeCell ref="Q253:U253"/>
    <mergeCell ref="V253:AE253"/>
    <mergeCell ref="AZ242:BD242"/>
    <mergeCell ref="A243:C243"/>
    <mergeCell ref="V247:AE247"/>
    <mergeCell ref="A246:C246"/>
    <mergeCell ref="BT244:BX244"/>
    <mergeCell ref="AZ244:BD244"/>
    <mergeCell ref="BE244:BI244"/>
    <mergeCell ref="BJ244:BN244"/>
    <mergeCell ref="BO244:BS244"/>
    <mergeCell ref="BT243:BX243"/>
    <mergeCell ref="BO243:BS243"/>
    <mergeCell ref="A191:C191"/>
    <mergeCell ref="D191:P191"/>
    <mergeCell ref="AP191:AT191"/>
    <mergeCell ref="AU191:AY191"/>
    <mergeCell ref="Q191:U191"/>
    <mergeCell ref="V191:AE191"/>
    <mergeCell ref="AF191:AJ191"/>
    <mergeCell ref="AK191:AO191"/>
    <mergeCell ref="AZ191:BD191"/>
    <mergeCell ref="BJ246:BN246"/>
    <mergeCell ref="BO246:BS246"/>
    <mergeCell ref="AK245:AO245"/>
    <mergeCell ref="AP242:AT242"/>
    <mergeCell ref="BJ243:BN243"/>
    <mergeCell ref="AP244:AT244"/>
    <mergeCell ref="AK243:AO243"/>
    <mergeCell ref="BE242:BI242"/>
    <mergeCell ref="AK244:AO244"/>
    <mergeCell ref="BT245:BX245"/>
    <mergeCell ref="BT191:BX191"/>
    <mergeCell ref="A245:C245"/>
    <mergeCell ref="D245:P245"/>
    <mergeCell ref="Q245:U245"/>
    <mergeCell ref="V245:AE245"/>
    <mergeCell ref="AF245:AJ245"/>
    <mergeCell ref="A196:C196"/>
    <mergeCell ref="D196:P196"/>
    <mergeCell ref="AU197:AY197"/>
    <mergeCell ref="AZ199:BD199"/>
    <mergeCell ref="BT196:BX196"/>
    <mergeCell ref="AP196:AT196"/>
    <mergeCell ref="AU196:AY196"/>
    <mergeCell ref="AZ196:BD196"/>
    <mergeCell ref="BE196:BI196"/>
    <mergeCell ref="BJ196:BN196"/>
    <mergeCell ref="BO196:BS196"/>
    <mergeCell ref="BJ199:BN199"/>
    <mergeCell ref="AP197:AT197"/>
    <mergeCell ref="V196:AE196"/>
    <mergeCell ref="AF196:AJ196"/>
    <mergeCell ref="AK196:AO196"/>
    <mergeCell ref="AK197:AO197"/>
    <mergeCell ref="D197:P197"/>
    <mergeCell ref="Q197:U197"/>
    <mergeCell ref="V197:AE197"/>
    <mergeCell ref="AF197:AJ197"/>
    <mergeCell ref="AK198:AO198"/>
    <mergeCell ref="D199:P199"/>
    <mergeCell ref="A198:C198"/>
    <mergeCell ref="D198:P198"/>
    <mergeCell ref="Q198:U198"/>
    <mergeCell ref="V198:AE198"/>
    <mergeCell ref="V199:AE199"/>
    <mergeCell ref="AF199:AJ199"/>
    <mergeCell ref="A199:C199"/>
    <mergeCell ref="Q199:U199"/>
    <mergeCell ref="AP199:AT199"/>
    <mergeCell ref="AK199:AO199"/>
    <mergeCell ref="A197:C197"/>
    <mergeCell ref="AU200:AY200"/>
    <mergeCell ref="BT198:BX198"/>
    <mergeCell ref="BT199:BX199"/>
    <mergeCell ref="AF198:AJ198"/>
    <mergeCell ref="AP198:AT198"/>
    <mergeCell ref="AU198:AY198"/>
    <mergeCell ref="AU199:AY199"/>
    <mergeCell ref="AF202:AJ202"/>
    <mergeCell ref="AK202:AO202"/>
    <mergeCell ref="AU202:AY202"/>
    <mergeCell ref="AZ202:BD202"/>
    <mergeCell ref="A200:C200"/>
    <mergeCell ref="D200:P200"/>
    <mergeCell ref="Q200:U200"/>
    <mergeCell ref="V200:AE200"/>
    <mergeCell ref="AF200:AJ200"/>
    <mergeCell ref="AK200:AO200"/>
    <mergeCell ref="A202:C202"/>
    <mergeCell ref="D202:P202"/>
    <mergeCell ref="Q202:U202"/>
    <mergeCell ref="V202:AE202"/>
    <mergeCell ref="A204:C204"/>
    <mergeCell ref="D204:P204"/>
    <mergeCell ref="A203:C203"/>
    <mergeCell ref="D203:P203"/>
    <mergeCell ref="Q203:U203"/>
    <mergeCell ref="V203:AE203"/>
    <mergeCell ref="BT202:BX202"/>
    <mergeCell ref="AP206:AT206"/>
    <mergeCell ref="BE202:BI202"/>
    <mergeCell ref="BJ202:BN202"/>
    <mergeCell ref="AP202:AT202"/>
    <mergeCell ref="BO202:BS202"/>
    <mergeCell ref="AZ206:BD206"/>
    <mergeCell ref="BT204:BX204"/>
    <mergeCell ref="BE204:BI204"/>
    <mergeCell ref="BJ204:BN204"/>
    <mergeCell ref="AK204:AO204"/>
    <mergeCell ref="AU205:AY205"/>
    <mergeCell ref="AZ205:BD205"/>
    <mergeCell ref="AP204:AT204"/>
    <mergeCell ref="AU204:AY204"/>
    <mergeCell ref="AZ204:BD204"/>
    <mergeCell ref="AF204:AJ204"/>
    <mergeCell ref="V204:AE204"/>
    <mergeCell ref="AF206:AJ206"/>
    <mergeCell ref="AK206:AO206"/>
    <mergeCell ref="A205:C205"/>
    <mergeCell ref="D205:P205"/>
    <mergeCell ref="Q205:U205"/>
    <mergeCell ref="A206:C206"/>
    <mergeCell ref="D206:P206"/>
    <mergeCell ref="V205:AE205"/>
    <mergeCell ref="V206:AE206"/>
    <mergeCell ref="BO204:BS204"/>
    <mergeCell ref="BT205:BX205"/>
    <mergeCell ref="Q207:U207"/>
    <mergeCell ref="V207:AE207"/>
    <mergeCell ref="AF207:AJ207"/>
    <mergeCell ref="AK207:AO207"/>
    <mergeCell ref="AF205:AJ205"/>
    <mergeCell ref="BO206:BS206"/>
    <mergeCell ref="BE205:BI205"/>
    <mergeCell ref="BT206:BX206"/>
    <mergeCell ref="Q204:U204"/>
    <mergeCell ref="BJ205:BN205"/>
    <mergeCell ref="BO205:BS205"/>
    <mergeCell ref="AK205:AO205"/>
    <mergeCell ref="AP205:AT205"/>
    <mergeCell ref="BE206:BI206"/>
    <mergeCell ref="BJ206:BN206"/>
    <mergeCell ref="AU206:AY206"/>
    <mergeCell ref="Q206:U206"/>
    <mergeCell ref="D208:P208"/>
    <mergeCell ref="Q208:U208"/>
    <mergeCell ref="V208:AE208"/>
    <mergeCell ref="A207:C207"/>
    <mergeCell ref="D207:P207"/>
    <mergeCell ref="BO207:BS207"/>
    <mergeCell ref="AZ207:BD207"/>
    <mergeCell ref="BE207:BI207"/>
    <mergeCell ref="BT208:BX208"/>
    <mergeCell ref="BT207:BX207"/>
    <mergeCell ref="AP207:AT207"/>
    <mergeCell ref="AF208:AJ208"/>
    <mergeCell ref="AK208:AO208"/>
    <mergeCell ref="BE208:BI208"/>
    <mergeCell ref="BJ208:BN208"/>
    <mergeCell ref="AU207:AY207"/>
    <mergeCell ref="A209:C209"/>
    <mergeCell ref="D209:P209"/>
    <mergeCell ref="Q209:U209"/>
    <mergeCell ref="V209:AE209"/>
    <mergeCell ref="AK209:AO209"/>
    <mergeCell ref="BO208:BS208"/>
    <mergeCell ref="AZ208:BD208"/>
    <mergeCell ref="AP208:AT208"/>
    <mergeCell ref="AU208:AY208"/>
    <mergeCell ref="A208:C208"/>
    <mergeCell ref="AP209:AT209"/>
    <mergeCell ref="BJ209:BN209"/>
    <mergeCell ref="BO209:BS209"/>
    <mergeCell ref="A210:C210"/>
    <mergeCell ref="D210:P210"/>
    <mergeCell ref="Q210:U210"/>
    <mergeCell ref="V210:AE210"/>
    <mergeCell ref="AF210:AJ210"/>
    <mergeCell ref="AU209:AY209"/>
    <mergeCell ref="AF209:AJ209"/>
    <mergeCell ref="BO247:BS247"/>
    <mergeCell ref="AZ209:BD209"/>
    <mergeCell ref="BE209:BI209"/>
    <mergeCell ref="AZ210:BD210"/>
    <mergeCell ref="BO210:BS210"/>
    <mergeCell ref="AZ239:BD239"/>
    <mergeCell ref="BE238:BI238"/>
    <mergeCell ref="BE212:BI212"/>
    <mergeCell ref="BO217:BS217"/>
    <mergeCell ref="AZ217:BD217"/>
    <mergeCell ref="V225:AE225"/>
    <mergeCell ref="BO253:BS253"/>
    <mergeCell ref="AK210:AO210"/>
    <mergeCell ref="BE210:BI210"/>
    <mergeCell ref="BJ210:BN210"/>
    <mergeCell ref="AZ214:BD214"/>
    <mergeCell ref="BO212:BS212"/>
    <mergeCell ref="BJ250:BN250"/>
    <mergeCell ref="BO250:BS250"/>
    <mergeCell ref="AZ253:BD253"/>
    <mergeCell ref="A248:C248"/>
    <mergeCell ref="V246:AE246"/>
    <mergeCell ref="AF246:AJ246"/>
    <mergeCell ref="AK246:AO246"/>
    <mergeCell ref="AP210:AT210"/>
    <mergeCell ref="AU210:AY210"/>
    <mergeCell ref="AP246:AT246"/>
    <mergeCell ref="AK214:AO214"/>
    <mergeCell ref="AU216:AY216"/>
    <mergeCell ref="V222:AE222"/>
    <mergeCell ref="AF221:AJ221"/>
    <mergeCell ref="AK221:AO221"/>
    <mergeCell ref="BE253:BI253"/>
    <mergeCell ref="BJ253:BN253"/>
    <mergeCell ref="BT246:BX246"/>
    <mergeCell ref="A255:C255"/>
    <mergeCell ref="D255:P255"/>
    <mergeCell ref="Q255:U255"/>
    <mergeCell ref="V255:AE255"/>
    <mergeCell ref="AF255:AJ255"/>
    <mergeCell ref="AF203:AJ203"/>
    <mergeCell ref="AK203:AO203"/>
    <mergeCell ref="AP203:AT203"/>
    <mergeCell ref="AU203:AY203"/>
    <mergeCell ref="AZ203:BD203"/>
    <mergeCell ref="BE203:BI203"/>
    <mergeCell ref="BJ203:BN203"/>
    <mergeCell ref="BO203:BS203"/>
    <mergeCell ref="A212:C212"/>
    <mergeCell ref="D212:P212"/>
    <mergeCell ref="AP212:AT212"/>
    <mergeCell ref="AU212:AY212"/>
    <mergeCell ref="AZ212:BD212"/>
    <mergeCell ref="Q212:U212"/>
    <mergeCell ref="V212:AE212"/>
    <mergeCell ref="AF212:AJ212"/>
    <mergeCell ref="AK212:AO212"/>
    <mergeCell ref="BT212:BX212"/>
    <mergeCell ref="A213:C213"/>
    <mergeCell ref="D213:P213"/>
    <mergeCell ref="Q213:U213"/>
    <mergeCell ref="V213:AE213"/>
    <mergeCell ref="AF213:AJ213"/>
    <mergeCell ref="AK213:AO213"/>
    <mergeCell ref="AP213:AT213"/>
    <mergeCell ref="BJ212:BN212"/>
    <mergeCell ref="AZ213:BD213"/>
    <mergeCell ref="BO213:BS213"/>
    <mergeCell ref="BE213:BI213"/>
    <mergeCell ref="BJ213:BN213"/>
    <mergeCell ref="BE214:BI214"/>
    <mergeCell ref="BJ214:BN214"/>
    <mergeCell ref="BT213:BX213"/>
    <mergeCell ref="A214:C214"/>
    <mergeCell ref="D214:P214"/>
    <mergeCell ref="Q214:U214"/>
    <mergeCell ref="V214:AE214"/>
    <mergeCell ref="AF214:AJ214"/>
    <mergeCell ref="BT214:BX214"/>
    <mergeCell ref="AP214:AT214"/>
    <mergeCell ref="AU214:AY214"/>
    <mergeCell ref="AU213:AY213"/>
    <mergeCell ref="D216:P216"/>
    <mergeCell ref="Q216:U216"/>
    <mergeCell ref="V216:AE216"/>
    <mergeCell ref="AK215:AO215"/>
    <mergeCell ref="BT216:BX216"/>
    <mergeCell ref="BE216:BI216"/>
    <mergeCell ref="BO215:BS215"/>
    <mergeCell ref="BT215:BX215"/>
    <mergeCell ref="AZ216:BD216"/>
    <mergeCell ref="BJ215:BN215"/>
    <mergeCell ref="Q217:U217"/>
    <mergeCell ref="V217:AE217"/>
    <mergeCell ref="AF217:AJ217"/>
    <mergeCell ref="AK217:AO217"/>
    <mergeCell ref="BO214:BS214"/>
    <mergeCell ref="A216:C216"/>
    <mergeCell ref="BJ216:BN216"/>
    <mergeCell ref="BO216:BS216"/>
    <mergeCell ref="AK216:AO216"/>
    <mergeCell ref="AF216:AJ216"/>
    <mergeCell ref="BT217:BX217"/>
    <mergeCell ref="A215:C215"/>
    <mergeCell ref="D215:P215"/>
    <mergeCell ref="Q215:U215"/>
    <mergeCell ref="V215:AE215"/>
    <mergeCell ref="AF215:AJ215"/>
    <mergeCell ref="AP215:AT215"/>
    <mergeCell ref="AU215:AY215"/>
    <mergeCell ref="BE215:BI215"/>
    <mergeCell ref="D217:P217"/>
    <mergeCell ref="AZ215:BD215"/>
    <mergeCell ref="AP216:AT216"/>
    <mergeCell ref="BE217:BI217"/>
    <mergeCell ref="BJ217:BN217"/>
    <mergeCell ref="AP219:AT219"/>
    <mergeCell ref="BJ218:BN218"/>
    <mergeCell ref="BE218:BI218"/>
    <mergeCell ref="AP217:AT217"/>
    <mergeCell ref="AU217:AY217"/>
    <mergeCell ref="A219:C219"/>
    <mergeCell ref="D219:P219"/>
    <mergeCell ref="Q219:U219"/>
    <mergeCell ref="V219:AE219"/>
    <mergeCell ref="AF219:AJ219"/>
    <mergeCell ref="AK219:AO219"/>
    <mergeCell ref="BT219:BX219"/>
    <mergeCell ref="AU219:AY219"/>
    <mergeCell ref="AZ219:BD219"/>
    <mergeCell ref="BE219:BI219"/>
    <mergeCell ref="BJ219:BN219"/>
    <mergeCell ref="BO219:BS219"/>
    <mergeCell ref="BJ245:BN245"/>
    <mergeCell ref="BO245:BS245"/>
    <mergeCell ref="A220:C220"/>
    <mergeCell ref="D220:P220"/>
    <mergeCell ref="Q220:U220"/>
    <mergeCell ref="V220:AE220"/>
    <mergeCell ref="A221:C221"/>
    <mergeCell ref="D221:P221"/>
    <mergeCell ref="Q221:U221"/>
    <mergeCell ref="V221:AE221"/>
    <mergeCell ref="AZ246:BD246"/>
    <mergeCell ref="AU244:AY244"/>
    <mergeCell ref="AU238:AY238"/>
    <mergeCell ref="AZ238:BD238"/>
    <mergeCell ref="AZ245:BD245"/>
    <mergeCell ref="BE245:BI245"/>
    <mergeCell ref="BE239:BI239"/>
    <mergeCell ref="BE246:BI246"/>
    <mergeCell ref="AP221:AT221"/>
    <mergeCell ref="AU221:AY221"/>
    <mergeCell ref="AZ221:BD221"/>
    <mergeCell ref="BE221:BI221"/>
    <mergeCell ref="BJ221:BN221"/>
    <mergeCell ref="BO221:BS221"/>
    <mergeCell ref="BT221:BX221"/>
    <mergeCell ref="AF220:AJ220"/>
    <mergeCell ref="AK220:AO220"/>
    <mergeCell ref="BT220:BX220"/>
    <mergeCell ref="AP220:AT220"/>
    <mergeCell ref="AU220:AY220"/>
    <mergeCell ref="AZ220:BD220"/>
    <mergeCell ref="BE220:BI220"/>
    <mergeCell ref="BJ220:BN220"/>
    <mergeCell ref="BO220:BS220"/>
    <mergeCell ref="AF259:AJ259"/>
    <mergeCell ref="BT256:BX256"/>
    <mergeCell ref="BJ256:BN256"/>
    <mergeCell ref="BO256:BS256"/>
    <mergeCell ref="BE257:BI257"/>
    <mergeCell ref="BO257:BS257"/>
    <mergeCell ref="BO258:BS258"/>
    <mergeCell ref="BT258:BX258"/>
    <mergeCell ref="BT257:BX257"/>
    <mergeCell ref="BE258:BI258"/>
    <mergeCell ref="V249:AE249"/>
    <mergeCell ref="AF264:AJ264"/>
    <mergeCell ref="AP257:AT257"/>
    <mergeCell ref="AU257:AY257"/>
    <mergeCell ref="AZ257:BD257"/>
    <mergeCell ref="AF258:AJ258"/>
    <mergeCell ref="AK258:AO258"/>
    <mergeCell ref="AP258:AT258"/>
    <mergeCell ref="AU258:AY258"/>
    <mergeCell ref="AZ258:BD258"/>
    <mergeCell ref="D264:P264"/>
    <mergeCell ref="Q264:U264"/>
    <mergeCell ref="V264:AE264"/>
    <mergeCell ref="A247:C247"/>
    <mergeCell ref="D247:P247"/>
    <mergeCell ref="Q247:U247"/>
    <mergeCell ref="D248:P248"/>
    <mergeCell ref="Q257:U257"/>
    <mergeCell ref="V257:AE257"/>
    <mergeCell ref="Q248:U248"/>
    <mergeCell ref="BT222:BX222"/>
    <mergeCell ref="V223:AE223"/>
    <mergeCell ref="AF223:AJ223"/>
    <mergeCell ref="AK223:AO223"/>
    <mergeCell ref="AF222:AJ222"/>
    <mergeCell ref="AK222:AO222"/>
    <mergeCell ref="BE222:BI222"/>
    <mergeCell ref="BJ222:BN222"/>
    <mergeCell ref="BO222:BS222"/>
    <mergeCell ref="AP222:AT222"/>
    <mergeCell ref="BO231:BS231"/>
    <mergeCell ref="BT223:BX223"/>
    <mergeCell ref="A223:C223"/>
    <mergeCell ref="D223:P223"/>
    <mergeCell ref="Q223:U223"/>
    <mergeCell ref="AP223:AT223"/>
    <mergeCell ref="AZ223:BD223"/>
    <mergeCell ref="BE223:BI223"/>
    <mergeCell ref="BJ223:BN223"/>
    <mergeCell ref="AU227:AY227"/>
    <mergeCell ref="AF225:AJ225"/>
    <mergeCell ref="AP241:AT241"/>
    <mergeCell ref="AP238:AT238"/>
    <mergeCell ref="AF247:AJ247"/>
    <mergeCell ref="AK247:AO247"/>
    <mergeCell ref="AF234:AJ234"/>
    <mergeCell ref="AF235:AJ235"/>
    <mergeCell ref="AK225:AO225"/>
    <mergeCell ref="AP226:AT226"/>
    <mergeCell ref="AK231:AO231"/>
    <mergeCell ref="AU226:AY226"/>
    <mergeCell ref="AU222:AY222"/>
    <mergeCell ref="AZ222:BD222"/>
    <mergeCell ref="BE226:BI226"/>
    <mergeCell ref="AZ231:BD231"/>
    <mergeCell ref="AZ226:BD226"/>
    <mergeCell ref="AZ230:BD230"/>
    <mergeCell ref="BE229:BI229"/>
    <mergeCell ref="AU231:AY231"/>
    <mergeCell ref="AU248:AY248"/>
    <mergeCell ref="V248:AE248"/>
    <mergeCell ref="BO223:BS223"/>
    <mergeCell ref="AU223:AY223"/>
    <mergeCell ref="AP245:AT245"/>
    <mergeCell ref="AU245:AY245"/>
    <mergeCell ref="AZ225:BD225"/>
    <mergeCell ref="BE225:BI225"/>
    <mergeCell ref="BJ225:BN225"/>
    <mergeCell ref="BO225:BS225"/>
    <mergeCell ref="AP248:AT248"/>
    <mergeCell ref="AZ248:BD248"/>
    <mergeCell ref="BT248:BX248"/>
    <mergeCell ref="V244:AE244"/>
    <mergeCell ref="AF244:AJ244"/>
    <mergeCell ref="AP247:AT247"/>
    <mergeCell ref="AU247:AY247"/>
    <mergeCell ref="AZ247:BD247"/>
    <mergeCell ref="BE247:BI247"/>
    <mergeCell ref="BJ247:BN247"/>
    <mergeCell ref="BO249:BS249"/>
    <mergeCell ref="BE256:BI256"/>
    <mergeCell ref="AZ255:BD255"/>
    <mergeCell ref="AK248:AO248"/>
    <mergeCell ref="AP249:AT249"/>
    <mergeCell ref="AU249:AY249"/>
    <mergeCell ref="AZ249:BD249"/>
    <mergeCell ref="AK253:AO253"/>
    <mergeCell ref="AP253:AT253"/>
    <mergeCell ref="AU253:AY253"/>
    <mergeCell ref="BT253:BX253"/>
    <mergeCell ref="AZ256:BD256"/>
    <mergeCell ref="BT250:BX250"/>
    <mergeCell ref="AZ250:BD250"/>
    <mergeCell ref="BT255:BX255"/>
    <mergeCell ref="BJ255:BN255"/>
    <mergeCell ref="BO255:BS255"/>
    <mergeCell ref="BT224:BX224"/>
    <mergeCell ref="V256:AE256"/>
    <mergeCell ref="AF256:AJ256"/>
    <mergeCell ref="AK256:AO256"/>
    <mergeCell ref="AP256:AT256"/>
    <mergeCell ref="AU256:AY256"/>
    <mergeCell ref="BE249:BI249"/>
    <mergeCell ref="BJ249:BN249"/>
    <mergeCell ref="BT249:BX249"/>
    <mergeCell ref="BE255:BI255"/>
    <mergeCell ref="BO218:BS218"/>
    <mergeCell ref="AF218:AJ218"/>
    <mergeCell ref="AK218:AO218"/>
    <mergeCell ref="A218:C218"/>
    <mergeCell ref="D218:P218"/>
    <mergeCell ref="Q218:U218"/>
    <mergeCell ref="V218:AE218"/>
    <mergeCell ref="BT218:BX218"/>
    <mergeCell ref="A250:C250"/>
    <mergeCell ref="D250:P250"/>
    <mergeCell ref="Q250:U250"/>
    <mergeCell ref="V250:AE250"/>
    <mergeCell ref="AF250:AJ250"/>
    <mergeCell ref="AP218:AT218"/>
    <mergeCell ref="AU218:AY218"/>
    <mergeCell ref="AZ218:BD218"/>
    <mergeCell ref="AF232:AJ232"/>
    <mergeCell ref="A225:C225"/>
    <mergeCell ref="D225:P225"/>
    <mergeCell ref="Q225:U225"/>
    <mergeCell ref="A228:C228"/>
    <mergeCell ref="A226:C226"/>
    <mergeCell ref="D226:P226"/>
    <mergeCell ref="A227:C227"/>
    <mergeCell ref="D227:P227"/>
    <mergeCell ref="Q227:U227"/>
    <mergeCell ref="D228:P228"/>
    <mergeCell ref="V262:AE263"/>
    <mergeCell ref="AF262:AT262"/>
    <mergeCell ref="AF263:AJ263"/>
    <mergeCell ref="AU262:BI262"/>
    <mergeCell ref="AK263:AO263"/>
    <mergeCell ref="AP263:AT263"/>
    <mergeCell ref="AU263:AY263"/>
    <mergeCell ref="AK250:AO250"/>
    <mergeCell ref="AP250:AT250"/>
    <mergeCell ref="AU250:AY250"/>
    <mergeCell ref="AK228:AO228"/>
    <mergeCell ref="AP236:AT236"/>
    <mergeCell ref="AU236:AY236"/>
    <mergeCell ref="AK249:AO249"/>
    <mergeCell ref="AP234:AT234"/>
    <mergeCell ref="AK233:AO233"/>
    <mergeCell ref="AP233:AT233"/>
    <mergeCell ref="BT225:BX225"/>
    <mergeCell ref="AP225:AT225"/>
    <mergeCell ref="AU225:AY225"/>
    <mergeCell ref="BT227:BX227"/>
    <mergeCell ref="BJ226:BN226"/>
    <mergeCell ref="BO226:BS226"/>
    <mergeCell ref="BE227:BI227"/>
    <mergeCell ref="BJ227:BN227"/>
    <mergeCell ref="BT226:BX226"/>
    <mergeCell ref="BO227:BS227"/>
    <mergeCell ref="V227:AE227"/>
    <mergeCell ref="AF227:AJ227"/>
    <mergeCell ref="BT247:BX247"/>
    <mergeCell ref="BT229:BX229"/>
    <mergeCell ref="AZ229:BD229"/>
    <mergeCell ref="AZ227:BD227"/>
    <mergeCell ref="AP227:AT227"/>
    <mergeCell ref="BO229:BS229"/>
    <mergeCell ref="AK229:AO229"/>
    <mergeCell ref="BO230:BS230"/>
    <mergeCell ref="AK226:AO226"/>
    <mergeCell ref="Q226:U226"/>
    <mergeCell ref="V226:AE226"/>
    <mergeCell ref="AK227:AO227"/>
    <mergeCell ref="Q229:U229"/>
    <mergeCell ref="V229:AE229"/>
    <mergeCell ref="AF228:AJ228"/>
    <mergeCell ref="AF226:AJ226"/>
    <mergeCell ref="Q228:U228"/>
    <mergeCell ref="V228:AE228"/>
    <mergeCell ref="Q230:U230"/>
    <mergeCell ref="V230:AE230"/>
    <mergeCell ref="AF230:AJ230"/>
    <mergeCell ref="AK230:AO230"/>
    <mergeCell ref="A244:C244"/>
    <mergeCell ref="AF241:AJ241"/>
    <mergeCell ref="D230:P230"/>
    <mergeCell ref="Q244:U244"/>
    <mergeCell ref="D244:P244"/>
    <mergeCell ref="V235:AE235"/>
    <mergeCell ref="BJ229:BN229"/>
    <mergeCell ref="A229:C229"/>
    <mergeCell ref="D229:P229"/>
    <mergeCell ref="AP229:AT229"/>
    <mergeCell ref="AU229:AY229"/>
    <mergeCell ref="AP230:AT230"/>
    <mergeCell ref="AU230:AY230"/>
    <mergeCell ref="AF229:AJ229"/>
    <mergeCell ref="BJ230:BN230"/>
    <mergeCell ref="BE230:BI230"/>
    <mergeCell ref="BT230:BX230"/>
    <mergeCell ref="AK232:AO232"/>
    <mergeCell ref="AP232:AT232"/>
    <mergeCell ref="BE234:BI234"/>
    <mergeCell ref="BJ234:BN234"/>
    <mergeCell ref="BO234:BS234"/>
    <mergeCell ref="BT234:BX234"/>
    <mergeCell ref="BE232:BI232"/>
    <mergeCell ref="BJ232:BN232"/>
    <mergeCell ref="BO232:BS232"/>
    <mergeCell ref="BT232:BX232"/>
    <mergeCell ref="AK234:AO234"/>
    <mergeCell ref="AU232:AY232"/>
    <mergeCell ref="AU234:AY234"/>
    <mergeCell ref="AZ234:BD234"/>
    <mergeCell ref="BE233:BI233"/>
    <mergeCell ref="AZ232:BD232"/>
    <mergeCell ref="BT233:BX233"/>
    <mergeCell ref="BJ233:BN233"/>
    <mergeCell ref="BO233:BS233"/>
    <mergeCell ref="A234:C234"/>
    <mergeCell ref="D234:P234"/>
    <mergeCell ref="Q234:U234"/>
    <mergeCell ref="V234:AE234"/>
    <mergeCell ref="A232:C232"/>
    <mergeCell ref="D232:P232"/>
    <mergeCell ref="Q232:U232"/>
    <mergeCell ref="V232:AE232"/>
    <mergeCell ref="A264:C264"/>
    <mergeCell ref="A256:C256"/>
    <mergeCell ref="D256:P256"/>
    <mergeCell ref="Q256:U256"/>
    <mergeCell ref="A235:C235"/>
    <mergeCell ref="D235:P235"/>
    <mergeCell ref="Q235:U235"/>
    <mergeCell ref="A249:C249"/>
    <mergeCell ref="D249:P249"/>
    <mergeCell ref="Q249:U249"/>
    <mergeCell ref="BE235:BI235"/>
    <mergeCell ref="BJ235:BN235"/>
    <mergeCell ref="AU254:AY254"/>
    <mergeCell ref="AZ254:BD254"/>
    <mergeCell ref="BE263:BI263"/>
    <mergeCell ref="AK264:AO264"/>
    <mergeCell ref="A261:BL261"/>
    <mergeCell ref="A262:C263"/>
    <mergeCell ref="A254:C254"/>
    <mergeCell ref="D254:P254"/>
    <mergeCell ref="A236:C236"/>
    <mergeCell ref="D236:P236"/>
    <mergeCell ref="Q236:U236"/>
    <mergeCell ref="V236:AE236"/>
    <mergeCell ref="A265:C265"/>
    <mergeCell ref="D252:P252"/>
    <mergeCell ref="D265:P265"/>
    <mergeCell ref="Q254:U254"/>
    <mergeCell ref="D262:P263"/>
    <mergeCell ref="Q262:U263"/>
    <mergeCell ref="AZ236:BD236"/>
    <mergeCell ref="AF236:AJ236"/>
    <mergeCell ref="AK236:AO236"/>
    <mergeCell ref="AZ235:BD235"/>
    <mergeCell ref="AK235:AO235"/>
    <mergeCell ref="A233:C233"/>
    <mergeCell ref="D233:P233"/>
    <mergeCell ref="Q233:U233"/>
    <mergeCell ref="V233:AE233"/>
    <mergeCell ref="AF233:AJ233"/>
    <mergeCell ref="BT231:BX231"/>
    <mergeCell ref="AP235:AT235"/>
    <mergeCell ref="AU235:AY235"/>
    <mergeCell ref="AZ263:BD263"/>
    <mergeCell ref="BE236:BI236"/>
    <mergeCell ref="BJ236:BN236"/>
    <mergeCell ref="BO236:BS236"/>
    <mergeCell ref="BO235:BS235"/>
    <mergeCell ref="BT235:BX235"/>
    <mergeCell ref="AP254:AT254"/>
    <mergeCell ref="AU233:AY233"/>
    <mergeCell ref="AZ233:BD233"/>
    <mergeCell ref="BT228:BX228"/>
    <mergeCell ref="AP228:AT228"/>
    <mergeCell ref="AU228:AY228"/>
    <mergeCell ref="AZ228:BD228"/>
    <mergeCell ref="BE228:BI228"/>
    <mergeCell ref="BJ228:BN228"/>
    <mergeCell ref="BO228:BS228"/>
    <mergeCell ref="AP231:AT231"/>
    <mergeCell ref="BJ248:BN248"/>
    <mergeCell ref="BO248:BS248"/>
    <mergeCell ref="AF251:AJ251"/>
    <mergeCell ref="AK251:AO251"/>
    <mergeCell ref="AU251:AY251"/>
    <mergeCell ref="AZ251:BD251"/>
    <mergeCell ref="AF249:AJ249"/>
    <mergeCell ref="BE248:BI248"/>
    <mergeCell ref="AF248:AJ248"/>
    <mergeCell ref="BE250:BI250"/>
    <mergeCell ref="V251:AE251"/>
    <mergeCell ref="V254:AE254"/>
    <mergeCell ref="A252:C252"/>
    <mergeCell ref="AF254:AJ254"/>
    <mergeCell ref="AK254:AO254"/>
    <mergeCell ref="AF257:AJ257"/>
    <mergeCell ref="AK257:AO257"/>
    <mergeCell ref="AK255:AO255"/>
    <mergeCell ref="BT254:BX254"/>
    <mergeCell ref="BO259:BS259"/>
    <mergeCell ref="BE251:BI251"/>
    <mergeCell ref="BJ251:BN251"/>
    <mergeCell ref="BO251:BS251"/>
    <mergeCell ref="A259:C259"/>
    <mergeCell ref="D259:P259"/>
    <mergeCell ref="Q259:U259"/>
    <mergeCell ref="V259:AE259"/>
    <mergeCell ref="A251:C251"/>
    <mergeCell ref="AP255:AT255"/>
    <mergeCell ref="AU255:AY255"/>
    <mergeCell ref="BT259:BX259"/>
    <mergeCell ref="AK259:AO259"/>
    <mergeCell ref="A257:C257"/>
    <mergeCell ref="D257:P257"/>
    <mergeCell ref="A258:C258"/>
    <mergeCell ref="D258:P258"/>
    <mergeCell ref="Q258:U258"/>
    <mergeCell ref="V258:AE258"/>
    <mergeCell ref="AU259:AY259"/>
    <mergeCell ref="AZ259:BD259"/>
    <mergeCell ref="BE259:BI259"/>
    <mergeCell ref="BJ254:BN254"/>
    <mergeCell ref="BO254:BS254"/>
    <mergeCell ref="BJ257:BN257"/>
    <mergeCell ref="BE254:BI254"/>
    <mergeCell ref="BJ258:BN258"/>
    <mergeCell ref="BJ259:BN259"/>
    <mergeCell ref="AP270:AT270"/>
    <mergeCell ref="AU270:AY270"/>
    <mergeCell ref="AP251:AT251"/>
    <mergeCell ref="BE270:BI270"/>
    <mergeCell ref="AP264:AT264"/>
    <mergeCell ref="AU264:AY264"/>
    <mergeCell ref="AZ264:BD264"/>
    <mergeCell ref="BE264:BI264"/>
    <mergeCell ref="AP259:AT259"/>
    <mergeCell ref="AZ270:BD270"/>
    <mergeCell ref="A271:C271"/>
    <mergeCell ref="D271:P271"/>
    <mergeCell ref="Q271:U271"/>
    <mergeCell ref="A270:C270"/>
    <mergeCell ref="D270:P270"/>
    <mergeCell ref="Q270:U270"/>
    <mergeCell ref="V270:AE270"/>
    <mergeCell ref="AF270:AJ270"/>
    <mergeCell ref="AK270:AO270"/>
    <mergeCell ref="AZ272:BD272"/>
    <mergeCell ref="V271:AE271"/>
    <mergeCell ref="AF271:AJ271"/>
    <mergeCell ref="AK271:AO271"/>
    <mergeCell ref="AP271:AT271"/>
    <mergeCell ref="AU271:AY271"/>
    <mergeCell ref="AZ271:BD271"/>
    <mergeCell ref="BE272:BI272"/>
    <mergeCell ref="BE271:BI271"/>
    <mergeCell ref="A272:C272"/>
    <mergeCell ref="D272:P272"/>
    <mergeCell ref="Q272:U272"/>
    <mergeCell ref="V272:AE272"/>
    <mergeCell ref="AF272:AJ272"/>
    <mergeCell ref="AK272:AO272"/>
    <mergeCell ref="AP272:AT272"/>
    <mergeCell ref="AU272:AY272"/>
    <mergeCell ref="AZ269:BD269"/>
    <mergeCell ref="A273:C273"/>
    <mergeCell ref="D273:P273"/>
    <mergeCell ref="Q273:U273"/>
    <mergeCell ref="V273:AE273"/>
    <mergeCell ref="AF273:AJ273"/>
    <mergeCell ref="AK273:AO273"/>
    <mergeCell ref="AP273:AT273"/>
    <mergeCell ref="AU273:AY273"/>
    <mergeCell ref="AZ273:BD273"/>
    <mergeCell ref="BE269:BI269"/>
    <mergeCell ref="BE273:BI273"/>
    <mergeCell ref="A269:C269"/>
    <mergeCell ref="D269:P269"/>
    <mergeCell ref="Q269:U269"/>
    <mergeCell ref="V269:AE269"/>
    <mergeCell ref="AF269:AJ269"/>
    <mergeCell ref="AK269:AO269"/>
    <mergeCell ref="AP269:AT269"/>
    <mergeCell ref="AU269:AY269"/>
    <mergeCell ref="AZ267:BD267"/>
    <mergeCell ref="A266:C266"/>
    <mergeCell ref="D266:P266"/>
    <mergeCell ref="Q266:U266"/>
    <mergeCell ref="V266:AE266"/>
    <mergeCell ref="AF266:AJ266"/>
    <mergeCell ref="AK266:AO266"/>
    <mergeCell ref="AP266:AT266"/>
    <mergeCell ref="AU266:AY266"/>
    <mergeCell ref="AZ266:BD266"/>
    <mergeCell ref="BE267:BI267"/>
    <mergeCell ref="BE266:BI266"/>
    <mergeCell ref="A267:C267"/>
    <mergeCell ref="D267:P267"/>
    <mergeCell ref="Q267:U267"/>
    <mergeCell ref="V267:AE267"/>
    <mergeCell ref="AF267:AJ267"/>
    <mergeCell ref="AK267:AO267"/>
    <mergeCell ref="AP267:AT267"/>
    <mergeCell ref="AU267:AY267"/>
    <mergeCell ref="BE268:BI268"/>
    <mergeCell ref="A268:C268"/>
    <mergeCell ref="D268:P268"/>
    <mergeCell ref="Q268:U268"/>
    <mergeCell ref="V268:AE268"/>
    <mergeCell ref="AF268:AJ268"/>
    <mergeCell ref="AK268:AO268"/>
    <mergeCell ref="AP268:AT268"/>
    <mergeCell ref="AU268:AY268"/>
    <mergeCell ref="AZ268:BD268"/>
    <mergeCell ref="A300:C300"/>
    <mergeCell ref="D300:P300"/>
    <mergeCell ref="A295:C295"/>
    <mergeCell ref="D295:P295"/>
    <mergeCell ref="Q295:U295"/>
    <mergeCell ref="V295:AE295"/>
    <mergeCell ref="A296:C296"/>
    <mergeCell ref="D296:P296"/>
    <mergeCell ref="V296:AE296"/>
    <mergeCell ref="A297:C297"/>
    <mergeCell ref="AZ293:BD293"/>
    <mergeCell ref="BE293:BI293"/>
    <mergeCell ref="Q300:U300"/>
    <mergeCell ref="V300:AE300"/>
    <mergeCell ref="AZ294:BD294"/>
    <mergeCell ref="BE294:BI294"/>
    <mergeCell ref="BE300:BI300"/>
    <mergeCell ref="AP300:AT300"/>
    <mergeCell ref="AU300:AY300"/>
    <mergeCell ref="AZ300:BD300"/>
    <mergeCell ref="A294:C294"/>
    <mergeCell ref="D294:P294"/>
    <mergeCell ref="Q294:U294"/>
    <mergeCell ref="V294:AE294"/>
    <mergeCell ref="AZ295:BD295"/>
    <mergeCell ref="BE295:BI295"/>
    <mergeCell ref="AP295:AT295"/>
    <mergeCell ref="AU295:AY295"/>
    <mergeCell ref="AF295:AJ295"/>
    <mergeCell ref="AK295:AO295"/>
    <mergeCell ref="AP293:AT293"/>
    <mergeCell ref="AU293:AY293"/>
    <mergeCell ref="AF294:AJ294"/>
    <mergeCell ref="AK294:AO294"/>
    <mergeCell ref="AP294:AT294"/>
    <mergeCell ref="AU294:AY294"/>
    <mergeCell ref="A293:C293"/>
    <mergeCell ref="D293:P293"/>
    <mergeCell ref="Q293:U293"/>
    <mergeCell ref="V293:AE293"/>
    <mergeCell ref="AF293:AJ293"/>
    <mergeCell ref="AK293:AO293"/>
    <mergeCell ref="AP290:AT290"/>
    <mergeCell ref="AU290:AY290"/>
    <mergeCell ref="AZ290:BD290"/>
    <mergeCell ref="BE290:BI290"/>
    <mergeCell ref="AP292:AT292"/>
    <mergeCell ref="AU292:AY292"/>
    <mergeCell ref="AZ292:BD292"/>
    <mergeCell ref="BE292:BI292"/>
    <mergeCell ref="AZ291:BD291"/>
    <mergeCell ref="BE291:BI291"/>
    <mergeCell ref="BE289:BI289"/>
    <mergeCell ref="AZ284:BD284"/>
    <mergeCell ref="AP286:AT286"/>
    <mergeCell ref="AU286:AY286"/>
    <mergeCell ref="A290:C290"/>
    <mergeCell ref="D290:P290"/>
    <mergeCell ref="Q290:U290"/>
    <mergeCell ref="V290:AE290"/>
    <mergeCell ref="AF290:AJ290"/>
    <mergeCell ref="AK290:AO290"/>
    <mergeCell ref="AF289:AJ289"/>
    <mergeCell ref="AK289:AO289"/>
    <mergeCell ref="AP289:AT289"/>
    <mergeCell ref="AU289:AY289"/>
    <mergeCell ref="AZ289:BD289"/>
    <mergeCell ref="AP284:AT284"/>
    <mergeCell ref="AU284:AY284"/>
    <mergeCell ref="AF288:AJ288"/>
    <mergeCell ref="AF287:AJ287"/>
    <mergeCell ref="AK287:AO287"/>
    <mergeCell ref="A285:C285"/>
    <mergeCell ref="AF283:AJ283"/>
    <mergeCell ref="AK283:AO283"/>
    <mergeCell ref="AP283:AT283"/>
    <mergeCell ref="AU283:AY283"/>
    <mergeCell ref="A283:C283"/>
    <mergeCell ref="D283:P283"/>
    <mergeCell ref="Q283:U283"/>
    <mergeCell ref="V283:AE283"/>
    <mergeCell ref="A284:C284"/>
    <mergeCell ref="AZ283:BD283"/>
    <mergeCell ref="AP285:AT285"/>
    <mergeCell ref="AU285:AY285"/>
    <mergeCell ref="D284:P284"/>
    <mergeCell ref="Q284:U284"/>
    <mergeCell ref="V284:AE284"/>
    <mergeCell ref="AF284:AJ284"/>
    <mergeCell ref="AK284:AO284"/>
    <mergeCell ref="D285:P285"/>
    <mergeCell ref="AK286:AO286"/>
    <mergeCell ref="Q285:U285"/>
    <mergeCell ref="V285:AE285"/>
    <mergeCell ref="AF285:AJ285"/>
    <mergeCell ref="AK285:AO285"/>
    <mergeCell ref="Q286:U286"/>
    <mergeCell ref="V286:AE286"/>
    <mergeCell ref="AF286:AJ286"/>
    <mergeCell ref="A286:C286"/>
    <mergeCell ref="AP288:AT288"/>
    <mergeCell ref="AU288:AY288"/>
    <mergeCell ref="AZ288:BD288"/>
    <mergeCell ref="AP287:AT287"/>
    <mergeCell ref="AU287:AY287"/>
    <mergeCell ref="AZ287:BD287"/>
    <mergeCell ref="AK288:AO288"/>
    <mergeCell ref="A287:C287"/>
    <mergeCell ref="D287:P287"/>
    <mergeCell ref="AZ280:BD280"/>
    <mergeCell ref="BE280:BI280"/>
    <mergeCell ref="BE288:BI288"/>
    <mergeCell ref="BE287:BI287"/>
    <mergeCell ref="BE286:BI286"/>
    <mergeCell ref="BE285:BI285"/>
    <mergeCell ref="AZ286:BD286"/>
    <mergeCell ref="AZ285:BD285"/>
    <mergeCell ref="BE284:BI284"/>
    <mergeCell ref="BE283:BI283"/>
    <mergeCell ref="AP275:AT275"/>
    <mergeCell ref="A280:C280"/>
    <mergeCell ref="D280:P280"/>
    <mergeCell ref="Q280:U280"/>
    <mergeCell ref="V280:AE280"/>
    <mergeCell ref="AF280:AJ280"/>
    <mergeCell ref="AK280:AO280"/>
    <mergeCell ref="AP280:AT280"/>
    <mergeCell ref="A277:C277"/>
    <mergeCell ref="D277:P277"/>
    <mergeCell ref="BE274:BI274"/>
    <mergeCell ref="AZ277:BD277"/>
    <mergeCell ref="BE277:BI277"/>
    <mergeCell ref="AZ275:BD275"/>
    <mergeCell ref="AU276:AY276"/>
    <mergeCell ref="AZ276:BD276"/>
    <mergeCell ref="AU275:AY275"/>
    <mergeCell ref="AZ296:BD296"/>
    <mergeCell ref="A274:C274"/>
    <mergeCell ref="D274:P274"/>
    <mergeCell ref="Q274:U274"/>
    <mergeCell ref="V274:AE274"/>
    <mergeCell ref="AF274:AJ274"/>
    <mergeCell ref="AK274:AO274"/>
    <mergeCell ref="AP274:AT274"/>
    <mergeCell ref="AU274:AY274"/>
    <mergeCell ref="AZ274:BD274"/>
    <mergeCell ref="AP301:AT301"/>
    <mergeCell ref="AU301:AY301"/>
    <mergeCell ref="Q301:U301"/>
    <mergeCell ref="V301:AE301"/>
    <mergeCell ref="AU299:AY299"/>
    <mergeCell ref="AK297:AO297"/>
    <mergeCell ref="AU297:AY297"/>
    <mergeCell ref="AK300:AO300"/>
    <mergeCell ref="V297:AE297"/>
    <mergeCell ref="AP296:AT296"/>
    <mergeCell ref="AU296:AY296"/>
    <mergeCell ref="AZ301:BD301"/>
    <mergeCell ref="A299:C299"/>
    <mergeCell ref="D299:P299"/>
    <mergeCell ref="Q299:U299"/>
    <mergeCell ref="V299:AE299"/>
    <mergeCell ref="AF299:AJ299"/>
    <mergeCell ref="AK299:AO299"/>
    <mergeCell ref="AP299:AT299"/>
    <mergeCell ref="A301:C301"/>
    <mergeCell ref="D301:P301"/>
    <mergeCell ref="AP277:AT277"/>
    <mergeCell ref="AU277:AY277"/>
    <mergeCell ref="AF276:AJ276"/>
    <mergeCell ref="AK276:AO276"/>
    <mergeCell ref="Q277:U277"/>
    <mergeCell ref="V277:AE277"/>
    <mergeCell ref="AF277:AJ277"/>
    <mergeCell ref="AK277:AO277"/>
    <mergeCell ref="AF275:AJ275"/>
    <mergeCell ref="AK275:AO275"/>
    <mergeCell ref="A276:C276"/>
    <mergeCell ref="D276:P276"/>
    <mergeCell ref="Q276:U276"/>
    <mergeCell ref="V276:AE276"/>
    <mergeCell ref="A275:C275"/>
    <mergeCell ref="D275:P275"/>
    <mergeCell ref="Q275:U275"/>
    <mergeCell ref="V275:AE275"/>
    <mergeCell ref="AZ305:BD305"/>
    <mergeCell ref="BE276:BI276"/>
    <mergeCell ref="BE275:BI275"/>
    <mergeCell ref="BE301:BI301"/>
    <mergeCell ref="BE299:BI299"/>
    <mergeCell ref="AZ299:BD299"/>
    <mergeCell ref="BE296:BI296"/>
    <mergeCell ref="AZ297:BD297"/>
    <mergeCell ref="BE302:BI302"/>
    <mergeCell ref="Q282:BI282"/>
    <mergeCell ref="AU280:AY280"/>
    <mergeCell ref="AP276:AT276"/>
    <mergeCell ref="AZ303:BD303"/>
    <mergeCell ref="BE305:BI305"/>
    <mergeCell ref="AZ304:BD304"/>
    <mergeCell ref="BE303:BI303"/>
    <mergeCell ref="AZ302:BD302"/>
    <mergeCell ref="BE304:BI304"/>
    <mergeCell ref="BE297:BI297"/>
    <mergeCell ref="AP297:AT297"/>
    <mergeCell ref="AF305:AJ305"/>
    <mergeCell ref="AK305:AO305"/>
    <mergeCell ref="AP305:AT305"/>
    <mergeCell ref="AU305:AY305"/>
    <mergeCell ref="A305:C305"/>
    <mergeCell ref="D305:P305"/>
    <mergeCell ref="Q305:U305"/>
    <mergeCell ref="V305:AE305"/>
    <mergeCell ref="AF303:AJ303"/>
    <mergeCell ref="AK303:AO303"/>
    <mergeCell ref="AP303:AT303"/>
    <mergeCell ref="AU303:AY303"/>
    <mergeCell ref="A303:C303"/>
    <mergeCell ref="D303:P303"/>
    <mergeCell ref="Q303:U303"/>
    <mergeCell ref="V303:AE303"/>
    <mergeCell ref="AK304:AO304"/>
    <mergeCell ref="AU304:AY304"/>
    <mergeCell ref="A292:C292"/>
    <mergeCell ref="D292:P292"/>
    <mergeCell ref="Q292:U292"/>
    <mergeCell ref="V292:AE292"/>
    <mergeCell ref="AP302:AT302"/>
    <mergeCell ref="AU302:AY302"/>
    <mergeCell ref="AF292:AJ292"/>
    <mergeCell ref="A304:C304"/>
    <mergeCell ref="AK291:AO291"/>
    <mergeCell ref="AP291:AT291"/>
    <mergeCell ref="AU291:AY291"/>
    <mergeCell ref="A291:C291"/>
    <mergeCell ref="D291:P291"/>
    <mergeCell ref="Q291:U291"/>
    <mergeCell ref="V291:AE291"/>
    <mergeCell ref="AK292:AO292"/>
    <mergeCell ref="AF301:AJ301"/>
    <mergeCell ref="AK279:AO279"/>
    <mergeCell ref="A278:C278"/>
    <mergeCell ref="D278:P278"/>
    <mergeCell ref="Q278:U278"/>
    <mergeCell ref="V278:AE278"/>
    <mergeCell ref="AF278:AJ278"/>
    <mergeCell ref="AK278:AO278"/>
    <mergeCell ref="A279:C279"/>
    <mergeCell ref="D279:P279"/>
    <mergeCell ref="V279:AE279"/>
    <mergeCell ref="BE279:BI279"/>
    <mergeCell ref="BE278:BI278"/>
    <mergeCell ref="AP279:AT279"/>
    <mergeCell ref="AU279:AY279"/>
    <mergeCell ref="AZ279:BD279"/>
    <mergeCell ref="AP278:AT278"/>
    <mergeCell ref="AU278:AY278"/>
    <mergeCell ref="AZ278:BD278"/>
    <mergeCell ref="AF279:AJ279"/>
    <mergeCell ref="AP308:AT308"/>
    <mergeCell ref="AU308:AY308"/>
    <mergeCell ref="AZ308:BD308"/>
    <mergeCell ref="AZ306:BD306"/>
    <mergeCell ref="AK308:AO308"/>
    <mergeCell ref="AK302:AO302"/>
    <mergeCell ref="AK301:AO301"/>
    <mergeCell ref="AK296:AO296"/>
    <mergeCell ref="AP304:AT304"/>
    <mergeCell ref="AF296:AJ296"/>
    <mergeCell ref="Q289:U289"/>
    <mergeCell ref="V289:AE289"/>
    <mergeCell ref="AF306:AJ306"/>
    <mergeCell ref="A306:C306"/>
    <mergeCell ref="D306:P306"/>
    <mergeCell ref="Q306:U306"/>
    <mergeCell ref="V306:AE306"/>
    <mergeCell ref="AF291:AJ291"/>
    <mergeCell ref="Q298:BI298"/>
    <mergeCell ref="D286:P286"/>
    <mergeCell ref="Q307:U307"/>
    <mergeCell ref="Q288:U288"/>
    <mergeCell ref="V288:AE288"/>
    <mergeCell ref="D304:P304"/>
    <mergeCell ref="Q304:U304"/>
    <mergeCell ref="V304:AE304"/>
    <mergeCell ref="Q296:U296"/>
    <mergeCell ref="Q287:U287"/>
    <mergeCell ref="V287:AE287"/>
    <mergeCell ref="V281:AE281"/>
    <mergeCell ref="A308:C308"/>
    <mergeCell ref="D308:P308"/>
    <mergeCell ref="Q308:U308"/>
    <mergeCell ref="V308:AE308"/>
    <mergeCell ref="D282:P282"/>
    <mergeCell ref="A289:C289"/>
    <mergeCell ref="D289:P289"/>
    <mergeCell ref="A288:C288"/>
    <mergeCell ref="D288:P288"/>
    <mergeCell ref="AK281:AO281"/>
    <mergeCell ref="A282:C282"/>
    <mergeCell ref="A298:C298"/>
    <mergeCell ref="D302:P302"/>
    <mergeCell ref="Q302:U302"/>
    <mergeCell ref="V302:AE302"/>
    <mergeCell ref="AF302:AJ302"/>
    <mergeCell ref="AF297:AJ297"/>
    <mergeCell ref="D281:P281"/>
    <mergeCell ref="Q281:U281"/>
    <mergeCell ref="BE310:BI310"/>
    <mergeCell ref="A310:C310"/>
    <mergeCell ref="D310:P310"/>
    <mergeCell ref="Q310:U310"/>
    <mergeCell ref="V310:AE310"/>
    <mergeCell ref="AF310:AJ310"/>
    <mergeCell ref="AK310:AO310"/>
    <mergeCell ref="AP310:AT310"/>
    <mergeCell ref="AU310:AY310"/>
    <mergeCell ref="AZ310:BD310"/>
    <mergeCell ref="AK311:AO311"/>
    <mergeCell ref="AU311:AY311"/>
    <mergeCell ref="AZ311:BD311"/>
    <mergeCell ref="A314:BL314"/>
    <mergeCell ref="A315:BR315"/>
    <mergeCell ref="AF311:AJ311"/>
    <mergeCell ref="D311:P311"/>
    <mergeCell ref="Q311:U311"/>
    <mergeCell ref="V311:AE311"/>
    <mergeCell ref="AK307:AO307"/>
    <mergeCell ref="AP307:AT307"/>
    <mergeCell ref="V307:AE307"/>
    <mergeCell ref="BD317:BH317"/>
    <mergeCell ref="Q174:BX174"/>
    <mergeCell ref="Q237:BX237"/>
    <mergeCell ref="A316:T317"/>
    <mergeCell ref="U316:AD316"/>
    <mergeCell ref="BE311:BI311"/>
    <mergeCell ref="A311:C311"/>
    <mergeCell ref="AP306:AT306"/>
    <mergeCell ref="AK306:AO306"/>
    <mergeCell ref="AF300:AJ300"/>
    <mergeCell ref="AF308:AJ308"/>
    <mergeCell ref="AZ309:BD309"/>
    <mergeCell ref="AF309:AJ309"/>
    <mergeCell ref="AK309:AO309"/>
    <mergeCell ref="AP309:AT309"/>
    <mergeCell ref="AU309:AY309"/>
    <mergeCell ref="AF307:AJ307"/>
    <mergeCell ref="AF281:AJ281"/>
    <mergeCell ref="A302:C302"/>
    <mergeCell ref="BJ224:BN224"/>
    <mergeCell ref="BE307:BI307"/>
    <mergeCell ref="AP311:AT311"/>
    <mergeCell ref="AU307:AY307"/>
    <mergeCell ref="AZ307:BD307"/>
    <mergeCell ref="D298:P298"/>
    <mergeCell ref="D307:P307"/>
    <mergeCell ref="BE306:BI306"/>
    <mergeCell ref="BO224:BS224"/>
    <mergeCell ref="A237:C237"/>
    <mergeCell ref="D237:P237"/>
    <mergeCell ref="Q252:BX252"/>
    <mergeCell ref="BE231:BI231"/>
    <mergeCell ref="AF231:AJ231"/>
    <mergeCell ref="BT236:BX236"/>
    <mergeCell ref="BT251:BX251"/>
    <mergeCell ref="D251:P251"/>
    <mergeCell ref="Q251:U251"/>
    <mergeCell ref="Q265:BI265"/>
    <mergeCell ref="A322:T322"/>
    <mergeCell ref="U322:Y322"/>
    <mergeCell ref="Z322:AD322"/>
    <mergeCell ref="AE322:AI322"/>
    <mergeCell ref="AJ322:AN322"/>
    <mergeCell ref="Q279:U279"/>
    <mergeCell ref="D297:P297"/>
    <mergeCell ref="Q297:U297"/>
    <mergeCell ref="AF304:AJ304"/>
    <mergeCell ref="BJ231:BN231"/>
    <mergeCell ref="AO322:AS322"/>
    <mergeCell ref="BE309:BI309"/>
    <mergeCell ref="A230:C230"/>
    <mergeCell ref="A309:C309"/>
    <mergeCell ref="D309:P309"/>
    <mergeCell ref="Q309:U309"/>
    <mergeCell ref="V309:AE309"/>
    <mergeCell ref="A307:C307"/>
    <mergeCell ref="A281:C281"/>
    <mergeCell ref="AP224:AT224"/>
    <mergeCell ref="AU224:AY224"/>
    <mergeCell ref="AZ224:BD224"/>
    <mergeCell ref="BE224:BI224"/>
    <mergeCell ref="A231:C231"/>
    <mergeCell ref="D231:P231"/>
    <mergeCell ref="AF224:AJ224"/>
    <mergeCell ref="AK224:AO224"/>
    <mergeCell ref="V231:AE231"/>
    <mergeCell ref="Q231:U231"/>
    <mergeCell ref="AY323:BC323"/>
    <mergeCell ref="A323:T323"/>
    <mergeCell ref="U323:Y323"/>
    <mergeCell ref="BE281:BI281"/>
    <mergeCell ref="AP281:AT281"/>
    <mergeCell ref="AU281:AY281"/>
    <mergeCell ref="AZ281:BD281"/>
    <mergeCell ref="AU306:AY306"/>
    <mergeCell ref="BE308:BI308"/>
    <mergeCell ref="AO323:AS323"/>
    <mergeCell ref="A211:C211"/>
    <mergeCell ref="D211:P211"/>
    <mergeCell ref="Q211:U211"/>
    <mergeCell ref="A224:C224"/>
    <mergeCell ref="D224:P224"/>
    <mergeCell ref="Q224:U224"/>
    <mergeCell ref="A222:C222"/>
    <mergeCell ref="D222:P222"/>
    <mergeCell ref="Q222:U222"/>
    <mergeCell ref="A217:C217"/>
    <mergeCell ref="AT323:AX323"/>
    <mergeCell ref="U324:Y324"/>
    <mergeCell ref="Z324:AD324"/>
    <mergeCell ref="BT211:BX211"/>
    <mergeCell ref="A327:T327"/>
    <mergeCell ref="U327:Y327"/>
    <mergeCell ref="Z327:AD327"/>
    <mergeCell ref="AY324:BC324"/>
    <mergeCell ref="BD324:BH324"/>
    <mergeCell ref="BI324:BM324"/>
    <mergeCell ref="BN324:BR324"/>
    <mergeCell ref="V224:AE224"/>
    <mergeCell ref="AO324:AS324"/>
    <mergeCell ref="BT195:BX195"/>
    <mergeCell ref="AZ201:BD201"/>
    <mergeCell ref="BE201:BI201"/>
    <mergeCell ref="BJ201:BN201"/>
    <mergeCell ref="BO201:BS201"/>
    <mergeCell ref="BT201:BX201"/>
    <mergeCell ref="AZ198:BD198"/>
    <mergeCell ref="BT197:BX197"/>
    <mergeCell ref="BJ211:BN211"/>
    <mergeCell ref="BO211:BS211"/>
    <mergeCell ref="BE198:BI198"/>
    <mergeCell ref="BJ198:BN198"/>
    <mergeCell ref="BO199:BS199"/>
    <mergeCell ref="BT210:BX210"/>
    <mergeCell ref="BT203:BX203"/>
    <mergeCell ref="BT209:BX209"/>
    <mergeCell ref="BJ207:BN207"/>
    <mergeCell ref="AZ211:BD211"/>
    <mergeCell ref="BT200:BX200"/>
    <mergeCell ref="A326:T326"/>
    <mergeCell ref="A324:T324"/>
    <mergeCell ref="AE324:AI324"/>
    <mergeCell ref="AJ324:AN324"/>
    <mergeCell ref="AT324:AX324"/>
    <mergeCell ref="AP211:AT211"/>
    <mergeCell ref="AU211:AY211"/>
    <mergeCell ref="A325:T325"/>
    <mergeCell ref="V211:AE211"/>
    <mergeCell ref="AF211:AJ211"/>
    <mergeCell ref="AK211:AO211"/>
    <mergeCell ref="AO325:AS325"/>
    <mergeCell ref="BE211:BI211"/>
    <mergeCell ref="A328:T328"/>
    <mergeCell ref="U328:Y328"/>
    <mergeCell ref="AE327:AI327"/>
    <mergeCell ref="AJ327:AN327"/>
    <mergeCell ref="AJ328:AN328"/>
    <mergeCell ref="Z328:AD328"/>
    <mergeCell ref="AE328:AI328"/>
    <mergeCell ref="AO327:AS327"/>
    <mergeCell ref="AT327:AX327"/>
    <mergeCell ref="AE326:AI326"/>
    <mergeCell ref="AJ326:AN326"/>
    <mergeCell ref="U325:Y325"/>
    <mergeCell ref="AJ325:AN325"/>
    <mergeCell ref="U326:Y326"/>
    <mergeCell ref="Z326:AD326"/>
    <mergeCell ref="Z325:AD325"/>
    <mergeCell ref="AE325:AI325"/>
    <mergeCell ref="BI328:BM328"/>
    <mergeCell ref="BN328:BR328"/>
    <mergeCell ref="AO328:AS328"/>
    <mergeCell ref="AT328:AX328"/>
    <mergeCell ref="AY328:BC328"/>
    <mergeCell ref="BD328:BH328"/>
    <mergeCell ref="AY327:BC327"/>
    <mergeCell ref="AT326:AX326"/>
    <mergeCell ref="AY326:BC326"/>
    <mergeCell ref="BN325:BR325"/>
    <mergeCell ref="BD327:BH327"/>
    <mergeCell ref="BI327:BM327"/>
    <mergeCell ref="BN327:BR327"/>
    <mergeCell ref="BD325:BH325"/>
    <mergeCell ref="BI326:BM326"/>
    <mergeCell ref="BN326:BR326"/>
    <mergeCell ref="AU201:AY201"/>
    <mergeCell ref="BO200:BS200"/>
    <mergeCell ref="AZ195:BD195"/>
    <mergeCell ref="AT325:AX325"/>
    <mergeCell ref="AY325:BC325"/>
    <mergeCell ref="AO326:AS326"/>
    <mergeCell ref="AP200:AT200"/>
    <mergeCell ref="AZ200:BD200"/>
    <mergeCell ref="BI325:BM325"/>
    <mergeCell ref="BD326:BH326"/>
    <mergeCell ref="A201:C201"/>
    <mergeCell ref="D201:P201"/>
    <mergeCell ref="Q201:U201"/>
    <mergeCell ref="V201:AE201"/>
    <mergeCell ref="AF201:AJ201"/>
    <mergeCell ref="AP201:AT201"/>
    <mergeCell ref="BE195:BI195"/>
    <mergeCell ref="BJ195:BN195"/>
    <mergeCell ref="BE200:BI200"/>
    <mergeCell ref="BJ200:BN200"/>
    <mergeCell ref="BE199:BI199"/>
    <mergeCell ref="BO195:BS195"/>
    <mergeCell ref="BO197:BS197"/>
    <mergeCell ref="BE197:BI197"/>
    <mergeCell ref="BO198:BS198"/>
    <mergeCell ref="BJ197:BN197"/>
    <mergeCell ref="AZ197:BD197"/>
    <mergeCell ref="AY329:BC329"/>
    <mergeCell ref="A195:C195"/>
    <mergeCell ref="D195:P195"/>
    <mergeCell ref="Q195:U195"/>
    <mergeCell ref="V195:AE195"/>
    <mergeCell ref="AF195:AJ195"/>
    <mergeCell ref="AK195:AO195"/>
    <mergeCell ref="AP195:AT195"/>
    <mergeCell ref="AK201:AO201"/>
    <mergeCell ref="AU195:AY195"/>
    <mergeCell ref="BG336:BI336"/>
    <mergeCell ref="BN329:BR329"/>
    <mergeCell ref="A332:BL332"/>
    <mergeCell ref="A329:T329"/>
    <mergeCell ref="U329:Y329"/>
    <mergeCell ref="Z329:AD329"/>
    <mergeCell ref="AE329:AI329"/>
    <mergeCell ref="AJ329:AN329"/>
    <mergeCell ref="AO329:AS329"/>
    <mergeCell ref="AT329:AX329"/>
    <mergeCell ref="AX338:AZ338"/>
    <mergeCell ref="AU339:AW339"/>
    <mergeCell ref="BI329:BM329"/>
    <mergeCell ref="BG337:BI337"/>
    <mergeCell ref="BJ337:BL337"/>
    <mergeCell ref="BA339:BC339"/>
    <mergeCell ref="AX339:AZ339"/>
    <mergeCell ref="BA337:BC337"/>
    <mergeCell ref="BD337:BF337"/>
    <mergeCell ref="BG341:BI341"/>
    <mergeCell ref="BJ338:BL338"/>
    <mergeCell ref="BJ339:BL339"/>
    <mergeCell ref="BJ340:BL340"/>
    <mergeCell ref="BJ341:BL341"/>
    <mergeCell ref="BD338:BF338"/>
    <mergeCell ref="BG338:BI338"/>
    <mergeCell ref="BG339:BI339"/>
    <mergeCell ref="BD339:BF339"/>
    <mergeCell ref="BA341:BC341"/>
    <mergeCell ref="AI338:AK338"/>
    <mergeCell ref="AO339:AQ339"/>
    <mergeCell ref="AR339:AT339"/>
    <mergeCell ref="AC339:AE339"/>
    <mergeCell ref="AF339:AH339"/>
    <mergeCell ref="AC338:AE338"/>
    <mergeCell ref="BA340:BC340"/>
    <mergeCell ref="AF341:AH341"/>
    <mergeCell ref="AC341:AE341"/>
    <mergeCell ref="A338:C338"/>
    <mergeCell ref="D338:V338"/>
    <mergeCell ref="W338:Y338"/>
    <mergeCell ref="AI340:AK340"/>
    <mergeCell ref="AC340:AE340"/>
    <mergeCell ref="BA338:BC338"/>
    <mergeCell ref="AU338:AW338"/>
    <mergeCell ref="AL338:AN338"/>
    <mergeCell ref="AO338:AQ338"/>
    <mergeCell ref="AR338:AT338"/>
    <mergeCell ref="AU341:AW341"/>
    <mergeCell ref="W339:Y339"/>
    <mergeCell ref="Z339:AB339"/>
    <mergeCell ref="AF338:AH338"/>
    <mergeCell ref="AX341:AZ341"/>
    <mergeCell ref="D341:V341"/>
    <mergeCell ref="AO341:AQ341"/>
    <mergeCell ref="AL339:AN339"/>
    <mergeCell ref="AO340:AQ340"/>
    <mergeCell ref="AI341:AK341"/>
    <mergeCell ref="W341:Y341"/>
    <mergeCell ref="Z341:AB341"/>
    <mergeCell ref="BD340:BF340"/>
    <mergeCell ref="BG340:BI340"/>
    <mergeCell ref="AL341:AN341"/>
    <mergeCell ref="AX340:AZ340"/>
    <mergeCell ref="AR340:AT340"/>
    <mergeCell ref="AU340:AW340"/>
    <mergeCell ref="AL340:AN340"/>
    <mergeCell ref="AR341:AT341"/>
    <mergeCell ref="W342:Y342"/>
    <mergeCell ref="Z342:AB342"/>
    <mergeCell ref="AF340:AH340"/>
    <mergeCell ref="AC342:AE342"/>
    <mergeCell ref="AF342:AH342"/>
    <mergeCell ref="A340:C340"/>
    <mergeCell ref="D340:V340"/>
    <mergeCell ref="W340:Y340"/>
    <mergeCell ref="Z340:AB340"/>
    <mergeCell ref="A341:C341"/>
    <mergeCell ref="BJ342:BL342"/>
    <mergeCell ref="A343:C343"/>
    <mergeCell ref="D343:V343"/>
    <mergeCell ref="W343:Y343"/>
    <mergeCell ref="Z343:AB343"/>
    <mergeCell ref="AC343:AE343"/>
    <mergeCell ref="AF343:AH343"/>
    <mergeCell ref="AI342:AK342"/>
    <mergeCell ref="A342:C342"/>
    <mergeCell ref="D342:V342"/>
    <mergeCell ref="AP352:AT352"/>
    <mergeCell ref="BJ343:BL343"/>
    <mergeCell ref="BA342:BC342"/>
    <mergeCell ref="AL342:AN342"/>
    <mergeCell ref="AO342:AQ342"/>
    <mergeCell ref="AR342:AT342"/>
    <mergeCell ref="AU342:AW342"/>
    <mergeCell ref="AX342:AZ342"/>
    <mergeCell ref="BD342:BF342"/>
    <mergeCell ref="BG342:BI342"/>
    <mergeCell ref="AI343:AK343"/>
    <mergeCell ref="AL343:AN343"/>
    <mergeCell ref="AO343:AQ343"/>
    <mergeCell ref="AR343:AT343"/>
    <mergeCell ref="AU343:AW343"/>
    <mergeCell ref="AX343:AZ343"/>
    <mergeCell ref="BO354:BS354"/>
    <mergeCell ref="BO353:BS353"/>
    <mergeCell ref="BJ352:BN352"/>
    <mergeCell ref="BO352:BS352"/>
    <mergeCell ref="AZ351:BD351"/>
    <mergeCell ref="BE351:BI351"/>
    <mergeCell ref="BJ351:BN351"/>
    <mergeCell ref="BJ353:BN353"/>
    <mergeCell ref="BJ354:BN354"/>
    <mergeCell ref="AZ353:BD353"/>
    <mergeCell ref="BE353:BI353"/>
    <mergeCell ref="BD343:BF343"/>
    <mergeCell ref="BG343:BI343"/>
    <mergeCell ref="AU352:AY352"/>
    <mergeCell ref="AU350:AY350"/>
    <mergeCell ref="AZ350:BD350"/>
    <mergeCell ref="BE350:BI350"/>
    <mergeCell ref="BA343:BC343"/>
    <mergeCell ref="A356:F356"/>
    <mergeCell ref="AP353:AT353"/>
    <mergeCell ref="AA353:AE353"/>
    <mergeCell ref="AF353:AJ353"/>
    <mergeCell ref="AK353:AO353"/>
    <mergeCell ref="AU353:AY353"/>
    <mergeCell ref="AF356:AJ356"/>
    <mergeCell ref="AK356:AO356"/>
    <mergeCell ref="AP356:AT356"/>
    <mergeCell ref="AU356:AY356"/>
    <mergeCell ref="A353:F353"/>
    <mergeCell ref="G353:S353"/>
    <mergeCell ref="T353:Z353"/>
    <mergeCell ref="A354:F354"/>
    <mergeCell ref="G354:S354"/>
    <mergeCell ref="G355:S355"/>
    <mergeCell ref="BJ358:BN358"/>
    <mergeCell ref="BO358:BS358"/>
    <mergeCell ref="AZ358:BD358"/>
    <mergeCell ref="BE358:BI358"/>
    <mergeCell ref="A355:F355"/>
    <mergeCell ref="A359:F359"/>
    <mergeCell ref="G359:S359"/>
    <mergeCell ref="A358:F358"/>
    <mergeCell ref="G358:S358"/>
    <mergeCell ref="A357:F357"/>
    <mergeCell ref="T359:Z359"/>
    <mergeCell ref="AA359:AE359"/>
    <mergeCell ref="AF354:AJ354"/>
    <mergeCell ref="AK354:AO354"/>
    <mergeCell ref="AU354:AY354"/>
    <mergeCell ref="AZ354:BD354"/>
    <mergeCell ref="AP354:AT354"/>
    <mergeCell ref="T354:Z354"/>
    <mergeCell ref="AA354:AE354"/>
    <mergeCell ref="AZ357:BD357"/>
    <mergeCell ref="T358:Z358"/>
    <mergeCell ref="AA358:AE358"/>
    <mergeCell ref="AF358:AJ358"/>
    <mergeCell ref="AK358:AO358"/>
    <mergeCell ref="AP358:AT358"/>
    <mergeCell ref="AU358:AY358"/>
    <mergeCell ref="AF359:AJ359"/>
    <mergeCell ref="AK359:AO359"/>
    <mergeCell ref="BJ359:BN359"/>
    <mergeCell ref="BO359:BS359"/>
    <mergeCell ref="AZ359:BD359"/>
    <mergeCell ref="BE359:BI359"/>
    <mergeCell ref="AP359:AT359"/>
    <mergeCell ref="AU359:AY359"/>
    <mergeCell ref="BO360:BS360"/>
    <mergeCell ref="T360:Z360"/>
    <mergeCell ref="AA360:AE360"/>
    <mergeCell ref="AF360:AJ360"/>
    <mergeCell ref="AK360:AO360"/>
    <mergeCell ref="AZ360:BD360"/>
    <mergeCell ref="BE360:BI360"/>
    <mergeCell ref="BJ360:BN360"/>
    <mergeCell ref="AP360:AT360"/>
    <mergeCell ref="AU360:AY360"/>
    <mergeCell ref="A360:F360"/>
    <mergeCell ref="G360:S360"/>
    <mergeCell ref="AF368:AJ368"/>
    <mergeCell ref="AK368:AO368"/>
    <mergeCell ref="AF367:AJ367"/>
    <mergeCell ref="AK367:AO367"/>
    <mergeCell ref="A363:BD363"/>
    <mergeCell ref="G364:S365"/>
    <mergeCell ref="T364:Z365"/>
    <mergeCell ref="AU365:AY365"/>
    <mergeCell ref="G368:S368"/>
    <mergeCell ref="T368:Z368"/>
    <mergeCell ref="AA368:AE368"/>
    <mergeCell ref="A368:F368"/>
    <mergeCell ref="A369:F369"/>
    <mergeCell ref="G369:S369"/>
    <mergeCell ref="AU369:AY369"/>
    <mergeCell ref="AP371:AT371"/>
    <mergeCell ref="AF371:AJ371"/>
    <mergeCell ref="AF369:AJ369"/>
    <mergeCell ref="AK369:AO369"/>
    <mergeCell ref="AU370:AY370"/>
    <mergeCell ref="A393:F393"/>
    <mergeCell ref="G393:S393"/>
    <mergeCell ref="T393:Y393"/>
    <mergeCell ref="Z393:AD393"/>
    <mergeCell ref="AE393:AJ393"/>
    <mergeCell ref="T369:Z369"/>
    <mergeCell ref="AA369:AE369"/>
    <mergeCell ref="A371:F371"/>
    <mergeCell ref="G371:S371"/>
    <mergeCell ref="T371:Z371"/>
    <mergeCell ref="A370:F370"/>
    <mergeCell ref="G370:S370"/>
    <mergeCell ref="T370:Z370"/>
    <mergeCell ref="AA370:AE370"/>
    <mergeCell ref="AF370:AJ370"/>
    <mergeCell ref="AQ392:AV392"/>
    <mergeCell ref="AK371:AO371"/>
    <mergeCell ref="AA371:AE371"/>
    <mergeCell ref="A389:F390"/>
    <mergeCell ref="G389:S390"/>
    <mergeCell ref="AW392:BA392"/>
    <mergeCell ref="BB390:BF390"/>
    <mergeCell ref="AO378:AR378"/>
    <mergeCell ref="AF377:AI377"/>
    <mergeCell ref="AS378:AW378"/>
    <mergeCell ref="AO377:AR377"/>
    <mergeCell ref="AS377:AW377"/>
    <mergeCell ref="AK392:AP392"/>
    <mergeCell ref="AW391:BA391"/>
    <mergeCell ref="BB391:BF391"/>
    <mergeCell ref="AW394:BA394"/>
    <mergeCell ref="BB394:BF394"/>
    <mergeCell ref="AK391:AP391"/>
    <mergeCell ref="AQ391:AV391"/>
    <mergeCell ref="AK393:AP393"/>
    <mergeCell ref="Z394:AD394"/>
    <mergeCell ref="AE394:AJ394"/>
    <mergeCell ref="AK394:AP394"/>
    <mergeCell ref="AQ394:AV394"/>
    <mergeCell ref="BB393:BF393"/>
    <mergeCell ref="BB395:BF395"/>
    <mergeCell ref="BB392:BF392"/>
    <mergeCell ref="BG394:BL394"/>
    <mergeCell ref="A395:F395"/>
    <mergeCell ref="G395:S395"/>
    <mergeCell ref="T395:Y395"/>
    <mergeCell ref="Z395:AD395"/>
    <mergeCell ref="AE395:AJ395"/>
    <mergeCell ref="AK395:AP395"/>
    <mergeCell ref="AQ395:AV395"/>
    <mergeCell ref="AW395:BA395"/>
    <mergeCell ref="BG395:BL395"/>
    <mergeCell ref="A396:F396"/>
    <mergeCell ref="G396:S396"/>
    <mergeCell ref="T396:Y396"/>
    <mergeCell ref="Z396:AD396"/>
    <mergeCell ref="AE396:AJ396"/>
    <mergeCell ref="AK396:AP396"/>
    <mergeCell ref="AQ396:AV396"/>
    <mergeCell ref="AW396:BA396"/>
    <mergeCell ref="BB396:BF396"/>
    <mergeCell ref="BG396:BL396"/>
    <mergeCell ref="A397:F397"/>
    <mergeCell ref="G397:S397"/>
    <mergeCell ref="T397:Y397"/>
    <mergeCell ref="Z397:AD397"/>
    <mergeCell ref="AE397:AJ397"/>
    <mergeCell ref="AK397:AP397"/>
    <mergeCell ref="AQ397:AV397"/>
    <mergeCell ref="AW397:BA397"/>
    <mergeCell ref="BB397:BF397"/>
    <mergeCell ref="BG397:BL397"/>
    <mergeCell ref="A398:F398"/>
    <mergeCell ref="G398:S398"/>
    <mergeCell ref="T398:Y398"/>
    <mergeCell ref="Z398:AD398"/>
    <mergeCell ref="AE398:AJ398"/>
    <mergeCell ref="AK398:AP398"/>
    <mergeCell ref="AQ398:AV398"/>
    <mergeCell ref="AW398:BA398"/>
    <mergeCell ref="BB398:BF398"/>
    <mergeCell ref="BG398:BL398"/>
    <mergeCell ref="A399:F399"/>
    <mergeCell ref="G399:S399"/>
    <mergeCell ref="T399:Y399"/>
    <mergeCell ref="Z399:AD399"/>
    <mergeCell ref="AE399:AJ399"/>
    <mergeCell ref="AK399:AP399"/>
    <mergeCell ref="AQ399:AV399"/>
    <mergeCell ref="AW399:BA399"/>
    <mergeCell ref="BB399:BF399"/>
    <mergeCell ref="BG399:BL399"/>
    <mergeCell ref="A400:F400"/>
    <mergeCell ref="G400:S400"/>
    <mergeCell ref="T400:Y400"/>
    <mergeCell ref="Z400:AD400"/>
    <mergeCell ref="AE400:AJ400"/>
    <mergeCell ref="AK400:AP400"/>
    <mergeCell ref="AQ400:AV400"/>
    <mergeCell ref="AW400:BA400"/>
    <mergeCell ref="BB400:BF400"/>
    <mergeCell ref="BG400:BL400"/>
    <mergeCell ref="A401:F401"/>
    <mergeCell ref="G401:S401"/>
    <mergeCell ref="T401:Y401"/>
    <mergeCell ref="Z401:AD401"/>
    <mergeCell ref="AE401:AJ401"/>
    <mergeCell ref="AK401:AP401"/>
    <mergeCell ref="AQ401:AV401"/>
    <mergeCell ref="AW401:BA401"/>
    <mergeCell ref="BB401:BF401"/>
    <mergeCell ref="BG401:BL401"/>
    <mergeCell ref="A402:F402"/>
    <mergeCell ref="G402:S402"/>
    <mergeCell ref="T402:Y402"/>
    <mergeCell ref="Z402:AD402"/>
    <mergeCell ref="AE402:AJ402"/>
    <mergeCell ref="AK402:AP402"/>
    <mergeCell ref="AQ402:AV402"/>
    <mergeCell ref="AW402:BA402"/>
    <mergeCell ref="BB402:BF402"/>
    <mergeCell ref="BG402:BL402"/>
    <mergeCell ref="A403:F403"/>
    <mergeCell ref="G403:S403"/>
    <mergeCell ref="T403:Y403"/>
    <mergeCell ref="Z403:AD403"/>
    <mergeCell ref="AE403:AJ403"/>
    <mergeCell ref="AK403:AP403"/>
    <mergeCell ref="AQ403:AV403"/>
    <mergeCell ref="AW403:BA403"/>
    <mergeCell ref="BB403:BF403"/>
    <mergeCell ref="BG403:BL403"/>
    <mergeCell ref="A404:F404"/>
    <mergeCell ref="G404:S404"/>
    <mergeCell ref="T404:Y404"/>
    <mergeCell ref="Z404:AD404"/>
    <mergeCell ref="AE404:AJ404"/>
    <mergeCell ref="AK404:AP404"/>
    <mergeCell ref="AQ404:AV404"/>
    <mergeCell ref="AW404:BA404"/>
    <mergeCell ref="BB404:BF404"/>
    <mergeCell ref="BG404:BL404"/>
    <mergeCell ref="A405:F405"/>
    <mergeCell ref="G405:S405"/>
    <mergeCell ref="T405:Y405"/>
    <mergeCell ref="Z405:AD405"/>
    <mergeCell ref="AE405:AJ405"/>
    <mergeCell ref="AK405:AP405"/>
    <mergeCell ref="AQ405:AV405"/>
    <mergeCell ref="AW405:BA405"/>
    <mergeCell ref="Z414:AD414"/>
    <mergeCell ref="BB405:BF405"/>
    <mergeCell ref="A406:F406"/>
    <mergeCell ref="G406:S406"/>
    <mergeCell ref="T406:Y406"/>
    <mergeCell ref="Z406:AD406"/>
    <mergeCell ref="AJ414:AN414"/>
    <mergeCell ref="AO414:AS414"/>
    <mergeCell ref="A413:F413"/>
    <mergeCell ref="G413:P413"/>
    <mergeCell ref="BG406:BL406"/>
    <mergeCell ref="BG405:BL405"/>
    <mergeCell ref="AE406:AJ406"/>
    <mergeCell ref="AK406:AP406"/>
    <mergeCell ref="AQ406:AV406"/>
    <mergeCell ref="AW406:BA406"/>
    <mergeCell ref="BB406:BF406"/>
    <mergeCell ref="G417:P417"/>
    <mergeCell ref="BH415:BL415"/>
    <mergeCell ref="A416:F416"/>
    <mergeCell ref="G416:P416"/>
    <mergeCell ref="Q416:U416"/>
    <mergeCell ref="V416:Y416"/>
    <mergeCell ref="A415:F415"/>
    <mergeCell ref="G415:P415"/>
    <mergeCell ref="Q415:U415"/>
    <mergeCell ref="V415:Y415"/>
    <mergeCell ref="AO415:AS415"/>
    <mergeCell ref="AT415:AW415"/>
    <mergeCell ref="BH416:BL416"/>
    <mergeCell ref="AO416:AS416"/>
    <mergeCell ref="AT416:AW416"/>
    <mergeCell ref="AX416:BB416"/>
    <mergeCell ref="BC416:BG416"/>
    <mergeCell ref="AX415:BB415"/>
    <mergeCell ref="BC415:BG415"/>
    <mergeCell ref="Z416:AD416"/>
    <mergeCell ref="AE416:AI416"/>
    <mergeCell ref="AJ416:AN416"/>
    <mergeCell ref="AE417:AI417"/>
    <mergeCell ref="AJ417:AN417"/>
    <mergeCell ref="AJ415:AN415"/>
    <mergeCell ref="Z415:AD415"/>
    <mergeCell ref="AE415:AI415"/>
    <mergeCell ref="BH417:BL417"/>
    <mergeCell ref="A418:F418"/>
    <mergeCell ref="G418:P418"/>
    <mergeCell ref="Q418:U418"/>
    <mergeCell ref="V418:Y418"/>
    <mergeCell ref="Z418:AD418"/>
    <mergeCell ref="Q417:U417"/>
    <mergeCell ref="V417:Y417"/>
    <mergeCell ref="Z417:AD417"/>
    <mergeCell ref="A417:F417"/>
    <mergeCell ref="AJ418:AN418"/>
    <mergeCell ref="AO418:AS418"/>
    <mergeCell ref="AT418:AW418"/>
    <mergeCell ref="AX418:BB418"/>
    <mergeCell ref="BC418:BG418"/>
    <mergeCell ref="AO417:AS417"/>
    <mergeCell ref="AT417:AW417"/>
    <mergeCell ref="AX417:BB417"/>
    <mergeCell ref="BC417:BG417"/>
    <mergeCell ref="BH418:BL418"/>
    <mergeCell ref="A419:F419"/>
    <mergeCell ref="G419:P419"/>
    <mergeCell ref="Q419:U419"/>
    <mergeCell ref="V419:Y419"/>
    <mergeCell ref="Z419:AD419"/>
    <mergeCell ref="AE419:AI419"/>
    <mergeCell ref="AJ419:AN419"/>
    <mergeCell ref="BH419:BL419"/>
    <mergeCell ref="AE418:AI418"/>
    <mergeCell ref="A420:F420"/>
    <mergeCell ref="G420:P420"/>
    <mergeCell ref="Q420:U420"/>
    <mergeCell ref="V420:Y420"/>
    <mergeCell ref="Z420:AD420"/>
    <mergeCell ref="AX420:BB420"/>
    <mergeCell ref="BC420:BG420"/>
    <mergeCell ref="AO419:AS419"/>
    <mergeCell ref="AT419:AW419"/>
    <mergeCell ref="AX419:BB419"/>
    <mergeCell ref="BC419:BG419"/>
    <mergeCell ref="AE420:AI420"/>
    <mergeCell ref="AJ420:AN420"/>
    <mergeCell ref="AO420:AS420"/>
    <mergeCell ref="AT420:AW420"/>
    <mergeCell ref="BH420:BL420"/>
    <mergeCell ref="A421:F421"/>
    <mergeCell ref="G421:P421"/>
    <mergeCell ref="Q421:U421"/>
    <mergeCell ref="V421:Y421"/>
    <mergeCell ref="Z421:AD421"/>
    <mergeCell ref="AE421:AI421"/>
    <mergeCell ref="AJ421:AN421"/>
    <mergeCell ref="AO421:AS421"/>
    <mergeCell ref="AT421:AW421"/>
    <mergeCell ref="AX421:BB421"/>
    <mergeCell ref="BC421:BG421"/>
    <mergeCell ref="BH421:BL421"/>
    <mergeCell ref="A422:F422"/>
    <mergeCell ref="G422:P422"/>
    <mergeCell ref="Q422:U422"/>
    <mergeCell ref="V422:Y422"/>
    <mergeCell ref="Z422:AD422"/>
    <mergeCell ref="AE422:AI422"/>
    <mergeCell ref="AJ422:AN422"/>
    <mergeCell ref="BH422:BL422"/>
    <mergeCell ref="A423:F423"/>
    <mergeCell ref="G423:P423"/>
    <mergeCell ref="Q423:U423"/>
    <mergeCell ref="V423:Y423"/>
    <mergeCell ref="Z423:AD423"/>
    <mergeCell ref="AX423:BB423"/>
    <mergeCell ref="BC423:BG423"/>
    <mergeCell ref="AO422:AS422"/>
    <mergeCell ref="AT422:AW422"/>
    <mergeCell ref="AX422:BB422"/>
    <mergeCell ref="BC422:BG422"/>
    <mergeCell ref="AE423:AI423"/>
    <mergeCell ref="AJ423:AN423"/>
    <mergeCell ref="AO423:AS423"/>
    <mergeCell ref="AT423:AW423"/>
    <mergeCell ref="BH423:BL423"/>
    <mergeCell ref="A424:F424"/>
    <mergeCell ref="G424:P424"/>
    <mergeCell ref="Q424:U424"/>
    <mergeCell ref="V424:Y424"/>
    <mergeCell ref="Z424:AD424"/>
    <mergeCell ref="AE424:AI424"/>
    <mergeCell ref="AJ424:AN424"/>
    <mergeCell ref="AO424:AS424"/>
    <mergeCell ref="AT424:AW424"/>
    <mergeCell ref="AX424:BB424"/>
    <mergeCell ref="BC424:BG424"/>
    <mergeCell ref="BH424:BL424"/>
    <mergeCell ref="A425:F425"/>
    <mergeCell ref="G425:P425"/>
    <mergeCell ref="Q425:U425"/>
    <mergeCell ref="V425:Y425"/>
    <mergeCell ref="Z425:AD425"/>
    <mergeCell ref="AE425:AI425"/>
    <mergeCell ref="AJ425:AN425"/>
    <mergeCell ref="BH425:BL425"/>
    <mergeCell ref="A426:F426"/>
    <mergeCell ref="G426:P426"/>
    <mergeCell ref="Q426:U426"/>
    <mergeCell ref="V426:Y426"/>
    <mergeCell ref="Z426:AD426"/>
    <mergeCell ref="AX426:BB426"/>
    <mergeCell ref="BC426:BG426"/>
    <mergeCell ref="AO425:AS425"/>
    <mergeCell ref="AT425:AW425"/>
    <mergeCell ref="AX425:BB425"/>
    <mergeCell ref="BC425:BG425"/>
    <mergeCell ref="AE426:AI426"/>
    <mergeCell ref="AJ426:AN426"/>
    <mergeCell ref="AO426:AS426"/>
    <mergeCell ref="AT426:AW426"/>
    <mergeCell ref="BH426:BL426"/>
    <mergeCell ref="A427:F427"/>
    <mergeCell ref="G427:P427"/>
    <mergeCell ref="Q427:U427"/>
    <mergeCell ref="V427:Y427"/>
    <mergeCell ref="Z427:AD427"/>
    <mergeCell ref="AE427:AI427"/>
    <mergeCell ref="AJ427:AN427"/>
    <mergeCell ref="AO427:AS427"/>
    <mergeCell ref="AT427:AW427"/>
    <mergeCell ref="BH427:BL427"/>
    <mergeCell ref="A428:F428"/>
    <mergeCell ref="G428:P428"/>
    <mergeCell ref="Q428:U428"/>
    <mergeCell ref="V428:Y428"/>
    <mergeCell ref="Z428:AD428"/>
    <mergeCell ref="AE428:AI428"/>
    <mergeCell ref="AJ428:AN428"/>
    <mergeCell ref="AO428:AS428"/>
    <mergeCell ref="AT428:AW428"/>
    <mergeCell ref="AX427:BB427"/>
    <mergeCell ref="BC427:BG427"/>
    <mergeCell ref="AO429:AS429"/>
    <mergeCell ref="AT429:AW429"/>
    <mergeCell ref="AX429:BB429"/>
    <mergeCell ref="BC429:BG429"/>
    <mergeCell ref="BH428:BL428"/>
    <mergeCell ref="A429:F429"/>
    <mergeCell ref="G429:P429"/>
    <mergeCell ref="Q429:U429"/>
    <mergeCell ref="V429:Y429"/>
    <mergeCell ref="Z429:AD429"/>
    <mergeCell ref="AX428:BB428"/>
    <mergeCell ref="BC428:BG428"/>
    <mergeCell ref="A434:F435"/>
    <mergeCell ref="G434:S435"/>
    <mergeCell ref="T434:Y435"/>
    <mergeCell ref="Z434:AD435"/>
    <mergeCell ref="AE429:AI429"/>
    <mergeCell ref="AJ429:AN429"/>
    <mergeCell ref="BH430:BL430"/>
    <mergeCell ref="BH429:BL429"/>
    <mergeCell ref="A432:BL432"/>
    <mergeCell ref="A433:BL433"/>
    <mergeCell ref="A430:F430"/>
    <mergeCell ref="G430:P430"/>
    <mergeCell ref="Q430:U430"/>
    <mergeCell ref="V430:Y430"/>
    <mergeCell ref="Z430:AD430"/>
    <mergeCell ref="AE430:AI430"/>
    <mergeCell ref="AW438:BD438"/>
    <mergeCell ref="BC430:BG430"/>
    <mergeCell ref="AE434:AJ435"/>
    <mergeCell ref="AQ439:AV439"/>
    <mergeCell ref="AJ430:AN430"/>
    <mergeCell ref="AW437:BD437"/>
    <mergeCell ref="BE437:BL437"/>
    <mergeCell ref="AE436:AJ436"/>
    <mergeCell ref="AK434:AP435"/>
    <mergeCell ref="AQ434:AV435"/>
    <mergeCell ref="AX430:BB430"/>
    <mergeCell ref="AO430:AS430"/>
    <mergeCell ref="AT430:AW430"/>
    <mergeCell ref="AQ437:AV437"/>
    <mergeCell ref="AK436:AP436"/>
    <mergeCell ref="AW434:BD435"/>
    <mergeCell ref="BE441:BL441"/>
    <mergeCell ref="A439:F439"/>
    <mergeCell ref="G439:S439"/>
    <mergeCell ref="T439:Y439"/>
    <mergeCell ref="AE439:AJ439"/>
    <mergeCell ref="AK439:AP439"/>
    <mergeCell ref="BE440:BL440"/>
    <mergeCell ref="BE439:BL439"/>
    <mergeCell ref="Z439:AD439"/>
    <mergeCell ref="AK441:AP441"/>
    <mergeCell ref="AW440:BD440"/>
    <mergeCell ref="AQ440:AV440"/>
    <mergeCell ref="AW439:BD439"/>
    <mergeCell ref="AE440:AJ440"/>
    <mergeCell ref="AK440:AP440"/>
    <mergeCell ref="AQ441:AV441"/>
    <mergeCell ref="AW441:BD441"/>
    <mergeCell ref="A440:F440"/>
    <mergeCell ref="G440:S440"/>
    <mergeCell ref="T440:Y440"/>
    <mergeCell ref="Z440:AD440"/>
    <mergeCell ref="AE438:AJ438"/>
    <mergeCell ref="AE441:AJ441"/>
    <mergeCell ref="A438:F438"/>
    <mergeCell ref="G438:S438"/>
    <mergeCell ref="T438:Y438"/>
    <mergeCell ref="AE442:AJ442"/>
    <mergeCell ref="AK442:AP442"/>
    <mergeCell ref="A441:F441"/>
    <mergeCell ref="G441:S441"/>
    <mergeCell ref="T441:Y441"/>
    <mergeCell ref="Z441:AD441"/>
    <mergeCell ref="A442:F442"/>
    <mergeCell ref="G442:S442"/>
    <mergeCell ref="T442:Y442"/>
    <mergeCell ref="Z442:AD442"/>
    <mergeCell ref="AQ442:AV442"/>
    <mergeCell ref="AW442:BD442"/>
    <mergeCell ref="BE442:BL442"/>
    <mergeCell ref="A443:F443"/>
    <mergeCell ref="G443:S443"/>
    <mergeCell ref="T443:Y443"/>
    <mergeCell ref="Z443:AD443"/>
    <mergeCell ref="AE443:AJ443"/>
    <mergeCell ref="AK443:AP443"/>
    <mergeCell ref="AQ443:AV443"/>
    <mergeCell ref="AQ445:AV445"/>
    <mergeCell ref="BE445:BL445"/>
    <mergeCell ref="A444:F444"/>
    <mergeCell ref="G444:S444"/>
    <mergeCell ref="T444:Y444"/>
    <mergeCell ref="Z444:AD444"/>
    <mergeCell ref="A445:F445"/>
    <mergeCell ref="G445:S445"/>
    <mergeCell ref="T445:Y445"/>
    <mergeCell ref="Z445:AD445"/>
    <mergeCell ref="AW443:BD443"/>
    <mergeCell ref="BE443:BL443"/>
    <mergeCell ref="AE444:AJ444"/>
    <mergeCell ref="AK444:AP444"/>
    <mergeCell ref="AQ444:AV444"/>
    <mergeCell ref="BE444:BL444"/>
    <mergeCell ref="AE445:AJ445"/>
    <mergeCell ref="AK445:AP445"/>
    <mergeCell ref="A446:F446"/>
    <mergeCell ref="G446:S446"/>
    <mergeCell ref="T446:Y446"/>
    <mergeCell ref="Z446:AD446"/>
    <mergeCell ref="AE446:AJ446"/>
    <mergeCell ref="AK446:AP446"/>
    <mergeCell ref="A447:F447"/>
    <mergeCell ref="G447:S447"/>
    <mergeCell ref="T447:Y447"/>
    <mergeCell ref="Z447:AD447"/>
    <mergeCell ref="AQ446:AV446"/>
    <mergeCell ref="BE446:BL446"/>
    <mergeCell ref="AE447:AJ447"/>
    <mergeCell ref="AK447:AP447"/>
    <mergeCell ref="AQ447:AV447"/>
    <mergeCell ref="BE447:BL447"/>
    <mergeCell ref="BE448:BL448"/>
    <mergeCell ref="A449:F449"/>
    <mergeCell ref="G449:S449"/>
    <mergeCell ref="T449:Y449"/>
    <mergeCell ref="Z449:AD449"/>
    <mergeCell ref="AE449:AJ449"/>
    <mergeCell ref="AK449:AP449"/>
    <mergeCell ref="AQ449:AV449"/>
    <mergeCell ref="A448:F448"/>
    <mergeCell ref="G448:S448"/>
    <mergeCell ref="A450:F450"/>
    <mergeCell ref="G450:S450"/>
    <mergeCell ref="T450:Y450"/>
    <mergeCell ref="Z450:AD450"/>
    <mergeCell ref="AQ448:AV448"/>
    <mergeCell ref="AW448:BD448"/>
    <mergeCell ref="T448:Y448"/>
    <mergeCell ref="Z448:AD448"/>
    <mergeCell ref="AE448:AJ448"/>
    <mergeCell ref="AK448:AP448"/>
    <mergeCell ref="AW449:BD449"/>
    <mergeCell ref="BE449:BL449"/>
    <mergeCell ref="AE450:AJ450"/>
    <mergeCell ref="AK450:AP450"/>
    <mergeCell ref="AQ450:AV450"/>
    <mergeCell ref="AW450:BD450"/>
    <mergeCell ref="BE450:BL450"/>
    <mergeCell ref="AW451:BD451"/>
    <mergeCell ref="BE451:BL451"/>
    <mergeCell ref="A451:F451"/>
    <mergeCell ref="G451:S451"/>
    <mergeCell ref="T451:Y451"/>
    <mergeCell ref="Z451:AD451"/>
    <mergeCell ref="AE451:AJ451"/>
    <mergeCell ref="AK451:AP451"/>
    <mergeCell ref="AQ451:AV451"/>
  </mergeCells>
  <phoneticPr fontId="7" type="noConversion"/>
  <pageMargins left="0.31496062992125984" right="0.31496062992125984" top="0.39370078740157483" bottom="0.39370078740157483"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6"/>
  <sheetViews>
    <sheetView view="pageBreakPreview" zoomScale="60" zoomScaleNormal="100" workbookViewId="0">
      <selection activeCell="AH345" sqref="AH345:AP345"/>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27.6" customHeight="1" x14ac:dyDescent="0.2">
      <c r="A10" s="27" t="s">
        <v>288</v>
      </c>
      <c r="B10" s="106" t="s">
        <v>1038</v>
      </c>
      <c r="C10" s="106"/>
      <c r="D10" s="106"/>
      <c r="E10" s="106"/>
      <c r="F10" s="106"/>
      <c r="G10" s="106"/>
      <c r="H10" s="106"/>
      <c r="I10" s="106"/>
      <c r="J10" s="106"/>
      <c r="K10" s="106"/>
      <c r="L10" s="106"/>
      <c r="N10" s="106" t="s">
        <v>1039</v>
      </c>
      <c r="O10" s="106"/>
      <c r="P10" s="106"/>
      <c r="Q10" s="106"/>
      <c r="R10" s="106"/>
      <c r="S10" s="106"/>
      <c r="T10" s="106"/>
      <c r="U10" s="106"/>
      <c r="V10" s="106"/>
      <c r="W10" s="106"/>
      <c r="X10" s="106"/>
      <c r="Y10" s="106"/>
      <c r="Z10" s="31"/>
      <c r="AA10" s="106" t="s">
        <v>1040</v>
      </c>
      <c r="AB10" s="106"/>
      <c r="AC10" s="106"/>
      <c r="AD10" s="106"/>
      <c r="AE10" s="106"/>
      <c r="AF10" s="106"/>
      <c r="AG10" s="106"/>
      <c r="AH10" s="106"/>
      <c r="AI10" s="106"/>
      <c r="AJ10" s="31"/>
      <c r="AK10" s="201" t="s">
        <v>439</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15" customHeight="1" x14ac:dyDescent="0.2">
      <c r="A15" s="101" t="s">
        <v>438</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15" customHeight="1" x14ac:dyDescent="0.2">
      <c r="A18" s="101" t="s">
        <v>429</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27.6" customHeight="1" x14ac:dyDescent="0.2">
      <c r="A21" s="101" t="s">
        <v>1034</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107" t="s">
        <v>679</v>
      </c>
      <c r="B29" s="108"/>
      <c r="C29" s="108"/>
      <c r="D29" s="109"/>
      <c r="E29" s="107" t="s">
        <v>680</v>
      </c>
      <c r="F29" s="108"/>
      <c r="G29" s="108"/>
      <c r="H29" s="108"/>
      <c r="I29" s="108"/>
      <c r="J29" s="108"/>
      <c r="K29" s="108"/>
      <c r="L29" s="108"/>
      <c r="M29" s="108"/>
      <c r="N29" s="108"/>
      <c r="O29" s="108"/>
      <c r="P29" s="108"/>
      <c r="Q29" s="108"/>
      <c r="R29" s="108"/>
      <c r="S29" s="108"/>
      <c r="T29" s="108"/>
      <c r="U29" s="195" t="s">
        <v>688</v>
      </c>
      <c r="V29" s="196"/>
      <c r="W29" s="196"/>
      <c r="X29" s="196"/>
      <c r="Y29" s="197"/>
      <c r="Z29" s="195" t="s">
        <v>689</v>
      </c>
      <c r="AA29" s="196"/>
      <c r="AB29" s="196"/>
      <c r="AC29" s="196"/>
      <c r="AD29" s="197"/>
      <c r="AE29" s="107" t="s">
        <v>715</v>
      </c>
      <c r="AF29" s="108"/>
      <c r="AG29" s="108"/>
      <c r="AH29" s="109"/>
      <c r="AI29" s="165" t="s">
        <v>295</v>
      </c>
      <c r="AJ29" s="166"/>
      <c r="AK29" s="166"/>
      <c r="AL29" s="166"/>
      <c r="AM29" s="167"/>
      <c r="AN29" s="107" t="s">
        <v>690</v>
      </c>
      <c r="AO29" s="108"/>
      <c r="AP29" s="108"/>
      <c r="AQ29" s="108"/>
      <c r="AR29" s="109"/>
      <c r="AS29" s="107" t="s">
        <v>691</v>
      </c>
      <c r="AT29" s="108"/>
      <c r="AU29" s="108"/>
      <c r="AV29" s="108"/>
      <c r="AW29" s="109"/>
      <c r="AX29" s="107" t="s">
        <v>716</v>
      </c>
      <c r="AY29" s="108"/>
      <c r="AZ29" s="108"/>
      <c r="BA29" s="109"/>
      <c r="BB29" s="165" t="s">
        <v>295</v>
      </c>
      <c r="BC29" s="166"/>
      <c r="BD29" s="166"/>
      <c r="BE29" s="166"/>
      <c r="BF29" s="167"/>
      <c r="BG29" s="107" t="s">
        <v>681</v>
      </c>
      <c r="BH29" s="108"/>
      <c r="BI29" s="108"/>
      <c r="BJ29" s="108"/>
      <c r="BK29" s="109"/>
      <c r="BL29" s="107" t="s">
        <v>682</v>
      </c>
      <c r="BM29" s="108"/>
      <c r="BN29" s="108"/>
      <c r="BO29" s="108"/>
      <c r="BP29" s="109"/>
      <c r="BQ29" s="107" t="s">
        <v>717</v>
      </c>
      <c r="BR29" s="108"/>
      <c r="BS29" s="108"/>
      <c r="BT29" s="10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6306331</v>
      </c>
      <c r="V30" s="156"/>
      <c r="W30" s="156"/>
      <c r="X30" s="156"/>
      <c r="Y30" s="156"/>
      <c r="Z30" s="156" t="s">
        <v>472</v>
      </c>
      <c r="AA30" s="156"/>
      <c r="AB30" s="156"/>
      <c r="AC30" s="156"/>
      <c r="AD30" s="156"/>
      <c r="AE30" s="153" t="s">
        <v>472</v>
      </c>
      <c r="AF30" s="154"/>
      <c r="AG30" s="154"/>
      <c r="AH30" s="155"/>
      <c r="AI30" s="153">
        <f t="shared" ref="AI30:AI41" si="0">IF(ISNUMBER(U30),U30,0)+IF(ISNUMBER(Z30),Z30,0)</f>
        <v>6306331</v>
      </c>
      <c r="AJ30" s="154"/>
      <c r="AK30" s="154"/>
      <c r="AL30" s="154"/>
      <c r="AM30" s="155"/>
      <c r="AN30" s="153">
        <v>7020532</v>
      </c>
      <c r="AO30" s="154"/>
      <c r="AP30" s="154"/>
      <c r="AQ30" s="154"/>
      <c r="AR30" s="155"/>
      <c r="AS30" s="153" t="s">
        <v>472</v>
      </c>
      <c r="AT30" s="154"/>
      <c r="AU30" s="154"/>
      <c r="AV30" s="154"/>
      <c r="AW30" s="155"/>
      <c r="AX30" s="153" t="s">
        <v>472</v>
      </c>
      <c r="AY30" s="154"/>
      <c r="AZ30" s="154"/>
      <c r="BA30" s="155"/>
      <c r="BB30" s="153">
        <f t="shared" ref="BB30:BB41" si="1">IF(ISNUMBER(AN30),AN30,0)+IF(ISNUMBER(AS30),AS30,0)</f>
        <v>7020532</v>
      </c>
      <c r="BC30" s="154"/>
      <c r="BD30" s="154"/>
      <c r="BE30" s="154"/>
      <c r="BF30" s="155"/>
      <c r="BG30" s="153">
        <v>6896260</v>
      </c>
      <c r="BH30" s="154"/>
      <c r="BI30" s="154"/>
      <c r="BJ30" s="154"/>
      <c r="BK30" s="155"/>
      <c r="BL30" s="153" t="s">
        <v>472</v>
      </c>
      <c r="BM30" s="154"/>
      <c r="BN30" s="154"/>
      <c r="BO30" s="154"/>
      <c r="BP30" s="155"/>
      <c r="BQ30" s="153" t="s">
        <v>472</v>
      </c>
      <c r="BR30" s="154"/>
      <c r="BS30" s="154"/>
      <c r="BT30" s="155"/>
      <c r="BU30" s="153">
        <f t="shared" ref="BU30:BU41" si="2">IF(ISNUMBER(BG30),BG30,0)+IF(ISNUMBER(BL30),BL30,0)</f>
        <v>6896260</v>
      </c>
      <c r="BV30" s="154"/>
      <c r="BW30" s="154"/>
      <c r="BX30" s="154"/>
      <c r="BY30" s="155"/>
      <c r="CA30" s="43" t="s">
        <v>632</v>
      </c>
    </row>
    <row r="31" spans="1:79" s="43" customFormat="1" ht="26.45" customHeight="1" x14ac:dyDescent="0.2">
      <c r="A31" s="137"/>
      <c r="B31" s="138"/>
      <c r="C31" s="138"/>
      <c r="D31" s="164"/>
      <c r="E31" s="61" t="s">
        <v>989</v>
      </c>
      <c r="F31" s="57"/>
      <c r="G31" s="57"/>
      <c r="H31" s="57"/>
      <c r="I31" s="57"/>
      <c r="J31" s="57"/>
      <c r="K31" s="57"/>
      <c r="L31" s="57"/>
      <c r="M31" s="57"/>
      <c r="N31" s="57"/>
      <c r="O31" s="57"/>
      <c r="P31" s="57"/>
      <c r="Q31" s="57"/>
      <c r="R31" s="57"/>
      <c r="S31" s="57"/>
      <c r="T31" s="58"/>
      <c r="U31" s="156" t="s">
        <v>472</v>
      </c>
      <c r="V31" s="156"/>
      <c r="W31" s="156"/>
      <c r="X31" s="156"/>
      <c r="Y31" s="156"/>
      <c r="Z31" s="156">
        <v>87935</v>
      </c>
      <c r="AA31" s="156"/>
      <c r="AB31" s="156"/>
      <c r="AC31" s="156"/>
      <c r="AD31" s="156"/>
      <c r="AE31" s="153">
        <v>0</v>
      </c>
      <c r="AF31" s="154"/>
      <c r="AG31" s="154"/>
      <c r="AH31" s="155"/>
      <c r="AI31" s="153">
        <f t="shared" si="0"/>
        <v>87935</v>
      </c>
      <c r="AJ31" s="154"/>
      <c r="AK31" s="154"/>
      <c r="AL31" s="154"/>
      <c r="AM31" s="155"/>
      <c r="AN31" s="153" t="s">
        <v>472</v>
      </c>
      <c r="AO31" s="154"/>
      <c r="AP31" s="154"/>
      <c r="AQ31" s="154"/>
      <c r="AR31" s="155"/>
      <c r="AS31" s="153">
        <v>20300</v>
      </c>
      <c r="AT31" s="154"/>
      <c r="AU31" s="154"/>
      <c r="AV31" s="154"/>
      <c r="AW31" s="155"/>
      <c r="AX31" s="153">
        <v>0</v>
      </c>
      <c r="AY31" s="154"/>
      <c r="AZ31" s="154"/>
      <c r="BA31" s="155"/>
      <c r="BB31" s="153">
        <f t="shared" si="1"/>
        <v>20300</v>
      </c>
      <c r="BC31" s="154"/>
      <c r="BD31" s="154"/>
      <c r="BE31" s="154"/>
      <c r="BF31" s="155"/>
      <c r="BG31" s="153" t="s">
        <v>472</v>
      </c>
      <c r="BH31" s="154"/>
      <c r="BI31" s="154"/>
      <c r="BJ31" s="154"/>
      <c r="BK31" s="155"/>
      <c r="BL31" s="153">
        <v>24500</v>
      </c>
      <c r="BM31" s="154"/>
      <c r="BN31" s="154"/>
      <c r="BO31" s="154"/>
      <c r="BP31" s="155"/>
      <c r="BQ31" s="153">
        <v>0</v>
      </c>
      <c r="BR31" s="154"/>
      <c r="BS31" s="154"/>
      <c r="BT31" s="155"/>
      <c r="BU31" s="153">
        <f t="shared" si="2"/>
        <v>24500</v>
      </c>
      <c r="BV31" s="154"/>
      <c r="BW31" s="154"/>
      <c r="BX31" s="154"/>
      <c r="BY31" s="155"/>
    </row>
    <row r="32" spans="1:79" s="43" customFormat="1" ht="26.45" customHeight="1" x14ac:dyDescent="0.2">
      <c r="A32" s="137">
        <v>25010100</v>
      </c>
      <c r="B32" s="138"/>
      <c r="C32" s="138"/>
      <c r="D32" s="164"/>
      <c r="E32" s="61" t="s">
        <v>990</v>
      </c>
      <c r="F32" s="57"/>
      <c r="G32" s="57"/>
      <c r="H32" s="57"/>
      <c r="I32" s="57"/>
      <c r="J32" s="57"/>
      <c r="K32" s="57"/>
      <c r="L32" s="57"/>
      <c r="M32" s="57"/>
      <c r="N32" s="57"/>
      <c r="O32" s="57"/>
      <c r="P32" s="57"/>
      <c r="Q32" s="57"/>
      <c r="R32" s="57"/>
      <c r="S32" s="57"/>
      <c r="T32" s="58"/>
      <c r="U32" s="156" t="s">
        <v>472</v>
      </c>
      <c r="V32" s="156"/>
      <c r="W32" s="156"/>
      <c r="X32" s="156"/>
      <c r="Y32" s="156"/>
      <c r="Z32" s="156">
        <v>17500</v>
      </c>
      <c r="AA32" s="156"/>
      <c r="AB32" s="156"/>
      <c r="AC32" s="156"/>
      <c r="AD32" s="156"/>
      <c r="AE32" s="153">
        <v>0</v>
      </c>
      <c r="AF32" s="154"/>
      <c r="AG32" s="154"/>
      <c r="AH32" s="155"/>
      <c r="AI32" s="153">
        <f t="shared" si="0"/>
        <v>17500</v>
      </c>
      <c r="AJ32" s="154"/>
      <c r="AK32" s="154"/>
      <c r="AL32" s="154"/>
      <c r="AM32" s="155"/>
      <c r="AN32" s="153" t="s">
        <v>472</v>
      </c>
      <c r="AO32" s="154"/>
      <c r="AP32" s="154"/>
      <c r="AQ32" s="154"/>
      <c r="AR32" s="155"/>
      <c r="AS32" s="153">
        <v>20300</v>
      </c>
      <c r="AT32" s="154"/>
      <c r="AU32" s="154"/>
      <c r="AV32" s="154"/>
      <c r="AW32" s="155"/>
      <c r="AX32" s="153">
        <v>0</v>
      </c>
      <c r="AY32" s="154"/>
      <c r="AZ32" s="154"/>
      <c r="BA32" s="155"/>
      <c r="BB32" s="153">
        <f t="shared" si="1"/>
        <v>20300</v>
      </c>
      <c r="BC32" s="154"/>
      <c r="BD32" s="154"/>
      <c r="BE32" s="154"/>
      <c r="BF32" s="155"/>
      <c r="BG32" s="153" t="s">
        <v>472</v>
      </c>
      <c r="BH32" s="154"/>
      <c r="BI32" s="154"/>
      <c r="BJ32" s="154"/>
      <c r="BK32" s="155"/>
      <c r="BL32" s="153">
        <v>24500</v>
      </c>
      <c r="BM32" s="154"/>
      <c r="BN32" s="154"/>
      <c r="BO32" s="154"/>
      <c r="BP32" s="155"/>
      <c r="BQ32" s="153">
        <v>0</v>
      </c>
      <c r="BR32" s="154"/>
      <c r="BS32" s="154"/>
      <c r="BT32" s="155"/>
      <c r="BU32" s="153">
        <f t="shared" si="2"/>
        <v>24500</v>
      </c>
      <c r="BV32" s="154"/>
      <c r="BW32" s="154"/>
      <c r="BX32" s="154"/>
      <c r="BY32" s="155"/>
    </row>
    <row r="33" spans="1:79" s="43" customFormat="1" ht="26.45" customHeight="1" x14ac:dyDescent="0.2">
      <c r="A33" s="137">
        <v>25010200</v>
      </c>
      <c r="B33" s="138"/>
      <c r="C33" s="138"/>
      <c r="D33" s="164"/>
      <c r="E33" s="61" t="s">
        <v>428</v>
      </c>
      <c r="F33" s="57"/>
      <c r="G33" s="57"/>
      <c r="H33" s="57"/>
      <c r="I33" s="57"/>
      <c r="J33" s="57"/>
      <c r="K33" s="57"/>
      <c r="L33" s="57"/>
      <c r="M33" s="57"/>
      <c r="N33" s="57"/>
      <c r="O33" s="57"/>
      <c r="P33" s="57"/>
      <c r="Q33" s="57"/>
      <c r="R33" s="57"/>
      <c r="S33" s="57"/>
      <c r="T33" s="58"/>
      <c r="U33" s="156" t="s">
        <v>472</v>
      </c>
      <c r="V33" s="156"/>
      <c r="W33" s="156"/>
      <c r="X33" s="156"/>
      <c r="Y33" s="156"/>
      <c r="Z33" s="156">
        <v>499</v>
      </c>
      <c r="AA33" s="156"/>
      <c r="AB33" s="156"/>
      <c r="AC33" s="156"/>
      <c r="AD33" s="156"/>
      <c r="AE33" s="153">
        <v>0</v>
      </c>
      <c r="AF33" s="154"/>
      <c r="AG33" s="154"/>
      <c r="AH33" s="155"/>
      <c r="AI33" s="153">
        <f t="shared" si="0"/>
        <v>499</v>
      </c>
      <c r="AJ33" s="154"/>
      <c r="AK33" s="154"/>
      <c r="AL33" s="154"/>
      <c r="AM33" s="155"/>
      <c r="AN33" s="153" t="s">
        <v>472</v>
      </c>
      <c r="AO33" s="154"/>
      <c r="AP33" s="154"/>
      <c r="AQ33" s="154"/>
      <c r="AR33" s="155"/>
      <c r="AS33" s="153">
        <v>0</v>
      </c>
      <c r="AT33" s="154"/>
      <c r="AU33" s="154"/>
      <c r="AV33" s="154"/>
      <c r="AW33" s="155"/>
      <c r="AX33" s="153">
        <v>0</v>
      </c>
      <c r="AY33" s="154"/>
      <c r="AZ33" s="154"/>
      <c r="BA33" s="155"/>
      <c r="BB33" s="153">
        <f t="shared" si="1"/>
        <v>0</v>
      </c>
      <c r="BC33" s="154"/>
      <c r="BD33" s="154"/>
      <c r="BE33" s="154"/>
      <c r="BF33" s="155"/>
      <c r="BG33" s="153" t="s">
        <v>472</v>
      </c>
      <c r="BH33" s="154"/>
      <c r="BI33" s="154"/>
      <c r="BJ33" s="154"/>
      <c r="BK33" s="155"/>
      <c r="BL33" s="153">
        <v>0</v>
      </c>
      <c r="BM33" s="154"/>
      <c r="BN33" s="154"/>
      <c r="BO33" s="154"/>
      <c r="BP33" s="155"/>
      <c r="BQ33" s="153">
        <v>0</v>
      </c>
      <c r="BR33" s="154"/>
      <c r="BS33" s="154"/>
      <c r="BT33" s="155"/>
      <c r="BU33" s="153">
        <f t="shared" si="2"/>
        <v>0</v>
      </c>
      <c r="BV33" s="154"/>
      <c r="BW33" s="154"/>
      <c r="BX33" s="154"/>
      <c r="BY33" s="155"/>
    </row>
    <row r="34" spans="1:79" s="43" customFormat="1" ht="39.6" customHeight="1" x14ac:dyDescent="0.2">
      <c r="A34" s="137">
        <v>25010300</v>
      </c>
      <c r="B34" s="138"/>
      <c r="C34" s="138"/>
      <c r="D34" s="164"/>
      <c r="E34" s="61" t="s">
        <v>991</v>
      </c>
      <c r="F34" s="57"/>
      <c r="G34" s="57"/>
      <c r="H34" s="57"/>
      <c r="I34" s="57"/>
      <c r="J34" s="57"/>
      <c r="K34" s="57"/>
      <c r="L34" s="57"/>
      <c r="M34" s="57"/>
      <c r="N34" s="57"/>
      <c r="O34" s="57"/>
      <c r="P34" s="57"/>
      <c r="Q34" s="57"/>
      <c r="R34" s="57"/>
      <c r="S34" s="57"/>
      <c r="T34" s="58"/>
      <c r="U34" s="156" t="s">
        <v>472</v>
      </c>
      <c r="V34" s="156"/>
      <c r="W34" s="156"/>
      <c r="X34" s="156"/>
      <c r="Y34" s="156"/>
      <c r="Z34" s="156">
        <v>6690</v>
      </c>
      <c r="AA34" s="156"/>
      <c r="AB34" s="156"/>
      <c r="AC34" s="156"/>
      <c r="AD34" s="156"/>
      <c r="AE34" s="153">
        <v>0</v>
      </c>
      <c r="AF34" s="154"/>
      <c r="AG34" s="154"/>
      <c r="AH34" s="155"/>
      <c r="AI34" s="153">
        <f t="shared" si="0"/>
        <v>6690</v>
      </c>
      <c r="AJ34" s="154"/>
      <c r="AK34" s="154"/>
      <c r="AL34" s="154"/>
      <c r="AM34" s="155"/>
      <c r="AN34" s="153" t="s">
        <v>472</v>
      </c>
      <c r="AO34" s="154"/>
      <c r="AP34" s="154"/>
      <c r="AQ34" s="154"/>
      <c r="AR34" s="155"/>
      <c r="AS34" s="153">
        <v>0</v>
      </c>
      <c r="AT34" s="154"/>
      <c r="AU34" s="154"/>
      <c r="AV34" s="154"/>
      <c r="AW34" s="155"/>
      <c r="AX34" s="153">
        <v>0</v>
      </c>
      <c r="AY34" s="154"/>
      <c r="AZ34" s="154"/>
      <c r="BA34" s="155"/>
      <c r="BB34" s="153">
        <f t="shared" si="1"/>
        <v>0</v>
      </c>
      <c r="BC34" s="154"/>
      <c r="BD34" s="154"/>
      <c r="BE34" s="154"/>
      <c r="BF34" s="155"/>
      <c r="BG34" s="153" t="s">
        <v>472</v>
      </c>
      <c r="BH34" s="154"/>
      <c r="BI34" s="154"/>
      <c r="BJ34" s="154"/>
      <c r="BK34" s="155"/>
      <c r="BL34" s="153">
        <v>0</v>
      </c>
      <c r="BM34" s="154"/>
      <c r="BN34" s="154"/>
      <c r="BO34" s="154"/>
      <c r="BP34" s="155"/>
      <c r="BQ34" s="153">
        <v>0</v>
      </c>
      <c r="BR34" s="154"/>
      <c r="BS34" s="154"/>
      <c r="BT34" s="155"/>
      <c r="BU34" s="153">
        <f t="shared" si="2"/>
        <v>0</v>
      </c>
      <c r="BV34" s="154"/>
      <c r="BW34" s="154"/>
      <c r="BX34" s="154"/>
      <c r="BY34" s="155"/>
    </row>
    <row r="35" spans="1:79" s="43" customFormat="1" ht="39.6" customHeight="1" x14ac:dyDescent="0.2">
      <c r="A35" s="137">
        <v>25010400</v>
      </c>
      <c r="B35" s="138"/>
      <c r="C35" s="138"/>
      <c r="D35" s="164"/>
      <c r="E35" s="61" t="s">
        <v>992</v>
      </c>
      <c r="F35" s="57"/>
      <c r="G35" s="57"/>
      <c r="H35" s="57"/>
      <c r="I35" s="57"/>
      <c r="J35" s="57"/>
      <c r="K35" s="57"/>
      <c r="L35" s="57"/>
      <c r="M35" s="57"/>
      <c r="N35" s="57"/>
      <c r="O35" s="57"/>
      <c r="P35" s="57"/>
      <c r="Q35" s="57"/>
      <c r="R35" s="57"/>
      <c r="S35" s="57"/>
      <c r="T35" s="58"/>
      <c r="U35" s="156" t="s">
        <v>472</v>
      </c>
      <c r="V35" s="156"/>
      <c r="W35" s="156"/>
      <c r="X35" s="156"/>
      <c r="Y35" s="156"/>
      <c r="Z35" s="156">
        <v>53</v>
      </c>
      <c r="AA35" s="156"/>
      <c r="AB35" s="156"/>
      <c r="AC35" s="156"/>
      <c r="AD35" s="156"/>
      <c r="AE35" s="153">
        <v>0</v>
      </c>
      <c r="AF35" s="154"/>
      <c r="AG35" s="154"/>
      <c r="AH35" s="155"/>
      <c r="AI35" s="153">
        <f t="shared" si="0"/>
        <v>53</v>
      </c>
      <c r="AJ35" s="154"/>
      <c r="AK35" s="154"/>
      <c r="AL35" s="154"/>
      <c r="AM35" s="155"/>
      <c r="AN35" s="153" t="s">
        <v>472</v>
      </c>
      <c r="AO35" s="154"/>
      <c r="AP35" s="154"/>
      <c r="AQ35" s="154"/>
      <c r="AR35" s="155"/>
      <c r="AS35" s="153">
        <v>0</v>
      </c>
      <c r="AT35" s="154"/>
      <c r="AU35" s="154"/>
      <c r="AV35" s="154"/>
      <c r="AW35" s="155"/>
      <c r="AX35" s="153">
        <v>0</v>
      </c>
      <c r="AY35" s="154"/>
      <c r="AZ35" s="154"/>
      <c r="BA35" s="155"/>
      <c r="BB35" s="153">
        <f t="shared" si="1"/>
        <v>0</v>
      </c>
      <c r="BC35" s="154"/>
      <c r="BD35" s="154"/>
      <c r="BE35" s="154"/>
      <c r="BF35" s="155"/>
      <c r="BG35" s="153" t="s">
        <v>472</v>
      </c>
      <c r="BH35" s="154"/>
      <c r="BI35" s="154"/>
      <c r="BJ35" s="154"/>
      <c r="BK35" s="155"/>
      <c r="BL35" s="153">
        <v>0</v>
      </c>
      <c r="BM35" s="154"/>
      <c r="BN35" s="154"/>
      <c r="BO35" s="154"/>
      <c r="BP35" s="155"/>
      <c r="BQ35" s="153">
        <v>0</v>
      </c>
      <c r="BR35" s="154"/>
      <c r="BS35" s="154"/>
      <c r="BT35" s="155"/>
      <c r="BU35" s="153">
        <f t="shared" si="2"/>
        <v>0</v>
      </c>
      <c r="BV35" s="154"/>
      <c r="BW35" s="154"/>
      <c r="BX35" s="154"/>
      <c r="BY35" s="155"/>
    </row>
    <row r="36" spans="1:79" s="43" customFormat="1" ht="13.15" customHeight="1" x14ac:dyDescent="0.2">
      <c r="A36" s="137">
        <v>25020100</v>
      </c>
      <c r="B36" s="138"/>
      <c r="C36" s="138"/>
      <c r="D36" s="164"/>
      <c r="E36" s="61" t="s">
        <v>993</v>
      </c>
      <c r="F36" s="57"/>
      <c r="G36" s="57"/>
      <c r="H36" s="57"/>
      <c r="I36" s="57"/>
      <c r="J36" s="57"/>
      <c r="K36" s="57"/>
      <c r="L36" s="57"/>
      <c r="M36" s="57"/>
      <c r="N36" s="57"/>
      <c r="O36" s="57"/>
      <c r="P36" s="57"/>
      <c r="Q36" s="57"/>
      <c r="R36" s="57"/>
      <c r="S36" s="57"/>
      <c r="T36" s="58"/>
      <c r="U36" s="156" t="s">
        <v>472</v>
      </c>
      <c r="V36" s="156"/>
      <c r="W36" s="156"/>
      <c r="X36" s="156"/>
      <c r="Y36" s="156"/>
      <c r="Z36" s="156">
        <v>63193</v>
      </c>
      <c r="AA36" s="156"/>
      <c r="AB36" s="156"/>
      <c r="AC36" s="156"/>
      <c r="AD36" s="156"/>
      <c r="AE36" s="153">
        <v>0</v>
      </c>
      <c r="AF36" s="154"/>
      <c r="AG36" s="154"/>
      <c r="AH36" s="155"/>
      <c r="AI36" s="153">
        <f t="shared" si="0"/>
        <v>63193</v>
      </c>
      <c r="AJ36" s="154"/>
      <c r="AK36" s="154"/>
      <c r="AL36" s="154"/>
      <c r="AM36" s="155"/>
      <c r="AN36" s="153" t="s">
        <v>472</v>
      </c>
      <c r="AO36" s="154"/>
      <c r="AP36" s="154"/>
      <c r="AQ36" s="154"/>
      <c r="AR36" s="155"/>
      <c r="AS36" s="153">
        <v>0</v>
      </c>
      <c r="AT36" s="154"/>
      <c r="AU36" s="154"/>
      <c r="AV36" s="154"/>
      <c r="AW36" s="155"/>
      <c r="AX36" s="153">
        <v>0</v>
      </c>
      <c r="AY36" s="154"/>
      <c r="AZ36" s="154"/>
      <c r="BA36" s="155"/>
      <c r="BB36" s="153">
        <f t="shared" si="1"/>
        <v>0</v>
      </c>
      <c r="BC36" s="154"/>
      <c r="BD36" s="154"/>
      <c r="BE36" s="154"/>
      <c r="BF36" s="155"/>
      <c r="BG36" s="153" t="s">
        <v>472</v>
      </c>
      <c r="BH36" s="154"/>
      <c r="BI36" s="154"/>
      <c r="BJ36" s="154"/>
      <c r="BK36" s="155"/>
      <c r="BL36" s="153">
        <v>0</v>
      </c>
      <c r="BM36" s="154"/>
      <c r="BN36" s="154"/>
      <c r="BO36" s="154"/>
      <c r="BP36" s="155"/>
      <c r="BQ36" s="153">
        <v>0</v>
      </c>
      <c r="BR36" s="154"/>
      <c r="BS36" s="154"/>
      <c r="BT36" s="155"/>
      <c r="BU36" s="153">
        <f t="shared" si="2"/>
        <v>0</v>
      </c>
      <c r="BV36" s="154"/>
      <c r="BW36" s="154"/>
      <c r="BX36" s="154"/>
      <c r="BY36" s="155"/>
    </row>
    <row r="37" spans="1:79" s="43" customFormat="1" ht="26.45" customHeight="1" x14ac:dyDescent="0.2">
      <c r="A37" s="137"/>
      <c r="B37" s="138"/>
      <c r="C37" s="138"/>
      <c r="D37" s="164"/>
      <c r="E37" s="61" t="s">
        <v>994</v>
      </c>
      <c r="F37" s="57"/>
      <c r="G37" s="57"/>
      <c r="H37" s="57"/>
      <c r="I37" s="57"/>
      <c r="J37" s="57"/>
      <c r="K37" s="57"/>
      <c r="L37" s="57"/>
      <c r="M37" s="57"/>
      <c r="N37" s="57"/>
      <c r="O37" s="57"/>
      <c r="P37" s="57"/>
      <c r="Q37" s="57"/>
      <c r="R37" s="57"/>
      <c r="S37" s="57"/>
      <c r="T37" s="58"/>
      <c r="U37" s="156" t="s">
        <v>472</v>
      </c>
      <c r="V37" s="156"/>
      <c r="W37" s="156"/>
      <c r="X37" s="156"/>
      <c r="Y37" s="156"/>
      <c r="Z37" s="156">
        <v>217306</v>
      </c>
      <c r="AA37" s="156"/>
      <c r="AB37" s="156"/>
      <c r="AC37" s="156"/>
      <c r="AD37" s="156"/>
      <c r="AE37" s="153">
        <v>60600</v>
      </c>
      <c r="AF37" s="154"/>
      <c r="AG37" s="154"/>
      <c r="AH37" s="155"/>
      <c r="AI37" s="153">
        <f t="shared" si="0"/>
        <v>217306</v>
      </c>
      <c r="AJ37" s="154"/>
      <c r="AK37" s="154"/>
      <c r="AL37" s="154"/>
      <c r="AM37" s="155"/>
      <c r="AN37" s="153" t="s">
        <v>472</v>
      </c>
      <c r="AO37" s="154"/>
      <c r="AP37" s="154"/>
      <c r="AQ37" s="154"/>
      <c r="AR37" s="155"/>
      <c r="AS37" s="153">
        <v>89000</v>
      </c>
      <c r="AT37" s="154"/>
      <c r="AU37" s="154"/>
      <c r="AV37" s="154"/>
      <c r="AW37" s="155"/>
      <c r="AX37" s="153">
        <v>89000</v>
      </c>
      <c r="AY37" s="154"/>
      <c r="AZ37" s="154"/>
      <c r="BA37" s="155"/>
      <c r="BB37" s="153">
        <f t="shared" si="1"/>
        <v>89000</v>
      </c>
      <c r="BC37" s="154"/>
      <c r="BD37" s="154"/>
      <c r="BE37" s="154"/>
      <c r="BF37" s="155"/>
      <c r="BG37" s="153" t="s">
        <v>472</v>
      </c>
      <c r="BH37" s="154"/>
      <c r="BI37" s="154"/>
      <c r="BJ37" s="154"/>
      <c r="BK37" s="155"/>
      <c r="BL37" s="153">
        <v>0</v>
      </c>
      <c r="BM37" s="154"/>
      <c r="BN37" s="154"/>
      <c r="BO37" s="154"/>
      <c r="BP37" s="155"/>
      <c r="BQ37" s="153">
        <v>0</v>
      </c>
      <c r="BR37" s="154"/>
      <c r="BS37" s="154"/>
      <c r="BT37" s="155"/>
      <c r="BU37" s="153">
        <f t="shared" si="2"/>
        <v>0</v>
      </c>
      <c r="BV37" s="154"/>
      <c r="BW37" s="154"/>
      <c r="BX37" s="154"/>
      <c r="BY37" s="155"/>
    </row>
    <row r="38" spans="1:79" s="43" customFormat="1" ht="13.15" customHeight="1" x14ac:dyDescent="0.2">
      <c r="A38" s="137">
        <v>602100</v>
      </c>
      <c r="B38" s="138"/>
      <c r="C38" s="138"/>
      <c r="D38" s="164"/>
      <c r="E38" s="61" t="s">
        <v>995</v>
      </c>
      <c r="F38" s="57"/>
      <c r="G38" s="57"/>
      <c r="H38" s="57"/>
      <c r="I38" s="57"/>
      <c r="J38" s="57"/>
      <c r="K38" s="57"/>
      <c r="L38" s="57"/>
      <c r="M38" s="57"/>
      <c r="N38" s="57"/>
      <c r="O38" s="57"/>
      <c r="P38" s="57"/>
      <c r="Q38" s="57"/>
      <c r="R38" s="57"/>
      <c r="S38" s="57"/>
      <c r="T38" s="58"/>
      <c r="U38" s="156" t="s">
        <v>472</v>
      </c>
      <c r="V38" s="156"/>
      <c r="W38" s="156"/>
      <c r="X38" s="156"/>
      <c r="Y38" s="156"/>
      <c r="Z38" s="156">
        <v>70312</v>
      </c>
      <c r="AA38" s="156"/>
      <c r="AB38" s="156"/>
      <c r="AC38" s="156"/>
      <c r="AD38" s="156"/>
      <c r="AE38" s="153">
        <v>0</v>
      </c>
      <c r="AF38" s="154"/>
      <c r="AG38" s="154"/>
      <c r="AH38" s="155"/>
      <c r="AI38" s="153">
        <f t="shared" si="0"/>
        <v>70312</v>
      </c>
      <c r="AJ38" s="154"/>
      <c r="AK38" s="154"/>
      <c r="AL38" s="154"/>
      <c r="AM38" s="155"/>
      <c r="AN38" s="153" t="s">
        <v>472</v>
      </c>
      <c r="AO38" s="154"/>
      <c r="AP38" s="154"/>
      <c r="AQ38" s="154"/>
      <c r="AR38" s="155"/>
      <c r="AS38" s="153">
        <v>0</v>
      </c>
      <c r="AT38" s="154"/>
      <c r="AU38" s="154"/>
      <c r="AV38" s="154"/>
      <c r="AW38" s="155"/>
      <c r="AX38" s="153">
        <v>0</v>
      </c>
      <c r="AY38" s="154"/>
      <c r="AZ38" s="154"/>
      <c r="BA38" s="155"/>
      <c r="BB38" s="153">
        <f t="shared" si="1"/>
        <v>0</v>
      </c>
      <c r="BC38" s="154"/>
      <c r="BD38" s="154"/>
      <c r="BE38" s="154"/>
      <c r="BF38" s="155"/>
      <c r="BG38" s="153" t="s">
        <v>472</v>
      </c>
      <c r="BH38" s="154"/>
      <c r="BI38" s="154"/>
      <c r="BJ38" s="154"/>
      <c r="BK38" s="155"/>
      <c r="BL38" s="153">
        <v>0</v>
      </c>
      <c r="BM38" s="154"/>
      <c r="BN38" s="154"/>
      <c r="BO38" s="154"/>
      <c r="BP38" s="155"/>
      <c r="BQ38" s="153">
        <v>0</v>
      </c>
      <c r="BR38" s="154"/>
      <c r="BS38" s="154"/>
      <c r="BT38" s="155"/>
      <c r="BU38" s="153">
        <f t="shared" si="2"/>
        <v>0</v>
      </c>
      <c r="BV38" s="154"/>
      <c r="BW38" s="154"/>
      <c r="BX38" s="154"/>
      <c r="BY38" s="155"/>
    </row>
    <row r="39" spans="1:79" s="43" customFormat="1" ht="13.15" customHeight="1" x14ac:dyDescent="0.2">
      <c r="A39" s="137">
        <v>602200</v>
      </c>
      <c r="B39" s="138"/>
      <c r="C39" s="138"/>
      <c r="D39" s="164"/>
      <c r="E39" s="61" t="s">
        <v>996</v>
      </c>
      <c r="F39" s="57"/>
      <c r="G39" s="57"/>
      <c r="H39" s="57"/>
      <c r="I39" s="57"/>
      <c r="J39" s="57"/>
      <c r="K39" s="57"/>
      <c r="L39" s="57"/>
      <c r="M39" s="57"/>
      <c r="N39" s="57"/>
      <c r="O39" s="57"/>
      <c r="P39" s="57"/>
      <c r="Q39" s="57"/>
      <c r="R39" s="57"/>
      <c r="S39" s="57"/>
      <c r="T39" s="58"/>
      <c r="U39" s="156" t="s">
        <v>472</v>
      </c>
      <c r="V39" s="156"/>
      <c r="W39" s="156"/>
      <c r="X39" s="156"/>
      <c r="Y39" s="156"/>
      <c r="Z39" s="156">
        <v>86394</v>
      </c>
      <c r="AA39" s="156"/>
      <c r="AB39" s="156"/>
      <c r="AC39" s="156"/>
      <c r="AD39" s="156"/>
      <c r="AE39" s="153">
        <v>0</v>
      </c>
      <c r="AF39" s="154"/>
      <c r="AG39" s="154"/>
      <c r="AH39" s="155"/>
      <c r="AI39" s="153">
        <f t="shared" si="0"/>
        <v>86394</v>
      </c>
      <c r="AJ39" s="154"/>
      <c r="AK39" s="154"/>
      <c r="AL39" s="154"/>
      <c r="AM39" s="155"/>
      <c r="AN39" s="153" t="s">
        <v>472</v>
      </c>
      <c r="AO39" s="154"/>
      <c r="AP39" s="154"/>
      <c r="AQ39" s="154"/>
      <c r="AR39" s="155"/>
      <c r="AS39" s="153">
        <v>0</v>
      </c>
      <c r="AT39" s="154"/>
      <c r="AU39" s="154"/>
      <c r="AV39" s="154"/>
      <c r="AW39" s="155"/>
      <c r="AX39" s="153">
        <v>0</v>
      </c>
      <c r="AY39" s="154"/>
      <c r="AZ39" s="154"/>
      <c r="BA39" s="155"/>
      <c r="BB39" s="153">
        <f t="shared" si="1"/>
        <v>0</v>
      </c>
      <c r="BC39" s="154"/>
      <c r="BD39" s="154"/>
      <c r="BE39" s="154"/>
      <c r="BF39" s="155"/>
      <c r="BG39" s="153" t="s">
        <v>472</v>
      </c>
      <c r="BH39" s="154"/>
      <c r="BI39" s="154"/>
      <c r="BJ39" s="154"/>
      <c r="BK39" s="155"/>
      <c r="BL39" s="153">
        <v>0</v>
      </c>
      <c r="BM39" s="154"/>
      <c r="BN39" s="154"/>
      <c r="BO39" s="154"/>
      <c r="BP39" s="155"/>
      <c r="BQ39" s="153">
        <v>0</v>
      </c>
      <c r="BR39" s="154"/>
      <c r="BS39" s="154"/>
      <c r="BT39" s="155"/>
      <c r="BU39" s="153">
        <f t="shared" si="2"/>
        <v>0</v>
      </c>
      <c r="BV39" s="154"/>
      <c r="BW39" s="154"/>
      <c r="BX39" s="154"/>
      <c r="BY39" s="155"/>
    </row>
    <row r="40" spans="1:79" s="43" customFormat="1" ht="39.6" customHeight="1" x14ac:dyDescent="0.2">
      <c r="A40" s="137">
        <v>602400</v>
      </c>
      <c r="B40" s="138"/>
      <c r="C40" s="138"/>
      <c r="D40" s="164"/>
      <c r="E40" s="61" t="s">
        <v>997</v>
      </c>
      <c r="F40" s="57"/>
      <c r="G40" s="57"/>
      <c r="H40" s="57"/>
      <c r="I40" s="57"/>
      <c r="J40" s="57"/>
      <c r="K40" s="57"/>
      <c r="L40" s="57"/>
      <c r="M40" s="57"/>
      <c r="N40" s="57"/>
      <c r="O40" s="57"/>
      <c r="P40" s="57"/>
      <c r="Q40" s="57"/>
      <c r="R40" s="57"/>
      <c r="S40" s="57"/>
      <c r="T40" s="58"/>
      <c r="U40" s="156" t="s">
        <v>472</v>
      </c>
      <c r="V40" s="156"/>
      <c r="W40" s="156"/>
      <c r="X40" s="156"/>
      <c r="Y40" s="156"/>
      <c r="Z40" s="156">
        <v>60600</v>
      </c>
      <c r="AA40" s="156"/>
      <c r="AB40" s="156"/>
      <c r="AC40" s="156"/>
      <c r="AD40" s="156"/>
      <c r="AE40" s="153">
        <v>60600</v>
      </c>
      <c r="AF40" s="154"/>
      <c r="AG40" s="154"/>
      <c r="AH40" s="155"/>
      <c r="AI40" s="153">
        <f t="shared" si="0"/>
        <v>60600</v>
      </c>
      <c r="AJ40" s="154"/>
      <c r="AK40" s="154"/>
      <c r="AL40" s="154"/>
      <c r="AM40" s="155"/>
      <c r="AN40" s="153" t="s">
        <v>472</v>
      </c>
      <c r="AO40" s="154"/>
      <c r="AP40" s="154"/>
      <c r="AQ40" s="154"/>
      <c r="AR40" s="155"/>
      <c r="AS40" s="153">
        <v>89000</v>
      </c>
      <c r="AT40" s="154"/>
      <c r="AU40" s="154"/>
      <c r="AV40" s="154"/>
      <c r="AW40" s="155"/>
      <c r="AX40" s="153">
        <v>89000</v>
      </c>
      <c r="AY40" s="154"/>
      <c r="AZ40" s="154"/>
      <c r="BA40" s="155"/>
      <c r="BB40" s="153">
        <f t="shared" si="1"/>
        <v>89000</v>
      </c>
      <c r="BC40" s="154"/>
      <c r="BD40" s="154"/>
      <c r="BE40" s="154"/>
      <c r="BF40" s="155"/>
      <c r="BG40" s="153" t="s">
        <v>472</v>
      </c>
      <c r="BH40" s="154"/>
      <c r="BI40" s="154"/>
      <c r="BJ40" s="154"/>
      <c r="BK40" s="155"/>
      <c r="BL40" s="153">
        <v>0</v>
      </c>
      <c r="BM40" s="154"/>
      <c r="BN40" s="154"/>
      <c r="BO40" s="154"/>
      <c r="BP40" s="155"/>
      <c r="BQ40" s="153">
        <v>0</v>
      </c>
      <c r="BR40" s="154"/>
      <c r="BS40" s="154"/>
      <c r="BT40" s="155"/>
      <c r="BU40" s="153">
        <f t="shared" si="2"/>
        <v>0</v>
      </c>
      <c r="BV40" s="154"/>
      <c r="BW40" s="154"/>
      <c r="BX40" s="154"/>
      <c r="BY40" s="155"/>
    </row>
    <row r="41" spans="1:79" s="9" customFormat="1" ht="12.75" customHeight="1" x14ac:dyDescent="0.2">
      <c r="A41" s="139"/>
      <c r="B41" s="140"/>
      <c r="C41" s="140"/>
      <c r="D41" s="163"/>
      <c r="E41" s="69" t="s">
        <v>257</v>
      </c>
      <c r="F41" s="65"/>
      <c r="G41" s="65"/>
      <c r="H41" s="65"/>
      <c r="I41" s="65"/>
      <c r="J41" s="65"/>
      <c r="K41" s="65"/>
      <c r="L41" s="65"/>
      <c r="M41" s="65"/>
      <c r="N41" s="65"/>
      <c r="O41" s="65"/>
      <c r="P41" s="65"/>
      <c r="Q41" s="65"/>
      <c r="R41" s="65"/>
      <c r="S41" s="65"/>
      <c r="T41" s="66"/>
      <c r="U41" s="152">
        <v>6306331</v>
      </c>
      <c r="V41" s="152"/>
      <c r="W41" s="152"/>
      <c r="X41" s="152"/>
      <c r="Y41" s="152"/>
      <c r="Z41" s="152">
        <v>132453</v>
      </c>
      <c r="AA41" s="152"/>
      <c r="AB41" s="152"/>
      <c r="AC41" s="152"/>
      <c r="AD41" s="152"/>
      <c r="AE41" s="157">
        <v>60600</v>
      </c>
      <c r="AF41" s="158"/>
      <c r="AG41" s="158"/>
      <c r="AH41" s="159"/>
      <c r="AI41" s="157">
        <f t="shared" si="0"/>
        <v>6438784</v>
      </c>
      <c r="AJ41" s="158"/>
      <c r="AK41" s="158"/>
      <c r="AL41" s="158"/>
      <c r="AM41" s="159"/>
      <c r="AN41" s="157">
        <v>7020532</v>
      </c>
      <c r="AO41" s="158"/>
      <c r="AP41" s="158"/>
      <c r="AQ41" s="158"/>
      <c r="AR41" s="159"/>
      <c r="AS41" s="157">
        <v>109300</v>
      </c>
      <c r="AT41" s="158"/>
      <c r="AU41" s="158"/>
      <c r="AV41" s="158"/>
      <c r="AW41" s="159"/>
      <c r="AX41" s="157">
        <v>89000</v>
      </c>
      <c r="AY41" s="158"/>
      <c r="AZ41" s="158"/>
      <c r="BA41" s="159"/>
      <c r="BB41" s="157">
        <f t="shared" si="1"/>
        <v>7129832</v>
      </c>
      <c r="BC41" s="158"/>
      <c r="BD41" s="158"/>
      <c r="BE41" s="158"/>
      <c r="BF41" s="159"/>
      <c r="BG41" s="157">
        <v>6896260</v>
      </c>
      <c r="BH41" s="158"/>
      <c r="BI41" s="158"/>
      <c r="BJ41" s="158"/>
      <c r="BK41" s="159"/>
      <c r="BL41" s="157">
        <v>24500</v>
      </c>
      <c r="BM41" s="158"/>
      <c r="BN41" s="158"/>
      <c r="BO41" s="158"/>
      <c r="BP41" s="159"/>
      <c r="BQ41" s="157">
        <v>0</v>
      </c>
      <c r="BR41" s="158"/>
      <c r="BS41" s="158"/>
      <c r="BT41" s="159"/>
      <c r="BU41" s="157">
        <f t="shared" si="2"/>
        <v>6920760</v>
      </c>
      <c r="BV41" s="158"/>
      <c r="BW41" s="158"/>
      <c r="BX41" s="158"/>
      <c r="BY41" s="159"/>
    </row>
    <row r="43" spans="1:79" ht="14.25" customHeight="1" x14ac:dyDescent="0.2">
      <c r="A43" s="194" t="s">
        <v>46</v>
      </c>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c r="BK43" s="194"/>
      <c r="BL43" s="194"/>
    </row>
    <row r="44" spans="1:79" ht="15" customHeight="1" x14ac:dyDescent="0.2">
      <c r="A44" s="168" t="s">
        <v>462</v>
      </c>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row>
    <row r="45" spans="1:79" ht="22.5" customHeight="1" x14ac:dyDescent="0.2">
      <c r="A45" s="148" t="s">
        <v>607</v>
      </c>
      <c r="B45" s="149"/>
      <c r="C45" s="149"/>
      <c r="D45" s="169"/>
      <c r="E45" s="148" t="s">
        <v>624</v>
      </c>
      <c r="F45" s="149"/>
      <c r="G45" s="149"/>
      <c r="H45" s="149"/>
      <c r="I45" s="149"/>
      <c r="J45" s="149"/>
      <c r="K45" s="149"/>
      <c r="L45" s="149"/>
      <c r="M45" s="149"/>
      <c r="N45" s="149"/>
      <c r="O45" s="149"/>
      <c r="P45" s="149"/>
      <c r="Q45" s="149"/>
      <c r="R45" s="149"/>
      <c r="S45" s="149"/>
      <c r="T45" s="149"/>
      <c r="U45" s="149"/>
      <c r="V45" s="149"/>
      <c r="W45" s="169"/>
      <c r="X45" s="113" t="s">
        <v>466</v>
      </c>
      <c r="Y45" s="114"/>
      <c r="Z45" s="114"/>
      <c r="AA45" s="114"/>
      <c r="AB45" s="114"/>
      <c r="AC45" s="114"/>
      <c r="AD45" s="114"/>
      <c r="AE45" s="114"/>
      <c r="AF45" s="114"/>
      <c r="AG45" s="114"/>
      <c r="AH45" s="114"/>
      <c r="AI45" s="114"/>
      <c r="AJ45" s="114"/>
      <c r="AK45" s="114"/>
      <c r="AL45" s="114"/>
      <c r="AM45" s="114"/>
      <c r="AN45" s="114"/>
      <c r="AO45" s="114"/>
      <c r="AP45" s="114"/>
      <c r="AQ45" s="115"/>
      <c r="AR45" s="72" t="s">
        <v>468</v>
      </c>
      <c r="AS45" s="72"/>
      <c r="AT45" s="72"/>
      <c r="AU45" s="72"/>
      <c r="AV45" s="72"/>
      <c r="AW45" s="72"/>
      <c r="AX45" s="72"/>
      <c r="AY45" s="72"/>
      <c r="AZ45" s="72"/>
      <c r="BA45" s="72"/>
      <c r="BB45" s="72"/>
      <c r="BC45" s="72"/>
      <c r="BD45" s="72"/>
      <c r="BE45" s="72"/>
      <c r="BF45" s="72"/>
      <c r="BG45" s="72"/>
      <c r="BH45" s="72"/>
      <c r="BI45" s="72"/>
      <c r="BJ45" s="72"/>
      <c r="BK45" s="72"/>
    </row>
    <row r="46" spans="1:79" ht="36" customHeight="1" x14ac:dyDescent="0.2">
      <c r="A46" s="150"/>
      <c r="B46" s="151"/>
      <c r="C46" s="151"/>
      <c r="D46" s="170"/>
      <c r="E46" s="150"/>
      <c r="F46" s="151"/>
      <c r="G46" s="151"/>
      <c r="H46" s="151"/>
      <c r="I46" s="151"/>
      <c r="J46" s="151"/>
      <c r="K46" s="151"/>
      <c r="L46" s="151"/>
      <c r="M46" s="151"/>
      <c r="N46" s="151"/>
      <c r="O46" s="151"/>
      <c r="P46" s="151"/>
      <c r="Q46" s="151"/>
      <c r="R46" s="151"/>
      <c r="S46" s="151"/>
      <c r="T46" s="151"/>
      <c r="U46" s="151"/>
      <c r="V46" s="151"/>
      <c r="W46" s="170"/>
      <c r="X46" s="72" t="s">
        <v>609</v>
      </c>
      <c r="Y46" s="72"/>
      <c r="Z46" s="72"/>
      <c r="AA46" s="72"/>
      <c r="AB46" s="72"/>
      <c r="AC46" s="72" t="s">
        <v>608</v>
      </c>
      <c r="AD46" s="72"/>
      <c r="AE46" s="72"/>
      <c r="AF46" s="72"/>
      <c r="AG46" s="72"/>
      <c r="AH46" s="160" t="s">
        <v>225</v>
      </c>
      <c r="AI46" s="161"/>
      <c r="AJ46" s="161"/>
      <c r="AK46" s="161"/>
      <c r="AL46" s="162"/>
      <c r="AM46" s="113" t="s">
        <v>610</v>
      </c>
      <c r="AN46" s="114"/>
      <c r="AO46" s="114"/>
      <c r="AP46" s="114"/>
      <c r="AQ46" s="115"/>
      <c r="AR46" s="113" t="s">
        <v>609</v>
      </c>
      <c r="AS46" s="114"/>
      <c r="AT46" s="114"/>
      <c r="AU46" s="114"/>
      <c r="AV46" s="115"/>
      <c r="AW46" s="113" t="s">
        <v>608</v>
      </c>
      <c r="AX46" s="114"/>
      <c r="AY46" s="114"/>
      <c r="AZ46" s="114"/>
      <c r="BA46" s="115"/>
      <c r="BB46" s="160" t="s">
        <v>225</v>
      </c>
      <c r="BC46" s="161"/>
      <c r="BD46" s="161"/>
      <c r="BE46" s="161"/>
      <c r="BF46" s="162"/>
      <c r="BG46" s="113" t="s">
        <v>720</v>
      </c>
      <c r="BH46" s="114"/>
      <c r="BI46" s="114"/>
      <c r="BJ46" s="114"/>
      <c r="BK46" s="115"/>
    </row>
    <row r="47" spans="1:79" ht="15" customHeight="1" x14ac:dyDescent="0.2">
      <c r="A47" s="113">
        <v>1</v>
      </c>
      <c r="B47" s="114"/>
      <c r="C47" s="114"/>
      <c r="D47" s="115"/>
      <c r="E47" s="113">
        <v>2</v>
      </c>
      <c r="F47" s="114"/>
      <c r="G47" s="114"/>
      <c r="H47" s="114"/>
      <c r="I47" s="114"/>
      <c r="J47" s="114"/>
      <c r="K47" s="114"/>
      <c r="L47" s="114"/>
      <c r="M47" s="114"/>
      <c r="N47" s="114"/>
      <c r="O47" s="114"/>
      <c r="P47" s="114"/>
      <c r="Q47" s="114"/>
      <c r="R47" s="114"/>
      <c r="S47" s="114"/>
      <c r="T47" s="114"/>
      <c r="U47" s="114"/>
      <c r="V47" s="114"/>
      <c r="W47" s="115"/>
      <c r="X47" s="72">
        <v>3</v>
      </c>
      <c r="Y47" s="72"/>
      <c r="Z47" s="72"/>
      <c r="AA47" s="72"/>
      <c r="AB47" s="72"/>
      <c r="AC47" s="72">
        <v>4</v>
      </c>
      <c r="AD47" s="72"/>
      <c r="AE47" s="72"/>
      <c r="AF47" s="72"/>
      <c r="AG47" s="72"/>
      <c r="AH47" s="72">
        <v>5</v>
      </c>
      <c r="AI47" s="72"/>
      <c r="AJ47" s="72"/>
      <c r="AK47" s="72"/>
      <c r="AL47" s="72"/>
      <c r="AM47" s="72">
        <v>6</v>
      </c>
      <c r="AN47" s="72"/>
      <c r="AO47" s="72"/>
      <c r="AP47" s="72"/>
      <c r="AQ47" s="72"/>
      <c r="AR47" s="113">
        <v>7</v>
      </c>
      <c r="AS47" s="114"/>
      <c r="AT47" s="114"/>
      <c r="AU47" s="114"/>
      <c r="AV47" s="115"/>
      <c r="AW47" s="113">
        <v>8</v>
      </c>
      <c r="AX47" s="114"/>
      <c r="AY47" s="114"/>
      <c r="AZ47" s="114"/>
      <c r="BA47" s="115"/>
      <c r="BB47" s="113">
        <v>9</v>
      </c>
      <c r="BC47" s="114"/>
      <c r="BD47" s="114"/>
      <c r="BE47" s="114"/>
      <c r="BF47" s="115"/>
      <c r="BG47" s="113">
        <v>10</v>
      </c>
      <c r="BH47" s="114"/>
      <c r="BI47" s="114"/>
      <c r="BJ47" s="114"/>
      <c r="BK47" s="115"/>
    </row>
    <row r="48" spans="1:79" ht="20.25" hidden="1" customHeight="1" x14ac:dyDescent="0.2">
      <c r="A48" s="107" t="s">
        <v>679</v>
      </c>
      <c r="B48" s="108"/>
      <c r="C48" s="108"/>
      <c r="D48" s="109"/>
      <c r="E48" s="107" t="s">
        <v>680</v>
      </c>
      <c r="F48" s="108"/>
      <c r="G48" s="108"/>
      <c r="H48" s="108"/>
      <c r="I48" s="108"/>
      <c r="J48" s="108"/>
      <c r="K48" s="108"/>
      <c r="L48" s="108"/>
      <c r="M48" s="108"/>
      <c r="N48" s="108"/>
      <c r="O48" s="108"/>
      <c r="P48" s="108"/>
      <c r="Q48" s="108"/>
      <c r="R48" s="108"/>
      <c r="S48" s="108"/>
      <c r="T48" s="108"/>
      <c r="U48" s="108"/>
      <c r="V48" s="108"/>
      <c r="W48" s="109"/>
      <c r="X48" s="74" t="s">
        <v>683</v>
      </c>
      <c r="Y48" s="74"/>
      <c r="Z48" s="74"/>
      <c r="AA48" s="74"/>
      <c r="AB48" s="74"/>
      <c r="AC48" s="74" t="s">
        <v>684</v>
      </c>
      <c r="AD48" s="74"/>
      <c r="AE48" s="74"/>
      <c r="AF48" s="74"/>
      <c r="AG48" s="74"/>
      <c r="AH48" s="107" t="s">
        <v>718</v>
      </c>
      <c r="AI48" s="108"/>
      <c r="AJ48" s="108"/>
      <c r="AK48" s="108"/>
      <c r="AL48" s="109"/>
      <c r="AM48" s="165" t="s">
        <v>296</v>
      </c>
      <c r="AN48" s="166"/>
      <c r="AO48" s="166"/>
      <c r="AP48" s="166"/>
      <c r="AQ48" s="167"/>
      <c r="AR48" s="107" t="s">
        <v>685</v>
      </c>
      <c r="AS48" s="108"/>
      <c r="AT48" s="108"/>
      <c r="AU48" s="108"/>
      <c r="AV48" s="109"/>
      <c r="AW48" s="107" t="s">
        <v>686</v>
      </c>
      <c r="AX48" s="108"/>
      <c r="AY48" s="108"/>
      <c r="AZ48" s="108"/>
      <c r="BA48" s="109"/>
      <c r="BB48" s="107" t="s">
        <v>719</v>
      </c>
      <c r="BC48" s="108"/>
      <c r="BD48" s="108"/>
      <c r="BE48" s="108"/>
      <c r="BF48" s="109"/>
      <c r="BG48" s="165" t="s">
        <v>296</v>
      </c>
      <c r="BH48" s="166"/>
      <c r="BI48" s="166"/>
      <c r="BJ48" s="166"/>
      <c r="BK48" s="167"/>
      <c r="CA48" t="s">
        <v>633</v>
      </c>
    </row>
    <row r="49" spans="1:79" s="43" customFormat="1" ht="13.15" customHeight="1" x14ac:dyDescent="0.2">
      <c r="A49" s="137"/>
      <c r="B49" s="138"/>
      <c r="C49" s="138"/>
      <c r="D49" s="164"/>
      <c r="E49" s="61" t="s">
        <v>471</v>
      </c>
      <c r="F49" s="57"/>
      <c r="G49" s="57"/>
      <c r="H49" s="57"/>
      <c r="I49" s="57"/>
      <c r="J49" s="57"/>
      <c r="K49" s="57"/>
      <c r="L49" s="57"/>
      <c r="M49" s="57"/>
      <c r="N49" s="57"/>
      <c r="O49" s="57"/>
      <c r="P49" s="57"/>
      <c r="Q49" s="57"/>
      <c r="R49" s="57"/>
      <c r="S49" s="57"/>
      <c r="T49" s="57"/>
      <c r="U49" s="57"/>
      <c r="V49" s="57"/>
      <c r="W49" s="58"/>
      <c r="X49" s="153">
        <v>9752320</v>
      </c>
      <c r="Y49" s="154"/>
      <c r="Z49" s="154"/>
      <c r="AA49" s="154"/>
      <c r="AB49" s="155"/>
      <c r="AC49" s="153" t="s">
        <v>472</v>
      </c>
      <c r="AD49" s="154"/>
      <c r="AE49" s="154"/>
      <c r="AF49" s="154"/>
      <c r="AG49" s="155"/>
      <c r="AH49" s="153" t="s">
        <v>472</v>
      </c>
      <c r="AI49" s="154"/>
      <c r="AJ49" s="154"/>
      <c r="AK49" s="154"/>
      <c r="AL49" s="155"/>
      <c r="AM49" s="153">
        <f t="shared" ref="AM49:AM60" si="3">IF(ISNUMBER(X49),X49,0)+IF(ISNUMBER(AC49),AC49,0)</f>
        <v>9752320</v>
      </c>
      <c r="AN49" s="154"/>
      <c r="AO49" s="154"/>
      <c r="AP49" s="154"/>
      <c r="AQ49" s="155"/>
      <c r="AR49" s="153">
        <v>10726700</v>
      </c>
      <c r="AS49" s="154"/>
      <c r="AT49" s="154"/>
      <c r="AU49" s="154"/>
      <c r="AV49" s="155"/>
      <c r="AW49" s="153" t="s">
        <v>472</v>
      </c>
      <c r="AX49" s="154"/>
      <c r="AY49" s="154"/>
      <c r="AZ49" s="154"/>
      <c r="BA49" s="155"/>
      <c r="BB49" s="153" t="s">
        <v>472</v>
      </c>
      <c r="BC49" s="154"/>
      <c r="BD49" s="154"/>
      <c r="BE49" s="154"/>
      <c r="BF49" s="155"/>
      <c r="BG49" s="156">
        <f t="shared" ref="BG49:BG60" si="4">IF(ISNUMBER(AR49),AR49,0)+IF(ISNUMBER(AW49),AW49,0)</f>
        <v>10726700</v>
      </c>
      <c r="BH49" s="156"/>
      <c r="BI49" s="156"/>
      <c r="BJ49" s="156"/>
      <c r="BK49" s="156"/>
      <c r="CA49" s="43" t="s">
        <v>634</v>
      </c>
    </row>
    <row r="50" spans="1:79" s="43" customFormat="1" ht="26.45" customHeight="1" x14ac:dyDescent="0.2">
      <c r="A50" s="137"/>
      <c r="B50" s="138"/>
      <c r="C50" s="138"/>
      <c r="D50" s="164"/>
      <c r="E50" s="61" t="s">
        <v>989</v>
      </c>
      <c r="F50" s="57"/>
      <c r="G50" s="57"/>
      <c r="H50" s="57"/>
      <c r="I50" s="57"/>
      <c r="J50" s="57"/>
      <c r="K50" s="57"/>
      <c r="L50" s="57"/>
      <c r="M50" s="57"/>
      <c r="N50" s="57"/>
      <c r="O50" s="57"/>
      <c r="P50" s="57"/>
      <c r="Q50" s="57"/>
      <c r="R50" s="57"/>
      <c r="S50" s="57"/>
      <c r="T50" s="57"/>
      <c r="U50" s="57"/>
      <c r="V50" s="57"/>
      <c r="W50" s="58"/>
      <c r="X50" s="153" t="s">
        <v>472</v>
      </c>
      <c r="Y50" s="154"/>
      <c r="Z50" s="154"/>
      <c r="AA50" s="154"/>
      <c r="AB50" s="155"/>
      <c r="AC50" s="153">
        <v>26300</v>
      </c>
      <c r="AD50" s="154"/>
      <c r="AE50" s="154"/>
      <c r="AF50" s="154"/>
      <c r="AG50" s="155"/>
      <c r="AH50" s="153">
        <v>0</v>
      </c>
      <c r="AI50" s="154"/>
      <c r="AJ50" s="154"/>
      <c r="AK50" s="154"/>
      <c r="AL50" s="155"/>
      <c r="AM50" s="153">
        <f t="shared" si="3"/>
        <v>26300</v>
      </c>
      <c r="AN50" s="154"/>
      <c r="AO50" s="154"/>
      <c r="AP50" s="154"/>
      <c r="AQ50" s="155"/>
      <c r="AR50" s="153" t="s">
        <v>472</v>
      </c>
      <c r="AS50" s="154"/>
      <c r="AT50" s="154"/>
      <c r="AU50" s="154"/>
      <c r="AV50" s="155"/>
      <c r="AW50" s="153">
        <v>28700</v>
      </c>
      <c r="AX50" s="154"/>
      <c r="AY50" s="154"/>
      <c r="AZ50" s="154"/>
      <c r="BA50" s="155"/>
      <c r="BB50" s="153">
        <v>0</v>
      </c>
      <c r="BC50" s="154"/>
      <c r="BD50" s="154"/>
      <c r="BE50" s="154"/>
      <c r="BF50" s="155"/>
      <c r="BG50" s="156">
        <f t="shared" si="4"/>
        <v>28700</v>
      </c>
      <c r="BH50" s="156"/>
      <c r="BI50" s="156"/>
      <c r="BJ50" s="156"/>
      <c r="BK50" s="156"/>
    </row>
    <row r="51" spans="1:79" s="43" customFormat="1" ht="26.45" customHeight="1" x14ac:dyDescent="0.2">
      <c r="A51" s="137">
        <v>25010100</v>
      </c>
      <c r="B51" s="138"/>
      <c r="C51" s="138"/>
      <c r="D51" s="164"/>
      <c r="E51" s="61" t="s">
        <v>990</v>
      </c>
      <c r="F51" s="57"/>
      <c r="G51" s="57"/>
      <c r="H51" s="57"/>
      <c r="I51" s="57"/>
      <c r="J51" s="57"/>
      <c r="K51" s="57"/>
      <c r="L51" s="57"/>
      <c r="M51" s="57"/>
      <c r="N51" s="57"/>
      <c r="O51" s="57"/>
      <c r="P51" s="57"/>
      <c r="Q51" s="57"/>
      <c r="R51" s="57"/>
      <c r="S51" s="57"/>
      <c r="T51" s="57"/>
      <c r="U51" s="57"/>
      <c r="V51" s="57"/>
      <c r="W51" s="58"/>
      <c r="X51" s="153" t="s">
        <v>472</v>
      </c>
      <c r="Y51" s="154"/>
      <c r="Z51" s="154"/>
      <c r="AA51" s="154"/>
      <c r="AB51" s="155"/>
      <c r="AC51" s="153">
        <v>26300</v>
      </c>
      <c r="AD51" s="154"/>
      <c r="AE51" s="154"/>
      <c r="AF51" s="154"/>
      <c r="AG51" s="155"/>
      <c r="AH51" s="153">
        <v>0</v>
      </c>
      <c r="AI51" s="154"/>
      <c r="AJ51" s="154"/>
      <c r="AK51" s="154"/>
      <c r="AL51" s="155"/>
      <c r="AM51" s="153">
        <f t="shared" si="3"/>
        <v>26300</v>
      </c>
      <c r="AN51" s="154"/>
      <c r="AO51" s="154"/>
      <c r="AP51" s="154"/>
      <c r="AQ51" s="155"/>
      <c r="AR51" s="153" t="s">
        <v>472</v>
      </c>
      <c r="AS51" s="154"/>
      <c r="AT51" s="154"/>
      <c r="AU51" s="154"/>
      <c r="AV51" s="155"/>
      <c r="AW51" s="153">
        <v>28700</v>
      </c>
      <c r="AX51" s="154"/>
      <c r="AY51" s="154"/>
      <c r="AZ51" s="154"/>
      <c r="BA51" s="155"/>
      <c r="BB51" s="153">
        <v>0</v>
      </c>
      <c r="BC51" s="154"/>
      <c r="BD51" s="154"/>
      <c r="BE51" s="154"/>
      <c r="BF51" s="155"/>
      <c r="BG51" s="156">
        <f t="shared" si="4"/>
        <v>28700</v>
      </c>
      <c r="BH51" s="156"/>
      <c r="BI51" s="156"/>
      <c r="BJ51" s="156"/>
      <c r="BK51" s="156"/>
    </row>
    <row r="52" spans="1:79" s="43" customFormat="1" ht="26.45" customHeight="1" x14ac:dyDescent="0.2">
      <c r="A52" s="137">
        <v>25010200</v>
      </c>
      <c r="B52" s="138"/>
      <c r="C52" s="138"/>
      <c r="D52" s="164"/>
      <c r="E52" s="61" t="s">
        <v>428</v>
      </c>
      <c r="F52" s="57"/>
      <c r="G52" s="57"/>
      <c r="H52" s="57"/>
      <c r="I52" s="57"/>
      <c r="J52" s="57"/>
      <c r="K52" s="57"/>
      <c r="L52" s="57"/>
      <c r="M52" s="57"/>
      <c r="N52" s="57"/>
      <c r="O52" s="57"/>
      <c r="P52" s="57"/>
      <c r="Q52" s="57"/>
      <c r="R52" s="57"/>
      <c r="S52" s="57"/>
      <c r="T52" s="57"/>
      <c r="U52" s="57"/>
      <c r="V52" s="57"/>
      <c r="W52" s="58"/>
      <c r="X52" s="153" t="s">
        <v>472</v>
      </c>
      <c r="Y52" s="154"/>
      <c r="Z52" s="154"/>
      <c r="AA52" s="154"/>
      <c r="AB52" s="155"/>
      <c r="AC52" s="153">
        <v>0</v>
      </c>
      <c r="AD52" s="154"/>
      <c r="AE52" s="154"/>
      <c r="AF52" s="154"/>
      <c r="AG52" s="155"/>
      <c r="AH52" s="153">
        <v>0</v>
      </c>
      <c r="AI52" s="154"/>
      <c r="AJ52" s="154"/>
      <c r="AK52" s="154"/>
      <c r="AL52" s="155"/>
      <c r="AM52" s="153">
        <f t="shared" si="3"/>
        <v>0</v>
      </c>
      <c r="AN52" s="154"/>
      <c r="AO52" s="154"/>
      <c r="AP52" s="154"/>
      <c r="AQ52" s="155"/>
      <c r="AR52" s="153" t="s">
        <v>472</v>
      </c>
      <c r="AS52" s="154"/>
      <c r="AT52" s="154"/>
      <c r="AU52" s="154"/>
      <c r="AV52" s="155"/>
      <c r="AW52" s="153">
        <v>0</v>
      </c>
      <c r="AX52" s="154"/>
      <c r="AY52" s="154"/>
      <c r="AZ52" s="154"/>
      <c r="BA52" s="155"/>
      <c r="BB52" s="153">
        <v>0</v>
      </c>
      <c r="BC52" s="154"/>
      <c r="BD52" s="154"/>
      <c r="BE52" s="154"/>
      <c r="BF52" s="155"/>
      <c r="BG52" s="156">
        <f t="shared" si="4"/>
        <v>0</v>
      </c>
      <c r="BH52" s="156"/>
      <c r="BI52" s="156"/>
      <c r="BJ52" s="156"/>
      <c r="BK52" s="156"/>
    </row>
    <row r="53" spans="1:79" s="43" customFormat="1" ht="39.6" customHeight="1" x14ac:dyDescent="0.2">
      <c r="A53" s="137">
        <v>25010300</v>
      </c>
      <c r="B53" s="138"/>
      <c r="C53" s="138"/>
      <c r="D53" s="164"/>
      <c r="E53" s="61" t="s">
        <v>991</v>
      </c>
      <c r="F53" s="57"/>
      <c r="G53" s="57"/>
      <c r="H53" s="57"/>
      <c r="I53" s="57"/>
      <c r="J53" s="57"/>
      <c r="K53" s="57"/>
      <c r="L53" s="57"/>
      <c r="M53" s="57"/>
      <c r="N53" s="57"/>
      <c r="O53" s="57"/>
      <c r="P53" s="57"/>
      <c r="Q53" s="57"/>
      <c r="R53" s="57"/>
      <c r="S53" s="57"/>
      <c r="T53" s="57"/>
      <c r="U53" s="57"/>
      <c r="V53" s="57"/>
      <c r="W53" s="58"/>
      <c r="X53" s="153" t="s">
        <v>472</v>
      </c>
      <c r="Y53" s="154"/>
      <c r="Z53" s="154"/>
      <c r="AA53" s="154"/>
      <c r="AB53" s="155"/>
      <c r="AC53" s="153">
        <v>0</v>
      </c>
      <c r="AD53" s="154"/>
      <c r="AE53" s="154"/>
      <c r="AF53" s="154"/>
      <c r="AG53" s="155"/>
      <c r="AH53" s="153">
        <v>0</v>
      </c>
      <c r="AI53" s="154"/>
      <c r="AJ53" s="154"/>
      <c r="AK53" s="154"/>
      <c r="AL53" s="155"/>
      <c r="AM53" s="153">
        <f t="shared" si="3"/>
        <v>0</v>
      </c>
      <c r="AN53" s="154"/>
      <c r="AO53" s="154"/>
      <c r="AP53" s="154"/>
      <c r="AQ53" s="155"/>
      <c r="AR53" s="153" t="s">
        <v>472</v>
      </c>
      <c r="AS53" s="154"/>
      <c r="AT53" s="154"/>
      <c r="AU53" s="154"/>
      <c r="AV53" s="155"/>
      <c r="AW53" s="153">
        <v>0</v>
      </c>
      <c r="AX53" s="154"/>
      <c r="AY53" s="154"/>
      <c r="AZ53" s="154"/>
      <c r="BA53" s="155"/>
      <c r="BB53" s="153">
        <v>0</v>
      </c>
      <c r="BC53" s="154"/>
      <c r="BD53" s="154"/>
      <c r="BE53" s="154"/>
      <c r="BF53" s="155"/>
      <c r="BG53" s="156">
        <f t="shared" si="4"/>
        <v>0</v>
      </c>
      <c r="BH53" s="156"/>
      <c r="BI53" s="156"/>
      <c r="BJ53" s="156"/>
      <c r="BK53" s="156"/>
    </row>
    <row r="54" spans="1:79" s="43" customFormat="1" ht="26.45" customHeight="1" x14ac:dyDescent="0.2">
      <c r="A54" s="137">
        <v>25010400</v>
      </c>
      <c r="B54" s="138"/>
      <c r="C54" s="138"/>
      <c r="D54" s="164"/>
      <c r="E54" s="61" t="s">
        <v>992</v>
      </c>
      <c r="F54" s="57"/>
      <c r="G54" s="57"/>
      <c r="H54" s="57"/>
      <c r="I54" s="57"/>
      <c r="J54" s="57"/>
      <c r="K54" s="57"/>
      <c r="L54" s="57"/>
      <c r="M54" s="57"/>
      <c r="N54" s="57"/>
      <c r="O54" s="57"/>
      <c r="P54" s="57"/>
      <c r="Q54" s="57"/>
      <c r="R54" s="57"/>
      <c r="S54" s="57"/>
      <c r="T54" s="57"/>
      <c r="U54" s="57"/>
      <c r="V54" s="57"/>
      <c r="W54" s="58"/>
      <c r="X54" s="153" t="s">
        <v>472</v>
      </c>
      <c r="Y54" s="154"/>
      <c r="Z54" s="154"/>
      <c r="AA54" s="154"/>
      <c r="AB54" s="155"/>
      <c r="AC54" s="153">
        <v>0</v>
      </c>
      <c r="AD54" s="154"/>
      <c r="AE54" s="154"/>
      <c r="AF54" s="154"/>
      <c r="AG54" s="155"/>
      <c r="AH54" s="153">
        <v>0</v>
      </c>
      <c r="AI54" s="154"/>
      <c r="AJ54" s="154"/>
      <c r="AK54" s="154"/>
      <c r="AL54" s="155"/>
      <c r="AM54" s="153">
        <f t="shared" si="3"/>
        <v>0</v>
      </c>
      <c r="AN54" s="154"/>
      <c r="AO54" s="154"/>
      <c r="AP54" s="154"/>
      <c r="AQ54" s="155"/>
      <c r="AR54" s="153" t="s">
        <v>472</v>
      </c>
      <c r="AS54" s="154"/>
      <c r="AT54" s="154"/>
      <c r="AU54" s="154"/>
      <c r="AV54" s="155"/>
      <c r="AW54" s="153">
        <v>0</v>
      </c>
      <c r="AX54" s="154"/>
      <c r="AY54" s="154"/>
      <c r="AZ54" s="154"/>
      <c r="BA54" s="155"/>
      <c r="BB54" s="153">
        <v>0</v>
      </c>
      <c r="BC54" s="154"/>
      <c r="BD54" s="154"/>
      <c r="BE54" s="154"/>
      <c r="BF54" s="155"/>
      <c r="BG54" s="156">
        <f t="shared" si="4"/>
        <v>0</v>
      </c>
      <c r="BH54" s="156"/>
      <c r="BI54" s="156"/>
      <c r="BJ54" s="156"/>
      <c r="BK54" s="156"/>
    </row>
    <row r="55" spans="1:79" s="43" customFormat="1" ht="13.15" customHeight="1" x14ac:dyDescent="0.2">
      <c r="A55" s="137">
        <v>25020100</v>
      </c>
      <c r="B55" s="138"/>
      <c r="C55" s="138"/>
      <c r="D55" s="164"/>
      <c r="E55" s="61" t="s">
        <v>993</v>
      </c>
      <c r="F55" s="57"/>
      <c r="G55" s="57"/>
      <c r="H55" s="57"/>
      <c r="I55" s="57"/>
      <c r="J55" s="57"/>
      <c r="K55" s="57"/>
      <c r="L55" s="57"/>
      <c r="M55" s="57"/>
      <c r="N55" s="57"/>
      <c r="O55" s="57"/>
      <c r="P55" s="57"/>
      <c r="Q55" s="57"/>
      <c r="R55" s="57"/>
      <c r="S55" s="57"/>
      <c r="T55" s="57"/>
      <c r="U55" s="57"/>
      <c r="V55" s="57"/>
      <c r="W55" s="58"/>
      <c r="X55" s="153" t="s">
        <v>472</v>
      </c>
      <c r="Y55" s="154"/>
      <c r="Z55" s="154"/>
      <c r="AA55" s="154"/>
      <c r="AB55" s="155"/>
      <c r="AC55" s="153">
        <v>0</v>
      </c>
      <c r="AD55" s="154"/>
      <c r="AE55" s="154"/>
      <c r="AF55" s="154"/>
      <c r="AG55" s="155"/>
      <c r="AH55" s="153">
        <v>0</v>
      </c>
      <c r="AI55" s="154"/>
      <c r="AJ55" s="154"/>
      <c r="AK55" s="154"/>
      <c r="AL55" s="155"/>
      <c r="AM55" s="153">
        <f t="shared" si="3"/>
        <v>0</v>
      </c>
      <c r="AN55" s="154"/>
      <c r="AO55" s="154"/>
      <c r="AP55" s="154"/>
      <c r="AQ55" s="155"/>
      <c r="AR55" s="153" t="s">
        <v>472</v>
      </c>
      <c r="AS55" s="154"/>
      <c r="AT55" s="154"/>
      <c r="AU55" s="154"/>
      <c r="AV55" s="155"/>
      <c r="AW55" s="153">
        <v>0</v>
      </c>
      <c r="AX55" s="154"/>
      <c r="AY55" s="154"/>
      <c r="AZ55" s="154"/>
      <c r="BA55" s="155"/>
      <c r="BB55" s="153">
        <v>0</v>
      </c>
      <c r="BC55" s="154"/>
      <c r="BD55" s="154"/>
      <c r="BE55" s="154"/>
      <c r="BF55" s="155"/>
      <c r="BG55" s="156">
        <f t="shared" si="4"/>
        <v>0</v>
      </c>
      <c r="BH55" s="156"/>
      <c r="BI55" s="156"/>
      <c r="BJ55" s="156"/>
      <c r="BK55" s="156"/>
    </row>
    <row r="56" spans="1:79" s="43" customFormat="1" ht="26.45" customHeight="1" x14ac:dyDescent="0.2">
      <c r="A56" s="137"/>
      <c r="B56" s="138"/>
      <c r="C56" s="138"/>
      <c r="D56" s="164"/>
      <c r="E56" s="61" t="s">
        <v>994</v>
      </c>
      <c r="F56" s="57"/>
      <c r="G56" s="57"/>
      <c r="H56" s="57"/>
      <c r="I56" s="57"/>
      <c r="J56" s="57"/>
      <c r="K56" s="57"/>
      <c r="L56" s="57"/>
      <c r="M56" s="57"/>
      <c r="N56" s="57"/>
      <c r="O56" s="57"/>
      <c r="P56" s="57"/>
      <c r="Q56" s="57"/>
      <c r="R56" s="57"/>
      <c r="S56" s="57"/>
      <c r="T56" s="57"/>
      <c r="U56" s="57"/>
      <c r="V56" s="57"/>
      <c r="W56" s="58"/>
      <c r="X56" s="153" t="s">
        <v>472</v>
      </c>
      <c r="Y56" s="154"/>
      <c r="Z56" s="154"/>
      <c r="AA56" s="154"/>
      <c r="AB56" s="155"/>
      <c r="AC56" s="153">
        <v>0</v>
      </c>
      <c r="AD56" s="154"/>
      <c r="AE56" s="154"/>
      <c r="AF56" s="154"/>
      <c r="AG56" s="155"/>
      <c r="AH56" s="153">
        <v>0</v>
      </c>
      <c r="AI56" s="154"/>
      <c r="AJ56" s="154"/>
      <c r="AK56" s="154"/>
      <c r="AL56" s="155"/>
      <c r="AM56" s="153">
        <f t="shared" si="3"/>
        <v>0</v>
      </c>
      <c r="AN56" s="154"/>
      <c r="AO56" s="154"/>
      <c r="AP56" s="154"/>
      <c r="AQ56" s="155"/>
      <c r="AR56" s="153" t="s">
        <v>472</v>
      </c>
      <c r="AS56" s="154"/>
      <c r="AT56" s="154"/>
      <c r="AU56" s="154"/>
      <c r="AV56" s="155"/>
      <c r="AW56" s="153">
        <v>0</v>
      </c>
      <c r="AX56" s="154"/>
      <c r="AY56" s="154"/>
      <c r="AZ56" s="154"/>
      <c r="BA56" s="155"/>
      <c r="BB56" s="153">
        <v>0</v>
      </c>
      <c r="BC56" s="154"/>
      <c r="BD56" s="154"/>
      <c r="BE56" s="154"/>
      <c r="BF56" s="155"/>
      <c r="BG56" s="156">
        <f t="shared" si="4"/>
        <v>0</v>
      </c>
      <c r="BH56" s="156"/>
      <c r="BI56" s="156"/>
      <c r="BJ56" s="156"/>
      <c r="BK56" s="156"/>
    </row>
    <row r="57" spans="1:79" s="43" customFormat="1" ht="13.15" customHeight="1" x14ac:dyDescent="0.2">
      <c r="A57" s="137">
        <v>602100</v>
      </c>
      <c r="B57" s="138"/>
      <c r="C57" s="138"/>
      <c r="D57" s="164"/>
      <c r="E57" s="61" t="s">
        <v>995</v>
      </c>
      <c r="F57" s="57"/>
      <c r="G57" s="57"/>
      <c r="H57" s="57"/>
      <c r="I57" s="57"/>
      <c r="J57" s="57"/>
      <c r="K57" s="57"/>
      <c r="L57" s="57"/>
      <c r="M57" s="57"/>
      <c r="N57" s="57"/>
      <c r="O57" s="57"/>
      <c r="P57" s="57"/>
      <c r="Q57" s="57"/>
      <c r="R57" s="57"/>
      <c r="S57" s="57"/>
      <c r="T57" s="57"/>
      <c r="U57" s="57"/>
      <c r="V57" s="57"/>
      <c r="W57" s="58"/>
      <c r="X57" s="153" t="s">
        <v>472</v>
      </c>
      <c r="Y57" s="154"/>
      <c r="Z57" s="154"/>
      <c r="AA57" s="154"/>
      <c r="AB57" s="155"/>
      <c r="AC57" s="153">
        <v>0</v>
      </c>
      <c r="AD57" s="154"/>
      <c r="AE57" s="154"/>
      <c r="AF57" s="154"/>
      <c r="AG57" s="155"/>
      <c r="AH57" s="153">
        <v>0</v>
      </c>
      <c r="AI57" s="154"/>
      <c r="AJ57" s="154"/>
      <c r="AK57" s="154"/>
      <c r="AL57" s="155"/>
      <c r="AM57" s="153">
        <f t="shared" si="3"/>
        <v>0</v>
      </c>
      <c r="AN57" s="154"/>
      <c r="AO57" s="154"/>
      <c r="AP57" s="154"/>
      <c r="AQ57" s="155"/>
      <c r="AR57" s="153" t="s">
        <v>472</v>
      </c>
      <c r="AS57" s="154"/>
      <c r="AT57" s="154"/>
      <c r="AU57" s="154"/>
      <c r="AV57" s="155"/>
      <c r="AW57" s="153">
        <v>0</v>
      </c>
      <c r="AX57" s="154"/>
      <c r="AY57" s="154"/>
      <c r="AZ57" s="154"/>
      <c r="BA57" s="155"/>
      <c r="BB57" s="153">
        <v>0</v>
      </c>
      <c r="BC57" s="154"/>
      <c r="BD57" s="154"/>
      <c r="BE57" s="154"/>
      <c r="BF57" s="155"/>
      <c r="BG57" s="156">
        <f t="shared" si="4"/>
        <v>0</v>
      </c>
      <c r="BH57" s="156"/>
      <c r="BI57" s="156"/>
      <c r="BJ57" s="156"/>
      <c r="BK57" s="156"/>
    </row>
    <row r="58" spans="1:79" s="43" customFormat="1" ht="13.15" customHeight="1" x14ac:dyDescent="0.2">
      <c r="A58" s="137">
        <v>602200</v>
      </c>
      <c r="B58" s="138"/>
      <c r="C58" s="138"/>
      <c r="D58" s="164"/>
      <c r="E58" s="61" t="s">
        <v>996</v>
      </c>
      <c r="F58" s="57"/>
      <c r="G58" s="57"/>
      <c r="H58" s="57"/>
      <c r="I58" s="57"/>
      <c r="J58" s="57"/>
      <c r="K58" s="57"/>
      <c r="L58" s="57"/>
      <c r="M58" s="57"/>
      <c r="N58" s="57"/>
      <c r="O58" s="57"/>
      <c r="P58" s="57"/>
      <c r="Q58" s="57"/>
      <c r="R58" s="57"/>
      <c r="S58" s="57"/>
      <c r="T58" s="57"/>
      <c r="U58" s="57"/>
      <c r="V58" s="57"/>
      <c r="W58" s="58"/>
      <c r="X58" s="153" t="s">
        <v>472</v>
      </c>
      <c r="Y58" s="154"/>
      <c r="Z58" s="154"/>
      <c r="AA58" s="154"/>
      <c r="AB58" s="155"/>
      <c r="AC58" s="153">
        <v>0</v>
      </c>
      <c r="AD58" s="154"/>
      <c r="AE58" s="154"/>
      <c r="AF58" s="154"/>
      <c r="AG58" s="155"/>
      <c r="AH58" s="153">
        <v>0</v>
      </c>
      <c r="AI58" s="154"/>
      <c r="AJ58" s="154"/>
      <c r="AK58" s="154"/>
      <c r="AL58" s="155"/>
      <c r="AM58" s="153">
        <f t="shared" si="3"/>
        <v>0</v>
      </c>
      <c r="AN58" s="154"/>
      <c r="AO58" s="154"/>
      <c r="AP58" s="154"/>
      <c r="AQ58" s="155"/>
      <c r="AR58" s="153" t="s">
        <v>472</v>
      </c>
      <c r="AS58" s="154"/>
      <c r="AT58" s="154"/>
      <c r="AU58" s="154"/>
      <c r="AV58" s="155"/>
      <c r="AW58" s="153">
        <v>0</v>
      </c>
      <c r="AX58" s="154"/>
      <c r="AY58" s="154"/>
      <c r="AZ58" s="154"/>
      <c r="BA58" s="155"/>
      <c r="BB58" s="153">
        <v>0</v>
      </c>
      <c r="BC58" s="154"/>
      <c r="BD58" s="154"/>
      <c r="BE58" s="154"/>
      <c r="BF58" s="155"/>
      <c r="BG58" s="156">
        <f t="shared" si="4"/>
        <v>0</v>
      </c>
      <c r="BH58" s="156"/>
      <c r="BI58" s="156"/>
      <c r="BJ58" s="156"/>
      <c r="BK58" s="156"/>
    </row>
    <row r="59" spans="1:79" s="43" customFormat="1" ht="26.45" customHeight="1" x14ac:dyDescent="0.2">
      <c r="A59" s="137">
        <v>602400</v>
      </c>
      <c r="B59" s="138"/>
      <c r="C59" s="138"/>
      <c r="D59" s="164"/>
      <c r="E59" s="61" t="s">
        <v>997</v>
      </c>
      <c r="F59" s="57"/>
      <c r="G59" s="57"/>
      <c r="H59" s="57"/>
      <c r="I59" s="57"/>
      <c r="J59" s="57"/>
      <c r="K59" s="57"/>
      <c r="L59" s="57"/>
      <c r="M59" s="57"/>
      <c r="N59" s="57"/>
      <c r="O59" s="57"/>
      <c r="P59" s="57"/>
      <c r="Q59" s="57"/>
      <c r="R59" s="57"/>
      <c r="S59" s="57"/>
      <c r="T59" s="57"/>
      <c r="U59" s="57"/>
      <c r="V59" s="57"/>
      <c r="W59" s="58"/>
      <c r="X59" s="153" t="s">
        <v>472</v>
      </c>
      <c r="Y59" s="154"/>
      <c r="Z59" s="154"/>
      <c r="AA59" s="154"/>
      <c r="AB59" s="155"/>
      <c r="AC59" s="153">
        <v>0</v>
      </c>
      <c r="AD59" s="154"/>
      <c r="AE59" s="154"/>
      <c r="AF59" s="154"/>
      <c r="AG59" s="155"/>
      <c r="AH59" s="153">
        <v>0</v>
      </c>
      <c r="AI59" s="154"/>
      <c r="AJ59" s="154"/>
      <c r="AK59" s="154"/>
      <c r="AL59" s="155"/>
      <c r="AM59" s="153">
        <f t="shared" si="3"/>
        <v>0</v>
      </c>
      <c r="AN59" s="154"/>
      <c r="AO59" s="154"/>
      <c r="AP59" s="154"/>
      <c r="AQ59" s="155"/>
      <c r="AR59" s="153" t="s">
        <v>472</v>
      </c>
      <c r="AS59" s="154"/>
      <c r="AT59" s="154"/>
      <c r="AU59" s="154"/>
      <c r="AV59" s="155"/>
      <c r="AW59" s="153">
        <v>0</v>
      </c>
      <c r="AX59" s="154"/>
      <c r="AY59" s="154"/>
      <c r="AZ59" s="154"/>
      <c r="BA59" s="155"/>
      <c r="BB59" s="153">
        <v>0</v>
      </c>
      <c r="BC59" s="154"/>
      <c r="BD59" s="154"/>
      <c r="BE59" s="154"/>
      <c r="BF59" s="155"/>
      <c r="BG59" s="156">
        <f t="shared" si="4"/>
        <v>0</v>
      </c>
      <c r="BH59" s="156"/>
      <c r="BI59" s="156"/>
      <c r="BJ59" s="156"/>
      <c r="BK59" s="156"/>
    </row>
    <row r="60" spans="1:79" s="9" customFormat="1" ht="12.75" customHeight="1" x14ac:dyDescent="0.2">
      <c r="A60" s="139"/>
      <c r="B60" s="140"/>
      <c r="C60" s="140"/>
      <c r="D60" s="163"/>
      <c r="E60" s="69" t="s">
        <v>257</v>
      </c>
      <c r="F60" s="65"/>
      <c r="G60" s="65"/>
      <c r="H60" s="65"/>
      <c r="I60" s="65"/>
      <c r="J60" s="65"/>
      <c r="K60" s="65"/>
      <c r="L60" s="65"/>
      <c r="M60" s="65"/>
      <c r="N60" s="65"/>
      <c r="O60" s="65"/>
      <c r="P60" s="65"/>
      <c r="Q60" s="65"/>
      <c r="R60" s="65"/>
      <c r="S60" s="65"/>
      <c r="T60" s="65"/>
      <c r="U60" s="65"/>
      <c r="V60" s="65"/>
      <c r="W60" s="66"/>
      <c r="X60" s="157">
        <v>9752320</v>
      </c>
      <c r="Y60" s="158"/>
      <c r="Z60" s="158"/>
      <c r="AA60" s="158"/>
      <c r="AB60" s="159"/>
      <c r="AC60" s="157">
        <v>26300</v>
      </c>
      <c r="AD60" s="158"/>
      <c r="AE60" s="158"/>
      <c r="AF60" s="158"/>
      <c r="AG60" s="159"/>
      <c r="AH60" s="157">
        <v>0</v>
      </c>
      <c r="AI60" s="158"/>
      <c r="AJ60" s="158"/>
      <c r="AK60" s="158"/>
      <c r="AL60" s="159"/>
      <c r="AM60" s="157">
        <f t="shared" si="3"/>
        <v>9778620</v>
      </c>
      <c r="AN60" s="158"/>
      <c r="AO60" s="158"/>
      <c r="AP60" s="158"/>
      <c r="AQ60" s="159"/>
      <c r="AR60" s="157">
        <v>10726700</v>
      </c>
      <c r="AS60" s="158"/>
      <c r="AT60" s="158"/>
      <c r="AU60" s="158"/>
      <c r="AV60" s="159"/>
      <c r="AW60" s="157">
        <v>28700</v>
      </c>
      <c r="AX60" s="158"/>
      <c r="AY60" s="158"/>
      <c r="AZ60" s="158"/>
      <c r="BA60" s="159"/>
      <c r="BB60" s="157">
        <v>0</v>
      </c>
      <c r="BC60" s="158"/>
      <c r="BD60" s="158"/>
      <c r="BE60" s="158"/>
      <c r="BF60" s="159"/>
      <c r="BG60" s="152">
        <f t="shared" si="4"/>
        <v>10755400</v>
      </c>
      <c r="BH60" s="152"/>
      <c r="BI60" s="152"/>
      <c r="BJ60" s="152"/>
      <c r="BK60" s="152"/>
    </row>
    <row r="61" spans="1:79" s="7" customFormat="1" ht="12.75" customHeight="1" x14ac:dyDescent="0.2">
      <c r="A61" s="33"/>
      <c r="B61" s="33"/>
      <c r="C61" s="33"/>
      <c r="D61" s="33"/>
      <c r="E61" s="33"/>
      <c r="F61" s="33"/>
      <c r="G61" s="33"/>
      <c r="H61" s="33"/>
      <c r="I61" s="33"/>
      <c r="J61" s="33"/>
      <c r="K61" s="33"/>
      <c r="L61" s="33"/>
      <c r="M61" s="33"/>
      <c r="N61" s="33"/>
      <c r="O61" s="33"/>
      <c r="P61" s="33"/>
      <c r="Q61" s="33"/>
      <c r="R61" s="33"/>
      <c r="S61" s="33"/>
      <c r="T61" s="33"/>
      <c r="U61" s="33"/>
      <c r="V61" s="33"/>
      <c r="W61" s="33"/>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row>
    <row r="63" spans="1:79" s="6" customFormat="1" ht="14.25" customHeight="1" x14ac:dyDescent="0.2">
      <c r="A63" s="124" t="s">
        <v>226</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25"/>
    </row>
    <row r="64" spans="1:79" ht="14.25" customHeight="1" x14ac:dyDescent="0.2">
      <c r="A64" s="124" t="s">
        <v>33</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row>
    <row r="65" spans="1:79" ht="15" customHeight="1" x14ac:dyDescent="0.2">
      <c r="A65" s="98" t="s">
        <v>462</v>
      </c>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row>
    <row r="66" spans="1:79" ht="23.1" customHeight="1" x14ac:dyDescent="0.2">
      <c r="A66" s="185" t="s">
        <v>227</v>
      </c>
      <c r="B66" s="186"/>
      <c r="C66" s="186"/>
      <c r="D66" s="187"/>
      <c r="E66" s="72" t="s">
        <v>624</v>
      </c>
      <c r="F66" s="72"/>
      <c r="G66" s="72"/>
      <c r="H66" s="72"/>
      <c r="I66" s="72"/>
      <c r="J66" s="72"/>
      <c r="K66" s="72"/>
      <c r="L66" s="72"/>
      <c r="M66" s="72"/>
      <c r="N66" s="72"/>
      <c r="O66" s="72"/>
      <c r="P66" s="72"/>
      <c r="Q66" s="72"/>
      <c r="R66" s="72"/>
      <c r="S66" s="72"/>
      <c r="T66" s="72"/>
      <c r="U66" s="113" t="s">
        <v>463</v>
      </c>
      <c r="V66" s="114"/>
      <c r="W66" s="114"/>
      <c r="X66" s="114"/>
      <c r="Y66" s="114"/>
      <c r="Z66" s="114"/>
      <c r="AA66" s="114"/>
      <c r="AB66" s="114"/>
      <c r="AC66" s="114"/>
      <c r="AD66" s="114"/>
      <c r="AE66" s="114"/>
      <c r="AF66" s="114"/>
      <c r="AG66" s="114"/>
      <c r="AH66" s="114"/>
      <c r="AI66" s="114"/>
      <c r="AJ66" s="114"/>
      <c r="AK66" s="114"/>
      <c r="AL66" s="114"/>
      <c r="AM66" s="115"/>
      <c r="AN66" s="113" t="s">
        <v>464</v>
      </c>
      <c r="AO66" s="114"/>
      <c r="AP66" s="114"/>
      <c r="AQ66" s="114"/>
      <c r="AR66" s="114"/>
      <c r="AS66" s="114"/>
      <c r="AT66" s="114"/>
      <c r="AU66" s="114"/>
      <c r="AV66" s="114"/>
      <c r="AW66" s="114"/>
      <c r="AX66" s="114"/>
      <c r="AY66" s="114"/>
      <c r="AZ66" s="114"/>
      <c r="BA66" s="114"/>
      <c r="BB66" s="114"/>
      <c r="BC66" s="114"/>
      <c r="BD66" s="114"/>
      <c r="BE66" s="114"/>
      <c r="BF66" s="115"/>
      <c r="BG66" s="113" t="s">
        <v>465</v>
      </c>
      <c r="BH66" s="114"/>
      <c r="BI66" s="114"/>
      <c r="BJ66" s="114"/>
      <c r="BK66" s="114"/>
      <c r="BL66" s="114"/>
      <c r="BM66" s="114"/>
      <c r="BN66" s="114"/>
      <c r="BO66" s="114"/>
      <c r="BP66" s="114"/>
      <c r="BQ66" s="114"/>
      <c r="BR66" s="114"/>
      <c r="BS66" s="114"/>
      <c r="BT66" s="114"/>
      <c r="BU66" s="114"/>
      <c r="BV66" s="114"/>
      <c r="BW66" s="114"/>
      <c r="BX66" s="114"/>
      <c r="BY66" s="115"/>
    </row>
    <row r="67" spans="1:79" ht="48.75" customHeight="1" x14ac:dyDescent="0.2">
      <c r="A67" s="188"/>
      <c r="B67" s="189"/>
      <c r="C67" s="189"/>
      <c r="D67" s="190"/>
      <c r="E67" s="72"/>
      <c r="F67" s="72"/>
      <c r="G67" s="72"/>
      <c r="H67" s="72"/>
      <c r="I67" s="72"/>
      <c r="J67" s="72"/>
      <c r="K67" s="72"/>
      <c r="L67" s="72"/>
      <c r="M67" s="72"/>
      <c r="N67" s="72"/>
      <c r="O67" s="72"/>
      <c r="P67" s="72"/>
      <c r="Q67" s="72"/>
      <c r="R67" s="72"/>
      <c r="S67" s="72"/>
      <c r="T67" s="72"/>
      <c r="U67" s="113" t="s">
        <v>609</v>
      </c>
      <c r="V67" s="114"/>
      <c r="W67" s="114"/>
      <c r="X67" s="114"/>
      <c r="Y67" s="115"/>
      <c r="Z67" s="113" t="s">
        <v>608</v>
      </c>
      <c r="AA67" s="114"/>
      <c r="AB67" s="114"/>
      <c r="AC67" s="114"/>
      <c r="AD67" s="115"/>
      <c r="AE67" s="160" t="s">
        <v>225</v>
      </c>
      <c r="AF67" s="161"/>
      <c r="AG67" s="161"/>
      <c r="AH67" s="162"/>
      <c r="AI67" s="113" t="s">
        <v>610</v>
      </c>
      <c r="AJ67" s="114"/>
      <c r="AK67" s="114"/>
      <c r="AL67" s="114"/>
      <c r="AM67" s="115"/>
      <c r="AN67" s="113" t="s">
        <v>609</v>
      </c>
      <c r="AO67" s="114"/>
      <c r="AP67" s="114"/>
      <c r="AQ67" s="114"/>
      <c r="AR67" s="115"/>
      <c r="AS67" s="113" t="s">
        <v>608</v>
      </c>
      <c r="AT67" s="114"/>
      <c r="AU67" s="114"/>
      <c r="AV67" s="114"/>
      <c r="AW67" s="115"/>
      <c r="AX67" s="160" t="s">
        <v>225</v>
      </c>
      <c r="AY67" s="161"/>
      <c r="AZ67" s="161"/>
      <c r="BA67" s="162"/>
      <c r="BB67" s="113" t="s">
        <v>720</v>
      </c>
      <c r="BC67" s="114"/>
      <c r="BD67" s="114"/>
      <c r="BE67" s="114"/>
      <c r="BF67" s="115"/>
      <c r="BG67" s="113" t="s">
        <v>609</v>
      </c>
      <c r="BH67" s="114"/>
      <c r="BI67" s="114"/>
      <c r="BJ67" s="114"/>
      <c r="BK67" s="115"/>
      <c r="BL67" s="113" t="s">
        <v>608</v>
      </c>
      <c r="BM67" s="114"/>
      <c r="BN67" s="114"/>
      <c r="BO67" s="114"/>
      <c r="BP67" s="115"/>
      <c r="BQ67" s="160" t="s">
        <v>225</v>
      </c>
      <c r="BR67" s="161"/>
      <c r="BS67" s="161"/>
      <c r="BT67" s="162"/>
      <c r="BU67" s="113" t="s">
        <v>721</v>
      </c>
      <c r="BV67" s="114"/>
      <c r="BW67" s="114"/>
      <c r="BX67" s="114"/>
      <c r="BY67" s="115"/>
    </row>
    <row r="68" spans="1:79" ht="15" customHeight="1" x14ac:dyDescent="0.2">
      <c r="A68" s="113">
        <v>1</v>
      </c>
      <c r="B68" s="114"/>
      <c r="C68" s="114"/>
      <c r="D68" s="115"/>
      <c r="E68" s="113">
        <v>2</v>
      </c>
      <c r="F68" s="114"/>
      <c r="G68" s="114"/>
      <c r="H68" s="114"/>
      <c r="I68" s="114"/>
      <c r="J68" s="114"/>
      <c r="K68" s="114"/>
      <c r="L68" s="114"/>
      <c r="M68" s="114"/>
      <c r="N68" s="114"/>
      <c r="O68" s="114"/>
      <c r="P68" s="114"/>
      <c r="Q68" s="114"/>
      <c r="R68" s="114"/>
      <c r="S68" s="114"/>
      <c r="T68" s="115"/>
      <c r="U68" s="113">
        <v>3</v>
      </c>
      <c r="V68" s="114"/>
      <c r="W68" s="114"/>
      <c r="X68" s="114"/>
      <c r="Y68" s="115"/>
      <c r="Z68" s="113">
        <v>4</v>
      </c>
      <c r="AA68" s="114"/>
      <c r="AB68" s="114"/>
      <c r="AC68" s="114"/>
      <c r="AD68" s="115"/>
      <c r="AE68" s="113">
        <v>5</v>
      </c>
      <c r="AF68" s="114"/>
      <c r="AG68" s="114"/>
      <c r="AH68" s="115"/>
      <c r="AI68" s="113">
        <v>6</v>
      </c>
      <c r="AJ68" s="114"/>
      <c r="AK68" s="114"/>
      <c r="AL68" s="114"/>
      <c r="AM68" s="115"/>
      <c r="AN68" s="113">
        <v>7</v>
      </c>
      <c r="AO68" s="114"/>
      <c r="AP68" s="114"/>
      <c r="AQ68" s="114"/>
      <c r="AR68" s="115"/>
      <c r="AS68" s="113">
        <v>8</v>
      </c>
      <c r="AT68" s="114"/>
      <c r="AU68" s="114"/>
      <c r="AV68" s="114"/>
      <c r="AW68" s="115"/>
      <c r="AX68" s="113">
        <v>9</v>
      </c>
      <c r="AY68" s="114"/>
      <c r="AZ68" s="114"/>
      <c r="BA68" s="115"/>
      <c r="BB68" s="113">
        <v>10</v>
      </c>
      <c r="BC68" s="114"/>
      <c r="BD68" s="114"/>
      <c r="BE68" s="114"/>
      <c r="BF68" s="115"/>
      <c r="BG68" s="113">
        <v>11</v>
      </c>
      <c r="BH68" s="114"/>
      <c r="BI68" s="114"/>
      <c r="BJ68" s="114"/>
      <c r="BK68" s="115"/>
      <c r="BL68" s="113">
        <v>12</v>
      </c>
      <c r="BM68" s="114"/>
      <c r="BN68" s="114"/>
      <c r="BO68" s="114"/>
      <c r="BP68" s="115"/>
      <c r="BQ68" s="113">
        <v>13</v>
      </c>
      <c r="BR68" s="114"/>
      <c r="BS68" s="114"/>
      <c r="BT68" s="115"/>
      <c r="BU68" s="113">
        <v>14</v>
      </c>
      <c r="BV68" s="114"/>
      <c r="BW68" s="114"/>
      <c r="BX68" s="114"/>
      <c r="BY68" s="115"/>
    </row>
    <row r="69" spans="1:79" s="2" customFormat="1" ht="12.75" hidden="1" customHeight="1" x14ac:dyDescent="0.2">
      <c r="A69" s="107" t="s">
        <v>687</v>
      </c>
      <c r="B69" s="108"/>
      <c r="C69" s="108"/>
      <c r="D69" s="109"/>
      <c r="E69" s="107" t="s">
        <v>680</v>
      </c>
      <c r="F69" s="108"/>
      <c r="G69" s="108"/>
      <c r="H69" s="108"/>
      <c r="I69" s="108"/>
      <c r="J69" s="108"/>
      <c r="K69" s="108"/>
      <c r="L69" s="108"/>
      <c r="M69" s="108"/>
      <c r="N69" s="108"/>
      <c r="O69" s="108"/>
      <c r="P69" s="108"/>
      <c r="Q69" s="108"/>
      <c r="R69" s="108"/>
      <c r="S69" s="108"/>
      <c r="T69" s="109"/>
      <c r="U69" s="107" t="s">
        <v>688</v>
      </c>
      <c r="V69" s="108"/>
      <c r="W69" s="108"/>
      <c r="X69" s="108"/>
      <c r="Y69" s="109"/>
      <c r="Z69" s="107" t="s">
        <v>689</v>
      </c>
      <c r="AA69" s="108"/>
      <c r="AB69" s="108"/>
      <c r="AC69" s="108"/>
      <c r="AD69" s="109"/>
      <c r="AE69" s="107" t="s">
        <v>715</v>
      </c>
      <c r="AF69" s="108"/>
      <c r="AG69" s="108"/>
      <c r="AH69" s="109"/>
      <c r="AI69" s="165" t="s">
        <v>295</v>
      </c>
      <c r="AJ69" s="166"/>
      <c r="AK69" s="166"/>
      <c r="AL69" s="166"/>
      <c r="AM69" s="167"/>
      <c r="AN69" s="107" t="s">
        <v>690</v>
      </c>
      <c r="AO69" s="108"/>
      <c r="AP69" s="108"/>
      <c r="AQ69" s="108"/>
      <c r="AR69" s="109"/>
      <c r="AS69" s="107" t="s">
        <v>691</v>
      </c>
      <c r="AT69" s="108"/>
      <c r="AU69" s="108"/>
      <c r="AV69" s="108"/>
      <c r="AW69" s="109"/>
      <c r="AX69" s="107" t="s">
        <v>716</v>
      </c>
      <c r="AY69" s="108"/>
      <c r="AZ69" s="108"/>
      <c r="BA69" s="109"/>
      <c r="BB69" s="165" t="s">
        <v>295</v>
      </c>
      <c r="BC69" s="166"/>
      <c r="BD69" s="166"/>
      <c r="BE69" s="166"/>
      <c r="BF69" s="167"/>
      <c r="BG69" s="107" t="s">
        <v>681</v>
      </c>
      <c r="BH69" s="108"/>
      <c r="BI69" s="108"/>
      <c r="BJ69" s="108"/>
      <c r="BK69" s="109"/>
      <c r="BL69" s="107" t="s">
        <v>682</v>
      </c>
      <c r="BM69" s="108"/>
      <c r="BN69" s="108"/>
      <c r="BO69" s="108"/>
      <c r="BP69" s="109"/>
      <c r="BQ69" s="107" t="s">
        <v>717</v>
      </c>
      <c r="BR69" s="108"/>
      <c r="BS69" s="108"/>
      <c r="BT69" s="109"/>
      <c r="BU69" s="165" t="s">
        <v>295</v>
      </c>
      <c r="BV69" s="166"/>
      <c r="BW69" s="166"/>
      <c r="BX69" s="166"/>
      <c r="BY69" s="167"/>
      <c r="CA69" t="s">
        <v>635</v>
      </c>
    </row>
    <row r="70" spans="1:79" s="43" customFormat="1" ht="13.15" customHeight="1" x14ac:dyDescent="0.2">
      <c r="A70" s="137">
        <v>2111</v>
      </c>
      <c r="B70" s="138"/>
      <c r="C70" s="138"/>
      <c r="D70" s="164"/>
      <c r="E70" s="61" t="s">
        <v>473</v>
      </c>
      <c r="F70" s="57"/>
      <c r="G70" s="57"/>
      <c r="H70" s="57"/>
      <c r="I70" s="57"/>
      <c r="J70" s="57"/>
      <c r="K70" s="57"/>
      <c r="L70" s="57"/>
      <c r="M70" s="57"/>
      <c r="N70" s="57"/>
      <c r="O70" s="57"/>
      <c r="P70" s="57"/>
      <c r="Q70" s="57"/>
      <c r="R70" s="57"/>
      <c r="S70" s="57"/>
      <c r="T70" s="58"/>
      <c r="U70" s="153">
        <v>4441991</v>
      </c>
      <c r="V70" s="154"/>
      <c r="W70" s="154"/>
      <c r="X70" s="154"/>
      <c r="Y70" s="155"/>
      <c r="Z70" s="153">
        <v>0</v>
      </c>
      <c r="AA70" s="154"/>
      <c r="AB70" s="154"/>
      <c r="AC70" s="154"/>
      <c r="AD70" s="155"/>
      <c r="AE70" s="153">
        <v>0</v>
      </c>
      <c r="AF70" s="154"/>
      <c r="AG70" s="154"/>
      <c r="AH70" s="155"/>
      <c r="AI70" s="153">
        <f t="shared" ref="AI70:AI84" si="5">IF(ISNUMBER(U70),U70,0)+IF(ISNUMBER(Z70),Z70,0)</f>
        <v>4441991</v>
      </c>
      <c r="AJ70" s="154"/>
      <c r="AK70" s="154"/>
      <c r="AL70" s="154"/>
      <c r="AM70" s="155"/>
      <c r="AN70" s="153">
        <v>4972332</v>
      </c>
      <c r="AO70" s="154"/>
      <c r="AP70" s="154"/>
      <c r="AQ70" s="154"/>
      <c r="AR70" s="155"/>
      <c r="AS70" s="153">
        <v>0</v>
      </c>
      <c r="AT70" s="154"/>
      <c r="AU70" s="154"/>
      <c r="AV70" s="154"/>
      <c r="AW70" s="155"/>
      <c r="AX70" s="153">
        <v>0</v>
      </c>
      <c r="AY70" s="154"/>
      <c r="AZ70" s="154"/>
      <c r="BA70" s="155"/>
      <c r="BB70" s="153">
        <f t="shared" ref="BB70:BB84" si="6">IF(ISNUMBER(AN70),AN70,0)+IF(ISNUMBER(AS70),AS70,0)</f>
        <v>4972332</v>
      </c>
      <c r="BC70" s="154"/>
      <c r="BD70" s="154"/>
      <c r="BE70" s="154"/>
      <c r="BF70" s="155"/>
      <c r="BG70" s="153">
        <v>5000000</v>
      </c>
      <c r="BH70" s="154"/>
      <c r="BI70" s="154"/>
      <c r="BJ70" s="154"/>
      <c r="BK70" s="155"/>
      <c r="BL70" s="153">
        <v>0</v>
      </c>
      <c r="BM70" s="154"/>
      <c r="BN70" s="154"/>
      <c r="BO70" s="154"/>
      <c r="BP70" s="155"/>
      <c r="BQ70" s="153">
        <v>0</v>
      </c>
      <c r="BR70" s="154"/>
      <c r="BS70" s="154"/>
      <c r="BT70" s="155"/>
      <c r="BU70" s="153">
        <f t="shared" ref="BU70:BU84" si="7">IF(ISNUMBER(BG70),BG70,0)+IF(ISNUMBER(BL70),BL70,0)</f>
        <v>5000000</v>
      </c>
      <c r="BV70" s="154"/>
      <c r="BW70" s="154"/>
      <c r="BX70" s="154"/>
      <c r="BY70" s="155"/>
      <c r="CA70" s="43" t="s">
        <v>636</v>
      </c>
    </row>
    <row r="71" spans="1:79" s="43" customFormat="1" ht="13.15" customHeight="1" x14ac:dyDescent="0.2">
      <c r="A71" s="137">
        <v>2120</v>
      </c>
      <c r="B71" s="138"/>
      <c r="C71" s="138"/>
      <c r="D71" s="164"/>
      <c r="E71" s="61" t="s">
        <v>474</v>
      </c>
      <c r="F71" s="57"/>
      <c r="G71" s="57"/>
      <c r="H71" s="57"/>
      <c r="I71" s="57"/>
      <c r="J71" s="57"/>
      <c r="K71" s="57"/>
      <c r="L71" s="57"/>
      <c r="M71" s="57"/>
      <c r="N71" s="57"/>
      <c r="O71" s="57"/>
      <c r="P71" s="57"/>
      <c r="Q71" s="57"/>
      <c r="R71" s="57"/>
      <c r="S71" s="57"/>
      <c r="T71" s="58"/>
      <c r="U71" s="153">
        <v>1005443</v>
      </c>
      <c r="V71" s="154"/>
      <c r="W71" s="154"/>
      <c r="X71" s="154"/>
      <c r="Y71" s="155"/>
      <c r="Z71" s="153">
        <v>0</v>
      </c>
      <c r="AA71" s="154"/>
      <c r="AB71" s="154"/>
      <c r="AC71" s="154"/>
      <c r="AD71" s="155"/>
      <c r="AE71" s="153">
        <v>0</v>
      </c>
      <c r="AF71" s="154"/>
      <c r="AG71" s="154"/>
      <c r="AH71" s="155"/>
      <c r="AI71" s="153">
        <f t="shared" si="5"/>
        <v>1005443</v>
      </c>
      <c r="AJ71" s="154"/>
      <c r="AK71" s="154"/>
      <c r="AL71" s="154"/>
      <c r="AM71" s="155"/>
      <c r="AN71" s="153">
        <v>1130000</v>
      </c>
      <c r="AO71" s="154"/>
      <c r="AP71" s="154"/>
      <c r="AQ71" s="154"/>
      <c r="AR71" s="155"/>
      <c r="AS71" s="153">
        <v>0</v>
      </c>
      <c r="AT71" s="154"/>
      <c r="AU71" s="154"/>
      <c r="AV71" s="154"/>
      <c r="AW71" s="155"/>
      <c r="AX71" s="153">
        <v>0</v>
      </c>
      <c r="AY71" s="154"/>
      <c r="AZ71" s="154"/>
      <c r="BA71" s="155"/>
      <c r="BB71" s="153">
        <f t="shared" si="6"/>
        <v>1130000</v>
      </c>
      <c r="BC71" s="154"/>
      <c r="BD71" s="154"/>
      <c r="BE71" s="154"/>
      <c r="BF71" s="155"/>
      <c r="BG71" s="153">
        <v>1100000</v>
      </c>
      <c r="BH71" s="154"/>
      <c r="BI71" s="154"/>
      <c r="BJ71" s="154"/>
      <c r="BK71" s="155"/>
      <c r="BL71" s="153">
        <v>0</v>
      </c>
      <c r="BM71" s="154"/>
      <c r="BN71" s="154"/>
      <c r="BO71" s="154"/>
      <c r="BP71" s="155"/>
      <c r="BQ71" s="153">
        <v>0</v>
      </c>
      <c r="BR71" s="154"/>
      <c r="BS71" s="154"/>
      <c r="BT71" s="155"/>
      <c r="BU71" s="153">
        <f t="shared" si="7"/>
        <v>1100000</v>
      </c>
      <c r="BV71" s="154"/>
      <c r="BW71" s="154"/>
      <c r="BX71" s="154"/>
      <c r="BY71" s="155"/>
    </row>
    <row r="72" spans="1:79" s="43" customFormat="1" ht="13.15" customHeight="1" x14ac:dyDescent="0.2">
      <c r="A72" s="137">
        <v>2210</v>
      </c>
      <c r="B72" s="138"/>
      <c r="C72" s="138"/>
      <c r="D72" s="164"/>
      <c r="E72" s="61" t="s">
        <v>475</v>
      </c>
      <c r="F72" s="57"/>
      <c r="G72" s="57"/>
      <c r="H72" s="57"/>
      <c r="I72" s="57"/>
      <c r="J72" s="57"/>
      <c r="K72" s="57"/>
      <c r="L72" s="57"/>
      <c r="M72" s="57"/>
      <c r="N72" s="57"/>
      <c r="O72" s="57"/>
      <c r="P72" s="57"/>
      <c r="Q72" s="57"/>
      <c r="R72" s="57"/>
      <c r="S72" s="57"/>
      <c r="T72" s="58"/>
      <c r="U72" s="153">
        <v>111101</v>
      </c>
      <c r="V72" s="154"/>
      <c r="W72" s="154"/>
      <c r="X72" s="154"/>
      <c r="Y72" s="155"/>
      <c r="Z72" s="153">
        <v>53923</v>
      </c>
      <c r="AA72" s="154"/>
      <c r="AB72" s="154"/>
      <c r="AC72" s="154"/>
      <c r="AD72" s="155"/>
      <c r="AE72" s="153">
        <v>0</v>
      </c>
      <c r="AF72" s="154"/>
      <c r="AG72" s="154"/>
      <c r="AH72" s="155"/>
      <c r="AI72" s="153">
        <f t="shared" si="5"/>
        <v>165024</v>
      </c>
      <c r="AJ72" s="154"/>
      <c r="AK72" s="154"/>
      <c r="AL72" s="154"/>
      <c r="AM72" s="155"/>
      <c r="AN72" s="153">
        <v>249300</v>
      </c>
      <c r="AO72" s="154"/>
      <c r="AP72" s="154"/>
      <c r="AQ72" s="154"/>
      <c r="AR72" s="155"/>
      <c r="AS72" s="153">
        <v>1960</v>
      </c>
      <c r="AT72" s="154"/>
      <c r="AU72" s="154"/>
      <c r="AV72" s="154"/>
      <c r="AW72" s="155"/>
      <c r="AX72" s="153">
        <v>0</v>
      </c>
      <c r="AY72" s="154"/>
      <c r="AZ72" s="154"/>
      <c r="BA72" s="155"/>
      <c r="BB72" s="153">
        <f t="shared" si="6"/>
        <v>251260</v>
      </c>
      <c r="BC72" s="154"/>
      <c r="BD72" s="154"/>
      <c r="BE72" s="154"/>
      <c r="BF72" s="155"/>
      <c r="BG72" s="153">
        <v>130000</v>
      </c>
      <c r="BH72" s="154"/>
      <c r="BI72" s="154"/>
      <c r="BJ72" s="154"/>
      <c r="BK72" s="155"/>
      <c r="BL72" s="153">
        <v>3430</v>
      </c>
      <c r="BM72" s="154"/>
      <c r="BN72" s="154"/>
      <c r="BO72" s="154"/>
      <c r="BP72" s="155"/>
      <c r="BQ72" s="153">
        <v>0</v>
      </c>
      <c r="BR72" s="154"/>
      <c r="BS72" s="154"/>
      <c r="BT72" s="155"/>
      <c r="BU72" s="153">
        <f t="shared" si="7"/>
        <v>133430</v>
      </c>
      <c r="BV72" s="154"/>
      <c r="BW72" s="154"/>
      <c r="BX72" s="154"/>
      <c r="BY72" s="155"/>
    </row>
    <row r="73" spans="1:79" s="43" customFormat="1" ht="13.15" customHeight="1" x14ac:dyDescent="0.2">
      <c r="A73" s="137">
        <v>2220</v>
      </c>
      <c r="B73" s="138"/>
      <c r="C73" s="138"/>
      <c r="D73" s="164"/>
      <c r="E73" s="61" t="s">
        <v>998</v>
      </c>
      <c r="F73" s="57"/>
      <c r="G73" s="57"/>
      <c r="H73" s="57"/>
      <c r="I73" s="57"/>
      <c r="J73" s="57"/>
      <c r="K73" s="57"/>
      <c r="L73" s="57"/>
      <c r="M73" s="57"/>
      <c r="N73" s="57"/>
      <c r="O73" s="57"/>
      <c r="P73" s="57"/>
      <c r="Q73" s="57"/>
      <c r="R73" s="57"/>
      <c r="S73" s="57"/>
      <c r="T73" s="58"/>
      <c r="U73" s="153">
        <v>2933</v>
      </c>
      <c r="V73" s="154"/>
      <c r="W73" s="154"/>
      <c r="X73" s="154"/>
      <c r="Y73" s="155"/>
      <c r="Z73" s="153">
        <v>1090</v>
      </c>
      <c r="AA73" s="154"/>
      <c r="AB73" s="154"/>
      <c r="AC73" s="154"/>
      <c r="AD73" s="155"/>
      <c r="AE73" s="153">
        <v>0</v>
      </c>
      <c r="AF73" s="154"/>
      <c r="AG73" s="154"/>
      <c r="AH73" s="155"/>
      <c r="AI73" s="153">
        <f t="shared" si="5"/>
        <v>4023</v>
      </c>
      <c r="AJ73" s="154"/>
      <c r="AK73" s="154"/>
      <c r="AL73" s="154"/>
      <c r="AM73" s="155"/>
      <c r="AN73" s="153">
        <v>3400</v>
      </c>
      <c r="AO73" s="154"/>
      <c r="AP73" s="154"/>
      <c r="AQ73" s="154"/>
      <c r="AR73" s="155"/>
      <c r="AS73" s="153">
        <v>1190</v>
      </c>
      <c r="AT73" s="154"/>
      <c r="AU73" s="154"/>
      <c r="AV73" s="154"/>
      <c r="AW73" s="155"/>
      <c r="AX73" s="153">
        <v>0</v>
      </c>
      <c r="AY73" s="154"/>
      <c r="AZ73" s="154"/>
      <c r="BA73" s="155"/>
      <c r="BB73" s="153">
        <f t="shared" si="6"/>
        <v>4590</v>
      </c>
      <c r="BC73" s="154"/>
      <c r="BD73" s="154"/>
      <c r="BE73" s="154"/>
      <c r="BF73" s="155"/>
      <c r="BG73" s="153">
        <v>4000</v>
      </c>
      <c r="BH73" s="154"/>
      <c r="BI73" s="154"/>
      <c r="BJ73" s="154"/>
      <c r="BK73" s="155"/>
      <c r="BL73" s="153">
        <v>1470</v>
      </c>
      <c r="BM73" s="154"/>
      <c r="BN73" s="154"/>
      <c r="BO73" s="154"/>
      <c r="BP73" s="155"/>
      <c r="BQ73" s="153">
        <v>0</v>
      </c>
      <c r="BR73" s="154"/>
      <c r="BS73" s="154"/>
      <c r="BT73" s="155"/>
      <c r="BU73" s="153">
        <f t="shared" si="7"/>
        <v>5470</v>
      </c>
      <c r="BV73" s="154"/>
      <c r="BW73" s="154"/>
      <c r="BX73" s="154"/>
      <c r="BY73" s="155"/>
    </row>
    <row r="74" spans="1:79" s="43" customFormat="1" ht="13.15" customHeight="1" x14ac:dyDescent="0.2">
      <c r="A74" s="137">
        <v>2230</v>
      </c>
      <c r="B74" s="138"/>
      <c r="C74" s="138"/>
      <c r="D74" s="164"/>
      <c r="E74" s="61" t="s">
        <v>999</v>
      </c>
      <c r="F74" s="57"/>
      <c r="G74" s="57"/>
      <c r="H74" s="57"/>
      <c r="I74" s="57"/>
      <c r="J74" s="57"/>
      <c r="K74" s="57"/>
      <c r="L74" s="57"/>
      <c r="M74" s="57"/>
      <c r="N74" s="57"/>
      <c r="O74" s="57"/>
      <c r="P74" s="57"/>
      <c r="Q74" s="57"/>
      <c r="R74" s="57"/>
      <c r="S74" s="57"/>
      <c r="T74" s="58"/>
      <c r="U74" s="153">
        <v>20650</v>
      </c>
      <c r="V74" s="154"/>
      <c r="W74" s="154"/>
      <c r="X74" s="154"/>
      <c r="Y74" s="155"/>
      <c r="Z74" s="153">
        <v>15142</v>
      </c>
      <c r="AA74" s="154"/>
      <c r="AB74" s="154"/>
      <c r="AC74" s="154"/>
      <c r="AD74" s="155"/>
      <c r="AE74" s="153">
        <v>0</v>
      </c>
      <c r="AF74" s="154"/>
      <c r="AG74" s="154"/>
      <c r="AH74" s="155"/>
      <c r="AI74" s="153">
        <f t="shared" si="5"/>
        <v>35792</v>
      </c>
      <c r="AJ74" s="154"/>
      <c r="AK74" s="154"/>
      <c r="AL74" s="154"/>
      <c r="AM74" s="155"/>
      <c r="AN74" s="153">
        <v>23940</v>
      </c>
      <c r="AO74" s="154"/>
      <c r="AP74" s="154"/>
      <c r="AQ74" s="154"/>
      <c r="AR74" s="155"/>
      <c r="AS74" s="153">
        <v>16100</v>
      </c>
      <c r="AT74" s="154"/>
      <c r="AU74" s="154"/>
      <c r="AV74" s="154"/>
      <c r="AW74" s="155"/>
      <c r="AX74" s="153">
        <v>0</v>
      </c>
      <c r="AY74" s="154"/>
      <c r="AZ74" s="154"/>
      <c r="BA74" s="155"/>
      <c r="BB74" s="153">
        <f t="shared" si="6"/>
        <v>40040</v>
      </c>
      <c r="BC74" s="154"/>
      <c r="BD74" s="154"/>
      <c r="BE74" s="154"/>
      <c r="BF74" s="155"/>
      <c r="BG74" s="153">
        <v>28140</v>
      </c>
      <c r="BH74" s="154"/>
      <c r="BI74" s="154"/>
      <c r="BJ74" s="154"/>
      <c r="BK74" s="155"/>
      <c r="BL74" s="153">
        <v>19600</v>
      </c>
      <c r="BM74" s="154"/>
      <c r="BN74" s="154"/>
      <c r="BO74" s="154"/>
      <c r="BP74" s="155"/>
      <c r="BQ74" s="153">
        <v>0</v>
      </c>
      <c r="BR74" s="154"/>
      <c r="BS74" s="154"/>
      <c r="BT74" s="155"/>
      <c r="BU74" s="153">
        <f t="shared" si="7"/>
        <v>47740</v>
      </c>
      <c r="BV74" s="154"/>
      <c r="BW74" s="154"/>
      <c r="BX74" s="154"/>
      <c r="BY74" s="155"/>
    </row>
    <row r="75" spans="1:79" s="43" customFormat="1" ht="13.15" customHeight="1" x14ac:dyDescent="0.2">
      <c r="A75" s="137">
        <v>2240</v>
      </c>
      <c r="B75" s="138"/>
      <c r="C75" s="138"/>
      <c r="D75" s="164"/>
      <c r="E75" s="61" t="s">
        <v>476</v>
      </c>
      <c r="F75" s="57"/>
      <c r="G75" s="57"/>
      <c r="H75" s="57"/>
      <c r="I75" s="57"/>
      <c r="J75" s="57"/>
      <c r="K75" s="57"/>
      <c r="L75" s="57"/>
      <c r="M75" s="57"/>
      <c r="N75" s="57"/>
      <c r="O75" s="57"/>
      <c r="P75" s="57"/>
      <c r="Q75" s="57"/>
      <c r="R75" s="57"/>
      <c r="S75" s="57"/>
      <c r="T75" s="58"/>
      <c r="U75" s="153">
        <v>365133</v>
      </c>
      <c r="V75" s="154"/>
      <c r="W75" s="154"/>
      <c r="X75" s="154"/>
      <c r="Y75" s="155"/>
      <c r="Z75" s="153">
        <v>1698</v>
      </c>
      <c r="AA75" s="154"/>
      <c r="AB75" s="154"/>
      <c r="AC75" s="154"/>
      <c r="AD75" s="155"/>
      <c r="AE75" s="153">
        <v>0</v>
      </c>
      <c r="AF75" s="154"/>
      <c r="AG75" s="154"/>
      <c r="AH75" s="155"/>
      <c r="AI75" s="153">
        <f t="shared" si="5"/>
        <v>366831</v>
      </c>
      <c r="AJ75" s="154"/>
      <c r="AK75" s="154"/>
      <c r="AL75" s="154"/>
      <c r="AM75" s="155"/>
      <c r="AN75" s="153">
        <v>111900</v>
      </c>
      <c r="AO75" s="154"/>
      <c r="AP75" s="154"/>
      <c r="AQ75" s="154"/>
      <c r="AR75" s="155"/>
      <c r="AS75" s="153">
        <v>1050</v>
      </c>
      <c r="AT75" s="154"/>
      <c r="AU75" s="154"/>
      <c r="AV75" s="154"/>
      <c r="AW75" s="155"/>
      <c r="AX75" s="153">
        <v>0</v>
      </c>
      <c r="AY75" s="154"/>
      <c r="AZ75" s="154"/>
      <c r="BA75" s="155"/>
      <c r="BB75" s="153">
        <f t="shared" si="6"/>
        <v>112950</v>
      </c>
      <c r="BC75" s="154"/>
      <c r="BD75" s="154"/>
      <c r="BE75" s="154"/>
      <c r="BF75" s="155"/>
      <c r="BG75" s="153">
        <v>100000</v>
      </c>
      <c r="BH75" s="154"/>
      <c r="BI75" s="154"/>
      <c r="BJ75" s="154"/>
      <c r="BK75" s="155"/>
      <c r="BL75" s="153">
        <v>0</v>
      </c>
      <c r="BM75" s="154"/>
      <c r="BN75" s="154"/>
      <c r="BO75" s="154"/>
      <c r="BP75" s="155"/>
      <c r="BQ75" s="153">
        <v>0</v>
      </c>
      <c r="BR75" s="154"/>
      <c r="BS75" s="154"/>
      <c r="BT75" s="155"/>
      <c r="BU75" s="153">
        <f t="shared" si="7"/>
        <v>100000</v>
      </c>
      <c r="BV75" s="154"/>
      <c r="BW75" s="154"/>
      <c r="BX75" s="154"/>
      <c r="BY75" s="155"/>
    </row>
    <row r="76" spans="1:79" s="43" customFormat="1" ht="13.15" customHeight="1" x14ac:dyDescent="0.2">
      <c r="A76" s="137">
        <v>2250</v>
      </c>
      <c r="B76" s="138"/>
      <c r="C76" s="138"/>
      <c r="D76" s="164"/>
      <c r="E76" s="61" t="s">
        <v>477</v>
      </c>
      <c r="F76" s="57"/>
      <c r="G76" s="57"/>
      <c r="H76" s="57"/>
      <c r="I76" s="57"/>
      <c r="J76" s="57"/>
      <c r="K76" s="57"/>
      <c r="L76" s="57"/>
      <c r="M76" s="57"/>
      <c r="N76" s="57"/>
      <c r="O76" s="57"/>
      <c r="P76" s="57"/>
      <c r="Q76" s="57"/>
      <c r="R76" s="57"/>
      <c r="S76" s="57"/>
      <c r="T76" s="58"/>
      <c r="U76" s="153">
        <v>56484</v>
      </c>
      <c r="V76" s="154"/>
      <c r="W76" s="154"/>
      <c r="X76" s="154"/>
      <c r="Y76" s="155"/>
      <c r="Z76" s="153">
        <v>0</v>
      </c>
      <c r="AA76" s="154"/>
      <c r="AB76" s="154"/>
      <c r="AC76" s="154"/>
      <c r="AD76" s="155"/>
      <c r="AE76" s="153">
        <v>0</v>
      </c>
      <c r="AF76" s="154"/>
      <c r="AG76" s="154"/>
      <c r="AH76" s="155"/>
      <c r="AI76" s="153">
        <f t="shared" si="5"/>
        <v>56484</v>
      </c>
      <c r="AJ76" s="154"/>
      <c r="AK76" s="154"/>
      <c r="AL76" s="154"/>
      <c r="AM76" s="155"/>
      <c r="AN76" s="153">
        <v>52470</v>
      </c>
      <c r="AO76" s="154"/>
      <c r="AP76" s="154"/>
      <c r="AQ76" s="154"/>
      <c r="AR76" s="155"/>
      <c r="AS76" s="153">
        <v>0</v>
      </c>
      <c r="AT76" s="154"/>
      <c r="AU76" s="154"/>
      <c r="AV76" s="154"/>
      <c r="AW76" s="155"/>
      <c r="AX76" s="153">
        <v>0</v>
      </c>
      <c r="AY76" s="154"/>
      <c r="AZ76" s="154"/>
      <c r="BA76" s="155"/>
      <c r="BB76" s="153">
        <f t="shared" si="6"/>
        <v>52470</v>
      </c>
      <c r="BC76" s="154"/>
      <c r="BD76" s="154"/>
      <c r="BE76" s="154"/>
      <c r="BF76" s="155"/>
      <c r="BG76" s="153">
        <v>63000</v>
      </c>
      <c r="BH76" s="154"/>
      <c r="BI76" s="154"/>
      <c r="BJ76" s="154"/>
      <c r="BK76" s="155"/>
      <c r="BL76" s="153">
        <v>0</v>
      </c>
      <c r="BM76" s="154"/>
      <c r="BN76" s="154"/>
      <c r="BO76" s="154"/>
      <c r="BP76" s="155"/>
      <c r="BQ76" s="153">
        <v>0</v>
      </c>
      <c r="BR76" s="154"/>
      <c r="BS76" s="154"/>
      <c r="BT76" s="155"/>
      <c r="BU76" s="153">
        <f t="shared" si="7"/>
        <v>63000</v>
      </c>
      <c r="BV76" s="154"/>
      <c r="BW76" s="154"/>
      <c r="BX76" s="154"/>
      <c r="BY76" s="155"/>
    </row>
    <row r="77" spans="1:79" s="43" customFormat="1" ht="13.15" customHeight="1" x14ac:dyDescent="0.2">
      <c r="A77" s="137">
        <v>2271</v>
      </c>
      <c r="B77" s="138"/>
      <c r="C77" s="138"/>
      <c r="D77" s="164"/>
      <c r="E77" s="61" t="s">
        <v>1000</v>
      </c>
      <c r="F77" s="57"/>
      <c r="G77" s="57"/>
      <c r="H77" s="57"/>
      <c r="I77" s="57"/>
      <c r="J77" s="57"/>
      <c r="K77" s="57"/>
      <c r="L77" s="57"/>
      <c r="M77" s="57"/>
      <c r="N77" s="57"/>
      <c r="O77" s="57"/>
      <c r="P77" s="57"/>
      <c r="Q77" s="57"/>
      <c r="R77" s="57"/>
      <c r="S77" s="57"/>
      <c r="T77" s="58"/>
      <c r="U77" s="153">
        <v>270947</v>
      </c>
      <c r="V77" s="154"/>
      <c r="W77" s="154"/>
      <c r="X77" s="154"/>
      <c r="Y77" s="155"/>
      <c r="Z77" s="153">
        <v>0</v>
      </c>
      <c r="AA77" s="154"/>
      <c r="AB77" s="154"/>
      <c r="AC77" s="154"/>
      <c r="AD77" s="155"/>
      <c r="AE77" s="153">
        <v>0</v>
      </c>
      <c r="AF77" s="154"/>
      <c r="AG77" s="154"/>
      <c r="AH77" s="155"/>
      <c r="AI77" s="153">
        <f t="shared" si="5"/>
        <v>270947</v>
      </c>
      <c r="AJ77" s="154"/>
      <c r="AK77" s="154"/>
      <c r="AL77" s="154"/>
      <c r="AM77" s="155"/>
      <c r="AN77" s="153">
        <v>385600</v>
      </c>
      <c r="AO77" s="154"/>
      <c r="AP77" s="154"/>
      <c r="AQ77" s="154"/>
      <c r="AR77" s="155"/>
      <c r="AS77" s="153">
        <v>0</v>
      </c>
      <c r="AT77" s="154"/>
      <c r="AU77" s="154"/>
      <c r="AV77" s="154"/>
      <c r="AW77" s="155"/>
      <c r="AX77" s="153">
        <v>0</v>
      </c>
      <c r="AY77" s="154"/>
      <c r="AZ77" s="154"/>
      <c r="BA77" s="155"/>
      <c r="BB77" s="153">
        <f t="shared" si="6"/>
        <v>385600</v>
      </c>
      <c r="BC77" s="154"/>
      <c r="BD77" s="154"/>
      <c r="BE77" s="154"/>
      <c r="BF77" s="155"/>
      <c r="BG77" s="153">
        <v>400000</v>
      </c>
      <c r="BH77" s="154"/>
      <c r="BI77" s="154"/>
      <c r="BJ77" s="154"/>
      <c r="BK77" s="155"/>
      <c r="BL77" s="153">
        <v>0</v>
      </c>
      <c r="BM77" s="154"/>
      <c r="BN77" s="154"/>
      <c r="BO77" s="154"/>
      <c r="BP77" s="155"/>
      <c r="BQ77" s="153">
        <v>0</v>
      </c>
      <c r="BR77" s="154"/>
      <c r="BS77" s="154"/>
      <c r="BT77" s="155"/>
      <c r="BU77" s="153">
        <f t="shared" si="7"/>
        <v>400000</v>
      </c>
      <c r="BV77" s="154"/>
      <c r="BW77" s="154"/>
      <c r="BX77" s="154"/>
      <c r="BY77" s="155"/>
    </row>
    <row r="78" spans="1:79" s="43" customFormat="1" ht="13.15" customHeight="1" x14ac:dyDescent="0.2">
      <c r="A78" s="137">
        <v>2272</v>
      </c>
      <c r="B78" s="138"/>
      <c r="C78" s="138"/>
      <c r="D78" s="164"/>
      <c r="E78" s="61" t="s">
        <v>478</v>
      </c>
      <c r="F78" s="57"/>
      <c r="G78" s="57"/>
      <c r="H78" s="57"/>
      <c r="I78" s="57"/>
      <c r="J78" s="57"/>
      <c r="K78" s="57"/>
      <c r="L78" s="57"/>
      <c r="M78" s="57"/>
      <c r="N78" s="57"/>
      <c r="O78" s="57"/>
      <c r="P78" s="57"/>
      <c r="Q78" s="57"/>
      <c r="R78" s="57"/>
      <c r="S78" s="57"/>
      <c r="T78" s="58"/>
      <c r="U78" s="153">
        <v>1979</v>
      </c>
      <c r="V78" s="154"/>
      <c r="W78" s="154"/>
      <c r="X78" s="154"/>
      <c r="Y78" s="155"/>
      <c r="Z78" s="153">
        <v>0</v>
      </c>
      <c r="AA78" s="154"/>
      <c r="AB78" s="154"/>
      <c r="AC78" s="154"/>
      <c r="AD78" s="155"/>
      <c r="AE78" s="153">
        <v>0</v>
      </c>
      <c r="AF78" s="154"/>
      <c r="AG78" s="154"/>
      <c r="AH78" s="155"/>
      <c r="AI78" s="153">
        <f t="shared" si="5"/>
        <v>1979</v>
      </c>
      <c r="AJ78" s="154"/>
      <c r="AK78" s="154"/>
      <c r="AL78" s="154"/>
      <c r="AM78" s="155"/>
      <c r="AN78" s="153">
        <v>4500</v>
      </c>
      <c r="AO78" s="154"/>
      <c r="AP78" s="154"/>
      <c r="AQ78" s="154"/>
      <c r="AR78" s="155"/>
      <c r="AS78" s="153">
        <v>0</v>
      </c>
      <c r="AT78" s="154"/>
      <c r="AU78" s="154"/>
      <c r="AV78" s="154"/>
      <c r="AW78" s="155"/>
      <c r="AX78" s="153">
        <v>0</v>
      </c>
      <c r="AY78" s="154"/>
      <c r="AZ78" s="154"/>
      <c r="BA78" s="155"/>
      <c r="BB78" s="153">
        <f t="shared" si="6"/>
        <v>4500</v>
      </c>
      <c r="BC78" s="154"/>
      <c r="BD78" s="154"/>
      <c r="BE78" s="154"/>
      <c r="BF78" s="155"/>
      <c r="BG78" s="153">
        <v>4500</v>
      </c>
      <c r="BH78" s="154"/>
      <c r="BI78" s="154"/>
      <c r="BJ78" s="154"/>
      <c r="BK78" s="155"/>
      <c r="BL78" s="153">
        <v>0</v>
      </c>
      <c r="BM78" s="154"/>
      <c r="BN78" s="154"/>
      <c r="BO78" s="154"/>
      <c r="BP78" s="155"/>
      <c r="BQ78" s="153">
        <v>0</v>
      </c>
      <c r="BR78" s="154"/>
      <c r="BS78" s="154"/>
      <c r="BT78" s="155"/>
      <c r="BU78" s="153">
        <f t="shared" si="7"/>
        <v>4500</v>
      </c>
      <c r="BV78" s="154"/>
      <c r="BW78" s="154"/>
      <c r="BX78" s="154"/>
      <c r="BY78" s="155"/>
    </row>
    <row r="79" spans="1:79" s="43" customFormat="1" ht="13.15" customHeight="1" x14ac:dyDescent="0.2">
      <c r="A79" s="137">
        <v>2273</v>
      </c>
      <c r="B79" s="138"/>
      <c r="C79" s="138"/>
      <c r="D79" s="164"/>
      <c r="E79" s="61" t="s">
        <v>479</v>
      </c>
      <c r="F79" s="57"/>
      <c r="G79" s="57"/>
      <c r="H79" s="57"/>
      <c r="I79" s="57"/>
      <c r="J79" s="57"/>
      <c r="K79" s="57"/>
      <c r="L79" s="57"/>
      <c r="M79" s="57"/>
      <c r="N79" s="57"/>
      <c r="O79" s="57"/>
      <c r="P79" s="57"/>
      <c r="Q79" s="57"/>
      <c r="R79" s="57"/>
      <c r="S79" s="57"/>
      <c r="T79" s="58"/>
      <c r="U79" s="153">
        <v>26523</v>
      </c>
      <c r="V79" s="154"/>
      <c r="W79" s="154"/>
      <c r="X79" s="154"/>
      <c r="Y79" s="155"/>
      <c r="Z79" s="153">
        <v>0</v>
      </c>
      <c r="AA79" s="154"/>
      <c r="AB79" s="154"/>
      <c r="AC79" s="154"/>
      <c r="AD79" s="155"/>
      <c r="AE79" s="153">
        <v>0</v>
      </c>
      <c r="AF79" s="154"/>
      <c r="AG79" s="154"/>
      <c r="AH79" s="155"/>
      <c r="AI79" s="153">
        <f t="shared" si="5"/>
        <v>26523</v>
      </c>
      <c r="AJ79" s="154"/>
      <c r="AK79" s="154"/>
      <c r="AL79" s="154"/>
      <c r="AM79" s="155"/>
      <c r="AN79" s="153">
        <v>82990</v>
      </c>
      <c r="AO79" s="154"/>
      <c r="AP79" s="154"/>
      <c r="AQ79" s="154"/>
      <c r="AR79" s="155"/>
      <c r="AS79" s="153">
        <v>0</v>
      </c>
      <c r="AT79" s="154"/>
      <c r="AU79" s="154"/>
      <c r="AV79" s="154"/>
      <c r="AW79" s="155"/>
      <c r="AX79" s="153">
        <v>0</v>
      </c>
      <c r="AY79" s="154"/>
      <c r="AZ79" s="154"/>
      <c r="BA79" s="155"/>
      <c r="BB79" s="153">
        <f t="shared" si="6"/>
        <v>82990</v>
      </c>
      <c r="BC79" s="154"/>
      <c r="BD79" s="154"/>
      <c r="BE79" s="154"/>
      <c r="BF79" s="155"/>
      <c r="BG79" s="153">
        <v>56720</v>
      </c>
      <c r="BH79" s="154"/>
      <c r="BI79" s="154"/>
      <c r="BJ79" s="154"/>
      <c r="BK79" s="155"/>
      <c r="BL79" s="153">
        <v>0</v>
      </c>
      <c r="BM79" s="154"/>
      <c r="BN79" s="154"/>
      <c r="BO79" s="154"/>
      <c r="BP79" s="155"/>
      <c r="BQ79" s="153">
        <v>0</v>
      </c>
      <c r="BR79" s="154"/>
      <c r="BS79" s="154"/>
      <c r="BT79" s="155"/>
      <c r="BU79" s="153">
        <f t="shared" si="7"/>
        <v>56720</v>
      </c>
      <c r="BV79" s="154"/>
      <c r="BW79" s="154"/>
      <c r="BX79" s="154"/>
      <c r="BY79" s="155"/>
    </row>
    <row r="80" spans="1:79" s="43" customFormat="1" ht="26.45" customHeight="1" x14ac:dyDescent="0.2">
      <c r="A80" s="137">
        <v>2275</v>
      </c>
      <c r="B80" s="138"/>
      <c r="C80" s="138"/>
      <c r="D80" s="164"/>
      <c r="E80" s="61" t="s">
        <v>481</v>
      </c>
      <c r="F80" s="57"/>
      <c r="G80" s="57"/>
      <c r="H80" s="57"/>
      <c r="I80" s="57"/>
      <c r="J80" s="57"/>
      <c r="K80" s="57"/>
      <c r="L80" s="57"/>
      <c r="M80" s="57"/>
      <c r="N80" s="57"/>
      <c r="O80" s="57"/>
      <c r="P80" s="57"/>
      <c r="Q80" s="57"/>
      <c r="R80" s="57"/>
      <c r="S80" s="57"/>
      <c r="T80" s="58"/>
      <c r="U80" s="153">
        <v>0</v>
      </c>
      <c r="V80" s="154"/>
      <c r="W80" s="154"/>
      <c r="X80" s="154"/>
      <c r="Y80" s="155"/>
      <c r="Z80" s="153">
        <v>0</v>
      </c>
      <c r="AA80" s="154"/>
      <c r="AB80" s="154"/>
      <c r="AC80" s="154"/>
      <c r="AD80" s="155"/>
      <c r="AE80" s="153">
        <v>0</v>
      </c>
      <c r="AF80" s="154"/>
      <c r="AG80" s="154"/>
      <c r="AH80" s="155"/>
      <c r="AI80" s="153">
        <f t="shared" si="5"/>
        <v>0</v>
      </c>
      <c r="AJ80" s="154"/>
      <c r="AK80" s="154"/>
      <c r="AL80" s="154"/>
      <c r="AM80" s="155"/>
      <c r="AN80" s="153">
        <v>1500</v>
      </c>
      <c r="AO80" s="154"/>
      <c r="AP80" s="154"/>
      <c r="AQ80" s="154"/>
      <c r="AR80" s="155"/>
      <c r="AS80" s="153">
        <v>0</v>
      </c>
      <c r="AT80" s="154"/>
      <c r="AU80" s="154"/>
      <c r="AV80" s="154"/>
      <c r="AW80" s="155"/>
      <c r="AX80" s="153">
        <v>0</v>
      </c>
      <c r="AY80" s="154"/>
      <c r="AZ80" s="154"/>
      <c r="BA80" s="155"/>
      <c r="BB80" s="153">
        <f t="shared" si="6"/>
        <v>1500</v>
      </c>
      <c r="BC80" s="154"/>
      <c r="BD80" s="154"/>
      <c r="BE80" s="154"/>
      <c r="BF80" s="155"/>
      <c r="BG80" s="153">
        <v>2400</v>
      </c>
      <c r="BH80" s="154"/>
      <c r="BI80" s="154"/>
      <c r="BJ80" s="154"/>
      <c r="BK80" s="155"/>
      <c r="BL80" s="153">
        <v>0</v>
      </c>
      <c r="BM80" s="154"/>
      <c r="BN80" s="154"/>
      <c r="BO80" s="154"/>
      <c r="BP80" s="155"/>
      <c r="BQ80" s="153">
        <v>0</v>
      </c>
      <c r="BR80" s="154"/>
      <c r="BS80" s="154"/>
      <c r="BT80" s="155"/>
      <c r="BU80" s="153">
        <f t="shared" si="7"/>
        <v>2400</v>
      </c>
      <c r="BV80" s="154"/>
      <c r="BW80" s="154"/>
      <c r="BX80" s="154"/>
      <c r="BY80" s="155"/>
    </row>
    <row r="81" spans="1:79" s="43" customFormat="1" ht="39.6" customHeight="1" x14ac:dyDescent="0.2">
      <c r="A81" s="137">
        <v>2282</v>
      </c>
      <c r="B81" s="138"/>
      <c r="C81" s="138"/>
      <c r="D81" s="164"/>
      <c r="E81" s="61" t="s">
        <v>482</v>
      </c>
      <c r="F81" s="57"/>
      <c r="G81" s="57"/>
      <c r="H81" s="57"/>
      <c r="I81" s="57"/>
      <c r="J81" s="57"/>
      <c r="K81" s="57"/>
      <c r="L81" s="57"/>
      <c r="M81" s="57"/>
      <c r="N81" s="57"/>
      <c r="O81" s="57"/>
      <c r="P81" s="57"/>
      <c r="Q81" s="57"/>
      <c r="R81" s="57"/>
      <c r="S81" s="57"/>
      <c r="T81" s="58"/>
      <c r="U81" s="153">
        <v>2036</v>
      </c>
      <c r="V81" s="154"/>
      <c r="W81" s="154"/>
      <c r="X81" s="154"/>
      <c r="Y81" s="155"/>
      <c r="Z81" s="153">
        <v>0</v>
      </c>
      <c r="AA81" s="154"/>
      <c r="AB81" s="154"/>
      <c r="AC81" s="154"/>
      <c r="AD81" s="155"/>
      <c r="AE81" s="153">
        <v>0</v>
      </c>
      <c r="AF81" s="154"/>
      <c r="AG81" s="154"/>
      <c r="AH81" s="155"/>
      <c r="AI81" s="153">
        <f t="shared" si="5"/>
        <v>2036</v>
      </c>
      <c r="AJ81" s="154"/>
      <c r="AK81" s="154"/>
      <c r="AL81" s="154"/>
      <c r="AM81" s="155"/>
      <c r="AN81" s="153">
        <v>2300</v>
      </c>
      <c r="AO81" s="154"/>
      <c r="AP81" s="154"/>
      <c r="AQ81" s="154"/>
      <c r="AR81" s="155"/>
      <c r="AS81" s="153">
        <v>0</v>
      </c>
      <c r="AT81" s="154"/>
      <c r="AU81" s="154"/>
      <c r="AV81" s="154"/>
      <c r="AW81" s="155"/>
      <c r="AX81" s="153">
        <v>0</v>
      </c>
      <c r="AY81" s="154"/>
      <c r="AZ81" s="154"/>
      <c r="BA81" s="155"/>
      <c r="BB81" s="153">
        <f t="shared" si="6"/>
        <v>2300</v>
      </c>
      <c r="BC81" s="154"/>
      <c r="BD81" s="154"/>
      <c r="BE81" s="154"/>
      <c r="BF81" s="155"/>
      <c r="BG81" s="153">
        <v>3500</v>
      </c>
      <c r="BH81" s="154"/>
      <c r="BI81" s="154"/>
      <c r="BJ81" s="154"/>
      <c r="BK81" s="155"/>
      <c r="BL81" s="153">
        <v>0</v>
      </c>
      <c r="BM81" s="154"/>
      <c r="BN81" s="154"/>
      <c r="BO81" s="154"/>
      <c r="BP81" s="155"/>
      <c r="BQ81" s="153">
        <v>0</v>
      </c>
      <c r="BR81" s="154"/>
      <c r="BS81" s="154"/>
      <c r="BT81" s="155"/>
      <c r="BU81" s="153">
        <f t="shared" si="7"/>
        <v>3500</v>
      </c>
      <c r="BV81" s="154"/>
      <c r="BW81" s="154"/>
      <c r="BX81" s="154"/>
      <c r="BY81" s="155"/>
    </row>
    <row r="82" spans="1:79" s="43" customFormat="1" ht="13.15" customHeight="1" x14ac:dyDescent="0.2">
      <c r="A82" s="137">
        <v>2800</v>
      </c>
      <c r="B82" s="138"/>
      <c r="C82" s="138"/>
      <c r="D82" s="164"/>
      <c r="E82" s="61" t="s">
        <v>483</v>
      </c>
      <c r="F82" s="57"/>
      <c r="G82" s="57"/>
      <c r="H82" s="57"/>
      <c r="I82" s="57"/>
      <c r="J82" s="57"/>
      <c r="K82" s="57"/>
      <c r="L82" s="57"/>
      <c r="M82" s="57"/>
      <c r="N82" s="57"/>
      <c r="O82" s="57"/>
      <c r="P82" s="57"/>
      <c r="Q82" s="57"/>
      <c r="R82" s="57"/>
      <c r="S82" s="57"/>
      <c r="T82" s="58"/>
      <c r="U82" s="153">
        <v>1111</v>
      </c>
      <c r="V82" s="154"/>
      <c r="W82" s="154"/>
      <c r="X82" s="154"/>
      <c r="Y82" s="155"/>
      <c r="Z82" s="153">
        <v>0</v>
      </c>
      <c r="AA82" s="154"/>
      <c r="AB82" s="154"/>
      <c r="AC82" s="154"/>
      <c r="AD82" s="155"/>
      <c r="AE82" s="153">
        <v>0</v>
      </c>
      <c r="AF82" s="154"/>
      <c r="AG82" s="154"/>
      <c r="AH82" s="155"/>
      <c r="AI82" s="153">
        <f t="shared" si="5"/>
        <v>1111</v>
      </c>
      <c r="AJ82" s="154"/>
      <c r="AK82" s="154"/>
      <c r="AL82" s="154"/>
      <c r="AM82" s="155"/>
      <c r="AN82" s="153">
        <v>300</v>
      </c>
      <c r="AO82" s="154"/>
      <c r="AP82" s="154"/>
      <c r="AQ82" s="154"/>
      <c r="AR82" s="155"/>
      <c r="AS82" s="153">
        <v>0</v>
      </c>
      <c r="AT82" s="154"/>
      <c r="AU82" s="154"/>
      <c r="AV82" s="154"/>
      <c r="AW82" s="155"/>
      <c r="AX82" s="153">
        <v>0</v>
      </c>
      <c r="AY82" s="154"/>
      <c r="AZ82" s="154"/>
      <c r="BA82" s="155"/>
      <c r="BB82" s="153">
        <f t="shared" si="6"/>
        <v>300</v>
      </c>
      <c r="BC82" s="154"/>
      <c r="BD82" s="154"/>
      <c r="BE82" s="154"/>
      <c r="BF82" s="155"/>
      <c r="BG82" s="153">
        <v>4000</v>
      </c>
      <c r="BH82" s="154"/>
      <c r="BI82" s="154"/>
      <c r="BJ82" s="154"/>
      <c r="BK82" s="155"/>
      <c r="BL82" s="153">
        <v>0</v>
      </c>
      <c r="BM82" s="154"/>
      <c r="BN82" s="154"/>
      <c r="BO82" s="154"/>
      <c r="BP82" s="155"/>
      <c r="BQ82" s="153">
        <v>0</v>
      </c>
      <c r="BR82" s="154"/>
      <c r="BS82" s="154"/>
      <c r="BT82" s="155"/>
      <c r="BU82" s="153">
        <f t="shared" si="7"/>
        <v>4000</v>
      </c>
      <c r="BV82" s="154"/>
      <c r="BW82" s="154"/>
      <c r="BX82" s="154"/>
      <c r="BY82" s="155"/>
    </row>
    <row r="83" spans="1:79" s="43" customFormat="1" ht="26.45" customHeight="1" x14ac:dyDescent="0.2">
      <c r="A83" s="137">
        <v>3110</v>
      </c>
      <c r="B83" s="138"/>
      <c r="C83" s="138"/>
      <c r="D83" s="164"/>
      <c r="E83" s="61" t="s">
        <v>1001</v>
      </c>
      <c r="F83" s="57"/>
      <c r="G83" s="57"/>
      <c r="H83" s="57"/>
      <c r="I83" s="57"/>
      <c r="J83" s="57"/>
      <c r="K83" s="57"/>
      <c r="L83" s="57"/>
      <c r="M83" s="57"/>
      <c r="N83" s="57"/>
      <c r="O83" s="57"/>
      <c r="P83" s="57"/>
      <c r="Q83" s="57"/>
      <c r="R83" s="57"/>
      <c r="S83" s="57"/>
      <c r="T83" s="58"/>
      <c r="U83" s="153">
        <v>0</v>
      </c>
      <c r="V83" s="154"/>
      <c r="W83" s="154"/>
      <c r="X83" s="154"/>
      <c r="Y83" s="155"/>
      <c r="Z83" s="153">
        <v>60600</v>
      </c>
      <c r="AA83" s="154"/>
      <c r="AB83" s="154"/>
      <c r="AC83" s="154"/>
      <c r="AD83" s="155"/>
      <c r="AE83" s="153">
        <v>60600</v>
      </c>
      <c r="AF83" s="154"/>
      <c r="AG83" s="154"/>
      <c r="AH83" s="155"/>
      <c r="AI83" s="153">
        <f t="shared" si="5"/>
        <v>60600</v>
      </c>
      <c r="AJ83" s="154"/>
      <c r="AK83" s="154"/>
      <c r="AL83" s="154"/>
      <c r="AM83" s="155"/>
      <c r="AN83" s="153">
        <v>0</v>
      </c>
      <c r="AO83" s="154"/>
      <c r="AP83" s="154"/>
      <c r="AQ83" s="154"/>
      <c r="AR83" s="155"/>
      <c r="AS83" s="153">
        <v>89000</v>
      </c>
      <c r="AT83" s="154"/>
      <c r="AU83" s="154"/>
      <c r="AV83" s="154"/>
      <c r="AW83" s="155"/>
      <c r="AX83" s="153">
        <v>89000</v>
      </c>
      <c r="AY83" s="154"/>
      <c r="AZ83" s="154"/>
      <c r="BA83" s="155"/>
      <c r="BB83" s="153">
        <f t="shared" si="6"/>
        <v>89000</v>
      </c>
      <c r="BC83" s="154"/>
      <c r="BD83" s="154"/>
      <c r="BE83" s="154"/>
      <c r="BF83" s="155"/>
      <c r="BG83" s="153">
        <v>0</v>
      </c>
      <c r="BH83" s="154"/>
      <c r="BI83" s="154"/>
      <c r="BJ83" s="154"/>
      <c r="BK83" s="155"/>
      <c r="BL83" s="153">
        <v>0</v>
      </c>
      <c r="BM83" s="154"/>
      <c r="BN83" s="154"/>
      <c r="BO83" s="154"/>
      <c r="BP83" s="155"/>
      <c r="BQ83" s="153">
        <v>0</v>
      </c>
      <c r="BR83" s="154"/>
      <c r="BS83" s="154"/>
      <c r="BT83" s="155"/>
      <c r="BU83" s="153">
        <f t="shared" si="7"/>
        <v>0</v>
      </c>
      <c r="BV83" s="154"/>
      <c r="BW83" s="154"/>
      <c r="BX83" s="154"/>
      <c r="BY83" s="155"/>
    </row>
    <row r="84" spans="1:79" s="9" customFormat="1" ht="12.75" customHeight="1" x14ac:dyDescent="0.2">
      <c r="A84" s="139"/>
      <c r="B84" s="140"/>
      <c r="C84" s="140"/>
      <c r="D84" s="163"/>
      <c r="E84" s="69" t="s">
        <v>257</v>
      </c>
      <c r="F84" s="65"/>
      <c r="G84" s="65"/>
      <c r="H84" s="65"/>
      <c r="I84" s="65"/>
      <c r="J84" s="65"/>
      <c r="K84" s="65"/>
      <c r="L84" s="65"/>
      <c r="M84" s="65"/>
      <c r="N84" s="65"/>
      <c r="O84" s="65"/>
      <c r="P84" s="65"/>
      <c r="Q84" s="65"/>
      <c r="R84" s="65"/>
      <c r="S84" s="65"/>
      <c r="T84" s="66"/>
      <c r="U84" s="157">
        <v>6306331</v>
      </c>
      <c r="V84" s="158"/>
      <c r="W84" s="158"/>
      <c r="X84" s="158"/>
      <c r="Y84" s="159"/>
      <c r="Z84" s="157">
        <v>132453</v>
      </c>
      <c r="AA84" s="158"/>
      <c r="AB84" s="158"/>
      <c r="AC84" s="158"/>
      <c r="AD84" s="159"/>
      <c r="AE84" s="157">
        <v>60600</v>
      </c>
      <c r="AF84" s="158"/>
      <c r="AG84" s="158"/>
      <c r="AH84" s="159"/>
      <c r="AI84" s="157">
        <f t="shared" si="5"/>
        <v>6438784</v>
      </c>
      <c r="AJ84" s="158"/>
      <c r="AK84" s="158"/>
      <c r="AL84" s="158"/>
      <c r="AM84" s="159"/>
      <c r="AN84" s="157">
        <v>7020532</v>
      </c>
      <c r="AO84" s="158"/>
      <c r="AP84" s="158"/>
      <c r="AQ84" s="158"/>
      <c r="AR84" s="159"/>
      <c r="AS84" s="157">
        <v>109300</v>
      </c>
      <c r="AT84" s="158"/>
      <c r="AU84" s="158"/>
      <c r="AV84" s="158"/>
      <c r="AW84" s="159"/>
      <c r="AX84" s="157">
        <v>89000</v>
      </c>
      <c r="AY84" s="158"/>
      <c r="AZ84" s="158"/>
      <c r="BA84" s="159"/>
      <c r="BB84" s="157">
        <f t="shared" si="6"/>
        <v>7129832</v>
      </c>
      <c r="BC84" s="158"/>
      <c r="BD84" s="158"/>
      <c r="BE84" s="158"/>
      <c r="BF84" s="159"/>
      <c r="BG84" s="157">
        <v>6896260</v>
      </c>
      <c r="BH84" s="158"/>
      <c r="BI84" s="158"/>
      <c r="BJ84" s="158"/>
      <c r="BK84" s="159"/>
      <c r="BL84" s="157">
        <v>24500</v>
      </c>
      <c r="BM84" s="158"/>
      <c r="BN84" s="158"/>
      <c r="BO84" s="158"/>
      <c r="BP84" s="159"/>
      <c r="BQ84" s="157">
        <v>0</v>
      </c>
      <c r="BR84" s="158"/>
      <c r="BS84" s="158"/>
      <c r="BT84" s="159"/>
      <c r="BU84" s="157">
        <f t="shared" si="7"/>
        <v>6920760</v>
      </c>
      <c r="BV84" s="158"/>
      <c r="BW84" s="158"/>
      <c r="BX84" s="158"/>
      <c r="BY84" s="159"/>
    </row>
    <row r="86" spans="1:79" ht="14.25" customHeight="1" x14ac:dyDescent="0.2">
      <c r="A86" s="124" t="s">
        <v>34</v>
      </c>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row>
    <row r="87" spans="1:79" ht="15" customHeight="1" x14ac:dyDescent="0.2">
      <c r="A87" s="168" t="s">
        <v>462</v>
      </c>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c r="BS87" s="168"/>
      <c r="BT87" s="168"/>
      <c r="BU87" s="168"/>
      <c r="BV87" s="168"/>
      <c r="BW87" s="168"/>
      <c r="BX87" s="168"/>
      <c r="BY87" s="168"/>
    </row>
    <row r="88" spans="1:79" ht="23.1" customHeight="1" x14ac:dyDescent="0.2">
      <c r="A88" s="185" t="s">
        <v>228</v>
      </c>
      <c r="B88" s="186"/>
      <c r="C88" s="186"/>
      <c r="D88" s="186"/>
      <c r="E88" s="187"/>
      <c r="F88" s="72" t="s">
        <v>624</v>
      </c>
      <c r="G88" s="72"/>
      <c r="H88" s="72"/>
      <c r="I88" s="72"/>
      <c r="J88" s="72"/>
      <c r="K88" s="72"/>
      <c r="L88" s="72"/>
      <c r="M88" s="72"/>
      <c r="N88" s="72"/>
      <c r="O88" s="72"/>
      <c r="P88" s="72"/>
      <c r="Q88" s="72"/>
      <c r="R88" s="72"/>
      <c r="S88" s="72"/>
      <c r="T88" s="72"/>
      <c r="U88" s="113" t="s">
        <v>463</v>
      </c>
      <c r="V88" s="114"/>
      <c r="W88" s="114"/>
      <c r="X88" s="114"/>
      <c r="Y88" s="114"/>
      <c r="Z88" s="114"/>
      <c r="AA88" s="114"/>
      <c r="AB88" s="114"/>
      <c r="AC88" s="114"/>
      <c r="AD88" s="114"/>
      <c r="AE88" s="114"/>
      <c r="AF88" s="114"/>
      <c r="AG88" s="114"/>
      <c r="AH88" s="114"/>
      <c r="AI88" s="114"/>
      <c r="AJ88" s="114"/>
      <c r="AK88" s="114"/>
      <c r="AL88" s="114"/>
      <c r="AM88" s="115"/>
      <c r="AN88" s="113" t="s">
        <v>464</v>
      </c>
      <c r="AO88" s="114"/>
      <c r="AP88" s="114"/>
      <c r="AQ88" s="114"/>
      <c r="AR88" s="114"/>
      <c r="AS88" s="114"/>
      <c r="AT88" s="114"/>
      <c r="AU88" s="114"/>
      <c r="AV88" s="114"/>
      <c r="AW88" s="114"/>
      <c r="AX88" s="114"/>
      <c r="AY88" s="114"/>
      <c r="AZ88" s="114"/>
      <c r="BA88" s="114"/>
      <c r="BB88" s="114"/>
      <c r="BC88" s="114"/>
      <c r="BD88" s="114"/>
      <c r="BE88" s="114"/>
      <c r="BF88" s="115"/>
      <c r="BG88" s="113" t="s">
        <v>465</v>
      </c>
      <c r="BH88" s="114"/>
      <c r="BI88" s="114"/>
      <c r="BJ88" s="114"/>
      <c r="BK88" s="114"/>
      <c r="BL88" s="114"/>
      <c r="BM88" s="114"/>
      <c r="BN88" s="114"/>
      <c r="BO88" s="114"/>
      <c r="BP88" s="114"/>
      <c r="BQ88" s="114"/>
      <c r="BR88" s="114"/>
      <c r="BS88" s="114"/>
      <c r="BT88" s="114"/>
      <c r="BU88" s="114"/>
      <c r="BV88" s="114"/>
      <c r="BW88" s="114"/>
      <c r="BX88" s="114"/>
      <c r="BY88" s="115"/>
    </row>
    <row r="89" spans="1:79" ht="51.75" customHeight="1" x14ac:dyDescent="0.2">
      <c r="A89" s="188"/>
      <c r="B89" s="189"/>
      <c r="C89" s="189"/>
      <c r="D89" s="189"/>
      <c r="E89" s="190"/>
      <c r="F89" s="72"/>
      <c r="G89" s="72"/>
      <c r="H89" s="72"/>
      <c r="I89" s="72"/>
      <c r="J89" s="72"/>
      <c r="K89" s="72"/>
      <c r="L89" s="72"/>
      <c r="M89" s="72"/>
      <c r="N89" s="72"/>
      <c r="O89" s="72"/>
      <c r="P89" s="72"/>
      <c r="Q89" s="72"/>
      <c r="R89" s="72"/>
      <c r="S89" s="72"/>
      <c r="T89" s="72"/>
      <c r="U89" s="113" t="s">
        <v>609</v>
      </c>
      <c r="V89" s="114"/>
      <c r="W89" s="114"/>
      <c r="X89" s="114"/>
      <c r="Y89" s="115"/>
      <c r="Z89" s="113" t="s">
        <v>608</v>
      </c>
      <c r="AA89" s="114"/>
      <c r="AB89" s="114"/>
      <c r="AC89" s="114"/>
      <c r="AD89" s="115"/>
      <c r="AE89" s="160" t="s">
        <v>225</v>
      </c>
      <c r="AF89" s="161"/>
      <c r="AG89" s="161"/>
      <c r="AH89" s="162"/>
      <c r="AI89" s="113" t="s">
        <v>610</v>
      </c>
      <c r="AJ89" s="114"/>
      <c r="AK89" s="114"/>
      <c r="AL89" s="114"/>
      <c r="AM89" s="115"/>
      <c r="AN89" s="113" t="s">
        <v>609</v>
      </c>
      <c r="AO89" s="114"/>
      <c r="AP89" s="114"/>
      <c r="AQ89" s="114"/>
      <c r="AR89" s="115"/>
      <c r="AS89" s="113" t="s">
        <v>608</v>
      </c>
      <c r="AT89" s="114"/>
      <c r="AU89" s="114"/>
      <c r="AV89" s="114"/>
      <c r="AW89" s="115"/>
      <c r="AX89" s="160" t="s">
        <v>225</v>
      </c>
      <c r="AY89" s="161"/>
      <c r="AZ89" s="161"/>
      <c r="BA89" s="162"/>
      <c r="BB89" s="113" t="s">
        <v>720</v>
      </c>
      <c r="BC89" s="114"/>
      <c r="BD89" s="114"/>
      <c r="BE89" s="114"/>
      <c r="BF89" s="115"/>
      <c r="BG89" s="113" t="s">
        <v>609</v>
      </c>
      <c r="BH89" s="114"/>
      <c r="BI89" s="114"/>
      <c r="BJ89" s="114"/>
      <c r="BK89" s="115"/>
      <c r="BL89" s="113" t="s">
        <v>608</v>
      </c>
      <c r="BM89" s="114"/>
      <c r="BN89" s="114"/>
      <c r="BO89" s="114"/>
      <c r="BP89" s="115"/>
      <c r="BQ89" s="160" t="s">
        <v>225</v>
      </c>
      <c r="BR89" s="161"/>
      <c r="BS89" s="161"/>
      <c r="BT89" s="162"/>
      <c r="BU89" s="72" t="s">
        <v>721</v>
      </c>
      <c r="BV89" s="72"/>
      <c r="BW89" s="72"/>
      <c r="BX89" s="72"/>
      <c r="BY89" s="72"/>
    </row>
    <row r="90" spans="1:79" ht="15" customHeight="1" x14ac:dyDescent="0.2">
      <c r="A90" s="113">
        <v>1</v>
      </c>
      <c r="B90" s="114"/>
      <c r="C90" s="114"/>
      <c r="D90" s="114"/>
      <c r="E90" s="115"/>
      <c r="F90" s="113">
        <v>2</v>
      </c>
      <c r="G90" s="114"/>
      <c r="H90" s="114"/>
      <c r="I90" s="114"/>
      <c r="J90" s="114"/>
      <c r="K90" s="114"/>
      <c r="L90" s="114"/>
      <c r="M90" s="114"/>
      <c r="N90" s="114"/>
      <c r="O90" s="114"/>
      <c r="P90" s="114"/>
      <c r="Q90" s="114"/>
      <c r="R90" s="114"/>
      <c r="S90" s="114"/>
      <c r="T90" s="115"/>
      <c r="U90" s="113">
        <v>3</v>
      </c>
      <c r="V90" s="114"/>
      <c r="W90" s="114"/>
      <c r="X90" s="114"/>
      <c r="Y90" s="115"/>
      <c r="Z90" s="113">
        <v>4</v>
      </c>
      <c r="AA90" s="114"/>
      <c r="AB90" s="114"/>
      <c r="AC90" s="114"/>
      <c r="AD90" s="115"/>
      <c r="AE90" s="113">
        <v>5</v>
      </c>
      <c r="AF90" s="114"/>
      <c r="AG90" s="114"/>
      <c r="AH90" s="115"/>
      <c r="AI90" s="113">
        <v>6</v>
      </c>
      <c r="AJ90" s="114"/>
      <c r="AK90" s="114"/>
      <c r="AL90" s="114"/>
      <c r="AM90" s="115"/>
      <c r="AN90" s="113">
        <v>7</v>
      </c>
      <c r="AO90" s="114"/>
      <c r="AP90" s="114"/>
      <c r="AQ90" s="114"/>
      <c r="AR90" s="115"/>
      <c r="AS90" s="113">
        <v>8</v>
      </c>
      <c r="AT90" s="114"/>
      <c r="AU90" s="114"/>
      <c r="AV90" s="114"/>
      <c r="AW90" s="115"/>
      <c r="AX90" s="113">
        <v>9</v>
      </c>
      <c r="AY90" s="114"/>
      <c r="AZ90" s="114"/>
      <c r="BA90" s="115"/>
      <c r="BB90" s="113">
        <v>10</v>
      </c>
      <c r="BC90" s="114"/>
      <c r="BD90" s="114"/>
      <c r="BE90" s="114"/>
      <c r="BF90" s="115"/>
      <c r="BG90" s="113">
        <v>11</v>
      </c>
      <c r="BH90" s="114"/>
      <c r="BI90" s="114"/>
      <c r="BJ90" s="114"/>
      <c r="BK90" s="115"/>
      <c r="BL90" s="113">
        <v>12</v>
      </c>
      <c r="BM90" s="114"/>
      <c r="BN90" s="114"/>
      <c r="BO90" s="114"/>
      <c r="BP90" s="115"/>
      <c r="BQ90" s="113">
        <v>13</v>
      </c>
      <c r="BR90" s="114"/>
      <c r="BS90" s="114"/>
      <c r="BT90" s="115"/>
      <c r="BU90" s="72">
        <v>14</v>
      </c>
      <c r="BV90" s="72"/>
      <c r="BW90" s="72"/>
      <c r="BX90" s="72"/>
      <c r="BY90" s="72"/>
    </row>
    <row r="91" spans="1:79" s="2" customFormat="1" ht="13.5" hidden="1" customHeight="1" x14ac:dyDescent="0.2">
      <c r="A91" s="107" t="s">
        <v>687</v>
      </c>
      <c r="B91" s="108"/>
      <c r="C91" s="108"/>
      <c r="D91" s="108"/>
      <c r="E91" s="109"/>
      <c r="F91" s="107" t="s">
        <v>680</v>
      </c>
      <c r="G91" s="108"/>
      <c r="H91" s="108"/>
      <c r="I91" s="108"/>
      <c r="J91" s="108"/>
      <c r="K91" s="108"/>
      <c r="L91" s="108"/>
      <c r="M91" s="108"/>
      <c r="N91" s="108"/>
      <c r="O91" s="108"/>
      <c r="P91" s="108"/>
      <c r="Q91" s="108"/>
      <c r="R91" s="108"/>
      <c r="S91" s="108"/>
      <c r="T91" s="109"/>
      <c r="U91" s="107" t="s">
        <v>688</v>
      </c>
      <c r="V91" s="108"/>
      <c r="W91" s="108"/>
      <c r="X91" s="108"/>
      <c r="Y91" s="109"/>
      <c r="Z91" s="107" t="s">
        <v>689</v>
      </c>
      <c r="AA91" s="108"/>
      <c r="AB91" s="108"/>
      <c r="AC91" s="108"/>
      <c r="AD91" s="109"/>
      <c r="AE91" s="107" t="s">
        <v>715</v>
      </c>
      <c r="AF91" s="108"/>
      <c r="AG91" s="108"/>
      <c r="AH91" s="109"/>
      <c r="AI91" s="165" t="s">
        <v>295</v>
      </c>
      <c r="AJ91" s="166"/>
      <c r="AK91" s="166"/>
      <c r="AL91" s="166"/>
      <c r="AM91" s="167"/>
      <c r="AN91" s="107" t="s">
        <v>690</v>
      </c>
      <c r="AO91" s="108"/>
      <c r="AP91" s="108"/>
      <c r="AQ91" s="108"/>
      <c r="AR91" s="109"/>
      <c r="AS91" s="107" t="s">
        <v>691</v>
      </c>
      <c r="AT91" s="108"/>
      <c r="AU91" s="108"/>
      <c r="AV91" s="108"/>
      <c r="AW91" s="109"/>
      <c r="AX91" s="107" t="s">
        <v>716</v>
      </c>
      <c r="AY91" s="108"/>
      <c r="AZ91" s="108"/>
      <c r="BA91" s="109"/>
      <c r="BB91" s="165" t="s">
        <v>295</v>
      </c>
      <c r="BC91" s="166"/>
      <c r="BD91" s="166"/>
      <c r="BE91" s="166"/>
      <c r="BF91" s="167"/>
      <c r="BG91" s="107" t="s">
        <v>681</v>
      </c>
      <c r="BH91" s="108"/>
      <c r="BI91" s="108"/>
      <c r="BJ91" s="108"/>
      <c r="BK91" s="109"/>
      <c r="BL91" s="107" t="s">
        <v>682</v>
      </c>
      <c r="BM91" s="108"/>
      <c r="BN91" s="108"/>
      <c r="BO91" s="108"/>
      <c r="BP91" s="109"/>
      <c r="BQ91" s="107" t="s">
        <v>717</v>
      </c>
      <c r="BR91" s="108"/>
      <c r="BS91" s="108"/>
      <c r="BT91" s="109"/>
      <c r="BU91" s="128" t="s">
        <v>295</v>
      </c>
      <c r="BV91" s="128"/>
      <c r="BW91" s="128"/>
      <c r="BX91" s="128"/>
      <c r="BY91" s="128"/>
      <c r="CA91" t="s">
        <v>637</v>
      </c>
    </row>
    <row r="92" spans="1:79" s="9" customFormat="1" ht="12.75" customHeight="1" x14ac:dyDescent="0.2">
      <c r="A92" s="139"/>
      <c r="B92" s="140"/>
      <c r="C92" s="140"/>
      <c r="D92" s="140"/>
      <c r="E92" s="163"/>
      <c r="F92" s="139" t="s">
        <v>257</v>
      </c>
      <c r="G92" s="140"/>
      <c r="H92" s="140"/>
      <c r="I92" s="140"/>
      <c r="J92" s="140"/>
      <c r="K92" s="140"/>
      <c r="L92" s="140"/>
      <c r="M92" s="140"/>
      <c r="N92" s="140"/>
      <c r="O92" s="140"/>
      <c r="P92" s="140"/>
      <c r="Q92" s="140"/>
      <c r="R92" s="140"/>
      <c r="S92" s="140"/>
      <c r="T92" s="163"/>
      <c r="U92" s="157"/>
      <c r="V92" s="158"/>
      <c r="W92" s="158"/>
      <c r="X92" s="158"/>
      <c r="Y92" s="159"/>
      <c r="Z92" s="157"/>
      <c r="AA92" s="158"/>
      <c r="AB92" s="158"/>
      <c r="AC92" s="158"/>
      <c r="AD92" s="159"/>
      <c r="AE92" s="157"/>
      <c r="AF92" s="158"/>
      <c r="AG92" s="158"/>
      <c r="AH92" s="159"/>
      <c r="AI92" s="157">
        <f>IF(ISNUMBER(U92),U92,0)+IF(ISNUMBER(Z92),Z92,0)</f>
        <v>0</v>
      </c>
      <c r="AJ92" s="158"/>
      <c r="AK92" s="158"/>
      <c r="AL92" s="158"/>
      <c r="AM92" s="159"/>
      <c r="AN92" s="157"/>
      <c r="AO92" s="158"/>
      <c r="AP92" s="158"/>
      <c r="AQ92" s="158"/>
      <c r="AR92" s="159"/>
      <c r="AS92" s="157"/>
      <c r="AT92" s="158"/>
      <c r="AU92" s="158"/>
      <c r="AV92" s="158"/>
      <c r="AW92" s="159"/>
      <c r="AX92" s="157"/>
      <c r="AY92" s="158"/>
      <c r="AZ92" s="158"/>
      <c r="BA92" s="159"/>
      <c r="BB92" s="157">
        <f>IF(ISNUMBER(AN92),AN92,0)+IF(ISNUMBER(AS92),AS92,0)</f>
        <v>0</v>
      </c>
      <c r="BC92" s="158"/>
      <c r="BD92" s="158"/>
      <c r="BE92" s="158"/>
      <c r="BF92" s="159"/>
      <c r="BG92" s="157"/>
      <c r="BH92" s="158"/>
      <c r="BI92" s="158"/>
      <c r="BJ92" s="158"/>
      <c r="BK92" s="159"/>
      <c r="BL92" s="157"/>
      <c r="BM92" s="158"/>
      <c r="BN92" s="158"/>
      <c r="BO92" s="158"/>
      <c r="BP92" s="159"/>
      <c r="BQ92" s="157"/>
      <c r="BR92" s="158"/>
      <c r="BS92" s="158"/>
      <c r="BT92" s="159"/>
      <c r="BU92" s="157">
        <f>IF(ISNUMBER(BG92),BG92,0)+IF(ISNUMBER(BL92),BL92,0)</f>
        <v>0</v>
      </c>
      <c r="BV92" s="158"/>
      <c r="BW92" s="158"/>
      <c r="BX92" s="158"/>
      <c r="BY92" s="159"/>
      <c r="CA92" s="9" t="s">
        <v>638</v>
      </c>
    </row>
    <row r="94" spans="1:79" ht="14.25" customHeight="1" x14ac:dyDescent="0.2">
      <c r="A94" s="124" t="s">
        <v>47</v>
      </c>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row>
    <row r="95" spans="1:79" ht="15" customHeight="1" x14ac:dyDescent="0.2">
      <c r="A95" s="168" t="s">
        <v>462</v>
      </c>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c r="BH95" s="168"/>
      <c r="BI95" s="168"/>
      <c r="BJ95" s="168"/>
      <c r="BK95" s="168"/>
    </row>
    <row r="96" spans="1:79" ht="23.1" customHeight="1" x14ac:dyDescent="0.2">
      <c r="A96" s="185" t="s">
        <v>227</v>
      </c>
      <c r="B96" s="186"/>
      <c r="C96" s="186"/>
      <c r="D96" s="187"/>
      <c r="E96" s="148" t="s">
        <v>624</v>
      </c>
      <c r="F96" s="149"/>
      <c r="G96" s="149"/>
      <c r="H96" s="149"/>
      <c r="I96" s="149"/>
      <c r="J96" s="149"/>
      <c r="K96" s="149"/>
      <c r="L96" s="149"/>
      <c r="M96" s="149"/>
      <c r="N96" s="149"/>
      <c r="O96" s="149"/>
      <c r="P96" s="149"/>
      <c r="Q96" s="149"/>
      <c r="R96" s="149"/>
      <c r="S96" s="149"/>
      <c r="T96" s="149"/>
      <c r="U96" s="149"/>
      <c r="V96" s="149"/>
      <c r="W96" s="169"/>
      <c r="X96" s="113" t="s">
        <v>466</v>
      </c>
      <c r="Y96" s="114"/>
      <c r="Z96" s="114"/>
      <c r="AA96" s="114"/>
      <c r="AB96" s="114"/>
      <c r="AC96" s="114"/>
      <c r="AD96" s="114"/>
      <c r="AE96" s="114"/>
      <c r="AF96" s="114"/>
      <c r="AG96" s="114"/>
      <c r="AH96" s="114"/>
      <c r="AI96" s="114"/>
      <c r="AJ96" s="114"/>
      <c r="AK96" s="114"/>
      <c r="AL96" s="114"/>
      <c r="AM96" s="114"/>
      <c r="AN96" s="114"/>
      <c r="AO96" s="114"/>
      <c r="AP96" s="114"/>
      <c r="AQ96" s="115"/>
      <c r="AR96" s="72" t="s">
        <v>468</v>
      </c>
      <c r="AS96" s="72"/>
      <c r="AT96" s="72"/>
      <c r="AU96" s="72"/>
      <c r="AV96" s="72"/>
      <c r="AW96" s="72"/>
      <c r="AX96" s="72"/>
      <c r="AY96" s="72"/>
      <c r="AZ96" s="72"/>
      <c r="BA96" s="72"/>
      <c r="BB96" s="72"/>
      <c r="BC96" s="72"/>
      <c r="BD96" s="72"/>
      <c r="BE96" s="72"/>
      <c r="BF96" s="72"/>
      <c r="BG96" s="72"/>
      <c r="BH96" s="72"/>
      <c r="BI96" s="72"/>
      <c r="BJ96" s="72"/>
      <c r="BK96" s="72"/>
    </row>
    <row r="97" spans="1:79" ht="48.75" customHeight="1" x14ac:dyDescent="0.2">
      <c r="A97" s="188"/>
      <c r="B97" s="189"/>
      <c r="C97" s="189"/>
      <c r="D97" s="190"/>
      <c r="E97" s="150"/>
      <c r="F97" s="151"/>
      <c r="G97" s="151"/>
      <c r="H97" s="151"/>
      <c r="I97" s="151"/>
      <c r="J97" s="151"/>
      <c r="K97" s="151"/>
      <c r="L97" s="151"/>
      <c r="M97" s="151"/>
      <c r="N97" s="151"/>
      <c r="O97" s="151"/>
      <c r="P97" s="151"/>
      <c r="Q97" s="151"/>
      <c r="R97" s="151"/>
      <c r="S97" s="151"/>
      <c r="T97" s="151"/>
      <c r="U97" s="151"/>
      <c r="V97" s="151"/>
      <c r="W97" s="170"/>
      <c r="X97" s="148" t="s">
        <v>609</v>
      </c>
      <c r="Y97" s="149"/>
      <c r="Z97" s="149"/>
      <c r="AA97" s="149"/>
      <c r="AB97" s="169"/>
      <c r="AC97" s="148" t="s">
        <v>608</v>
      </c>
      <c r="AD97" s="149"/>
      <c r="AE97" s="149"/>
      <c r="AF97" s="149"/>
      <c r="AG97" s="169"/>
      <c r="AH97" s="160" t="s">
        <v>225</v>
      </c>
      <c r="AI97" s="161"/>
      <c r="AJ97" s="161"/>
      <c r="AK97" s="161"/>
      <c r="AL97" s="162"/>
      <c r="AM97" s="113" t="s">
        <v>610</v>
      </c>
      <c r="AN97" s="114"/>
      <c r="AO97" s="114"/>
      <c r="AP97" s="114"/>
      <c r="AQ97" s="115"/>
      <c r="AR97" s="113" t="s">
        <v>609</v>
      </c>
      <c r="AS97" s="114"/>
      <c r="AT97" s="114"/>
      <c r="AU97" s="114"/>
      <c r="AV97" s="115"/>
      <c r="AW97" s="113" t="s">
        <v>608</v>
      </c>
      <c r="AX97" s="114"/>
      <c r="AY97" s="114"/>
      <c r="AZ97" s="114"/>
      <c r="BA97" s="115"/>
      <c r="BB97" s="160" t="s">
        <v>225</v>
      </c>
      <c r="BC97" s="161"/>
      <c r="BD97" s="161"/>
      <c r="BE97" s="161"/>
      <c r="BF97" s="162"/>
      <c r="BG97" s="113" t="s">
        <v>720</v>
      </c>
      <c r="BH97" s="114"/>
      <c r="BI97" s="114"/>
      <c r="BJ97" s="114"/>
      <c r="BK97" s="115"/>
    </row>
    <row r="98" spans="1:79" ht="12.75" customHeight="1" x14ac:dyDescent="0.2">
      <c r="A98" s="113">
        <v>1</v>
      </c>
      <c r="B98" s="114"/>
      <c r="C98" s="114"/>
      <c r="D98" s="115"/>
      <c r="E98" s="113">
        <v>2</v>
      </c>
      <c r="F98" s="114"/>
      <c r="G98" s="114"/>
      <c r="H98" s="114"/>
      <c r="I98" s="114"/>
      <c r="J98" s="114"/>
      <c r="K98" s="114"/>
      <c r="L98" s="114"/>
      <c r="M98" s="114"/>
      <c r="N98" s="114"/>
      <c r="O98" s="114"/>
      <c r="P98" s="114"/>
      <c r="Q98" s="114"/>
      <c r="R98" s="114"/>
      <c r="S98" s="114"/>
      <c r="T98" s="114"/>
      <c r="U98" s="114"/>
      <c r="V98" s="114"/>
      <c r="W98" s="115"/>
      <c r="X98" s="113">
        <v>3</v>
      </c>
      <c r="Y98" s="114"/>
      <c r="Z98" s="114"/>
      <c r="AA98" s="114"/>
      <c r="AB98" s="115"/>
      <c r="AC98" s="113">
        <v>4</v>
      </c>
      <c r="AD98" s="114"/>
      <c r="AE98" s="114"/>
      <c r="AF98" s="114"/>
      <c r="AG98" s="115"/>
      <c r="AH98" s="113">
        <v>5</v>
      </c>
      <c r="AI98" s="114"/>
      <c r="AJ98" s="114"/>
      <c r="AK98" s="114"/>
      <c r="AL98" s="115"/>
      <c r="AM98" s="113">
        <v>6</v>
      </c>
      <c r="AN98" s="114"/>
      <c r="AO98" s="114"/>
      <c r="AP98" s="114"/>
      <c r="AQ98" s="115"/>
      <c r="AR98" s="113">
        <v>7</v>
      </c>
      <c r="AS98" s="114"/>
      <c r="AT98" s="114"/>
      <c r="AU98" s="114"/>
      <c r="AV98" s="115"/>
      <c r="AW98" s="113">
        <v>8</v>
      </c>
      <c r="AX98" s="114"/>
      <c r="AY98" s="114"/>
      <c r="AZ98" s="114"/>
      <c r="BA98" s="115"/>
      <c r="BB98" s="113">
        <v>9</v>
      </c>
      <c r="BC98" s="114"/>
      <c r="BD98" s="114"/>
      <c r="BE98" s="114"/>
      <c r="BF98" s="115"/>
      <c r="BG98" s="113">
        <v>10</v>
      </c>
      <c r="BH98" s="114"/>
      <c r="BI98" s="114"/>
      <c r="BJ98" s="114"/>
      <c r="BK98" s="115"/>
    </row>
    <row r="99" spans="1:79" s="2" customFormat="1" ht="12.75" hidden="1" customHeight="1" x14ac:dyDescent="0.2">
      <c r="A99" s="107" t="s">
        <v>687</v>
      </c>
      <c r="B99" s="108"/>
      <c r="C99" s="108"/>
      <c r="D99" s="109"/>
      <c r="E99" s="107" t="s">
        <v>680</v>
      </c>
      <c r="F99" s="108"/>
      <c r="G99" s="108"/>
      <c r="H99" s="108"/>
      <c r="I99" s="108"/>
      <c r="J99" s="108"/>
      <c r="K99" s="108"/>
      <c r="L99" s="108"/>
      <c r="M99" s="108"/>
      <c r="N99" s="108"/>
      <c r="O99" s="108"/>
      <c r="P99" s="108"/>
      <c r="Q99" s="108"/>
      <c r="R99" s="108"/>
      <c r="S99" s="108"/>
      <c r="T99" s="108"/>
      <c r="U99" s="108"/>
      <c r="V99" s="108"/>
      <c r="W99" s="109"/>
      <c r="X99" s="191" t="s">
        <v>683</v>
      </c>
      <c r="Y99" s="192"/>
      <c r="Z99" s="192"/>
      <c r="AA99" s="192"/>
      <c r="AB99" s="193"/>
      <c r="AC99" s="191" t="s">
        <v>684</v>
      </c>
      <c r="AD99" s="192"/>
      <c r="AE99" s="192"/>
      <c r="AF99" s="192"/>
      <c r="AG99" s="193"/>
      <c r="AH99" s="107" t="s">
        <v>718</v>
      </c>
      <c r="AI99" s="108"/>
      <c r="AJ99" s="108"/>
      <c r="AK99" s="108"/>
      <c r="AL99" s="109"/>
      <c r="AM99" s="165" t="s">
        <v>296</v>
      </c>
      <c r="AN99" s="166"/>
      <c r="AO99" s="166"/>
      <c r="AP99" s="166"/>
      <c r="AQ99" s="167"/>
      <c r="AR99" s="107" t="s">
        <v>685</v>
      </c>
      <c r="AS99" s="108"/>
      <c r="AT99" s="108"/>
      <c r="AU99" s="108"/>
      <c r="AV99" s="109"/>
      <c r="AW99" s="107" t="s">
        <v>686</v>
      </c>
      <c r="AX99" s="108"/>
      <c r="AY99" s="108"/>
      <c r="AZ99" s="108"/>
      <c r="BA99" s="109"/>
      <c r="BB99" s="107" t="s">
        <v>719</v>
      </c>
      <c r="BC99" s="108"/>
      <c r="BD99" s="108"/>
      <c r="BE99" s="108"/>
      <c r="BF99" s="109"/>
      <c r="BG99" s="165" t="s">
        <v>296</v>
      </c>
      <c r="BH99" s="166"/>
      <c r="BI99" s="166"/>
      <c r="BJ99" s="166"/>
      <c r="BK99" s="167"/>
      <c r="CA99" t="s">
        <v>639</v>
      </c>
    </row>
    <row r="100" spans="1:79" s="43" customFormat="1" ht="13.15" customHeight="1" x14ac:dyDescent="0.2">
      <c r="A100" s="137">
        <v>2111</v>
      </c>
      <c r="B100" s="138"/>
      <c r="C100" s="138"/>
      <c r="D100" s="164"/>
      <c r="E100" s="61" t="s">
        <v>473</v>
      </c>
      <c r="F100" s="57"/>
      <c r="G100" s="57"/>
      <c r="H100" s="57"/>
      <c r="I100" s="57"/>
      <c r="J100" s="57"/>
      <c r="K100" s="57"/>
      <c r="L100" s="57"/>
      <c r="M100" s="57"/>
      <c r="N100" s="57"/>
      <c r="O100" s="57"/>
      <c r="P100" s="57"/>
      <c r="Q100" s="57"/>
      <c r="R100" s="57"/>
      <c r="S100" s="57"/>
      <c r="T100" s="57"/>
      <c r="U100" s="57"/>
      <c r="V100" s="57"/>
      <c r="W100" s="58"/>
      <c r="X100" s="153">
        <v>7245100</v>
      </c>
      <c r="Y100" s="154"/>
      <c r="Z100" s="154"/>
      <c r="AA100" s="154"/>
      <c r="AB100" s="155"/>
      <c r="AC100" s="153">
        <v>0</v>
      </c>
      <c r="AD100" s="154"/>
      <c r="AE100" s="154"/>
      <c r="AF100" s="154"/>
      <c r="AG100" s="155"/>
      <c r="AH100" s="153">
        <v>0</v>
      </c>
      <c r="AI100" s="154"/>
      <c r="AJ100" s="154"/>
      <c r="AK100" s="154"/>
      <c r="AL100" s="155"/>
      <c r="AM100" s="153">
        <f t="shared" ref="AM100:AM114" si="8">IF(ISNUMBER(X100),X100,0)+IF(ISNUMBER(AC100),AC100,0)</f>
        <v>7245100</v>
      </c>
      <c r="AN100" s="154"/>
      <c r="AO100" s="154"/>
      <c r="AP100" s="154"/>
      <c r="AQ100" s="155"/>
      <c r="AR100" s="153">
        <v>7970000</v>
      </c>
      <c r="AS100" s="154"/>
      <c r="AT100" s="154"/>
      <c r="AU100" s="154"/>
      <c r="AV100" s="155"/>
      <c r="AW100" s="153">
        <v>0</v>
      </c>
      <c r="AX100" s="154"/>
      <c r="AY100" s="154"/>
      <c r="AZ100" s="154"/>
      <c r="BA100" s="155"/>
      <c r="BB100" s="153">
        <v>0</v>
      </c>
      <c r="BC100" s="154"/>
      <c r="BD100" s="154"/>
      <c r="BE100" s="154"/>
      <c r="BF100" s="155"/>
      <c r="BG100" s="156">
        <f t="shared" ref="BG100:BG114" si="9">IF(ISNUMBER(AR100),AR100,0)+IF(ISNUMBER(AW100),AW100,0)</f>
        <v>7970000</v>
      </c>
      <c r="BH100" s="156"/>
      <c r="BI100" s="156"/>
      <c r="BJ100" s="156"/>
      <c r="BK100" s="156"/>
      <c r="CA100" s="43" t="s">
        <v>640</v>
      </c>
    </row>
    <row r="101" spans="1:79" s="43" customFormat="1" ht="13.15" customHeight="1" x14ac:dyDescent="0.2">
      <c r="A101" s="137">
        <v>2120</v>
      </c>
      <c r="B101" s="138"/>
      <c r="C101" s="138"/>
      <c r="D101" s="164"/>
      <c r="E101" s="61" t="s">
        <v>474</v>
      </c>
      <c r="F101" s="57"/>
      <c r="G101" s="57"/>
      <c r="H101" s="57"/>
      <c r="I101" s="57"/>
      <c r="J101" s="57"/>
      <c r="K101" s="57"/>
      <c r="L101" s="57"/>
      <c r="M101" s="57"/>
      <c r="N101" s="57"/>
      <c r="O101" s="57"/>
      <c r="P101" s="57"/>
      <c r="Q101" s="57"/>
      <c r="R101" s="57"/>
      <c r="S101" s="57"/>
      <c r="T101" s="57"/>
      <c r="U101" s="57"/>
      <c r="V101" s="57"/>
      <c r="W101" s="58"/>
      <c r="X101" s="153">
        <v>1593920</v>
      </c>
      <c r="Y101" s="154"/>
      <c r="Z101" s="154"/>
      <c r="AA101" s="154"/>
      <c r="AB101" s="155"/>
      <c r="AC101" s="153">
        <v>0</v>
      </c>
      <c r="AD101" s="154"/>
      <c r="AE101" s="154"/>
      <c r="AF101" s="154"/>
      <c r="AG101" s="155"/>
      <c r="AH101" s="153">
        <v>0</v>
      </c>
      <c r="AI101" s="154"/>
      <c r="AJ101" s="154"/>
      <c r="AK101" s="154"/>
      <c r="AL101" s="155"/>
      <c r="AM101" s="153">
        <f t="shared" si="8"/>
        <v>1593920</v>
      </c>
      <c r="AN101" s="154"/>
      <c r="AO101" s="154"/>
      <c r="AP101" s="154"/>
      <c r="AQ101" s="155"/>
      <c r="AR101" s="153">
        <v>1753400</v>
      </c>
      <c r="AS101" s="154"/>
      <c r="AT101" s="154"/>
      <c r="AU101" s="154"/>
      <c r="AV101" s="155"/>
      <c r="AW101" s="153">
        <v>0</v>
      </c>
      <c r="AX101" s="154"/>
      <c r="AY101" s="154"/>
      <c r="AZ101" s="154"/>
      <c r="BA101" s="155"/>
      <c r="BB101" s="153">
        <v>0</v>
      </c>
      <c r="BC101" s="154"/>
      <c r="BD101" s="154"/>
      <c r="BE101" s="154"/>
      <c r="BF101" s="155"/>
      <c r="BG101" s="156">
        <f t="shared" si="9"/>
        <v>1753400</v>
      </c>
      <c r="BH101" s="156"/>
      <c r="BI101" s="156"/>
      <c r="BJ101" s="156"/>
      <c r="BK101" s="156"/>
    </row>
    <row r="102" spans="1:79" s="43" customFormat="1" ht="13.15" customHeight="1" x14ac:dyDescent="0.2">
      <c r="A102" s="137">
        <v>2210</v>
      </c>
      <c r="B102" s="138"/>
      <c r="C102" s="138"/>
      <c r="D102" s="164"/>
      <c r="E102" s="61" t="s">
        <v>475</v>
      </c>
      <c r="F102" s="57"/>
      <c r="G102" s="57"/>
      <c r="H102" s="57"/>
      <c r="I102" s="57"/>
      <c r="J102" s="57"/>
      <c r="K102" s="57"/>
      <c r="L102" s="57"/>
      <c r="M102" s="57"/>
      <c r="N102" s="57"/>
      <c r="O102" s="57"/>
      <c r="P102" s="57"/>
      <c r="Q102" s="57"/>
      <c r="R102" s="57"/>
      <c r="S102" s="57"/>
      <c r="T102" s="57"/>
      <c r="U102" s="57"/>
      <c r="V102" s="57"/>
      <c r="W102" s="58"/>
      <c r="X102" s="153">
        <v>162000</v>
      </c>
      <c r="Y102" s="154"/>
      <c r="Z102" s="154"/>
      <c r="AA102" s="154"/>
      <c r="AB102" s="155"/>
      <c r="AC102" s="153">
        <v>3700</v>
      </c>
      <c r="AD102" s="154"/>
      <c r="AE102" s="154"/>
      <c r="AF102" s="154"/>
      <c r="AG102" s="155"/>
      <c r="AH102" s="153">
        <v>0</v>
      </c>
      <c r="AI102" s="154"/>
      <c r="AJ102" s="154"/>
      <c r="AK102" s="154"/>
      <c r="AL102" s="155"/>
      <c r="AM102" s="153">
        <f t="shared" si="8"/>
        <v>165700</v>
      </c>
      <c r="AN102" s="154"/>
      <c r="AO102" s="154"/>
      <c r="AP102" s="154"/>
      <c r="AQ102" s="155"/>
      <c r="AR102" s="153">
        <v>178000</v>
      </c>
      <c r="AS102" s="154"/>
      <c r="AT102" s="154"/>
      <c r="AU102" s="154"/>
      <c r="AV102" s="155"/>
      <c r="AW102" s="153">
        <v>4000</v>
      </c>
      <c r="AX102" s="154"/>
      <c r="AY102" s="154"/>
      <c r="AZ102" s="154"/>
      <c r="BA102" s="155"/>
      <c r="BB102" s="153">
        <v>0</v>
      </c>
      <c r="BC102" s="154"/>
      <c r="BD102" s="154"/>
      <c r="BE102" s="154"/>
      <c r="BF102" s="155"/>
      <c r="BG102" s="156">
        <f t="shared" si="9"/>
        <v>182000</v>
      </c>
      <c r="BH102" s="156"/>
      <c r="BI102" s="156"/>
      <c r="BJ102" s="156"/>
      <c r="BK102" s="156"/>
    </row>
    <row r="103" spans="1:79" s="43" customFormat="1" ht="13.15" customHeight="1" x14ac:dyDescent="0.2">
      <c r="A103" s="137">
        <v>2220</v>
      </c>
      <c r="B103" s="138"/>
      <c r="C103" s="138"/>
      <c r="D103" s="164"/>
      <c r="E103" s="61" t="s">
        <v>998</v>
      </c>
      <c r="F103" s="57"/>
      <c r="G103" s="57"/>
      <c r="H103" s="57"/>
      <c r="I103" s="57"/>
      <c r="J103" s="57"/>
      <c r="K103" s="57"/>
      <c r="L103" s="57"/>
      <c r="M103" s="57"/>
      <c r="N103" s="57"/>
      <c r="O103" s="57"/>
      <c r="P103" s="57"/>
      <c r="Q103" s="57"/>
      <c r="R103" s="57"/>
      <c r="S103" s="57"/>
      <c r="T103" s="57"/>
      <c r="U103" s="57"/>
      <c r="V103" s="57"/>
      <c r="W103" s="58"/>
      <c r="X103" s="153">
        <v>6500</v>
      </c>
      <c r="Y103" s="154"/>
      <c r="Z103" s="154"/>
      <c r="AA103" s="154"/>
      <c r="AB103" s="155"/>
      <c r="AC103" s="153">
        <v>1600</v>
      </c>
      <c r="AD103" s="154"/>
      <c r="AE103" s="154"/>
      <c r="AF103" s="154"/>
      <c r="AG103" s="155"/>
      <c r="AH103" s="153">
        <v>0</v>
      </c>
      <c r="AI103" s="154"/>
      <c r="AJ103" s="154"/>
      <c r="AK103" s="154"/>
      <c r="AL103" s="155"/>
      <c r="AM103" s="153">
        <f t="shared" si="8"/>
        <v>8100</v>
      </c>
      <c r="AN103" s="154"/>
      <c r="AO103" s="154"/>
      <c r="AP103" s="154"/>
      <c r="AQ103" s="155"/>
      <c r="AR103" s="153">
        <v>7000</v>
      </c>
      <c r="AS103" s="154"/>
      <c r="AT103" s="154"/>
      <c r="AU103" s="154"/>
      <c r="AV103" s="155"/>
      <c r="AW103" s="153">
        <v>1700</v>
      </c>
      <c r="AX103" s="154"/>
      <c r="AY103" s="154"/>
      <c r="AZ103" s="154"/>
      <c r="BA103" s="155"/>
      <c r="BB103" s="153">
        <v>0</v>
      </c>
      <c r="BC103" s="154"/>
      <c r="BD103" s="154"/>
      <c r="BE103" s="154"/>
      <c r="BF103" s="155"/>
      <c r="BG103" s="156">
        <f t="shared" si="9"/>
        <v>8700</v>
      </c>
      <c r="BH103" s="156"/>
      <c r="BI103" s="156"/>
      <c r="BJ103" s="156"/>
      <c r="BK103" s="156"/>
    </row>
    <row r="104" spans="1:79" s="43" customFormat="1" ht="13.15" customHeight="1" x14ac:dyDescent="0.2">
      <c r="A104" s="137">
        <v>2230</v>
      </c>
      <c r="B104" s="138"/>
      <c r="C104" s="138"/>
      <c r="D104" s="164"/>
      <c r="E104" s="61" t="s">
        <v>999</v>
      </c>
      <c r="F104" s="57"/>
      <c r="G104" s="57"/>
      <c r="H104" s="57"/>
      <c r="I104" s="57"/>
      <c r="J104" s="57"/>
      <c r="K104" s="57"/>
      <c r="L104" s="57"/>
      <c r="M104" s="57"/>
      <c r="N104" s="57"/>
      <c r="O104" s="57"/>
      <c r="P104" s="57"/>
      <c r="Q104" s="57"/>
      <c r="R104" s="57"/>
      <c r="S104" s="57"/>
      <c r="T104" s="57"/>
      <c r="U104" s="57"/>
      <c r="V104" s="57"/>
      <c r="W104" s="58"/>
      <c r="X104" s="153">
        <v>30900</v>
      </c>
      <c r="Y104" s="154"/>
      <c r="Z104" s="154"/>
      <c r="AA104" s="154"/>
      <c r="AB104" s="155"/>
      <c r="AC104" s="153">
        <v>21000</v>
      </c>
      <c r="AD104" s="154"/>
      <c r="AE104" s="154"/>
      <c r="AF104" s="154"/>
      <c r="AG104" s="155"/>
      <c r="AH104" s="153">
        <v>0</v>
      </c>
      <c r="AI104" s="154"/>
      <c r="AJ104" s="154"/>
      <c r="AK104" s="154"/>
      <c r="AL104" s="155"/>
      <c r="AM104" s="153">
        <f t="shared" si="8"/>
        <v>51900</v>
      </c>
      <c r="AN104" s="154"/>
      <c r="AO104" s="154"/>
      <c r="AP104" s="154"/>
      <c r="AQ104" s="155"/>
      <c r="AR104" s="153">
        <v>33500</v>
      </c>
      <c r="AS104" s="154"/>
      <c r="AT104" s="154"/>
      <c r="AU104" s="154"/>
      <c r="AV104" s="155"/>
      <c r="AW104" s="153">
        <v>23000</v>
      </c>
      <c r="AX104" s="154"/>
      <c r="AY104" s="154"/>
      <c r="AZ104" s="154"/>
      <c r="BA104" s="155"/>
      <c r="BB104" s="153">
        <v>0</v>
      </c>
      <c r="BC104" s="154"/>
      <c r="BD104" s="154"/>
      <c r="BE104" s="154"/>
      <c r="BF104" s="155"/>
      <c r="BG104" s="156">
        <f t="shared" si="9"/>
        <v>56500</v>
      </c>
      <c r="BH104" s="156"/>
      <c r="BI104" s="156"/>
      <c r="BJ104" s="156"/>
      <c r="BK104" s="156"/>
    </row>
    <row r="105" spans="1:79" s="43" customFormat="1" ht="13.15" customHeight="1" x14ac:dyDescent="0.2">
      <c r="A105" s="137">
        <v>2240</v>
      </c>
      <c r="B105" s="138"/>
      <c r="C105" s="138"/>
      <c r="D105" s="164"/>
      <c r="E105" s="61" t="s">
        <v>476</v>
      </c>
      <c r="F105" s="57"/>
      <c r="G105" s="57"/>
      <c r="H105" s="57"/>
      <c r="I105" s="57"/>
      <c r="J105" s="57"/>
      <c r="K105" s="57"/>
      <c r="L105" s="57"/>
      <c r="M105" s="57"/>
      <c r="N105" s="57"/>
      <c r="O105" s="57"/>
      <c r="P105" s="57"/>
      <c r="Q105" s="57"/>
      <c r="R105" s="57"/>
      <c r="S105" s="57"/>
      <c r="T105" s="57"/>
      <c r="U105" s="57"/>
      <c r="V105" s="57"/>
      <c r="W105" s="58"/>
      <c r="X105" s="153">
        <v>133500</v>
      </c>
      <c r="Y105" s="154"/>
      <c r="Z105" s="154"/>
      <c r="AA105" s="154"/>
      <c r="AB105" s="155"/>
      <c r="AC105" s="153">
        <v>0</v>
      </c>
      <c r="AD105" s="154"/>
      <c r="AE105" s="154"/>
      <c r="AF105" s="154"/>
      <c r="AG105" s="155"/>
      <c r="AH105" s="153">
        <v>0</v>
      </c>
      <c r="AI105" s="154"/>
      <c r="AJ105" s="154"/>
      <c r="AK105" s="154"/>
      <c r="AL105" s="155"/>
      <c r="AM105" s="153">
        <f t="shared" si="8"/>
        <v>133500</v>
      </c>
      <c r="AN105" s="154"/>
      <c r="AO105" s="154"/>
      <c r="AP105" s="154"/>
      <c r="AQ105" s="155"/>
      <c r="AR105" s="153">
        <v>146800</v>
      </c>
      <c r="AS105" s="154"/>
      <c r="AT105" s="154"/>
      <c r="AU105" s="154"/>
      <c r="AV105" s="155"/>
      <c r="AW105" s="153">
        <v>0</v>
      </c>
      <c r="AX105" s="154"/>
      <c r="AY105" s="154"/>
      <c r="AZ105" s="154"/>
      <c r="BA105" s="155"/>
      <c r="BB105" s="153">
        <v>0</v>
      </c>
      <c r="BC105" s="154"/>
      <c r="BD105" s="154"/>
      <c r="BE105" s="154"/>
      <c r="BF105" s="155"/>
      <c r="BG105" s="156">
        <f t="shared" si="9"/>
        <v>146800</v>
      </c>
      <c r="BH105" s="156"/>
      <c r="BI105" s="156"/>
      <c r="BJ105" s="156"/>
      <c r="BK105" s="156"/>
    </row>
    <row r="106" spans="1:79" s="43" customFormat="1" ht="13.15" customHeight="1" x14ac:dyDescent="0.2">
      <c r="A106" s="137">
        <v>2250</v>
      </c>
      <c r="B106" s="138"/>
      <c r="C106" s="138"/>
      <c r="D106" s="164"/>
      <c r="E106" s="61" t="s">
        <v>477</v>
      </c>
      <c r="F106" s="57"/>
      <c r="G106" s="57"/>
      <c r="H106" s="57"/>
      <c r="I106" s="57"/>
      <c r="J106" s="57"/>
      <c r="K106" s="57"/>
      <c r="L106" s="57"/>
      <c r="M106" s="57"/>
      <c r="N106" s="57"/>
      <c r="O106" s="57"/>
      <c r="P106" s="57"/>
      <c r="Q106" s="57"/>
      <c r="R106" s="57"/>
      <c r="S106" s="57"/>
      <c r="T106" s="57"/>
      <c r="U106" s="57"/>
      <c r="V106" s="57"/>
      <c r="W106" s="58"/>
      <c r="X106" s="153">
        <v>75000</v>
      </c>
      <c r="Y106" s="154"/>
      <c r="Z106" s="154"/>
      <c r="AA106" s="154"/>
      <c r="AB106" s="155"/>
      <c r="AC106" s="153">
        <v>0</v>
      </c>
      <c r="AD106" s="154"/>
      <c r="AE106" s="154"/>
      <c r="AF106" s="154"/>
      <c r="AG106" s="155"/>
      <c r="AH106" s="153">
        <v>0</v>
      </c>
      <c r="AI106" s="154"/>
      <c r="AJ106" s="154"/>
      <c r="AK106" s="154"/>
      <c r="AL106" s="155"/>
      <c r="AM106" s="153">
        <f t="shared" si="8"/>
        <v>75000</v>
      </c>
      <c r="AN106" s="154"/>
      <c r="AO106" s="154"/>
      <c r="AP106" s="154"/>
      <c r="AQ106" s="155"/>
      <c r="AR106" s="153">
        <v>82500</v>
      </c>
      <c r="AS106" s="154"/>
      <c r="AT106" s="154"/>
      <c r="AU106" s="154"/>
      <c r="AV106" s="155"/>
      <c r="AW106" s="153">
        <v>0</v>
      </c>
      <c r="AX106" s="154"/>
      <c r="AY106" s="154"/>
      <c r="AZ106" s="154"/>
      <c r="BA106" s="155"/>
      <c r="BB106" s="153">
        <v>0</v>
      </c>
      <c r="BC106" s="154"/>
      <c r="BD106" s="154"/>
      <c r="BE106" s="154"/>
      <c r="BF106" s="155"/>
      <c r="BG106" s="156">
        <f t="shared" si="9"/>
        <v>82500</v>
      </c>
      <c r="BH106" s="156"/>
      <c r="BI106" s="156"/>
      <c r="BJ106" s="156"/>
      <c r="BK106" s="156"/>
    </row>
    <row r="107" spans="1:79" s="43" customFormat="1" ht="13.15" customHeight="1" x14ac:dyDescent="0.2">
      <c r="A107" s="137">
        <v>2271</v>
      </c>
      <c r="B107" s="138"/>
      <c r="C107" s="138"/>
      <c r="D107" s="164"/>
      <c r="E107" s="61" t="s">
        <v>1000</v>
      </c>
      <c r="F107" s="57"/>
      <c r="G107" s="57"/>
      <c r="H107" s="57"/>
      <c r="I107" s="57"/>
      <c r="J107" s="57"/>
      <c r="K107" s="57"/>
      <c r="L107" s="57"/>
      <c r="M107" s="57"/>
      <c r="N107" s="57"/>
      <c r="O107" s="57"/>
      <c r="P107" s="57"/>
      <c r="Q107" s="57"/>
      <c r="R107" s="57"/>
      <c r="S107" s="57"/>
      <c r="T107" s="57"/>
      <c r="U107" s="57"/>
      <c r="V107" s="57"/>
      <c r="W107" s="58"/>
      <c r="X107" s="153">
        <v>432000</v>
      </c>
      <c r="Y107" s="154"/>
      <c r="Z107" s="154"/>
      <c r="AA107" s="154"/>
      <c r="AB107" s="155"/>
      <c r="AC107" s="153">
        <v>0</v>
      </c>
      <c r="AD107" s="154"/>
      <c r="AE107" s="154"/>
      <c r="AF107" s="154"/>
      <c r="AG107" s="155"/>
      <c r="AH107" s="153">
        <v>0</v>
      </c>
      <c r="AI107" s="154"/>
      <c r="AJ107" s="154"/>
      <c r="AK107" s="154"/>
      <c r="AL107" s="155"/>
      <c r="AM107" s="153">
        <f t="shared" si="8"/>
        <v>432000</v>
      </c>
      <c r="AN107" s="154"/>
      <c r="AO107" s="154"/>
      <c r="AP107" s="154"/>
      <c r="AQ107" s="155"/>
      <c r="AR107" s="153">
        <v>475200</v>
      </c>
      <c r="AS107" s="154"/>
      <c r="AT107" s="154"/>
      <c r="AU107" s="154"/>
      <c r="AV107" s="155"/>
      <c r="AW107" s="153">
        <v>0</v>
      </c>
      <c r="AX107" s="154"/>
      <c r="AY107" s="154"/>
      <c r="AZ107" s="154"/>
      <c r="BA107" s="155"/>
      <c r="BB107" s="153">
        <v>0</v>
      </c>
      <c r="BC107" s="154"/>
      <c r="BD107" s="154"/>
      <c r="BE107" s="154"/>
      <c r="BF107" s="155"/>
      <c r="BG107" s="156">
        <f t="shared" si="9"/>
        <v>475200</v>
      </c>
      <c r="BH107" s="156"/>
      <c r="BI107" s="156"/>
      <c r="BJ107" s="156"/>
      <c r="BK107" s="156"/>
    </row>
    <row r="108" spans="1:79" s="43" customFormat="1" ht="13.15" customHeight="1" x14ac:dyDescent="0.2">
      <c r="A108" s="137">
        <v>2272</v>
      </c>
      <c r="B108" s="138"/>
      <c r="C108" s="138"/>
      <c r="D108" s="164"/>
      <c r="E108" s="61" t="s">
        <v>478</v>
      </c>
      <c r="F108" s="57"/>
      <c r="G108" s="57"/>
      <c r="H108" s="57"/>
      <c r="I108" s="57"/>
      <c r="J108" s="57"/>
      <c r="K108" s="57"/>
      <c r="L108" s="57"/>
      <c r="M108" s="57"/>
      <c r="N108" s="57"/>
      <c r="O108" s="57"/>
      <c r="P108" s="57"/>
      <c r="Q108" s="57"/>
      <c r="R108" s="57"/>
      <c r="S108" s="57"/>
      <c r="T108" s="57"/>
      <c r="U108" s="57"/>
      <c r="V108" s="57"/>
      <c r="W108" s="58"/>
      <c r="X108" s="153">
        <v>4800</v>
      </c>
      <c r="Y108" s="154"/>
      <c r="Z108" s="154"/>
      <c r="AA108" s="154"/>
      <c r="AB108" s="155"/>
      <c r="AC108" s="153">
        <v>0</v>
      </c>
      <c r="AD108" s="154"/>
      <c r="AE108" s="154"/>
      <c r="AF108" s="154"/>
      <c r="AG108" s="155"/>
      <c r="AH108" s="153">
        <v>0</v>
      </c>
      <c r="AI108" s="154"/>
      <c r="AJ108" s="154"/>
      <c r="AK108" s="154"/>
      <c r="AL108" s="155"/>
      <c r="AM108" s="153">
        <f t="shared" si="8"/>
        <v>4800</v>
      </c>
      <c r="AN108" s="154"/>
      <c r="AO108" s="154"/>
      <c r="AP108" s="154"/>
      <c r="AQ108" s="155"/>
      <c r="AR108" s="153">
        <v>5000</v>
      </c>
      <c r="AS108" s="154"/>
      <c r="AT108" s="154"/>
      <c r="AU108" s="154"/>
      <c r="AV108" s="155"/>
      <c r="AW108" s="153">
        <v>0</v>
      </c>
      <c r="AX108" s="154"/>
      <c r="AY108" s="154"/>
      <c r="AZ108" s="154"/>
      <c r="BA108" s="155"/>
      <c r="BB108" s="153">
        <v>0</v>
      </c>
      <c r="BC108" s="154"/>
      <c r="BD108" s="154"/>
      <c r="BE108" s="154"/>
      <c r="BF108" s="155"/>
      <c r="BG108" s="156">
        <f t="shared" si="9"/>
        <v>5000</v>
      </c>
      <c r="BH108" s="156"/>
      <c r="BI108" s="156"/>
      <c r="BJ108" s="156"/>
      <c r="BK108" s="156"/>
    </row>
    <row r="109" spans="1:79" s="43" customFormat="1" ht="13.15" customHeight="1" x14ac:dyDescent="0.2">
      <c r="A109" s="137">
        <v>2273</v>
      </c>
      <c r="B109" s="138"/>
      <c r="C109" s="138"/>
      <c r="D109" s="164"/>
      <c r="E109" s="61" t="s">
        <v>479</v>
      </c>
      <c r="F109" s="57"/>
      <c r="G109" s="57"/>
      <c r="H109" s="57"/>
      <c r="I109" s="57"/>
      <c r="J109" s="57"/>
      <c r="K109" s="57"/>
      <c r="L109" s="57"/>
      <c r="M109" s="57"/>
      <c r="N109" s="57"/>
      <c r="O109" s="57"/>
      <c r="P109" s="57"/>
      <c r="Q109" s="57"/>
      <c r="R109" s="57"/>
      <c r="S109" s="57"/>
      <c r="T109" s="57"/>
      <c r="U109" s="57"/>
      <c r="V109" s="57"/>
      <c r="W109" s="58"/>
      <c r="X109" s="153">
        <v>58000</v>
      </c>
      <c r="Y109" s="154"/>
      <c r="Z109" s="154"/>
      <c r="AA109" s="154"/>
      <c r="AB109" s="155"/>
      <c r="AC109" s="153">
        <v>0</v>
      </c>
      <c r="AD109" s="154"/>
      <c r="AE109" s="154"/>
      <c r="AF109" s="154"/>
      <c r="AG109" s="155"/>
      <c r="AH109" s="153">
        <v>0</v>
      </c>
      <c r="AI109" s="154"/>
      <c r="AJ109" s="154"/>
      <c r="AK109" s="154"/>
      <c r="AL109" s="155"/>
      <c r="AM109" s="153">
        <f t="shared" si="8"/>
        <v>58000</v>
      </c>
      <c r="AN109" s="154"/>
      <c r="AO109" s="154"/>
      <c r="AP109" s="154"/>
      <c r="AQ109" s="155"/>
      <c r="AR109" s="153">
        <v>63800</v>
      </c>
      <c r="AS109" s="154"/>
      <c r="AT109" s="154"/>
      <c r="AU109" s="154"/>
      <c r="AV109" s="155"/>
      <c r="AW109" s="153">
        <v>0</v>
      </c>
      <c r="AX109" s="154"/>
      <c r="AY109" s="154"/>
      <c r="AZ109" s="154"/>
      <c r="BA109" s="155"/>
      <c r="BB109" s="153">
        <v>0</v>
      </c>
      <c r="BC109" s="154"/>
      <c r="BD109" s="154"/>
      <c r="BE109" s="154"/>
      <c r="BF109" s="155"/>
      <c r="BG109" s="156">
        <f t="shared" si="9"/>
        <v>63800</v>
      </c>
      <c r="BH109" s="156"/>
      <c r="BI109" s="156"/>
      <c r="BJ109" s="156"/>
      <c r="BK109" s="156"/>
    </row>
    <row r="110" spans="1:79" s="43" customFormat="1" ht="13.15" customHeight="1" x14ac:dyDescent="0.2">
      <c r="A110" s="137">
        <v>2275</v>
      </c>
      <c r="B110" s="138"/>
      <c r="C110" s="138"/>
      <c r="D110" s="164"/>
      <c r="E110" s="61" t="s">
        <v>481</v>
      </c>
      <c r="F110" s="57"/>
      <c r="G110" s="57"/>
      <c r="H110" s="57"/>
      <c r="I110" s="57"/>
      <c r="J110" s="57"/>
      <c r="K110" s="57"/>
      <c r="L110" s="57"/>
      <c r="M110" s="57"/>
      <c r="N110" s="57"/>
      <c r="O110" s="57"/>
      <c r="P110" s="57"/>
      <c r="Q110" s="57"/>
      <c r="R110" s="57"/>
      <c r="S110" s="57"/>
      <c r="T110" s="57"/>
      <c r="U110" s="57"/>
      <c r="V110" s="57"/>
      <c r="W110" s="58"/>
      <c r="X110" s="153">
        <v>2600</v>
      </c>
      <c r="Y110" s="154"/>
      <c r="Z110" s="154"/>
      <c r="AA110" s="154"/>
      <c r="AB110" s="155"/>
      <c r="AC110" s="153">
        <v>0</v>
      </c>
      <c r="AD110" s="154"/>
      <c r="AE110" s="154"/>
      <c r="AF110" s="154"/>
      <c r="AG110" s="155"/>
      <c r="AH110" s="153">
        <v>0</v>
      </c>
      <c r="AI110" s="154"/>
      <c r="AJ110" s="154"/>
      <c r="AK110" s="154"/>
      <c r="AL110" s="155"/>
      <c r="AM110" s="153">
        <f t="shared" si="8"/>
        <v>2600</v>
      </c>
      <c r="AN110" s="154"/>
      <c r="AO110" s="154"/>
      <c r="AP110" s="154"/>
      <c r="AQ110" s="155"/>
      <c r="AR110" s="153">
        <v>2800</v>
      </c>
      <c r="AS110" s="154"/>
      <c r="AT110" s="154"/>
      <c r="AU110" s="154"/>
      <c r="AV110" s="155"/>
      <c r="AW110" s="153">
        <v>0</v>
      </c>
      <c r="AX110" s="154"/>
      <c r="AY110" s="154"/>
      <c r="AZ110" s="154"/>
      <c r="BA110" s="155"/>
      <c r="BB110" s="153">
        <v>0</v>
      </c>
      <c r="BC110" s="154"/>
      <c r="BD110" s="154"/>
      <c r="BE110" s="154"/>
      <c r="BF110" s="155"/>
      <c r="BG110" s="156">
        <f t="shared" si="9"/>
        <v>2800</v>
      </c>
      <c r="BH110" s="156"/>
      <c r="BI110" s="156"/>
      <c r="BJ110" s="156"/>
      <c r="BK110" s="156"/>
    </row>
    <row r="111" spans="1:79" s="43" customFormat="1" ht="26.45" customHeight="1" x14ac:dyDescent="0.2">
      <c r="A111" s="137">
        <v>2282</v>
      </c>
      <c r="B111" s="138"/>
      <c r="C111" s="138"/>
      <c r="D111" s="164"/>
      <c r="E111" s="61" t="s">
        <v>482</v>
      </c>
      <c r="F111" s="57"/>
      <c r="G111" s="57"/>
      <c r="H111" s="57"/>
      <c r="I111" s="57"/>
      <c r="J111" s="57"/>
      <c r="K111" s="57"/>
      <c r="L111" s="57"/>
      <c r="M111" s="57"/>
      <c r="N111" s="57"/>
      <c r="O111" s="57"/>
      <c r="P111" s="57"/>
      <c r="Q111" s="57"/>
      <c r="R111" s="57"/>
      <c r="S111" s="57"/>
      <c r="T111" s="57"/>
      <c r="U111" s="57"/>
      <c r="V111" s="57"/>
      <c r="W111" s="58"/>
      <c r="X111" s="153">
        <v>3800</v>
      </c>
      <c r="Y111" s="154"/>
      <c r="Z111" s="154"/>
      <c r="AA111" s="154"/>
      <c r="AB111" s="155"/>
      <c r="AC111" s="153">
        <v>0</v>
      </c>
      <c r="AD111" s="154"/>
      <c r="AE111" s="154"/>
      <c r="AF111" s="154"/>
      <c r="AG111" s="155"/>
      <c r="AH111" s="153">
        <v>0</v>
      </c>
      <c r="AI111" s="154"/>
      <c r="AJ111" s="154"/>
      <c r="AK111" s="154"/>
      <c r="AL111" s="155"/>
      <c r="AM111" s="153">
        <f t="shared" si="8"/>
        <v>3800</v>
      </c>
      <c r="AN111" s="154"/>
      <c r="AO111" s="154"/>
      <c r="AP111" s="154"/>
      <c r="AQ111" s="155"/>
      <c r="AR111" s="153">
        <v>4100</v>
      </c>
      <c r="AS111" s="154"/>
      <c r="AT111" s="154"/>
      <c r="AU111" s="154"/>
      <c r="AV111" s="155"/>
      <c r="AW111" s="153">
        <v>0</v>
      </c>
      <c r="AX111" s="154"/>
      <c r="AY111" s="154"/>
      <c r="AZ111" s="154"/>
      <c r="BA111" s="155"/>
      <c r="BB111" s="153">
        <v>0</v>
      </c>
      <c r="BC111" s="154"/>
      <c r="BD111" s="154"/>
      <c r="BE111" s="154"/>
      <c r="BF111" s="155"/>
      <c r="BG111" s="156">
        <f t="shared" si="9"/>
        <v>4100</v>
      </c>
      <c r="BH111" s="156"/>
      <c r="BI111" s="156"/>
      <c r="BJ111" s="156"/>
      <c r="BK111" s="156"/>
    </row>
    <row r="112" spans="1:79" s="43" customFormat="1" ht="13.15" customHeight="1" x14ac:dyDescent="0.2">
      <c r="A112" s="137">
        <v>2800</v>
      </c>
      <c r="B112" s="138"/>
      <c r="C112" s="138"/>
      <c r="D112" s="164"/>
      <c r="E112" s="61" t="s">
        <v>483</v>
      </c>
      <c r="F112" s="57"/>
      <c r="G112" s="57"/>
      <c r="H112" s="57"/>
      <c r="I112" s="57"/>
      <c r="J112" s="57"/>
      <c r="K112" s="57"/>
      <c r="L112" s="57"/>
      <c r="M112" s="57"/>
      <c r="N112" s="57"/>
      <c r="O112" s="57"/>
      <c r="P112" s="57"/>
      <c r="Q112" s="57"/>
      <c r="R112" s="57"/>
      <c r="S112" s="57"/>
      <c r="T112" s="57"/>
      <c r="U112" s="57"/>
      <c r="V112" s="57"/>
      <c r="W112" s="58"/>
      <c r="X112" s="153">
        <v>4200</v>
      </c>
      <c r="Y112" s="154"/>
      <c r="Z112" s="154"/>
      <c r="AA112" s="154"/>
      <c r="AB112" s="155"/>
      <c r="AC112" s="153">
        <v>0</v>
      </c>
      <c r="AD112" s="154"/>
      <c r="AE112" s="154"/>
      <c r="AF112" s="154"/>
      <c r="AG112" s="155"/>
      <c r="AH112" s="153">
        <v>0</v>
      </c>
      <c r="AI112" s="154"/>
      <c r="AJ112" s="154"/>
      <c r="AK112" s="154"/>
      <c r="AL112" s="155"/>
      <c r="AM112" s="153">
        <f t="shared" si="8"/>
        <v>4200</v>
      </c>
      <c r="AN112" s="154"/>
      <c r="AO112" s="154"/>
      <c r="AP112" s="154"/>
      <c r="AQ112" s="155"/>
      <c r="AR112" s="153">
        <v>4600</v>
      </c>
      <c r="AS112" s="154"/>
      <c r="AT112" s="154"/>
      <c r="AU112" s="154"/>
      <c r="AV112" s="155"/>
      <c r="AW112" s="153">
        <v>0</v>
      </c>
      <c r="AX112" s="154"/>
      <c r="AY112" s="154"/>
      <c r="AZ112" s="154"/>
      <c r="BA112" s="155"/>
      <c r="BB112" s="153">
        <v>0</v>
      </c>
      <c r="BC112" s="154"/>
      <c r="BD112" s="154"/>
      <c r="BE112" s="154"/>
      <c r="BF112" s="155"/>
      <c r="BG112" s="156">
        <f t="shared" si="9"/>
        <v>4600</v>
      </c>
      <c r="BH112" s="156"/>
      <c r="BI112" s="156"/>
      <c r="BJ112" s="156"/>
      <c r="BK112" s="156"/>
    </row>
    <row r="113" spans="1:79" s="43" customFormat="1" ht="26.45" customHeight="1" x14ac:dyDescent="0.2">
      <c r="A113" s="137">
        <v>3110</v>
      </c>
      <c r="B113" s="138"/>
      <c r="C113" s="138"/>
      <c r="D113" s="164"/>
      <c r="E113" s="61" t="s">
        <v>1001</v>
      </c>
      <c r="F113" s="57"/>
      <c r="G113" s="57"/>
      <c r="H113" s="57"/>
      <c r="I113" s="57"/>
      <c r="J113" s="57"/>
      <c r="K113" s="57"/>
      <c r="L113" s="57"/>
      <c r="M113" s="57"/>
      <c r="N113" s="57"/>
      <c r="O113" s="57"/>
      <c r="P113" s="57"/>
      <c r="Q113" s="57"/>
      <c r="R113" s="57"/>
      <c r="S113" s="57"/>
      <c r="T113" s="57"/>
      <c r="U113" s="57"/>
      <c r="V113" s="57"/>
      <c r="W113" s="58"/>
      <c r="X113" s="153">
        <v>0</v>
      </c>
      <c r="Y113" s="154"/>
      <c r="Z113" s="154"/>
      <c r="AA113" s="154"/>
      <c r="AB113" s="155"/>
      <c r="AC113" s="153">
        <v>0</v>
      </c>
      <c r="AD113" s="154"/>
      <c r="AE113" s="154"/>
      <c r="AF113" s="154"/>
      <c r="AG113" s="155"/>
      <c r="AH113" s="153">
        <v>0</v>
      </c>
      <c r="AI113" s="154"/>
      <c r="AJ113" s="154"/>
      <c r="AK113" s="154"/>
      <c r="AL113" s="155"/>
      <c r="AM113" s="153">
        <f t="shared" si="8"/>
        <v>0</v>
      </c>
      <c r="AN113" s="154"/>
      <c r="AO113" s="154"/>
      <c r="AP113" s="154"/>
      <c r="AQ113" s="155"/>
      <c r="AR113" s="153">
        <v>0</v>
      </c>
      <c r="AS113" s="154"/>
      <c r="AT113" s="154"/>
      <c r="AU113" s="154"/>
      <c r="AV113" s="155"/>
      <c r="AW113" s="153">
        <v>0</v>
      </c>
      <c r="AX113" s="154"/>
      <c r="AY113" s="154"/>
      <c r="AZ113" s="154"/>
      <c r="BA113" s="155"/>
      <c r="BB113" s="153">
        <v>0</v>
      </c>
      <c r="BC113" s="154"/>
      <c r="BD113" s="154"/>
      <c r="BE113" s="154"/>
      <c r="BF113" s="155"/>
      <c r="BG113" s="156">
        <f t="shared" si="9"/>
        <v>0</v>
      </c>
      <c r="BH113" s="156"/>
      <c r="BI113" s="156"/>
      <c r="BJ113" s="156"/>
      <c r="BK113" s="156"/>
    </row>
    <row r="114" spans="1:79" s="9" customFormat="1" ht="12.75" customHeight="1" x14ac:dyDescent="0.2">
      <c r="A114" s="139"/>
      <c r="B114" s="140"/>
      <c r="C114" s="140"/>
      <c r="D114" s="163"/>
      <c r="E114" s="69" t="s">
        <v>257</v>
      </c>
      <c r="F114" s="65"/>
      <c r="G114" s="65"/>
      <c r="H114" s="65"/>
      <c r="I114" s="65"/>
      <c r="J114" s="65"/>
      <c r="K114" s="65"/>
      <c r="L114" s="65"/>
      <c r="M114" s="65"/>
      <c r="N114" s="65"/>
      <c r="O114" s="65"/>
      <c r="P114" s="65"/>
      <c r="Q114" s="65"/>
      <c r="R114" s="65"/>
      <c r="S114" s="65"/>
      <c r="T114" s="65"/>
      <c r="U114" s="65"/>
      <c r="V114" s="65"/>
      <c r="W114" s="66"/>
      <c r="X114" s="157">
        <v>9752320</v>
      </c>
      <c r="Y114" s="158"/>
      <c r="Z114" s="158"/>
      <c r="AA114" s="158"/>
      <c r="AB114" s="159"/>
      <c r="AC114" s="157">
        <v>26300</v>
      </c>
      <c r="AD114" s="158"/>
      <c r="AE114" s="158"/>
      <c r="AF114" s="158"/>
      <c r="AG114" s="159"/>
      <c r="AH114" s="157">
        <v>0</v>
      </c>
      <c r="AI114" s="158"/>
      <c r="AJ114" s="158"/>
      <c r="AK114" s="158"/>
      <c r="AL114" s="159"/>
      <c r="AM114" s="157">
        <f t="shared" si="8"/>
        <v>9778620</v>
      </c>
      <c r="AN114" s="158"/>
      <c r="AO114" s="158"/>
      <c r="AP114" s="158"/>
      <c r="AQ114" s="159"/>
      <c r="AR114" s="157">
        <v>10726700</v>
      </c>
      <c r="AS114" s="158"/>
      <c r="AT114" s="158"/>
      <c r="AU114" s="158"/>
      <c r="AV114" s="159"/>
      <c r="AW114" s="157">
        <v>28700</v>
      </c>
      <c r="AX114" s="158"/>
      <c r="AY114" s="158"/>
      <c r="AZ114" s="158"/>
      <c r="BA114" s="159"/>
      <c r="BB114" s="157">
        <v>0</v>
      </c>
      <c r="BC114" s="158"/>
      <c r="BD114" s="158"/>
      <c r="BE114" s="158"/>
      <c r="BF114" s="159"/>
      <c r="BG114" s="152">
        <f t="shared" si="9"/>
        <v>10755400</v>
      </c>
      <c r="BH114" s="152"/>
      <c r="BI114" s="152"/>
      <c r="BJ114" s="152"/>
      <c r="BK114" s="152"/>
    </row>
    <row r="116" spans="1:79" ht="14.25" customHeight="1" x14ac:dyDescent="0.2">
      <c r="A116" s="124" t="s">
        <v>48</v>
      </c>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row>
    <row r="117" spans="1:79" ht="15" customHeight="1" x14ac:dyDescent="0.2">
      <c r="A117" s="168" t="s">
        <v>462</v>
      </c>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c r="BD117" s="168"/>
      <c r="BE117" s="168"/>
      <c r="BF117" s="168"/>
      <c r="BG117" s="168"/>
      <c r="BH117" s="168"/>
      <c r="BI117" s="168"/>
      <c r="BJ117" s="168"/>
      <c r="BK117" s="168"/>
    </row>
    <row r="118" spans="1:79" ht="23.1" customHeight="1" x14ac:dyDescent="0.2">
      <c r="A118" s="185" t="s">
        <v>228</v>
      </c>
      <c r="B118" s="186"/>
      <c r="C118" s="186"/>
      <c r="D118" s="186"/>
      <c r="E118" s="187"/>
      <c r="F118" s="148" t="s">
        <v>624</v>
      </c>
      <c r="G118" s="149"/>
      <c r="H118" s="149"/>
      <c r="I118" s="149"/>
      <c r="J118" s="149"/>
      <c r="K118" s="149"/>
      <c r="L118" s="149"/>
      <c r="M118" s="149"/>
      <c r="N118" s="149"/>
      <c r="O118" s="149"/>
      <c r="P118" s="149"/>
      <c r="Q118" s="149"/>
      <c r="R118" s="149"/>
      <c r="S118" s="149"/>
      <c r="T118" s="149"/>
      <c r="U118" s="149"/>
      <c r="V118" s="149"/>
      <c r="W118" s="169"/>
      <c r="X118" s="72" t="s">
        <v>466</v>
      </c>
      <c r="Y118" s="72"/>
      <c r="Z118" s="72"/>
      <c r="AA118" s="72"/>
      <c r="AB118" s="72"/>
      <c r="AC118" s="72"/>
      <c r="AD118" s="72"/>
      <c r="AE118" s="72"/>
      <c r="AF118" s="72"/>
      <c r="AG118" s="72"/>
      <c r="AH118" s="72"/>
      <c r="AI118" s="72"/>
      <c r="AJ118" s="72"/>
      <c r="AK118" s="72"/>
      <c r="AL118" s="72"/>
      <c r="AM118" s="72"/>
      <c r="AN118" s="72"/>
      <c r="AO118" s="72"/>
      <c r="AP118" s="72"/>
      <c r="AQ118" s="72"/>
      <c r="AR118" s="113" t="s">
        <v>468</v>
      </c>
      <c r="AS118" s="114"/>
      <c r="AT118" s="114"/>
      <c r="AU118" s="114"/>
      <c r="AV118" s="114"/>
      <c r="AW118" s="114"/>
      <c r="AX118" s="114"/>
      <c r="AY118" s="114"/>
      <c r="AZ118" s="114"/>
      <c r="BA118" s="114"/>
      <c r="BB118" s="114"/>
      <c r="BC118" s="114"/>
      <c r="BD118" s="114"/>
      <c r="BE118" s="114"/>
      <c r="BF118" s="114"/>
      <c r="BG118" s="114"/>
      <c r="BH118" s="114"/>
      <c r="BI118" s="114"/>
      <c r="BJ118" s="114"/>
      <c r="BK118" s="115"/>
    </row>
    <row r="119" spans="1:79" ht="53.25" customHeight="1" x14ac:dyDescent="0.2">
      <c r="A119" s="188"/>
      <c r="B119" s="189"/>
      <c r="C119" s="189"/>
      <c r="D119" s="189"/>
      <c r="E119" s="190"/>
      <c r="F119" s="150"/>
      <c r="G119" s="151"/>
      <c r="H119" s="151"/>
      <c r="I119" s="151"/>
      <c r="J119" s="151"/>
      <c r="K119" s="151"/>
      <c r="L119" s="151"/>
      <c r="M119" s="151"/>
      <c r="N119" s="151"/>
      <c r="O119" s="151"/>
      <c r="P119" s="151"/>
      <c r="Q119" s="151"/>
      <c r="R119" s="151"/>
      <c r="S119" s="151"/>
      <c r="T119" s="151"/>
      <c r="U119" s="151"/>
      <c r="V119" s="151"/>
      <c r="W119" s="170"/>
      <c r="X119" s="113" t="s">
        <v>609</v>
      </c>
      <c r="Y119" s="114"/>
      <c r="Z119" s="114"/>
      <c r="AA119" s="114"/>
      <c r="AB119" s="115"/>
      <c r="AC119" s="113" t="s">
        <v>608</v>
      </c>
      <c r="AD119" s="114"/>
      <c r="AE119" s="114"/>
      <c r="AF119" s="114"/>
      <c r="AG119" s="115"/>
      <c r="AH119" s="160" t="s">
        <v>225</v>
      </c>
      <c r="AI119" s="161"/>
      <c r="AJ119" s="161"/>
      <c r="AK119" s="161"/>
      <c r="AL119" s="162"/>
      <c r="AM119" s="113" t="s">
        <v>610</v>
      </c>
      <c r="AN119" s="114"/>
      <c r="AO119" s="114"/>
      <c r="AP119" s="114"/>
      <c r="AQ119" s="115"/>
      <c r="AR119" s="113" t="s">
        <v>609</v>
      </c>
      <c r="AS119" s="114"/>
      <c r="AT119" s="114"/>
      <c r="AU119" s="114"/>
      <c r="AV119" s="115"/>
      <c r="AW119" s="113" t="s">
        <v>608</v>
      </c>
      <c r="AX119" s="114"/>
      <c r="AY119" s="114"/>
      <c r="AZ119" s="114"/>
      <c r="BA119" s="115"/>
      <c r="BB119" s="127" t="s">
        <v>225</v>
      </c>
      <c r="BC119" s="127"/>
      <c r="BD119" s="127"/>
      <c r="BE119" s="127"/>
      <c r="BF119" s="127"/>
      <c r="BG119" s="113" t="s">
        <v>720</v>
      </c>
      <c r="BH119" s="114"/>
      <c r="BI119" s="114"/>
      <c r="BJ119" s="114"/>
      <c r="BK119" s="115"/>
    </row>
    <row r="120" spans="1:79" ht="15" customHeight="1" x14ac:dyDescent="0.2">
      <c r="A120" s="113">
        <v>1</v>
      </c>
      <c r="B120" s="114"/>
      <c r="C120" s="114"/>
      <c r="D120" s="114"/>
      <c r="E120" s="115"/>
      <c r="F120" s="113">
        <v>2</v>
      </c>
      <c r="G120" s="114"/>
      <c r="H120" s="114"/>
      <c r="I120" s="114"/>
      <c r="J120" s="114"/>
      <c r="K120" s="114"/>
      <c r="L120" s="114"/>
      <c r="M120" s="114"/>
      <c r="N120" s="114"/>
      <c r="O120" s="114"/>
      <c r="P120" s="114"/>
      <c r="Q120" s="114"/>
      <c r="R120" s="114"/>
      <c r="S120" s="114"/>
      <c r="T120" s="114"/>
      <c r="U120" s="114"/>
      <c r="V120" s="114"/>
      <c r="W120" s="115"/>
      <c r="X120" s="113">
        <v>3</v>
      </c>
      <c r="Y120" s="114"/>
      <c r="Z120" s="114"/>
      <c r="AA120" s="114"/>
      <c r="AB120" s="115"/>
      <c r="AC120" s="113">
        <v>4</v>
      </c>
      <c r="AD120" s="114"/>
      <c r="AE120" s="114"/>
      <c r="AF120" s="114"/>
      <c r="AG120" s="115"/>
      <c r="AH120" s="113">
        <v>5</v>
      </c>
      <c r="AI120" s="114"/>
      <c r="AJ120" s="114"/>
      <c r="AK120" s="114"/>
      <c r="AL120" s="115"/>
      <c r="AM120" s="113">
        <v>6</v>
      </c>
      <c r="AN120" s="114"/>
      <c r="AO120" s="114"/>
      <c r="AP120" s="114"/>
      <c r="AQ120" s="115"/>
      <c r="AR120" s="113">
        <v>7</v>
      </c>
      <c r="AS120" s="114"/>
      <c r="AT120" s="114"/>
      <c r="AU120" s="114"/>
      <c r="AV120" s="115"/>
      <c r="AW120" s="113">
        <v>8</v>
      </c>
      <c r="AX120" s="114"/>
      <c r="AY120" s="114"/>
      <c r="AZ120" s="114"/>
      <c r="BA120" s="115"/>
      <c r="BB120" s="113">
        <v>9</v>
      </c>
      <c r="BC120" s="114"/>
      <c r="BD120" s="114"/>
      <c r="BE120" s="114"/>
      <c r="BF120" s="115"/>
      <c r="BG120" s="113">
        <v>10</v>
      </c>
      <c r="BH120" s="114"/>
      <c r="BI120" s="114"/>
      <c r="BJ120" s="114"/>
      <c r="BK120" s="115"/>
    </row>
    <row r="121" spans="1:79" s="2" customFormat="1" ht="15" hidden="1" customHeight="1" x14ac:dyDescent="0.2">
      <c r="A121" s="107" t="s">
        <v>687</v>
      </c>
      <c r="B121" s="108"/>
      <c r="C121" s="108"/>
      <c r="D121" s="108"/>
      <c r="E121" s="109"/>
      <c r="F121" s="107" t="s">
        <v>680</v>
      </c>
      <c r="G121" s="108"/>
      <c r="H121" s="108"/>
      <c r="I121" s="108"/>
      <c r="J121" s="108"/>
      <c r="K121" s="108"/>
      <c r="L121" s="108"/>
      <c r="M121" s="108"/>
      <c r="N121" s="108"/>
      <c r="O121" s="108"/>
      <c r="P121" s="108"/>
      <c r="Q121" s="108"/>
      <c r="R121" s="108"/>
      <c r="S121" s="108"/>
      <c r="T121" s="108"/>
      <c r="U121" s="108"/>
      <c r="V121" s="108"/>
      <c r="W121" s="109"/>
      <c r="X121" s="107" t="s">
        <v>683</v>
      </c>
      <c r="Y121" s="108"/>
      <c r="Z121" s="108"/>
      <c r="AA121" s="108"/>
      <c r="AB121" s="109"/>
      <c r="AC121" s="107" t="s">
        <v>684</v>
      </c>
      <c r="AD121" s="108"/>
      <c r="AE121" s="108"/>
      <c r="AF121" s="108"/>
      <c r="AG121" s="109"/>
      <c r="AH121" s="107" t="s">
        <v>718</v>
      </c>
      <c r="AI121" s="108"/>
      <c r="AJ121" s="108"/>
      <c r="AK121" s="108"/>
      <c r="AL121" s="109"/>
      <c r="AM121" s="165" t="s">
        <v>296</v>
      </c>
      <c r="AN121" s="166"/>
      <c r="AO121" s="166"/>
      <c r="AP121" s="166"/>
      <c r="AQ121" s="167"/>
      <c r="AR121" s="107" t="s">
        <v>685</v>
      </c>
      <c r="AS121" s="108"/>
      <c r="AT121" s="108"/>
      <c r="AU121" s="108"/>
      <c r="AV121" s="109"/>
      <c r="AW121" s="107" t="s">
        <v>686</v>
      </c>
      <c r="AX121" s="108"/>
      <c r="AY121" s="108"/>
      <c r="AZ121" s="108"/>
      <c r="BA121" s="109"/>
      <c r="BB121" s="107" t="s">
        <v>719</v>
      </c>
      <c r="BC121" s="108"/>
      <c r="BD121" s="108"/>
      <c r="BE121" s="108"/>
      <c r="BF121" s="109"/>
      <c r="BG121" s="165" t="s">
        <v>296</v>
      </c>
      <c r="BH121" s="166"/>
      <c r="BI121" s="166"/>
      <c r="BJ121" s="166"/>
      <c r="BK121" s="167"/>
      <c r="CA121" t="s">
        <v>641</v>
      </c>
    </row>
    <row r="122" spans="1:79" s="9" customFormat="1" ht="12.75" customHeight="1" x14ac:dyDescent="0.2">
      <c r="A122" s="139"/>
      <c r="B122" s="140"/>
      <c r="C122" s="140"/>
      <c r="D122" s="140"/>
      <c r="E122" s="163"/>
      <c r="F122" s="139" t="s">
        <v>257</v>
      </c>
      <c r="G122" s="140"/>
      <c r="H122" s="140"/>
      <c r="I122" s="140"/>
      <c r="J122" s="140"/>
      <c r="K122" s="140"/>
      <c r="L122" s="140"/>
      <c r="M122" s="140"/>
      <c r="N122" s="140"/>
      <c r="O122" s="140"/>
      <c r="P122" s="140"/>
      <c r="Q122" s="140"/>
      <c r="R122" s="140"/>
      <c r="S122" s="140"/>
      <c r="T122" s="140"/>
      <c r="U122" s="140"/>
      <c r="V122" s="140"/>
      <c r="W122" s="163"/>
      <c r="X122" s="182"/>
      <c r="Y122" s="183"/>
      <c r="Z122" s="183"/>
      <c r="AA122" s="183"/>
      <c r="AB122" s="184"/>
      <c r="AC122" s="182"/>
      <c r="AD122" s="183"/>
      <c r="AE122" s="183"/>
      <c r="AF122" s="183"/>
      <c r="AG122" s="184"/>
      <c r="AH122" s="152"/>
      <c r="AI122" s="152"/>
      <c r="AJ122" s="152"/>
      <c r="AK122" s="152"/>
      <c r="AL122" s="152"/>
      <c r="AM122" s="152">
        <f>IF(ISNUMBER(X122),X122,0)+IF(ISNUMBER(AC122),AC122,0)</f>
        <v>0</v>
      </c>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f>IF(ISNUMBER(AR122),AR122,0)+IF(ISNUMBER(AW122),AW122,0)</f>
        <v>0</v>
      </c>
      <c r="BH122" s="152"/>
      <c r="BI122" s="152"/>
      <c r="BJ122" s="152"/>
      <c r="BK122" s="152"/>
      <c r="CA122" s="9" t="s">
        <v>642</v>
      </c>
    </row>
    <row r="125" spans="1:79" ht="14.25" customHeight="1" x14ac:dyDescent="0.2">
      <c r="A125" s="124" t="s">
        <v>229</v>
      </c>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row>
    <row r="126" spans="1:79" ht="14.25" customHeight="1" x14ac:dyDescent="0.2">
      <c r="A126" s="124" t="s">
        <v>35</v>
      </c>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row>
    <row r="127" spans="1:79" ht="15" customHeight="1" x14ac:dyDescent="0.2">
      <c r="A127" s="168" t="s">
        <v>462</v>
      </c>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c r="BF127" s="168"/>
      <c r="BG127" s="168"/>
      <c r="BH127" s="168"/>
      <c r="BI127" s="168"/>
      <c r="BJ127" s="168"/>
      <c r="BK127" s="168"/>
      <c r="BL127" s="168"/>
      <c r="BM127" s="168"/>
      <c r="BN127" s="168"/>
      <c r="BO127" s="168"/>
      <c r="BP127" s="168"/>
      <c r="BQ127" s="168"/>
      <c r="BR127" s="168"/>
      <c r="BS127" s="168"/>
      <c r="BT127" s="168"/>
      <c r="BU127" s="168"/>
      <c r="BV127" s="168"/>
      <c r="BW127" s="168"/>
      <c r="BX127" s="168"/>
      <c r="BY127" s="168"/>
    </row>
    <row r="128" spans="1:79" ht="23.1" customHeight="1" x14ac:dyDescent="0.2">
      <c r="A128" s="148" t="s">
        <v>611</v>
      </c>
      <c r="B128" s="149"/>
      <c r="C128" s="149"/>
      <c r="D128" s="148" t="s">
        <v>230</v>
      </c>
      <c r="E128" s="149"/>
      <c r="F128" s="149"/>
      <c r="G128" s="149"/>
      <c r="H128" s="149"/>
      <c r="I128" s="149"/>
      <c r="J128" s="149"/>
      <c r="K128" s="149"/>
      <c r="L128" s="149"/>
      <c r="M128" s="149"/>
      <c r="N128" s="149"/>
      <c r="O128" s="149"/>
      <c r="P128" s="149"/>
      <c r="Q128" s="149"/>
      <c r="R128" s="149"/>
      <c r="S128" s="149"/>
      <c r="T128" s="169"/>
      <c r="U128" s="113" t="s">
        <v>463</v>
      </c>
      <c r="V128" s="114"/>
      <c r="W128" s="114"/>
      <c r="X128" s="114"/>
      <c r="Y128" s="114"/>
      <c r="Z128" s="114"/>
      <c r="AA128" s="114"/>
      <c r="AB128" s="114"/>
      <c r="AC128" s="114"/>
      <c r="AD128" s="114"/>
      <c r="AE128" s="114"/>
      <c r="AF128" s="114"/>
      <c r="AG128" s="114"/>
      <c r="AH128" s="114"/>
      <c r="AI128" s="114"/>
      <c r="AJ128" s="114"/>
      <c r="AK128" s="114"/>
      <c r="AL128" s="114"/>
      <c r="AM128" s="115"/>
      <c r="AN128" s="113" t="s">
        <v>464</v>
      </c>
      <c r="AO128" s="114"/>
      <c r="AP128" s="114"/>
      <c r="AQ128" s="114"/>
      <c r="AR128" s="114"/>
      <c r="AS128" s="114"/>
      <c r="AT128" s="114"/>
      <c r="AU128" s="114"/>
      <c r="AV128" s="114"/>
      <c r="AW128" s="114"/>
      <c r="AX128" s="114"/>
      <c r="AY128" s="114"/>
      <c r="AZ128" s="114"/>
      <c r="BA128" s="114"/>
      <c r="BB128" s="114"/>
      <c r="BC128" s="114"/>
      <c r="BD128" s="114"/>
      <c r="BE128" s="114"/>
      <c r="BF128" s="115"/>
      <c r="BG128" s="72" t="s">
        <v>465</v>
      </c>
      <c r="BH128" s="72"/>
      <c r="BI128" s="72"/>
      <c r="BJ128" s="72"/>
      <c r="BK128" s="72"/>
      <c r="BL128" s="72"/>
      <c r="BM128" s="72"/>
      <c r="BN128" s="72"/>
      <c r="BO128" s="72"/>
      <c r="BP128" s="72"/>
      <c r="BQ128" s="72"/>
      <c r="BR128" s="72"/>
      <c r="BS128" s="72"/>
      <c r="BT128" s="72"/>
      <c r="BU128" s="72"/>
      <c r="BV128" s="72"/>
      <c r="BW128" s="72"/>
      <c r="BX128" s="72"/>
      <c r="BY128" s="72"/>
    </row>
    <row r="129" spans="1:79" ht="52.5" customHeight="1" x14ac:dyDescent="0.2">
      <c r="A129" s="150"/>
      <c r="B129" s="151"/>
      <c r="C129" s="151"/>
      <c r="D129" s="150"/>
      <c r="E129" s="151"/>
      <c r="F129" s="151"/>
      <c r="G129" s="151"/>
      <c r="H129" s="151"/>
      <c r="I129" s="151"/>
      <c r="J129" s="151"/>
      <c r="K129" s="151"/>
      <c r="L129" s="151"/>
      <c r="M129" s="151"/>
      <c r="N129" s="151"/>
      <c r="O129" s="151"/>
      <c r="P129" s="151"/>
      <c r="Q129" s="151"/>
      <c r="R129" s="151"/>
      <c r="S129" s="151"/>
      <c r="T129" s="170"/>
      <c r="U129" s="113" t="s">
        <v>609</v>
      </c>
      <c r="V129" s="114"/>
      <c r="W129" s="114"/>
      <c r="X129" s="114"/>
      <c r="Y129" s="115"/>
      <c r="Z129" s="113" t="s">
        <v>608</v>
      </c>
      <c r="AA129" s="114"/>
      <c r="AB129" s="114"/>
      <c r="AC129" s="114"/>
      <c r="AD129" s="115"/>
      <c r="AE129" s="160" t="s">
        <v>225</v>
      </c>
      <c r="AF129" s="161"/>
      <c r="AG129" s="161"/>
      <c r="AH129" s="162"/>
      <c r="AI129" s="113" t="s">
        <v>610</v>
      </c>
      <c r="AJ129" s="114"/>
      <c r="AK129" s="114"/>
      <c r="AL129" s="114"/>
      <c r="AM129" s="115"/>
      <c r="AN129" s="113" t="s">
        <v>609</v>
      </c>
      <c r="AO129" s="114"/>
      <c r="AP129" s="114"/>
      <c r="AQ129" s="114"/>
      <c r="AR129" s="115"/>
      <c r="AS129" s="113" t="s">
        <v>608</v>
      </c>
      <c r="AT129" s="114"/>
      <c r="AU129" s="114"/>
      <c r="AV129" s="114"/>
      <c r="AW129" s="115"/>
      <c r="AX129" s="160" t="s">
        <v>225</v>
      </c>
      <c r="AY129" s="161"/>
      <c r="AZ129" s="161"/>
      <c r="BA129" s="162"/>
      <c r="BB129" s="113" t="s">
        <v>720</v>
      </c>
      <c r="BC129" s="114"/>
      <c r="BD129" s="114"/>
      <c r="BE129" s="114"/>
      <c r="BF129" s="115"/>
      <c r="BG129" s="113" t="s">
        <v>609</v>
      </c>
      <c r="BH129" s="114"/>
      <c r="BI129" s="114"/>
      <c r="BJ129" s="114"/>
      <c r="BK129" s="115"/>
      <c r="BL129" s="72" t="s">
        <v>608</v>
      </c>
      <c r="BM129" s="72"/>
      <c r="BN129" s="72"/>
      <c r="BO129" s="72"/>
      <c r="BP129" s="72"/>
      <c r="BQ129" s="127" t="s">
        <v>225</v>
      </c>
      <c r="BR129" s="127"/>
      <c r="BS129" s="127"/>
      <c r="BT129" s="127"/>
      <c r="BU129" s="113" t="s">
        <v>721</v>
      </c>
      <c r="BV129" s="114"/>
      <c r="BW129" s="114"/>
      <c r="BX129" s="114"/>
      <c r="BY129" s="115"/>
    </row>
    <row r="130" spans="1:79" ht="15" customHeight="1" x14ac:dyDescent="0.2">
      <c r="A130" s="113">
        <v>1</v>
      </c>
      <c r="B130" s="114"/>
      <c r="C130" s="114"/>
      <c r="D130" s="113">
        <v>2</v>
      </c>
      <c r="E130" s="114"/>
      <c r="F130" s="114"/>
      <c r="G130" s="114"/>
      <c r="H130" s="114"/>
      <c r="I130" s="114"/>
      <c r="J130" s="114"/>
      <c r="K130" s="114"/>
      <c r="L130" s="114"/>
      <c r="M130" s="114"/>
      <c r="N130" s="114"/>
      <c r="O130" s="114"/>
      <c r="P130" s="114"/>
      <c r="Q130" s="114"/>
      <c r="R130" s="114"/>
      <c r="S130" s="114"/>
      <c r="T130" s="115"/>
      <c r="U130" s="113">
        <v>3</v>
      </c>
      <c r="V130" s="114"/>
      <c r="W130" s="114"/>
      <c r="X130" s="114"/>
      <c r="Y130" s="115"/>
      <c r="Z130" s="113">
        <v>4</v>
      </c>
      <c r="AA130" s="114"/>
      <c r="AB130" s="114"/>
      <c r="AC130" s="114"/>
      <c r="AD130" s="115"/>
      <c r="AE130" s="113">
        <v>5</v>
      </c>
      <c r="AF130" s="114"/>
      <c r="AG130" s="114"/>
      <c r="AH130" s="115"/>
      <c r="AI130" s="113">
        <v>6</v>
      </c>
      <c r="AJ130" s="114"/>
      <c r="AK130" s="114"/>
      <c r="AL130" s="114"/>
      <c r="AM130" s="115"/>
      <c r="AN130" s="113">
        <v>7</v>
      </c>
      <c r="AO130" s="114"/>
      <c r="AP130" s="114"/>
      <c r="AQ130" s="114"/>
      <c r="AR130" s="115"/>
      <c r="AS130" s="113">
        <v>8</v>
      </c>
      <c r="AT130" s="114"/>
      <c r="AU130" s="114"/>
      <c r="AV130" s="114"/>
      <c r="AW130" s="115"/>
      <c r="AX130" s="72">
        <v>9</v>
      </c>
      <c r="AY130" s="72"/>
      <c r="AZ130" s="72"/>
      <c r="BA130" s="72"/>
      <c r="BB130" s="113">
        <v>10</v>
      </c>
      <c r="BC130" s="114"/>
      <c r="BD130" s="114"/>
      <c r="BE130" s="114"/>
      <c r="BF130" s="115"/>
      <c r="BG130" s="113">
        <v>11</v>
      </c>
      <c r="BH130" s="114"/>
      <c r="BI130" s="114"/>
      <c r="BJ130" s="114"/>
      <c r="BK130" s="115"/>
      <c r="BL130" s="72">
        <v>12</v>
      </c>
      <c r="BM130" s="72"/>
      <c r="BN130" s="72"/>
      <c r="BO130" s="72"/>
      <c r="BP130" s="72"/>
      <c r="BQ130" s="113">
        <v>13</v>
      </c>
      <c r="BR130" s="114"/>
      <c r="BS130" s="114"/>
      <c r="BT130" s="115"/>
      <c r="BU130" s="113">
        <v>14</v>
      </c>
      <c r="BV130" s="114"/>
      <c r="BW130" s="114"/>
      <c r="BX130" s="114"/>
      <c r="BY130" s="115"/>
    </row>
    <row r="131" spans="1:79" s="2" customFormat="1" ht="14.25" hidden="1" customHeight="1" x14ac:dyDescent="0.2">
      <c r="A131" s="107" t="s">
        <v>692</v>
      </c>
      <c r="B131" s="108"/>
      <c r="C131" s="108"/>
      <c r="D131" s="107" t="s">
        <v>680</v>
      </c>
      <c r="E131" s="108"/>
      <c r="F131" s="108"/>
      <c r="G131" s="108"/>
      <c r="H131" s="108"/>
      <c r="I131" s="108"/>
      <c r="J131" s="108"/>
      <c r="K131" s="108"/>
      <c r="L131" s="108"/>
      <c r="M131" s="108"/>
      <c r="N131" s="108"/>
      <c r="O131" s="108"/>
      <c r="P131" s="108"/>
      <c r="Q131" s="108"/>
      <c r="R131" s="108"/>
      <c r="S131" s="108"/>
      <c r="T131" s="109"/>
      <c r="U131" s="74" t="s">
        <v>688</v>
      </c>
      <c r="V131" s="74"/>
      <c r="W131" s="74"/>
      <c r="X131" s="74"/>
      <c r="Y131" s="74"/>
      <c r="Z131" s="74" t="s">
        <v>689</v>
      </c>
      <c r="AA131" s="74"/>
      <c r="AB131" s="74"/>
      <c r="AC131" s="74"/>
      <c r="AD131" s="74"/>
      <c r="AE131" s="74" t="s">
        <v>715</v>
      </c>
      <c r="AF131" s="74"/>
      <c r="AG131" s="74"/>
      <c r="AH131" s="74"/>
      <c r="AI131" s="128" t="s">
        <v>295</v>
      </c>
      <c r="AJ131" s="128"/>
      <c r="AK131" s="128"/>
      <c r="AL131" s="128"/>
      <c r="AM131" s="128"/>
      <c r="AN131" s="74" t="s">
        <v>690</v>
      </c>
      <c r="AO131" s="74"/>
      <c r="AP131" s="74"/>
      <c r="AQ131" s="74"/>
      <c r="AR131" s="74"/>
      <c r="AS131" s="74" t="s">
        <v>691</v>
      </c>
      <c r="AT131" s="74"/>
      <c r="AU131" s="74"/>
      <c r="AV131" s="74"/>
      <c r="AW131" s="74"/>
      <c r="AX131" s="74" t="s">
        <v>716</v>
      </c>
      <c r="AY131" s="74"/>
      <c r="AZ131" s="74"/>
      <c r="BA131" s="74"/>
      <c r="BB131" s="128" t="s">
        <v>295</v>
      </c>
      <c r="BC131" s="128"/>
      <c r="BD131" s="128"/>
      <c r="BE131" s="128"/>
      <c r="BF131" s="128"/>
      <c r="BG131" s="74" t="s">
        <v>681</v>
      </c>
      <c r="BH131" s="74"/>
      <c r="BI131" s="74"/>
      <c r="BJ131" s="74"/>
      <c r="BK131" s="74"/>
      <c r="BL131" s="74" t="s">
        <v>682</v>
      </c>
      <c r="BM131" s="74"/>
      <c r="BN131" s="74"/>
      <c r="BO131" s="74"/>
      <c r="BP131" s="74"/>
      <c r="BQ131" s="74" t="s">
        <v>717</v>
      </c>
      <c r="BR131" s="74"/>
      <c r="BS131" s="74"/>
      <c r="BT131" s="74"/>
      <c r="BU131" s="128" t="s">
        <v>295</v>
      </c>
      <c r="BV131" s="128"/>
      <c r="BW131" s="128"/>
      <c r="BX131" s="128"/>
      <c r="BY131" s="128"/>
      <c r="CA131" t="s">
        <v>643</v>
      </c>
    </row>
    <row r="132" spans="1:79" s="43" customFormat="1" ht="28.15" customHeight="1" x14ac:dyDescent="0.2">
      <c r="A132" s="137">
        <v>1</v>
      </c>
      <c r="B132" s="138"/>
      <c r="C132" s="138"/>
      <c r="D132" s="61" t="s">
        <v>429</v>
      </c>
      <c r="E132" s="57"/>
      <c r="F132" s="57"/>
      <c r="G132" s="57"/>
      <c r="H132" s="57"/>
      <c r="I132" s="57"/>
      <c r="J132" s="57"/>
      <c r="K132" s="57"/>
      <c r="L132" s="57"/>
      <c r="M132" s="57"/>
      <c r="N132" s="57"/>
      <c r="O132" s="57"/>
      <c r="P132" s="57"/>
      <c r="Q132" s="57"/>
      <c r="R132" s="57"/>
      <c r="S132" s="57"/>
      <c r="T132" s="58"/>
      <c r="U132" s="153">
        <v>6306331</v>
      </c>
      <c r="V132" s="154"/>
      <c r="W132" s="154"/>
      <c r="X132" s="154"/>
      <c r="Y132" s="155"/>
      <c r="Z132" s="153">
        <v>132453</v>
      </c>
      <c r="AA132" s="154"/>
      <c r="AB132" s="154"/>
      <c r="AC132" s="154"/>
      <c r="AD132" s="155"/>
      <c r="AE132" s="153">
        <v>60600</v>
      </c>
      <c r="AF132" s="154"/>
      <c r="AG132" s="154"/>
      <c r="AH132" s="155"/>
      <c r="AI132" s="153">
        <f>IF(ISNUMBER(U132),U132,0)+IF(ISNUMBER(Z132),Z132,0)</f>
        <v>6438784</v>
      </c>
      <c r="AJ132" s="154"/>
      <c r="AK132" s="154"/>
      <c r="AL132" s="154"/>
      <c r="AM132" s="155"/>
      <c r="AN132" s="153">
        <v>6917329</v>
      </c>
      <c r="AO132" s="154"/>
      <c r="AP132" s="154"/>
      <c r="AQ132" s="154"/>
      <c r="AR132" s="155"/>
      <c r="AS132" s="153">
        <v>109300</v>
      </c>
      <c r="AT132" s="154"/>
      <c r="AU132" s="154"/>
      <c r="AV132" s="154"/>
      <c r="AW132" s="155"/>
      <c r="AX132" s="153">
        <v>89000</v>
      </c>
      <c r="AY132" s="154"/>
      <c r="AZ132" s="154"/>
      <c r="BA132" s="155"/>
      <c r="BB132" s="153">
        <f>IF(ISNUMBER(AN132),AN132,0)+IF(ISNUMBER(AS132),AS132,0)</f>
        <v>7026629</v>
      </c>
      <c r="BC132" s="154"/>
      <c r="BD132" s="154"/>
      <c r="BE132" s="154"/>
      <c r="BF132" s="155"/>
      <c r="BG132" s="153">
        <v>6896260</v>
      </c>
      <c r="BH132" s="154"/>
      <c r="BI132" s="154"/>
      <c r="BJ132" s="154"/>
      <c r="BK132" s="155"/>
      <c r="BL132" s="153">
        <v>24500</v>
      </c>
      <c r="BM132" s="154"/>
      <c r="BN132" s="154"/>
      <c r="BO132" s="154"/>
      <c r="BP132" s="155"/>
      <c r="BQ132" s="153">
        <v>0</v>
      </c>
      <c r="BR132" s="154"/>
      <c r="BS132" s="154"/>
      <c r="BT132" s="155"/>
      <c r="BU132" s="153">
        <f>IF(ISNUMBER(BG132),BG132,0)+IF(ISNUMBER(BL132),BL132,0)</f>
        <v>6920760</v>
      </c>
      <c r="BV132" s="154"/>
      <c r="BW132" s="154"/>
      <c r="BX132" s="154"/>
      <c r="BY132" s="155"/>
      <c r="CA132" s="43" t="s">
        <v>644</v>
      </c>
    </row>
    <row r="133" spans="1:79" s="43" customFormat="1" ht="39.6" customHeight="1" x14ac:dyDescent="0.2">
      <c r="A133" s="137">
        <v>2</v>
      </c>
      <c r="B133" s="138"/>
      <c r="C133" s="138"/>
      <c r="D133" s="61" t="s">
        <v>372</v>
      </c>
      <c r="E133" s="57"/>
      <c r="F133" s="57"/>
      <c r="G133" s="57"/>
      <c r="H133" s="57"/>
      <c r="I133" s="57"/>
      <c r="J133" s="57"/>
      <c r="K133" s="57"/>
      <c r="L133" s="57"/>
      <c r="M133" s="57"/>
      <c r="N133" s="57"/>
      <c r="O133" s="57"/>
      <c r="P133" s="57"/>
      <c r="Q133" s="57"/>
      <c r="R133" s="57"/>
      <c r="S133" s="57"/>
      <c r="T133" s="58"/>
      <c r="U133" s="153">
        <v>0</v>
      </c>
      <c r="V133" s="154"/>
      <c r="W133" s="154"/>
      <c r="X133" s="154"/>
      <c r="Y133" s="155"/>
      <c r="Z133" s="153">
        <v>0</v>
      </c>
      <c r="AA133" s="154"/>
      <c r="AB133" s="154"/>
      <c r="AC133" s="154"/>
      <c r="AD133" s="155"/>
      <c r="AE133" s="153">
        <v>0</v>
      </c>
      <c r="AF133" s="154"/>
      <c r="AG133" s="154"/>
      <c r="AH133" s="155"/>
      <c r="AI133" s="153">
        <f>IF(ISNUMBER(U133),U133,0)+IF(ISNUMBER(Z133),Z133,0)</f>
        <v>0</v>
      </c>
      <c r="AJ133" s="154"/>
      <c r="AK133" s="154"/>
      <c r="AL133" s="154"/>
      <c r="AM133" s="155"/>
      <c r="AN133" s="153">
        <v>103203</v>
      </c>
      <c r="AO133" s="154"/>
      <c r="AP133" s="154"/>
      <c r="AQ133" s="154"/>
      <c r="AR133" s="155"/>
      <c r="AS133" s="153">
        <v>0</v>
      </c>
      <c r="AT133" s="154"/>
      <c r="AU133" s="154"/>
      <c r="AV133" s="154"/>
      <c r="AW133" s="155"/>
      <c r="AX133" s="153">
        <v>0</v>
      </c>
      <c r="AY133" s="154"/>
      <c r="AZ133" s="154"/>
      <c r="BA133" s="155"/>
      <c r="BB133" s="153">
        <f>IF(ISNUMBER(AN133),AN133,0)+IF(ISNUMBER(AS133),AS133,0)</f>
        <v>103203</v>
      </c>
      <c r="BC133" s="154"/>
      <c r="BD133" s="154"/>
      <c r="BE133" s="154"/>
      <c r="BF133" s="155"/>
      <c r="BG133" s="153">
        <v>0</v>
      </c>
      <c r="BH133" s="154"/>
      <c r="BI133" s="154"/>
      <c r="BJ133" s="154"/>
      <c r="BK133" s="155"/>
      <c r="BL133" s="153">
        <v>0</v>
      </c>
      <c r="BM133" s="154"/>
      <c r="BN133" s="154"/>
      <c r="BO133" s="154"/>
      <c r="BP133" s="155"/>
      <c r="BQ133" s="153">
        <v>0</v>
      </c>
      <c r="BR133" s="154"/>
      <c r="BS133" s="154"/>
      <c r="BT133" s="155"/>
      <c r="BU133" s="153">
        <f>IF(ISNUMBER(BG133),BG133,0)+IF(ISNUMBER(BL133),BL133,0)</f>
        <v>0</v>
      </c>
      <c r="BV133" s="154"/>
      <c r="BW133" s="154"/>
      <c r="BX133" s="154"/>
      <c r="BY133" s="155"/>
    </row>
    <row r="134" spans="1:79" s="9" customFormat="1" ht="12.75" customHeight="1" x14ac:dyDescent="0.2">
      <c r="A134" s="139"/>
      <c r="B134" s="140"/>
      <c r="C134" s="140"/>
      <c r="D134" s="69" t="s">
        <v>257</v>
      </c>
      <c r="E134" s="65"/>
      <c r="F134" s="65"/>
      <c r="G134" s="65"/>
      <c r="H134" s="65"/>
      <c r="I134" s="65"/>
      <c r="J134" s="65"/>
      <c r="K134" s="65"/>
      <c r="L134" s="65"/>
      <c r="M134" s="65"/>
      <c r="N134" s="65"/>
      <c r="O134" s="65"/>
      <c r="P134" s="65"/>
      <c r="Q134" s="65"/>
      <c r="R134" s="65"/>
      <c r="S134" s="65"/>
      <c r="T134" s="66"/>
      <c r="U134" s="157">
        <v>6306331</v>
      </c>
      <c r="V134" s="158"/>
      <c r="W134" s="158"/>
      <c r="X134" s="158"/>
      <c r="Y134" s="159"/>
      <c r="Z134" s="157">
        <v>132453</v>
      </c>
      <c r="AA134" s="158"/>
      <c r="AB134" s="158"/>
      <c r="AC134" s="158"/>
      <c r="AD134" s="159"/>
      <c r="AE134" s="157">
        <v>60600</v>
      </c>
      <c r="AF134" s="158"/>
      <c r="AG134" s="158"/>
      <c r="AH134" s="159"/>
      <c r="AI134" s="157">
        <f>IF(ISNUMBER(U134),U134,0)+IF(ISNUMBER(Z134),Z134,0)</f>
        <v>6438784</v>
      </c>
      <c r="AJ134" s="158"/>
      <c r="AK134" s="158"/>
      <c r="AL134" s="158"/>
      <c r="AM134" s="159"/>
      <c r="AN134" s="157">
        <v>7020532</v>
      </c>
      <c r="AO134" s="158"/>
      <c r="AP134" s="158"/>
      <c r="AQ134" s="158"/>
      <c r="AR134" s="159"/>
      <c r="AS134" s="157">
        <v>109300</v>
      </c>
      <c r="AT134" s="158"/>
      <c r="AU134" s="158"/>
      <c r="AV134" s="158"/>
      <c r="AW134" s="159"/>
      <c r="AX134" s="157">
        <v>89000</v>
      </c>
      <c r="AY134" s="158"/>
      <c r="AZ134" s="158"/>
      <c r="BA134" s="159"/>
      <c r="BB134" s="157">
        <f>IF(ISNUMBER(AN134),AN134,0)+IF(ISNUMBER(AS134),AS134,0)</f>
        <v>7129832</v>
      </c>
      <c r="BC134" s="158"/>
      <c r="BD134" s="158"/>
      <c r="BE134" s="158"/>
      <c r="BF134" s="159"/>
      <c r="BG134" s="157">
        <v>6896260</v>
      </c>
      <c r="BH134" s="158"/>
      <c r="BI134" s="158"/>
      <c r="BJ134" s="158"/>
      <c r="BK134" s="159"/>
      <c r="BL134" s="157">
        <v>24500</v>
      </c>
      <c r="BM134" s="158"/>
      <c r="BN134" s="158"/>
      <c r="BO134" s="158"/>
      <c r="BP134" s="159"/>
      <c r="BQ134" s="157">
        <v>0</v>
      </c>
      <c r="BR134" s="158"/>
      <c r="BS134" s="158"/>
      <c r="BT134" s="159"/>
      <c r="BU134" s="157">
        <f>IF(ISNUMBER(BG134),BG134,0)+IF(ISNUMBER(BL134),BL134,0)</f>
        <v>6920760</v>
      </c>
      <c r="BV134" s="158"/>
      <c r="BW134" s="158"/>
      <c r="BX134" s="158"/>
      <c r="BY134" s="159"/>
    </row>
    <row r="136" spans="1:79" ht="14.25" customHeight="1" x14ac:dyDescent="0.2">
      <c r="A136" s="124" t="s">
        <v>49</v>
      </c>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row>
    <row r="137" spans="1:79" ht="15" customHeight="1" x14ac:dyDescent="0.2">
      <c r="A137" s="176" t="s">
        <v>462</v>
      </c>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row>
    <row r="138" spans="1:79" ht="23.1" customHeight="1" x14ac:dyDescent="0.2">
      <c r="A138" s="148" t="s">
        <v>611</v>
      </c>
      <c r="B138" s="149"/>
      <c r="C138" s="149"/>
      <c r="D138" s="148" t="s">
        <v>230</v>
      </c>
      <c r="E138" s="149"/>
      <c r="F138" s="149"/>
      <c r="G138" s="149"/>
      <c r="H138" s="149"/>
      <c r="I138" s="149"/>
      <c r="J138" s="149"/>
      <c r="K138" s="149"/>
      <c r="L138" s="149"/>
      <c r="M138" s="149"/>
      <c r="N138" s="149"/>
      <c r="O138" s="149"/>
      <c r="P138" s="149"/>
      <c r="Q138" s="149"/>
      <c r="R138" s="149"/>
      <c r="S138" s="149"/>
      <c r="T138" s="169"/>
      <c r="U138" s="72" t="s">
        <v>466</v>
      </c>
      <c r="V138" s="72"/>
      <c r="W138" s="72"/>
      <c r="X138" s="72"/>
      <c r="Y138" s="72"/>
      <c r="Z138" s="72"/>
      <c r="AA138" s="72"/>
      <c r="AB138" s="72"/>
      <c r="AC138" s="72"/>
      <c r="AD138" s="72"/>
      <c r="AE138" s="72"/>
      <c r="AF138" s="72"/>
      <c r="AG138" s="72"/>
      <c r="AH138" s="72"/>
      <c r="AI138" s="72"/>
      <c r="AJ138" s="72"/>
      <c r="AK138" s="72"/>
      <c r="AL138" s="72"/>
      <c r="AM138" s="72"/>
      <c r="AN138" s="72"/>
      <c r="AO138" s="72" t="s">
        <v>468</v>
      </c>
      <c r="AP138" s="72"/>
      <c r="AQ138" s="72"/>
      <c r="AR138" s="72"/>
      <c r="AS138" s="72"/>
      <c r="AT138" s="72"/>
      <c r="AU138" s="72"/>
      <c r="AV138" s="72"/>
      <c r="AW138" s="72"/>
      <c r="AX138" s="72"/>
      <c r="AY138" s="72"/>
      <c r="AZ138" s="72"/>
      <c r="BA138" s="72"/>
      <c r="BB138" s="72"/>
      <c r="BC138" s="72"/>
      <c r="BD138" s="72"/>
      <c r="BE138" s="72"/>
      <c r="BF138" s="72"/>
      <c r="BG138" s="72"/>
      <c r="BH138" s="72"/>
    </row>
    <row r="139" spans="1:79" ht="54" customHeight="1" x14ac:dyDescent="0.2">
      <c r="A139" s="150"/>
      <c r="B139" s="151"/>
      <c r="C139" s="151"/>
      <c r="D139" s="150"/>
      <c r="E139" s="151"/>
      <c r="F139" s="151"/>
      <c r="G139" s="151"/>
      <c r="H139" s="151"/>
      <c r="I139" s="151"/>
      <c r="J139" s="151"/>
      <c r="K139" s="151"/>
      <c r="L139" s="151"/>
      <c r="M139" s="151"/>
      <c r="N139" s="151"/>
      <c r="O139" s="151"/>
      <c r="P139" s="151"/>
      <c r="Q139" s="151"/>
      <c r="R139" s="151"/>
      <c r="S139" s="151"/>
      <c r="T139" s="170"/>
      <c r="U139" s="113" t="s">
        <v>609</v>
      </c>
      <c r="V139" s="114"/>
      <c r="W139" s="114"/>
      <c r="X139" s="114"/>
      <c r="Y139" s="115"/>
      <c r="Z139" s="113" t="s">
        <v>608</v>
      </c>
      <c r="AA139" s="114"/>
      <c r="AB139" s="114"/>
      <c r="AC139" s="114"/>
      <c r="AD139" s="115"/>
      <c r="AE139" s="160" t="s">
        <v>225</v>
      </c>
      <c r="AF139" s="161"/>
      <c r="AG139" s="161"/>
      <c r="AH139" s="161"/>
      <c r="AI139" s="162"/>
      <c r="AJ139" s="113" t="s">
        <v>610</v>
      </c>
      <c r="AK139" s="114"/>
      <c r="AL139" s="114"/>
      <c r="AM139" s="114"/>
      <c r="AN139" s="115"/>
      <c r="AO139" s="113" t="s">
        <v>609</v>
      </c>
      <c r="AP139" s="114"/>
      <c r="AQ139" s="114"/>
      <c r="AR139" s="114"/>
      <c r="AS139" s="115"/>
      <c r="AT139" s="113" t="s">
        <v>608</v>
      </c>
      <c r="AU139" s="114"/>
      <c r="AV139" s="114"/>
      <c r="AW139" s="114"/>
      <c r="AX139" s="115"/>
      <c r="AY139" s="160" t="s">
        <v>225</v>
      </c>
      <c r="AZ139" s="161"/>
      <c r="BA139" s="161"/>
      <c r="BB139" s="161"/>
      <c r="BC139" s="162"/>
      <c r="BD139" s="72" t="s">
        <v>720</v>
      </c>
      <c r="BE139" s="72"/>
      <c r="BF139" s="72"/>
      <c r="BG139" s="72"/>
      <c r="BH139" s="72"/>
    </row>
    <row r="140" spans="1:79" ht="15" customHeight="1" x14ac:dyDescent="0.2">
      <c r="A140" s="113" t="s">
        <v>294</v>
      </c>
      <c r="B140" s="114"/>
      <c r="C140" s="114"/>
      <c r="D140" s="113">
        <v>2</v>
      </c>
      <c r="E140" s="114"/>
      <c r="F140" s="114"/>
      <c r="G140" s="114"/>
      <c r="H140" s="114"/>
      <c r="I140" s="114"/>
      <c r="J140" s="114"/>
      <c r="K140" s="114"/>
      <c r="L140" s="114"/>
      <c r="M140" s="114"/>
      <c r="N140" s="114"/>
      <c r="O140" s="114"/>
      <c r="P140" s="114"/>
      <c r="Q140" s="114"/>
      <c r="R140" s="114"/>
      <c r="S140" s="114"/>
      <c r="T140" s="115"/>
      <c r="U140" s="113">
        <v>3</v>
      </c>
      <c r="V140" s="114"/>
      <c r="W140" s="114"/>
      <c r="X140" s="114"/>
      <c r="Y140" s="115"/>
      <c r="Z140" s="113">
        <v>4</v>
      </c>
      <c r="AA140" s="114"/>
      <c r="AB140" s="114"/>
      <c r="AC140" s="114"/>
      <c r="AD140" s="115"/>
      <c r="AE140" s="113">
        <v>5</v>
      </c>
      <c r="AF140" s="114"/>
      <c r="AG140" s="114"/>
      <c r="AH140" s="114"/>
      <c r="AI140" s="115"/>
      <c r="AJ140" s="113">
        <v>6</v>
      </c>
      <c r="AK140" s="114"/>
      <c r="AL140" s="114"/>
      <c r="AM140" s="114"/>
      <c r="AN140" s="115"/>
      <c r="AO140" s="113">
        <v>7</v>
      </c>
      <c r="AP140" s="114"/>
      <c r="AQ140" s="114"/>
      <c r="AR140" s="114"/>
      <c r="AS140" s="115"/>
      <c r="AT140" s="113">
        <v>8</v>
      </c>
      <c r="AU140" s="114"/>
      <c r="AV140" s="114"/>
      <c r="AW140" s="114"/>
      <c r="AX140" s="115"/>
      <c r="AY140" s="113">
        <v>9</v>
      </c>
      <c r="AZ140" s="114"/>
      <c r="BA140" s="114"/>
      <c r="BB140" s="114"/>
      <c r="BC140" s="115"/>
      <c r="BD140" s="113">
        <v>10</v>
      </c>
      <c r="BE140" s="114"/>
      <c r="BF140" s="114"/>
      <c r="BG140" s="114"/>
      <c r="BH140" s="115"/>
    </row>
    <row r="141" spans="1:79" s="2" customFormat="1" ht="12.75" hidden="1" customHeight="1" x14ac:dyDescent="0.2">
      <c r="A141" s="107" t="s">
        <v>692</v>
      </c>
      <c r="B141" s="108"/>
      <c r="C141" s="108"/>
      <c r="D141" s="107" t="s">
        <v>680</v>
      </c>
      <c r="E141" s="108"/>
      <c r="F141" s="108"/>
      <c r="G141" s="108"/>
      <c r="H141" s="108"/>
      <c r="I141" s="108"/>
      <c r="J141" s="108"/>
      <c r="K141" s="108"/>
      <c r="L141" s="108"/>
      <c r="M141" s="108"/>
      <c r="N141" s="108"/>
      <c r="O141" s="108"/>
      <c r="P141" s="108"/>
      <c r="Q141" s="108"/>
      <c r="R141" s="108"/>
      <c r="S141" s="108"/>
      <c r="T141" s="109"/>
      <c r="U141" s="107" t="s">
        <v>683</v>
      </c>
      <c r="V141" s="108"/>
      <c r="W141" s="108"/>
      <c r="X141" s="108"/>
      <c r="Y141" s="109"/>
      <c r="Z141" s="107" t="s">
        <v>684</v>
      </c>
      <c r="AA141" s="108"/>
      <c r="AB141" s="108"/>
      <c r="AC141" s="108"/>
      <c r="AD141" s="109"/>
      <c r="AE141" s="107" t="s">
        <v>718</v>
      </c>
      <c r="AF141" s="108"/>
      <c r="AG141" s="108"/>
      <c r="AH141" s="108"/>
      <c r="AI141" s="109"/>
      <c r="AJ141" s="165" t="s">
        <v>296</v>
      </c>
      <c r="AK141" s="166"/>
      <c r="AL141" s="166"/>
      <c r="AM141" s="166"/>
      <c r="AN141" s="167"/>
      <c r="AO141" s="107" t="s">
        <v>685</v>
      </c>
      <c r="AP141" s="108"/>
      <c r="AQ141" s="108"/>
      <c r="AR141" s="108"/>
      <c r="AS141" s="109"/>
      <c r="AT141" s="107" t="s">
        <v>686</v>
      </c>
      <c r="AU141" s="108"/>
      <c r="AV141" s="108"/>
      <c r="AW141" s="108"/>
      <c r="AX141" s="109"/>
      <c r="AY141" s="107" t="s">
        <v>719</v>
      </c>
      <c r="AZ141" s="108"/>
      <c r="BA141" s="108"/>
      <c r="BB141" s="108"/>
      <c r="BC141" s="109"/>
      <c r="BD141" s="128" t="s">
        <v>296</v>
      </c>
      <c r="BE141" s="128"/>
      <c r="BF141" s="128"/>
      <c r="BG141" s="128"/>
      <c r="BH141" s="128"/>
      <c r="CA141" s="2" t="s">
        <v>645</v>
      </c>
    </row>
    <row r="142" spans="1:79" s="43" customFormat="1" ht="26.45" customHeight="1" x14ac:dyDescent="0.2">
      <c r="A142" s="137">
        <v>1</v>
      </c>
      <c r="B142" s="138"/>
      <c r="C142" s="138"/>
      <c r="D142" s="61" t="s">
        <v>429</v>
      </c>
      <c r="E142" s="57"/>
      <c r="F142" s="57"/>
      <c r="G142" s="57"/>
      <c r="H142" s="57"/>
      <c r="I142" s="57"/>
      <c r="J142" s="57"/>
      <c r="K142" s="57"/>
      <c r="L142" s="57"/>
      <c r="M142" s="57"/>
      <c r="N142" s="57"/>
      <c r="O142" s="57"/>
      <c r="P142" s="57"/>
      <c r="Q142" s="57"/>
      <c r="R142" s="57"/>
      <c r="S142" s="57"/>
      <c r="T142" s="58"/>
      <c r="U142" s="153">
        <v>9752320</v>
      </c>
      <c r="V142" s="154"/>
      <c r="W142" s="154"/>
      <c r="X142" s="154"/>
      <c r="Y142" s="155"/>
      <c r="Z142" s="153">
        <v>26300</v>
      </c>
      <c r="AA142" s="154"/>
      <c r="AB142" s="154"/>
      <c r="AC142" s="154"/>
      <c r="AD142" s="155"/>
      <c r="AE142" s="156">
        <v>0</v>
      </c>
      <c r="AF142" s="156"/>
      <c r="AG142" s="156"/>
      <c r="AH142" s="156"/>
      <c r="AI142" s="156"/>
      <c r="AJ142" s="122">
        <f>IF(ISNUMBER(U142),U142,0)+IF(ISNUMBER(Z142),Z142,0)</f>
        <v>9778620</v>
      </c>
      <c r="AK142" s="122"/>
      <c r="AL142" s="122"/>
      <c r="AM142" s="122"/>
      <c r="AN142" s="122"/>
      <c r="AO142" s="156">
        <v>10726700</v>
      </c>
      <c r="AP142" s="156"/>
      <c r="AQ142" s="156"/>
      <c r="AR142" s="156"/>
      <c r="AS142" s="156"/>
      <c r="AT142" s="122">
        <v>28700</v>
      </c>
      <c r="AU142" s="122"/>
      <c r="AV142" s="122"/>
      <c r="AW142" s="122"/>
      <c r="AX142" s="122"/>
      <c r="AY142" s="156">
        <v>0</v>
      </c>
      <c r="AZ142" s="156"/>
      <c r="BA142" s="156"/>
      <c r="BB142" s="156"/>
      <c r="BC142" s="156"/>
      <c r="BD142" s="122">
        <f>IF(ISNUMBER(AO142),AO142,0)+IF(ISNUMBER(AT142),AT142,0)</f>
        <v>10755400</v>
      </c>
      <c r="BE142" s="122"/>
      <c r="BF142" s="122"/>
      <c r="BG142" s="122"/>
      <c r="BH142" s="122"/>
      <c r="CA142" s="43" t="s">
        <v>646</v>
      </c>
    </row>
    <row r="143" spans="1:79" s="9" customFormat="1" ht="12.75" customHeight="1" x14ac:dyDescent="0.2">
      <c r="A143" s="139"/>
      <c r="B143" s="140"/>
      <c r="C143" s="140"/>
      <c r="D143" s="69" t="s">
        <v>257</v>
      </c>
      <c r="E143" s="65"/>
      <c r="F143" s="65"/>
      <c r="G143" s="65"/>
      <c r="H143" s="65"/>
      <c r="I143" s="65"/>
      <c r="J143" s="65"/>
      <c r="K143" s="65"/>
      <c r="L143" s="65"/>
      <c r="M143" s="65"/>
      <c r="N143" s="65"/>
      <c r="O143" s="65"/>
      <c r="P143" s="65"/>
      <c r="Q143" s="65"/>
      <c r="R143" s="65"/>
      <c r="S143" s="65"/>
      <c r="T143" s="66"/>
      <c r="U143" s="157">
        <v>9752320</v>
      </c>
      <c r="V143" s="158"/>
      <c r="W143" s="158"/>
      <c r="X143" s="158"/>
      <c r="Y143" s="159"/>
      <c r="Z143" s="157">
        <v>26300</v>
      </c>
      <c r="AA143" s="158"/>
      <c r="AB143" s="158"/>
      <c r="AC143" s="158"/>
      <c r="AD143" s="159"/>
      <c r="AE143" s="152">
        <v>0</v>
      </c>
      <c r="AF143" s="152"/>
      <c r="AG143" s="152"/>
      <c r="AH143" s="152"/>
      <c r="AI143" s="152"/>
      <c r="AJ143" s="125">
        <f>IF(ISNUMBER(U143),U143,0)+IF(ISNUMBER(Z143),Z143,0)</f>
        <v>9778620</v>
      </c>
      <c r="AK143" s="125"/>
      <c r="AL143" s="125"/>
      <c r="AM143" s="125"/>
      <c r="AN143" s="125"/>
      <c r="AO143" s="152">
        <v>10726700</v>
      </c>
      <c r="AP143" s="152"/>
      <c r="AQ143" s="152"/>
      <c r="AR143" s="152"/>
      <c r="AS143" s="152"/>
      <c r="AT143" s="125">
        <v>28700</v>
      </c>
      <c r="AU143" s="125"/>
      <c r="AV143" s="125"/>
      <c r="AW143" s="125"/>
      <c r="AX143" s="125"/>
      <c r="AY143" s="152">
        <v>0</v>
      </c>
      <c r="AZ143" s="152"/>
      <c r="BA143" s="152"/>
      <c r="BB143" s="152"/>
      <c r="BC143" s="152"/>
      <c r="BD143" s="125">
        <f>IF(ISNUMBER(AO143),AO143,0)+IF(ISNUMBER(AT143),AT143,0)</f>
        <v>10755400</v>
      </c>
      <c r="BE143" s="125"/>
      <c r="BF143" s="125"/>
      <c r="BG143" s="125"/>
      <c r="BH143" s="125"/>
    </row>
    <row r="144" spans="1:79" s="8" customFormat="1" ht="12.75" customHeight="1" x14ac:dyDescent="0.2">
      <c r="A144" s="33"/>
      <c r="B144" s="33"/>
      <c r="C144" s="33"/>
      <c r="D144" s="33"/>
      <c r="E144" s="33"/>
      <c r="F144" s="33"/>
      <c r="G144" s="33"/>
      <c r="H144" s="33"/>
      <c r="I144" s="33"/>
      <c r="J144" s="33"/>
      <c r="K144" s="33"/>
      <c r="L144" s="33"/>
      <c r="M144" s="33"/>
      <c r="N144" s="33"/>
      <c r="O144" s="33"/>
      <c r="P144" s="33"/>
      <c r="Q144" s="33"/>
      <c r="R144" s="33"/>
      <c r="S144" s="33"/>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row>
    <row r="146" spans="1:79" ht="14.25" customHeight="1" x14ac:dyDescent="0.2">
      <c r="A146" s="124" t="s">
        <v>262</v>
      </c>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row>
    <row r="147" spans="1:79" ht="14.25" customHeight="1" x14ac:dyDescent="0.2">
      <c r="A147" s="124" t="s">
        <v>36</v>
      </c>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row>
    <row r="148" spans="1:79" ht="23.1" customHeight="1" x14ac:dyDescent="0.2">
      <c r="A148" s="148" t="s">
        <v>611</v>
      </c>
      <c r="B148" s="149"/>
      <c r="C148" s="149"/>
      <c r="D148" s="72" t="s">
        <v>614</v>
      </c>
      <c r="E148" s="72"/>
      <c r="F148" s="72"/>
      <c r="G148" s="72"/>
      <c r="H148" s="72"/>
      <c r="I148" s="72"/>
      <c r="J148" s="72"/>
      <c r="K148" s="72"/>
      <c r="L148" s="72"/>
      <c r="M148" s="72"/>
      <c r="N148" s="72"/>
      <c r="O148" s="72"/>
      <c r="P148" s="72"/>
      <c r="Q148" s="72" t="s">
        <v>613</v>
      </c>
      <c r="R148" s="72"/>
      <c r="S148" s="72"/>
      <c r="T148" s="72"/>
      <c r="U148" s="72"/>
      <c r="V148" s="72" t="s">
        <v>612</v>
      </c>
      <c r="W148" s="72"/>
      <c r="X148" s="72"/>
      <c r="Y148" s="72"/>
      <c r="Z148" s="72"/>
      <c r="AA148" s="72"/>
      <c r="AB148" s="72"/>
      <c r="AC148" s="72"/>
      <c r="AD148" s="72"/>
      <c r="AE148" s="72"/>
      <c r="AF148" s="113" t="s">
        <v>463</v>
      </c>
      <c r="AG148" s="114"/>
      <c r="AH148" s="114"/>
      <c r="AI148" s="114"/>
      <c r="AJ148" s="114"/>
      <c r="AK148" s="114"/>
      <c r="AL148" s="114"/>
      <c r="AM148" s="114"/>
      <c r="AN148" s="114"/>
      <c r="AO148" s="114"/>
      <c r="AP148" s="114"/>
      <c r="AQ148" s="114"/>
      <c r="AR148" s="114"/>
      <c r="AS148" s="114"/>
      <c r="AT148" s="115"/>
      <c r="AU148" s="113" t="s">
        <v>464</v>
      </c>
      <c r="AV148" s="114"/>
      <c r="AW148" s="114"/>
      <c r="AX148" s="114"/>
      <c r="AY148" s="114"/>
      <c r="AZ148" s="114"/>
      <c r="BA148" s="114"/>
      <c r="BB148" s="114"/>
      <c r="BC148" s="114"/>
      <c r="BD148" s="114"/>
      <c r="BE148" s="114"/>
      <c r="BF148" s="114"/>
      <c r="BG148" s="114"/>
      <c r="BH148" s="114"/>
      <c r="BI148" s="115"/>
      <c r="BJ148" s="113" t="s">
        <v>465</v>
      </c>
      <c r="BK148" s="114"/>
      <c r="BL148" s="114"/>
      <c r="BM148" s="114"/>
      <c r="BN148" s="114"/>
      <c r="BO148" s="114"/>
      <c r="BP148" s="114"/>
      <c r="BQ148" s="114"/>
      <c r="BR148" s="114"/>
      <c r="BS148" s="114"/>
      <c r="BT148" s="114"/>
      <c r="BU148" s="114"/>
      <c r="BV148" s="114"/>
      <c r="BW148" s="114"/>
      <c r="BX148" s="115"/>
    </row>
    <row r="149" spans="1:79" ht="32.25" customHeight="1" x14ac:dyDescent="0.2">
      <c r="A149" s="150"/>
      <c r="B149" s="151"/>
      <c r="C149" s="151"/>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t="s">
        <v>609</v>
      </c>
      <c r="AG149" s="72"/>
      <c r="AH149" s="72"/>
      <c r="AI149" s="72"/>
      <c r="AJ149" s="72"/>
      <c r="AK149" s="72" t="s">
        <v>608</v>
      </c>
      <c r="AL149" s="72"/>
      <c r="AM149" s="72"/>
      <c r="AN149" s="72"/>
      <c r="AO149" s="72"/>
      <c r="AP149" s="72" t="s">
        <v>232</v>
      </c>
      <c r="AQ149" s="72"/>
      <c r="AR149" s="72"/>
      <c r="AS149" s="72"/>
      <c r="AT149" s="72"/>
      <c r="AU149" s="72" t="s">
        <v>609</v>
      </c>
      <c r="AV149" s="72"/>
      <c r="AW149" s="72"/>
      <c r="AX149" s="72"/>
      <c r="AY149" s="72"/>
      <c r="AZ149" s="72" t="s">
        <v>608</v>
      </c>
      <c r="BA149" s="72"/>
      <c r="BB149" s="72"/>
      <c r="BC149" s="72"/>
      <c r="BD149" s="72"/>
      <c r="BE149" s="72" t="s">
        <v>714</v>
      </c>
      <c r="BF149" s="72"/>
      <c r="BG149" s="72"/>
      <c r="BH149" s="72"/>
      <c r="BI149" s="72"/>
      <c r="BJ149" s="72" t="s">
        <v>609</v>
      </c>
      <c r="BK149" s="72"/>
      <c r="BL149" s="72"/>
      <c r="BM149" s="72"/>
      <c r="BN149" s="72"/>
      <c r="BO149" s="72" t="s">
        <v>608</v>
      </c>
      <c r="BP149" s="72"/>
      <c r="BQ149" s="72"/>
      <c r="BR149" s="72"/>
      <c r="BS149" s="72"/>
      <c r="BT149" s="72" t="s">
        <v>721</v>
      </c>
      <c r="BU149" s="72"/>
      <c r="BV149" s="72"/>
      <c r="BW149" s="72"/>
      <c r="BX149" s="72"/>
    </row>
    <row r="150" spans="1:79" ht="15" customHeight="1" x14ac:dyDescent="0.2">
      <c r="A150" s="113">
        <v>1</v>
      </c>
      <c r="B150" s="114"/>
      <c r="C150" s="114"/>
      <c r="D150" s="72">
        <v>2</v>
      </c>
      <c r="E150" s="72"/>
      <c r="F150" s="72"/>
      <c r="G150" s="72"/>
      <c r="H150" s="72"/>
      <c r="I150" s="72"/>
      <c r="J150" s="72"/>
      <c r="K150" s="72"/>
      <c r="L150" s="72"/>
      <c r="M150" s="72"/>
      <c r="N150" s="72"/>
      <c r="O150" s="72"/>
      <c r="P150" s="72"/>
      <c r="Q150" s="72">
        <v>3</v>
      </c>
      <c r="R150" s="72"/>
      <c r="S150" s="72"/>
      <c r="T150" s="72"/>
      <c r="U150" s="72"/>
      <c r="V150" s="72">
        <v>4</v>
      </c>
      <c r="W150" s="72"/>
      <c r="X150" s="72"/>
      <c r="Y150" s="72"/>
      <c r="Z150" s="72"/>
      <c r="AA150" s="72"/>
      <c r="AB150" s="72"/>
      <c r="AC150" s="72"/>
      <c r="AD150" s="72"/>
      <c r="AE150" s="72"/>
      <c r="AF150" s="72">
        <v>5</v>
      </c>
      <c r="AG150" s="72"/>
      <c r="AH150" s="72"/>
      <c r="AI150" s="72"/>
      <c r="AJ150" s="72"/>
      <c r="AK150" s="72">
        <v>6</v>
      </c>
      <c r="AL150" s="72"/>
      <c r="AM150" s="72"/>
      <c r="AN150" s="72"/>
      <c r="AO150" s="72"/>
      <c r="AP150" s="72">
        <v>7</v>
      </c>
      <c r="AQ150" s="72"/>
      <c r="AR150" s="72"/>
      <c r="AS150" s="72"/>
      <c r="AT150" s="72"/>
      <c r="AU150" s="72">
        <v>8</v>
      </c>
      <c r="AV150" s="72"/>
      <c r="AW150" s="72"/>
      <c r="AX150" s="72"/>
      <c r="AY150" s="72"/>
      <c r="AZ150" s="72">
        <v>9</v>
      </c>
      <c r="BA150" s="72"/>
      <c r="BB150" s="72"/>
      <c r="BC150" s="72"/>
      <c r="BD150" s="72"/>
      <c r="BE150" s="72">
        <v>10</v>
      </c>
      <c r="BF150" s="72"/>
      <c r="BG150" s="72"/>
      <c r="BH150" s="72"/>
      <c r="BI150" s="72"/>
      <c r="BJ150" s="72">
        <v>11</v>
      </c>
      <c r="BK150" s="72"/>
      <c r="BL150" s="72"/>
      <c r="BM150" s="72"/>
      <c r="BN150" s="72"/>
      <c r="BO150" s="72">
        <v>12</v>
      </c>
      <c r="BP150" s="72"/>
      <c r="BQ150" s="72"/>
      <c r="BR150" s="72"/>
      <c r="BS150" s="72"/>
      <c r="BT150" s="72">
        <v>13</v>
      </c>
      <c r="BU150" s="72"/>
      <c r="BV150" s="72"/>
      <c r="BW150" s="72"/>
      <c r="BX150" s="72"/>
    </row>
    <row r="151" spans="1:79" ht="10.5" hidden="1" customHeight="1" x14ac:dyDescent="0.2">
      <c r="A151" s="107" t="s">
        <v>265</v>
      </c>
      <c r="B151" s="108"/>
      <c r="C151" s="108"/>
      <c r="D151" s="72" t="s">
        <v>680</v>
      </c>
      <c r="E151" s="72"/>
      <c r="F151" s="72"/>
      <c r="G151" s="72"/>
      <c r="H151" s="72"/>
      <c r="I151" s="72"/>
      <c r="J151" s="72"/>
      <c r="K151" s="72"/>
      <c r="L151" s="72"/>
      <c r="M151" s="72"/>
      <c r="N151" s="72"/>
      <c r="O151" s="72"/>
      <c r="P151" s="72"/>
      <c r="Q151" s="72" t="s">
        <v>693</v>
      </c>
      <c r="R151" s="72"/>
      <c r="S151" s="72"/>
      <c r="T151" s="72"/>
      <c r="U151" s="72"/>
      <c r="V151" s="72" t="s">
        <v>694</v>
      </c>
      <c r="W151" s="72"/>
      <c r="X151" s="72"/>
      <c r="Y151" s="72"/>
      <c r="Z151" s="72"/>
      <c r="AA151" s="72"/>
      <c r="AB151" s="72"/>
      <c r="AC151" s="72"/>
      <c r="AD151" s="72"/>
      <c r="AE151" s="72"/>
      <c r="AF151" s="74" t="s">
        <v>217</v>
      </c>
      <c r="AG151" s="74"/>
      <c r="AH151" s="74"/>
      <c r="AI151" s="74"/>
      <c r="AJ151" s="74"/>
      <c r="AK151" s="71" t="s">
        <v>218</v>
      </c>
      <c r="AL151" s="71"/>
      <c r="AM151" s="71"/>
      <c r="AN151" s="71"/>
      <c r="AO151" s="71"/>
      <c r="AP151" s="128" t="s">
        <v>231</v>
      </c>
      <c r="AQ151" s="128"/>
      <c r="AR151" s="128"/>
      <c r="AS151" s="128"/>
      <c r="AT151" s="128"/>
      <c r="AU151" s="74" t="s">
        <v>219</v>
      </c>
      <c r="AV151" s="74"/>
      <c r="AW151" s="74"/>
      <c r="AX151" s="74"/>
      <c r="AY151" s="74"/>
      <c r="AZ151" s="71" t="s">
        <v>220</v>
      </c>
      <c r="BA151" s="71"/>
      <c r="BB151" s="71"/>
      <c r="BC151" s="71"/>
      <c r="BD151" s="71"/>
      <c r="BE151" s="128" t="s">
        <v>231</v>
      </c>
      <c r="BF151" s="128"/>
      <c r="BG151" s="128"/>
      <c r="BH151" s="128"/>
      <c r="BI151" s="128"/>
      <c r="BJ151" s="74" t="s">
        <v>211</v>
      </c>
      <c r="BK151" s="74"/>
      <c r="BL151" s="74"/>
      <c r="BM151" s="74"/>
      <c r="BN151" s="74"/>
      <c r="BO151" s="71" t="s">
        <v>212</v>
      </c>
      <c r="BP151" s="71"/>
      <c r="BQ151" s="71"/>
      <c r="BR151" s="71"/>
      <c r="BS151" s="71"/>
      <c r="BT151" s="128" t="s">
        <v>231</v>
      </c>
      <c r="BU151" s="128"/>
      <c r="BV151" s="128"/>
      <c r="BW151" s="128"/>
      <c r="BX151" s="128"/>
      <c r="CA151" t="s">
        <v>647</v>
      </c>
    </row>
    <row r="152" spans="1:79" s="9" customFormat="1" ht="15" customHeight="1" x14ac:dyDescent="0.2">
      <c r="A152" s="139">
        <v>0</v>
      </c>
      <c r="B152" s="140"/>
      <c r="C152" s="140"/>
      <c r="D152" s="143" t="s">
        <v>486</v>
      </c>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35"/>
      <c r="AG152" s="135"/>
      <c r="AH152" s="135"/>
      <c r="AI152" s="135"/>
      <c r="AJ152" s="135"/>
      <c r="AK152" s="135"/>
      <c r="AL152" s="135"/>
      <c r="AM152" s="135"/>
      <c r="AN152" s="135"/>
      <c r="AO152" s="135"/>
      <c r="AP152" s="135">
        <f t="shared" ref="AP152:AP174" si="10">IF(ISNUMBER(AF152),AF152,0)+IF(ISNUMBER(AK152),AK152,0)</f>
        <v>0</v>
      </c>
      <c r="AQ152" s="135"/>
      <c r="AR152" s="135"/>
      <c r="AS152" s="135"/>
      <c r="AT152" s="135"/>
      <c r="AU152" s="135"/>
      <c r="AV152" s="135"/>
      <c r="AW152" s="135"/>
      <c r="AX152" s="135"/>
      <c r="AY152" s="135"/>
      <c r="AZ152" s="135"/>
      <c r="BA152" s="135"/>
      <c r="BB152" s="135"/>
      <c r="BC152" s="135"/>
      <c r="BD152" s="135"/>
      <c r="BE152" s="135">
        <f t="shared" ref="BE152:BE174" si="11">IF(ISNUMBER(AU152),AU152,0)+IF(ISNUMBER(AZ152),AZ152,0)</f>
        <v>0</v>
      </c>
      <c r="BF152" s="135"/>
      <c r="BG152" s="135"/>
      <c r="BH152" s="135"/>
      <c r="BI152" s="135"/>
      <c r="BJ152" s="135"/>
      <c r="BK152" s="135"/>
      <c r="BL152" s="135"/>
      <c r="BM152" s="135"/>
      <c r="BN152" s="135"/>
      <c r="BO152" s="135"/>
      <c r="BP152" s="135"/>
      <c r="BQ152" s="135"/>
      <c r="BR152" s="135"/>
      <c r="BS152" s="135"/>
      <c r="BT152" s="135">
        <f t="shared" ref="BT152:BT174" si="12">IF(ISNUMBER(BJ152),BJ152,0)+IF(ISNUMBER(BO152),BO152,0)</f>
        <v>0</v>
      </c>
      <c r="BU152" s="135"/>
      <c r="BV152" s="135"/>
      <c r="BW152" s="135"/>
      <c r="BX152" s="135"/>
      <c r="CA152" s="9" t="s">
        <v>648</v>
      </c>
    </row>
    <row r="153" spans="1:79" s="43" customFormat="1" ht="15" customHeight="1" x14ac:dyDescent="0.2">
      <c r="A153" s="137">
        <v>1</v>
      </c>
      <c r="B153" s="138"/>
      <c r="C153" s="138"/>
      <c r="D153" s="141" t="s">
        <v>335</v>
      </c>
      <c r="E153" s="146"/>
      <c r="F153" s="146"/>
      <c r="G153" s="146"/>
      <c r="H153" s="146"/>
      <c r="I153" s="146"/>
      <c r="J153" s="146"/>
      <c r="K153" s="146"/>
      <c r="L153" s="146"/>
      <c r="M153" s="146"/>
      <c r="N153" s="146"/>
      <c r="O153" s="146"/>
      <c r="P153" s="147"/>
      <c r="Q153" s="72" t="s">
        <v>298</v>
      </c>
      <c r="R153" s="72"/>
      <c r="S153" s="72"/>
      <c r="T153" s="72"/>
      <c r="U153" s="72"/>
      <c r="V153" s="72" t="s">
        <v>374</v>
      </c>
      <c r="W153" s="72"/>
      <c r="X153" s="72"/>
      <c r="Y153" s="72"/>
      <c r="Z153" s="72"/>
      <c r="AA153" s="72"/>
      <c r="AB153" s="72"/>
      <c r="AC153" s="72"/>
      <c r="AD153" s="72"/>
      <c r="AE153" s="72"/>
      <c r="AF153" s="136">
        <v>4</v>
      </c>
      <c r="AG153" s="136"/>
      <c r="AH153" s="136"/>
      <c r="AI153" s="136"/>
      <c r="AJ153" s="136"/>
      <c r="AK153" s="136">
        <v>0</v>
      </c>
      <c r="AL153" s="136"/>
      <c r="AM153" s="136"/>
      <c r="AN153" s="136"/>
      <c r="AO153" s="136"/>
      <c r="AP153" s="136">
        <f t="shared" si="10"/>
        <v>4</v>
      </c>
      <c r="AQ153" s="136"/>
      <c r="AR153" s="136"/>
      <c r="AS153" s="136"/>
      <c r="AT153" s="136"/>
      <c r="AU153" s="136">
        <v>4</v>
      </c>
      <c r="AV153" s="136"/>
      <c r="AW153" s="136"/>
      <c r="AX153" s="136"/>
      <c r="AY153" s="136"/>
      <c r="AZ153" s="136">
        <v>0</v>
      </c>
      <c r="BA153" s="136"/>
      <c r="BB153" s="136"/>
      <c r="BC153" s="136"/>
      <c r="BD153" s="136"/>
      <c r="BE153" s="136">
        <f t="shared" si="11"/>
        <v>4</v>
      </c>
      <c r="BF153" s="136"/>
      <c r="BG153" s="136"/>
      <c r="BH153" s="136"/>
      <c r="BI153" s="136"/>
      <c r="BJ153" s="136">
        <v>4</v>
      </c>
      <c r="BK153" s="136"/>
      <c r="BL153" s="136"/>
      <c r="BM153" s="136"/>
      <c r="BN153" s="136"/>
      <c r="BO153" s="136">
        <v>0</v>
      </c>
      <c r="BP153" s="136"/>
      <c r="BQ153" s="136"/>
      <c r="BR153" s="136"/>
      <c r="BS153" s="136"/>
      <c r="BT153" s="136">
        <f t="shared" si="12"/>
        <v>4</v>
      </c>
      <c r="BU153" s="136"/>
      <c r="BV153" s="136"/>
      <c r="BW153" s="136"/>
      <c r="BX153" s="136"/>
    </row>
    <row r="154" spans="1:79" s="43" customFormat="1" ht="27.6" customHeight="1" x14ac:dyDescent="0.2">
      <c r="A154" s="137">
        <f>1+A153</f>
        <v>2</v>
      </c>
      <c r="B154" s="138"/>
      <c r="C154" s="138"/>
      <c r="D154" s="141" t="s">
        <v>414</v>
      </c>
      <c r="E154" s="57"/>
      <c r="F154" s="57"/>
      <c r="G154" s="57"/>
      <c r="H154" s="57"/>
      <c r="I154" s="57"/>
      <c r="J154" s="57"/>
      <c r="K154" s="57"/>
      <c r="L154" s="57"/>
      <c r="M154" s="57"/>
      <c r="N154" s="57"/>
      <c r="O154" s="57"/>
      <c r="P154" s="58"/>
      <c r="Q154" s="72" t="s">
        <v>298</v>
      </c>
      <c r="R154" s="72"/>
      <c r="S154" s="72"/>
      <c r="T154" s="72"/>
      <c r="U154" s="72"/>
      <c r="V154" s="72" t="s">
        <v>487</v>
      </c>
      <c r="W154" s="72"/>
      <c r="X154" s="72"/>
      <c r="Y154" s="72"/>
      <c r="Z154" s="72"/>
      <c r="AA154" s="72"/>
      <c r="AB154" s="72"/>
      <c r="AC154" s="72"/>
      <c r="AD154" s="72"/>
      <c r="AE154" s="72"/>
      <c r="AF154" s="136">
        <v>74.430000000000007</v>
      </c>
      <c r="AG154" s="136"/>
      <c r="AH154" s="136"/>
      <c r="AI154" s="136"/>
      <c r="AJ154" s="136"/>
      <c r="AK154" s="136">
        <v>0</v>
      </c>
      <c r="AL154" s="136"/>
      <c r="AM154" s="136"/>
      <c r="AN154" s="136"/>
      <c r="AO154" s="136"/>
      <c r="AP154" s="136">
        <f>IF(ISNUMBER(AF154),AF154,0)+IF(ISNUMBER(AK154),AK154,0)</f>
        <v>74.430000000000007</v>
      </c>
      <c r="AQ154" s="136"/>
      <c r="AR154" s="136"/>
      <c r="AS154" s="136"/>
      <c r="AT154" s="136"/>
      <c r="AU154" s="136">
        <v>78.16</v>
      </c>
      <c r="AV154" s="136"/>
      <c r="AW154" s="136"/>
      <c r="AX154" s="136"/>
      <c r="AY154" s="136"/>
      <c r="AZ154" s="136">
        <v>0</v>
      </c>
      <c r="BA154" s="136"/>
      <c r="BB154" s="136"/>
      <c r="BC154" s="136"/>
      <c r="BD154" s="136"/>
      <c r="BE154" s="136">
        <f>IF(ISNUMBER(AU154),AU154,0)+IF(ISNUMBER(AZ154),AZ154,0)</f>
        <v>78.16</v>
      </c>
      <c r="BF154" s="136"/>
      <c r="BG154" s="136"/>
      <c r="BH154" s="136"/>
      <c r="BI154" s="136"/>
      <c r="BJ154" s="136">
        <v>76.83</v>
      </c>
      <c r="BK154" s="136"/>
      <c r="BL154" s="136"/>
      <c r="BM154" s="136"/>
      <c r="BN154" s="136"/>
      <c r="BO154" s="136">
        <v>0</v>
      </c>
      <c r="BP154" s="136"/>
      <c r="BQ154" s="136"/>
      <c r="BR154" s="136"/>
      <c r="BS154" s="136"/>
      <c r="BT154" s="136">
        <f>IF(ISNUMBER(BJ154),BJ154,0)+IF(ISNUMBER(BO154),BO154,0)</f>
        <v>76.83</v>
      </c>
      <c r="BU154" s="136"/>
      <c r="BV154" s="136"/>
      <c r="BW154" s="136"/>
      <c r="BX154" s="136"/>
    </row>
    <row r="155" spans="1:79" s="43" customFormat="1" ht="27.6" customHeight="1" x14ac:dyDescent="0.2">
      <c r="A155" s="137">
        <f t="shared" ref="A155:A174" si="13">1+A154</f>
        <v>3</v>
      </c>
      <c r="B155" s="138"/>
      <c r="C155" s="138"/>
      <c r="D155" s="141" t="s">
        <v>792</v>
      </c>
      <c r="E155" s="57"/>
      <c r="F155" s="57"/>
      <c r="G155" s="57"/>
      <c r="H155" s="57"/>
      <c r="I155" s="57"/>
      <c r="J155" s="57"/>
      <c r="K155" s="57"/>
      <c r="L155" s="57"/>
      <c r="M155" s="57"/>
      <c r="N155" s="57"/>
      <c r="O155" s="57"/>
      <c r="P155" s="58"/>
      <c r="Q155" s="72" t="s">
        <v>298</v>
      </c>
      <c r="R155" s="72"/>
      <c r="S155" s="72"/>
      <c r="T155" s="72"/>
      <c r="U155" s="72"/>
      <c r="V155" s="72" t="s">
        <v>487</v>
      </c>
      <c r="W155" s="72"/>
      <c r="X155" s="72"/>
      <c r="Y155" s="72"/>
      <c r="Z155" s="72"/>
      <c r="AA155" s="72"/>
      <c r="AB155" s="72"/>
      <c r="AC155" s="72"/>
      <c r="AD155" s="72"/>
      <c r="AE155" s="72"/>
      <c r="AF155" s="136">
        <v>43.68</v>
      </c>
      <c r="AG155" s="136"/>
      <c r="AH155" s="136"/>
      <c r="AI155" s="136"/>
      <c r="AJ155" s="136"/>
      <c r="AK155" s="136">
        <v>0</v>
      </c>
      <c r="AL155" s="136"/>
      <c r="AM155" s="136"/>
      <c r="AN155" s="136"/>
      <c r="AO155" s="136"/>
      <c r="AP155" s="136">
        <f>IF(ISNUMBER(AF155),AF155,0)+IF(ISNUMBER(AK155),AK155,0)</f>
        <v>43.68</v>
      </c>
      <c r="AQ155" s="136"/>
      <c r="AR155" s="136"/>
      <c r="AS155" s="136"/>
      <c r="AT155" s="136"/>
      <c r="AU155" s="136">
        <v>47.08</v>
      </c>
      <c r="AV155" s="136"/>
      <c r="AW155" s="136"/>
      <c r="AX155" s="136"/>
      <c r="AY155" s="136"/>
      <c r="AZ155" s="136">
        <v>0</v>
      </c>
      <c r="BA155" s="136"/>
      <c r="BB155" s="136"/>
      <c r="BC155" s="136"/>
      <c r="BD155" s="136"/>
      <c r="BE155" s="136">
        <f>IF(ISNUMBER(AU155),AU155,0)+IF(ISNUMBER(AZ155),AZ155,0)</f>
        <v>47.08</v>
      </c>
      <c r="BF155" s="136"/>
      <c r="BG155" s="136"/>
      <c r="BH155" s="136"/>
      <c r="BI155" s="136"/>
      <c r="BJ155" s="136">
        <v>47.08</v>
      </c>
      <c r="BK155" s="136"/>
      <c r="BL155" s="136"/>
      <c r="BM155" s="136"/>
      <c r="BN155" s="136"/>
      <c r="BO155" s="136">
        <v>0</v>
      </c>
      <c r="BP155" s="136"/>
      <c r="BQ155" s="136"/>
      <c r="BR155" s="136"/>
      <c r="BS155" s="136"/>
      <c r="BT155" s="136">
        <f>IF(ISNUMBER(BJ155),BJ155,0)+IF(ISNUMBER(BO155),BO155,0)</f>
        <v>47.08</v>
      </c>
      <c r="BU155" s="136"/>
      <c r="BV155" s="136"/>
      <c r="BW155" s="136"/>
      <c r="BX155" s="136"/>
    </row>
    <row r="156" spans="1:79" s="43" customFormat="1" ht="41.45" customHeight="1" x14ac:dyDescent="0.2">
      <c r="A156" s="137">
        <f t="shared" si="13"/>
        <v>4</v>
      </c>
      <c r="B156" s="138"/>
      <c r="C156" s="138"/>
      <c r="D156" s="141" t="s">
        <v>430</v>
      </c>
      <c r="E156" s="57"/>
      <c r="F156" s="57"/>
      <c r="G156" s="57"/>
      <c r="H156" s="57"/>
      <c r="I156" s="57"/>
      <c r="J156" s="57"/>
      <c r="K156" s="57"/>
      <c r="L156" s="57"/>
      <c r="M156" s="57"/>
      <c r="N156" s="57"/>
      <c r="O156" s="57"/>
      <c r="P156" s="58"/>
      <c r="Q156" s="72" t="s">
        <v>298</v>
      </c>
      <c r="R156" s="72"/>
      <c r="S156" s="72"/>
      <c r="T156" s="72"/>
      <c r="U156" s="72"/>
      <c r="V156" s="72" t="s">
        <v>487</v>
      </c>
      <c r="W156" s="72"/>
      <c r="X156" s="72"/>
      <c r="Y156" s="72"/>
      <c r="Z156" s="72"/>
      <c r="AA156" s="72"/>
      <c r="AB156" s="72"/>
      <c r="AC156" s="72"/>
      <c r="AD156" s="72"/>
      <c r="AE156" s="72"/>
      <c r="AF156" s="136">
        <v>14</v>
      </c>
      <c r="AG156" s="136"/>
      <c r="AH156" s="136"/>
      <c r="AI156" s="136"/>
      <c r="AJ156" s="136"/>
      <c r="AK156" s="136">
        <v>0</v>
      </c>
      <c r="AL156" s="136"/>
      <c r="AM156" s="136"/>
      <c r="AN156" s="136"/>
      <c r="AO156" s="136"/>
      <c r="AP156" s="136">
        <f t="shared" si="10"/>
        <v>14</v>
      </c>
      <c r="AQ156" s="136"/>
      <c r="AR156" s="136"/>
      <c r="AS156" s="136"/>
      <c r="AT156" s="136"/>
      <c r="AU156" s="136">
        <v>14.33</v>
      </c>
      <c r="AV156" s="136"/>
      <c r="AW156" s="136"/>
      <c r="AX156" s="136"/>
      <c r="AY156" s="136"/>
      <c r="AZ156" s="136">
        <v>0</v>
      </c>
      <c r="BA156" s="136"/>
      <c r="BB156" s="136"/>
      <c r="BC156" s="136"/>
      <c r="BD156" s="136"/>
      <c r="BE156" s="136">
        <f t="shared" si="11"/>
        <v>14.33</v>
      </c>
      <c r="BF156" s="136"/>
      <c r="BG156" s="136"/>
      <c r="BH156" s="136"/>
      <c r="BI156" s="136"/>
      <c r="BJ156" s="136">
        <v>13</v>
      </c>
      <c r="BK156" s="136"/>
      <c r="BL156" s="136"/>
      <c r="BM156" s="136"/>
      <c r="BN156" s="136"/>
      <c r="BO156" s="136">
        <v>0</v>
      </c>
      <c r="BP156" s="136"/>
      <c r="BQ156" s="136"/>
      <c r="BR156" s="136"/>
      <c r="BS156" s="136"/>
      <c r="BT156" s="136">
        <f t="shared" si="12"/>
        <v>13</v>
      </c>
      <c r="BU156" s="136"/>
      <c r="BV156" s="136"/>
      <c r="BW156" s="136"/>
      <c r="BX156" s="136"/>
    </row>
    <row r="157" spans="1:79" s="43" customFormat="1" ht="27.6" customHeight="1" x14ac:dyDescent="0.2">
      <c r="A157" s="137">
        <f t="shared" si="13"/>
        <v>5</v>
      </c>
      <c r="B157" s="138"/>
      <c r="C157" s="138"/>
      <c r="D157" s="141" t="s">
        <v>341</v>
      </c>
      <c r="E157" s="57"/>
      <c r="F157" s="57"/>
      <c r="G157" s="57"/>
      <c r="H157" s="57"/>
      <c r="I157" s="57"/>
      <c r="J157" s="57"/>
      <c r="K157" s="57"/>
      <c r="L157" s="57"/>
      <c r="M157" s="57"/>
      <c r="N157" s="57"/>
      <c r="O157" s="57"/>
      <c r="P157" s="58"/>
      <c r="Q157" s="72" t="s">
        <v>298</v>
      </c>
      <c r="R157" s="72"/>
      <c r="S157" s="72"/>
      <c r="T157" s="72"/>
      <c r="U157" s="72"/>
      <c r="V157" s="72" t="s">
        <v>487</v>
      </c>
      <c r="W157" s="72"/>
      <c r="X157" s="72"/>
      <c r="Y157" s="72"/>
      <c r="Z157" s="72"/>
      <c r="AA157" s="72"/>
      <c r="AB157" s="72"/>
      <c r="AC157" s="72"/>
      <c r="AD157" s="72"/>
      <c r="AE157" s="72"/>
      <c r="AF157" s="136">
        <v>5</v>
      </c>
      <c r="AG157" s="136"/>
      <c r="AH157" s="136"/>
      <c r="AI157" s="136"/>
      <c r="AJ157" s="136"/>
      <c r="AK157" s="136">
        <v>0</v>
      </c>
      <c r="AL157" s="136"/>
      <c r="AM157" s="136"/>
      <c r="AN157" s="136"/>
      <c r="AO157" s="136"/>
      <c r="AP157" s="136">
        <f t="shared" si="10"/>
        <v>5</v>
      </c>
      <c r="AQ157" s="136"/>
      <c r="AR157" s="136"/>
      <c r="AS157" s="136"/>
      <c r="AT157" s="136"/>
      <c r="AU157" s="136">
        <v>5</v>
      </c>
      <c r="AV157" s="136"/>
      <c r="AW157" s="136"/>
      <c r="AX157" s="136"/>
      <c r="AY157" s="136"/>
      <c r="AZ157" s="136">
        <v>0</v>
      </c>
      <c r="BA157" s="136"/>
      <c r="BB157" s="136"/>
      <c r="BC157" s="136"/>
      <c r="BD157" s="136"/>
      <c r="BE157" s="136">
        <f t="shared" si="11"/>
        <v>5</v>
      </c>
      <c r="BF157" s="136"/>
      <c r="BG157" s="136"/>
      <c r="BH157" s="136"/>
      <c r="BI157" s="136"/>
      <c r="BJ157" s="136">
        <v>5</v>
      </c>
      <c r="BK157" s="136"/>
      <c r="BL157" s="136"/>
      <c r="BM157" s="136"/>
      <c r="BN157" s="136"/>
      <c r="BO157" s="136">
        <v>0</v>
      </c>
      <c r="BP157" s="136"/>
      <c r="BQ157" s="136"/>
      <c r="BR157" s="136"/>
      <c r="BS157" s="136"/>
      <c r="BT157" s="136">
        <f t="shared" si="12"/>
        <v>5</v>
      </c>
      <c r="BU157" s="136"/>
      <c r="BV157" s="136"/>
      <c r="BW157" s="136"/>
      <c r="BX157" s="136"/>
    </row>
    <row r="158" spans="1:79" s="43" customFormat="1" ht="27.6" customHeight="1" x14ac:dyDescent="0.2">
      <c r="A158" s="137">
        <f t="shared" si="13"/>
        <v>6</v>
      </c>
      <c r="B158" s="138"/>
      <c r="C158" s="138"/>
      <c r="D158" s="141" t="s">
        <v>342</v>
      </c>
      <c r="E158" s="57"/>
      <c r="F158" s="57"/>
      <c r="G158" s="57"/>
      <c r="H158" s="57"/>
      <c r="I158" s="57"/>
      <c r="J158" s="57"/>
      <c r="K158" s="57"/>
      <c r="L158" s="57"/>
      <c r="M158" s="57"/>
      <c r="N158" s="57"/>
      <c r="O158" s="57"/>
      <c r="P158" s="58"/>
      <c r="Q158" s="72" t="s">
        <v>298</v>
      </c>
      <c r="R158" s="72"/>
      <c r="S158" s="72"/>
      <c r="T158" s="72"/>
      <c r="U158" s="72"/>
      <c r="V158" s="72" t="s">
        <v>487</v>
      </c>
      <c r="W158" s="72"/>
      <c r="X158" s="72"/>
      <c r="Y158" s="72"/>
      <c r="Z158" s="72"/>
      <c r="AA158" s="72"/>
      <c r="AB158" s="72"/>
      <c r="AC158" s="72"/>
      <c r="AD158" s="72"/>
      <c r="AE158" s="72"/>
      <c r="AF158" s="136">
        <v>11.75</v>
      </c>
      <c r="AG158" s="136"/>
      <c r="AH158" s="136"/>
      <c r="AI158" s="136"/>
      <c r="AJ158" s="136"/>
      <c r="AK158" s="136">
        <v>0</v>
      </c>
      <c r="AL158" s="136"/>
      <c r="AM158" s="136"/>
      <c r="AN158" s="136"/>
      <c r="AO158" s="136"/>
      <c r="AP158" s="136">
        <f t="shared" si="10"/>
        <v>11.75</v>
      </c>
      <c r="AQ158" s="136"/>
      <c r="AR158" s="136"/>
      <c r="AS158" s="136"/>
      <c r="AT158" s="136"/>
      <c r="AU158" s="136">
        <v>11.75</v>
      </c>
      <c r="AV158" s="136"/>
      <c r="AW158" s="136"/>
      <c r="AX158" s="136"/>
      <c r="AY158" s="136"/>
      <c r="AZ158" s="136">
        <v>0</v>
      </c>
      <c r="BA158" s="136"/>
      <c r="BB158" s="136"/>
      <c r="BC158" s="136"/>
      <c r="BD158" s="136"/>
      <c r="BE158" s="136">
        <f t="shared" si="11"/>
        <v>11.75</v>
      </c>
      <c r="BF158" s="136"/>
      <c r="BG158" s="136"/>
      <c r="BH158" s="136"/>
      <c r="BI158" s="136"/>
      <c r="BJ158" s="136">
        <v>11.75</v>
      </c>
      <c r="BK158" s="136"/>
      <c r="BL158" s="136"/>
      <c r="BM158" s="136"/>
      <c r="BN158" s="136"/>
      <c r="BO158" s="136">
        <v>0</v>
      </c>
      <c r="BP158" s="136"/>
      <c r="BQ158" s="136"/>
      <c r="BR158" s="136"/>
      <c r="BS158" s="136"/>
      <c r="BT158" s="136">
        <f t="shared" si="12"/>
        <v>11.75</v>
      </c>
      <c r="BU158" s="136"/>
      <c r="BV158" s="136"/>
      <c r="BW158" s="136"/>
      <c r="BX158" s="136"/>
    </row>
    <row r="159" spans="1:79" s="43" customFormat="1" ht="55.15" customHeight="1" x14ac:dyDescent="0.2">
      <c r="A159" s="137">
        <f t="shared" si="13"/>
        <v>7</v>
      </c>
      <c r="B159" s="138"/>
      <c r="C159" s="138"/>
      <c r="D159" s="141" t="s">
        <v>369</v>
      </c>
      <c r="E159" s="57"/>
      <c r="F159" s="57"/>
      <c r="G159" s="57"/>
      <c r="H159" s="57"/>
      <c r="I159" s="57"/>
      <c r="J159" s="57"/>
      <c r="K159" s="57"/>
      <c r="L159" s="57"/>
      <c r="M159" s="57"/>
      <c r="N159" s="57"/>
      <c r="O159" s="57"/>
      <c r="P159" s="58"/>
      <c r="Q159" s="72" t="s">
        <v>304</v>
      </c>
      <c r="R159" s="72"/>
      <c r="S159" s="72"/>
      <c r="T159" s="72"/>
      <c r="U159" s="72"/>
      <c r="V159" s="141" t="s">
        <v>488</v>
      </c>
      <c r="W159" s="146"/>
      <c r="X159" s="146"/>
      <c r="Y159" s="146"/>
      <c r="Z159" s="146"/>
      <c r="AA159" s="146"/>
      <c r="AB159" s="146"/>
      <c r="AC159" s="146"/>
      <c r="AD159" s="146"/>
      <c r="AE159" s="147"/>
      <c r="AF159" s="136">
        <v>0</v>
      </c>
      <c r="AG159" s="136"/>
      <c r="AH159" s="136"/>
      <c r="AI159" s="136"/>
      <c r="AJ159" s="136"/>
      <c r="AK159" s="136">
        <v>0</v>
      </c>
      <c r="AL159" s="136"/>
      <c r="AM159" s="136"/>
      <c r="AN159" s="136"/>
      <c r="AO159" s="136"/>
      <c r="AP159" s="136">
        <f t="shared" si="10"/>
        <v>0</v>
      </c>
      <c r="AQ159" s="136"/>
      <c r="AR159" s="136"/>
      <c r="AS159" s="136"/>
      <c r="AT159" s="136"/>
      <c r="AU159" s="203">
        <v>103203.34</v>
      </c>
      <c r="AV159" s="203"/>
      <c r="AW159" s="203"/>
      <c r="AX159" s="203"/>
      <c r="AY159" s="203"/>
      <c r="AZ159" s="203">
        <v>0</v>
      </c>
      <c r="BA159" s="203"/>
      <c r="BB159" s="203"/>
      <c r="BC159" s="203"/>
      <c r="BD159" s="203"/>
      <c r="BE159" s="203">
        <f t="shared" si="11"/>
        <v>103203.34</v>
      </c>
      <c r="BF159" s="203"/>
      <c r="BG159" s="203"/>
      <c r="BH159" s="203"/>
      <c r="BI159" s="203"/>
      <c r="BJ159" s="136">
        <v>0</v>
      </c>
      <c r="BK159" s="136"/>
      <c r="BL159" s="136"/>
      <c r="BM159" s="136"/>
      <c r="BN159" s="136"/>
      <c r="BO159" s="136">
        <v>0</v>
      </c>
      <c r="BP159" s="136"/>
      <c r="BQ159" s="136"/>
      <c r="BR159" s="136"/>
      <c r="BS159" s="136"/>
      <c r="BT159" s="136">
        <f t="shared" si="12"/>
        <v>0</v>
      </c>
      <c r="BU159" s="136"/>
      <c r="BV159" s="136"/>
      <c r="BW159" s="136"/>
      <c r="BX159" s="136"/>
    </row>
    <row r="160" spans="1:79" s="43" customFormat="1" ht="27.6" customHeight="1" x14ac:dyDescent="0.2">
      <c r="A160" s="137">
        <f t="shared" si="13"/>
        <v>8</v>
      </c>
      <c r="B160" s="138"/>
      <c r="C160" s="138"/>
      <c r="D160" s="141" t="s">
        <v>94</v>
      </c>
      <c r="E160" s="57"/>
      <c r="F160" s="57"/>
      <c r="G160" s="57"/>
      <c r="H160" s="57"/>
      <c r="I160" s="57"/>
      <c r="J160" s="57"/>
      <c r="K160" s="57"/>
      <c r="L160" s="57"/>
      <c r="M160" s="57"/>
      <c r="N160" s="57"/>
      <c r="O160" s="57"/>
      <c r="P160" s="58"/>
      <c r="Q160" s="72" t="s">
        <v>304</v>
      </c>
      <c r="R160" s="72"/>
      <c r="S160" s="72"/>
      <c r="T160" s="72"/>
      <c r="U160" s="72"/>
      <c r="V160" s="141" t="s">
        <v>381</v>
      </c>
      <c r="W160" s="146"/>
      <c r="X160" s="146"/>
      <c r="Y160" s="146"/>
      <c r="Z160" s="146"/>
      <c r="AA160" s="146"/>
      <c r="AB160" s="146"/>
      <c r="AC160" s="146"/>
      <c r="AD160" s="146"/>
      <c r="AE160" s="147"/>
      <c r="AF160" s="136">
        <v>0</v>
      </c>
      <c r="AG160" s="136"/>
      <c r="AH160" s="136"/>
      <c r="AI160" s="136"/>
      <c r="AJ160" s="136"/>
      <c r="AK160" s="136">
        <v>0</v>
      </c>
      <c r="AL160" s="136"/>
      <c r="AM160" s="136"/>
      <c r="AN160" s="136"/>
      <c r="AO160" s="136"/>
      <c r="AP160" s="136">
        <f t="shared" si="10"/>
        <v>0</v>
      </c>
      <c r="AQ160" s="136"/>
      <c r="AR160" s="136"/>
      <c r="AS160" s="136"/>
      <c r="AT160" s="136"/>
      <c r="AU160" s="136">
        <v>0</v>
      </c>
      <c r="AV160" s="136"/>
      <c r="AW160" s="136"/>
      <c r="AX160" s="136"/>
      <c r="AY160" s="136"/>
      <c r="AZ160" s="121">
        <v>89000</v>
      </c>
      <c r="BA160" s="121"/>
      <c r="BB160" s="121"/>
      <c r="BC160" s="121"/>
      <c r="BD160" s="121"/>
      <c r="BE160" s="121">
        <f t="shared" si="11"/>
        <v>89000</v>
      </c>
      <c r="BF160" s="121"/>
      <c r="BG160" s="121"/>
      <c r="BH160" s="121"/>
      <c r="BI160" s="121"/>
      <c r="BJ160" s="136">
        <v>0</v>
      </c>
      <c r="BK160" s="136"/>
      <c r="BL160" s="136"/>
      <c r="BM160" s="136"/>
      <c r="BN160" s="136"/>
      <c r="BO160" s="136">
        <v>0</v>
      </c>
      <c r="BP160" s="136"/>
      <c r="BQ160" s="136"/>
      <c r="BR160" s="136"/>
      <c r="BS160" s="136"/>
      <c r="BT160" s="136">
        <f t="shared" si="12"/>
        <v>0</v>
      </c>
      <c r="BU160" s="136"/>
      <c r="BV160" s="136"/>
      <c r="BW160" s="136"/>
      <c r="BX160" s="136"/>
    </row>
    <row r="161" spans="1:76" s="9" customFormat="1" ht="15" customHeight="1" x14ac:dyDescent="0.2">
      <c r="A161" s="137">
        <f t="shared" si="13"/>
        <v>9</v>
      </c>
      <c r="B161" s="138"/>
      <c r="C161" s="138"/>
      <c r="D161" s="142" t="s">
        <v>489</v>
      </c>
      <c r="E161" s="65"/>
      <c r="F161" s="65"/>
      <c r="G161" s="65"/>
      <c r="H161" s="65"/>
      <c r="I161" s="65"/>
      <c r="J161" s="65"/>
      <c r="K161" s="65"/>
      <c r="L161" s="65"/>
      <c r="M161" s="65"/>
      <c r="N161" s="65"/>
      <c r="O161" s="65"/>
      <c r="P161" s="66"/>
      <c r="Q161" s="143"/>
      <c r="R161" s="143"/>
      <c r="S161" s="143"/>
      <c r="T161" s="143"/>
      <c r="U161" s="143"/>
      <c r="V161" s="142"/>
      <c r="W161" s="144"/>
      <c r="X161" s="144"/>
      <c r="Y161" s="144"/>
      <c r="Z161" s="144"/>
      <c r="AA161" s="144"/>
      <c r="AB161" s="144"/>
      <c r="AC161" s="144"/>
      <c r="AD161" s="144"/>
      <c r="AE161" s="145"/>
      <c r="AF161" s="135"/>
      <c r="AG161" s="135"/>
      <c r="AH161" s="135"/>
      <c r="AI161" s="135"/>
      <c r="AJ161" s="135"/>
      <c r="AK161" s="135"/>
      <c r="AL161" s="135"/>
      <c r="AM161" s="135"/>
      <c r="AN161" s="135"/>
      <c r="AO161" s="135"/>
      <c r="AP161" s="135">
        <f t="shared" si="10"/>
        <v>0</v>
      </c>
      <c r="AQ161" s="135"/>
      <c r="AR161" s="135"/>
      <c r="AS161" s="135"/>
      <c r="AT161" s="135"/>
      <c r="AU161" s="135"/>
      <c r="AV161" s="135"/>
      <c r="AW161" s="135"/>
      <c r="AX161" s="135"/>
      <c r="AY161" s="135"/>
      <c r="AZ161" s="135"/>
      <c r="BA161" s="135"/>
      <c r="BB161" s="135"/>
      <c r="BC161" s="135"/>
      <c r="BD161" s="135"/>
      <c r="BE161" s="135">
        <f t="shared" si="11"/>
        <v>0</v>
      </c>
      <c r="BF161" s="135"/>
      <c r="BG161" s="135"/>
      <c r="BH161" s="135"/>
      <c r="BI161" s="135"/>
      <c r="BJ161" s="135"/>
      <c r="BK161" s="135"/>
      <c r="BL161" s="135"/>
      <c r="BM161" s="135"/>
      <c r="BN161" s="135"/>
      <c r="BO161" s="135"/>
      <c r="BP161" s="135"/>
      <c r="BQ161" s="135"/>
      <c r="BR161" s="135"/>
      <c r="BS161" s="135"/>
      <c r="BT161" s="135">
        <f t="shared" si="12"/>
        <v>0</v>
      </c>
      <c r="BU161" s="135"/>
      <c r="BV161" s="135"/>
      <c r="BW161" s="135"/>
      <c r="BX161" s="135"/>
    </row>
    <row r="162" spans="1:76" s="43" customFormat="1" ht="27.6" customHeight="1" x14ac:dyDescent="0.2">
      <c r="A162" s="137">
        <f t="shared" si="13"/>
        <v>10</v>
      </c>
      <c r="B162" s="138"/>
      <c r="C162" s="138"/>
      <c r="D162" s="141" t="s">
        <v>431</v>
      </c>
      <c r="E162" s="57"/>
      <c r="F162" s="57"/>
      <c r="G162" s="57"/>
      <c r="H162" s="57"/>
      <c r="I162" s="57"/>
      <c r="J162" s="57"/>
      <c r="K162" s="57"/>
      <c r="L162" s="57"/>
      <c r="M162" s="57"/>
      <c r="N162" s="57"/>
      <c r="O162" s="57"/>
      <c r="P162" s="58"/>
      <c r="Q162" s="72" t="s">
        <v>322</v>
      </c>
      <c r="R162" s="72"/>
      <c r="S162" s="72"/>
      <c r="T162" s="72"/>
      <c r="U162" s="72"/>
      <c r="V162" s="141" t="s">
        <v>432</v>
      </c>
      <c r="W162" s="146"/>
      <c r="X162" s="146"/>
      <c r="Y162" s="146"/>
      <c r="Z162" s="146"/>
      <c r="AA162" s="146"/>
      <c r="AB162" s="146"/>
      <c r="AC162" s="146"/>
      <c r="AD162" s="146"/>
      <c r="AE162" s="147"/>
      <c r="AF162" s="121">
        <v>2333</v>
      </c>
      <c r="AG162" s="121"/>
      <c r="AH162" s="121"/>
      <c r="AI162" s="121"/>
      <c r="AJ162" s="121"/>
      <c r="AK162" s="121">
        <v>2333</v>
      </c>
      <c r="AL162" s="121"/>
      <c r="AM162" s="121"/>
      <c r="AN162" s="121"/>
      <c r="AO162" s="121"/>
      <c r="AP162" s="121">
        <f t="shared" si="10"/>
        <v>4666</v>
      </c>
      <c r="AQ162" s="121"/>
      <c r="AR162" s="121"/>
      <c r="AS162" s="121"/>
      <c r="AT162" s="121"/>
      <c r="AU162" s="121">
        <v>2285</v>
      </c>
      <c r="AV162" s="121"/>
      <c r="AW162" s="121"/>
      <c r="AX162" s="121"/>
      <c r="AY162" s="121"/>
      <c r="AZ162" s="121">
        <v>2285</v>
      </c>
      <c r="BA162" s="121"/>
      <c r="BB162" s="121"/>
      <c r="BC162" s="121"/>
      <c r="BD162" s="121"/>
      <c r="BE162" s="121">
        <f t="shared" si="11"/>
        <v>4570</v>
      </c>
      <c r="BF162" s="121"/>
      <c r="BG162" s="121"/>
      <c r="BH162" s="121"/>
      <c r="BI162" s="121"/>
      <c r="BJ162" s="121">
        <v>2240</v>
      </c>
      <c r="BK162" s="121"/>
      <c r="BL162" s="121"/>
      <c r="BM162" s="121"/>
      <c r="BN162" s="121"/>
      <c r="BO162" s="121">
        <v>2240</v>
      </c>
      <c r="BP162" s="121"/>
      <c r="BQ162" s="121"/>
      <c r="BR162" s="121"/>
      <c r="BS162" s="121"/>
      <c r="BT162" s="121">
        <f t="shared" si="12"/>
        <v>4480</v>
      </c>
      <c r="BU162" s="121"/>
      <c r="BV162" s="121"/>
      <c r="BW162" s="121"/>
      <c r="BX162" s="121"/>
    </row>
    <row r="163" spans="1:76" s="43" customFormat="1" ht="15" customHeight="1" x14ac:dyDescent="0.2">
      <c r="A163" s="137">
        <f t="shared" si="13"/>
        <v>11</v>
      </c>
      <c r="B163" s="138"/>
      <c r="C163" s="138"/>
      <c r="D163" s="141" t="s">
        <v>324</v>
      </c>
      <c r="E163" s="57"/>
      <c r="F163" s="57"/>
      <c r="G163" s="57"/>
      <c r="H163" s="57"/>
      <c r="I163" s="57"/>
      <c r="J163" s="57"/>
      <c r="K163" s="57"/>
      <c r="L163" s="57"/>
      <c r="M163" s="57"/>
      <c r="N163" s="57"/>
      <c r="O163" s="57"/>
      <c r="P163" s="58"/>
      <c r="Q163" s="72" t="s">
        <v>322</v>
      </c>
      <c r="R163" s="72"/>
      <c r="S163" s="72"/>
      <c r="T163" s="72"/>
      <c r="U163" s="72"/>
      <c r="V163" s="141" t="s">
        <v>432</v>
      </c>
      <c r="W163" s="146"/>
      <c r="X163" s="146"/>
      <c r="Y163" s="146"/>
      <c r="Z163" s="146"/>
      <c r="AA163" s="146"/>
      <c r="AB163" s="146"/>
      <c r="AC163" s="146"/>
      <c r="AD163" s="146"/>
      <c r="AE163" s="147"/>
      <c r="AF163" s="121">
        <v>0</v>
      </c>
      <c r="AG163" s="121"/>
      <c r="AH163" s="121"/>
      <c r="AI163" s="121"/>
      <c r="AJ163" s="121"/>
      <c r="AK163" s="121">
        <v>0</v>
      </c>
      <c r="AL163" s="121"/>
      <c r="AM163" s="121"/>
      <c r="AN163" s="121"/>
      <c r="AO163" s="121"/>
      <c r="AP163" s="121">
        <f t="shared" si="10"/>
        <v>0</v>
      </c>
      <c r="AQ163" s="121"/>
      <c r="AR163" s="121"/>
      <c r="AS163" s="121"/>
      <c r="AT163" s="121"/>
      <c r="AU163" s="121">
        <v>888</v>
      </c>
      <c r="AV163" s="121"/>
      <c r="AW163" s="121"/>
      <c r="AX163" s="121"/>
      <c r="AY163" s="121"/>
      <c r="AZ163" s="121">
        <v>888</v>
      </c>
      <c r="BA163" s="121"/>
      <c r="BB163" s="121"/>
      <c r="BC163" s="121"/>
      <c r="BD163" s="121"/>
      <c r="BE163" s="121">
        <f t="shared" si="11"/>
        <v>1776</v>
      </c>
      <c r="BF163" s="121"/>
      <c r="BG163" s="121"/>
      <c r="BH163" s="121"/>
      <c r="BI163" s="121"/>
      <c r="BJ163" s="121">
        <v>1090</v>
      </c>
      <c r="BK163" s="121"/>
      <c r="BL163" s="121"/>
      <c r="BM163" s="121"/>
      <c r="BN163" s="121"/>
      <c r="BO163" s="121">
        <v>1090</v>
      </c>
      <c r="BP163" s="121"/>
      <c r="BQ163" s="121"/>
      <c r="BR163" s="121"/>
      <c r="BS163" s="121"/>
      <c r="BT163" s="121">
        <f t="shared" si="12"/>
        <v>2180</v>
      </c>
      <c r="BU163" s="121"/>
      <c r="BV163" s="121"/>
      <c r="BW163" s="121"/>
      <c r="BX163" s="121"/>
    </row>
    <row r="164" spans="1:76" s="43" customFormat="1" ht="15" customHeight="1" x14ac:dyDescent="0.2">
      <c r="A164" s="137">
        <f t="shared" si="13"/>
        <v>12</v>
      </c>
      <c r="B164" s="138"/>
      <c r="C164" s="138"/>
      <c r="D164" s="141" t="s">
        <v>325</v>
      </c>
      <c r="E164" s="57"/>
      <c r="F164" s="57"/>
      <c r="G164" s="57"/>
      <c r="H164" s="57"/>
      <c r="I164" s="57"/>
      <c r="J164" s="57"/>
      <c r="K164" s="57"/>
      <c r="L164" s="57"/>
      <c r="M164" s="57"/>
      <c r="N164" s="57"/>
      <c r="O164" s="57"/>
      <c r="P164" s="58"/>
      <c r="Q164" s="72" t="s">
        <v>322</v>
      </c>
      <c r="R164" s="72"/>
      <c r="S164" s="72"/>
      <c r="T164" s="72"/>
      <c r="U164" s="72"/>
      <c r="V164" s="141" t="s">
        <v>432</v>
      </c>
      <c r="W164" s="146"/>
      <c r="X164" s="146"/>
      <c r="Y164" s="146"/>
      <c r="Z164" s="146"/>
      <c r="AA164" s="146"/>
      <c r="AB164" s="146"/>
      <c r="AC164" s="146"/>
      <c r="AD164" s="146"/>
      <c r="AE164" s="147"/>
      <c r="AF164" s="121">
        <v>0</v>
      </c>
      <c r="AG164" s="121"/>
      <c r="AH164" s="121"/>
      <c r="AI164" s="121"/>
      <c r="AJ164" s="121"/>
      <c r="AK164" s="121">
        <v>0</v>
      </c>
      <c r="AL164" s="121"/>
      <c r="AM164" s="121"/>
      <c r="AN164" s="121"/>
      <c r="AO164" s="121"/>
      <c r="AP164" s="121">
        <f t="shared" si="10"/>
        <v>0</v>
      </c>
      <c r="AQ164" s="121"/>
      <c r="AR164" s="121"/>
      <c r="AS164" s="121"/>
      <c r="AT164" s="121"/>
      <c r="AU164" s="121">
        <v>1397</v>
      </c>
      <c r="AV164" s="121"/>
      <c r="AW164" s="121"/>
      <c r="AX164" s="121"/>
      <c r="AY164" s="121"/>
      <c r="AZ164" s="121">
        <v>1397</v>
      </c>
      <c r="BA164" s="121"/>
      <c r="BB164" s="121"/>
      <c r="BC164" s="121"/>
      <c r="BD164" s="121"/>
      <c r="BE164" s="121">
        <f t="shared" si="11"/>
        <v>2794</v>
      </c>
      <c r="BF164" s="121"/>
      <c r="BG164" s="121"/>
      <c r="BH164" s="121"/>
      <c r="BI164" s="121"/>
      <c r="BJ164" s="121">
        <v>1150</v>
      </c>
      <c r="BK164" s="121"/>
      <c r="BL164" s="121"/>
      <c r="BM164" s="121"/>
      <c r="BN164" s="121"/>
      <c r="BO164" s="121">
        <v>1150</v>
      </c>
      <c r="BP164" s="121"/>
      <c r="BQ164" s="121"/>
      <c r="BR164" s="121"/>
      <c r="BS164" s="121"/>
      <c r="BT164" s="121">
        <f t="shared" si="12"/>
        <v>2300</v>
      </c>
      <c r="BU164" s="121"/>
      <c r="BV164" s="121"/>
      <c r="BW164" s="121"/>
      <c r="BX164" s="121"/>
    </row>
    <row r="165" spans="1:76" s="43" customFormat="1" ht="55.15" customHeight="1" x14ac:dyDescent="0.2">
      <c r="A165" s="137">
        <f t="shared" si="13"/>
        <v>13</v>
      </c>
      <c r="B165" s="138"/>
      <c r="C165" s="138"/>
      <c r="D165" s="141" t="s">
        <v>326</v>
      </c>
      <c r="E165" s="57"/>
      <c r="F165" s="57"/>
      <c r="G165" s="57"/>
      <c r="H165" s="57"/>
      <c r="I165" s="57"/>
      <c r="J165" s="57"/>
      <c r="K165" s="57"/>
      <c r="L165" s="57"/>
      <c r="M165" s="57"/>
      <c r="N165" s="57"/>
      <c r="O165" s="57"/>
      <c r="P165" s="58"/>
      <c r="Q165" s="72" t="s">
        <v>304</v>
      </c>
      <c r="R165" s="72"/>
      <c r="S165" s="72"/>
      <c r="T165" s="72"/>
      <c r="U165" s="72"/>
      <c r="V165" s="141" t="s">
        <v>488</v>
      </c>
      <c r="W165" s="57"/>
      <c r="X165" s="57"/>
      <c r="Y165" s="57"/>
      <c r="Z165" s="57"/>
      <c r="AA165" s="57"/>
      <c r="AB165" s="57"/>
      <c r="AC165" s="57"/>
      <c r="AD165" s="57"/>
      <c r="AE165" s="58"/>
      <c r="AF165" s="136">
        <v>0</v>
      </c>
      <c r="AG165" s="136"/>
      <c r="AH165" s="136"/>
      <c r="AI165" s="136"/>
      <c r="AJ165" s="136"/>
      <c r="AK165" s="136">
        <v>0</v>
      </c>
      <c r="AL165" s="136"/>
      <c r="AM165" s="136"/>
      <c r="AN165" s="136"/>
      <c r="AO165" s="136"/>
      <c r="AP165" s="136">
        <f t="shared" si="10"/>
        <v>0</v>
      </c>
      <c r="AQ165" s="136"/>
      <c r="AR165" s="136"/>
      <c r="AS165" s="136"/>
      <c r="AT165" s="136"/>
      <c r="AU165" s="203">
        <v>103203.34</v>
      </c>
      <c r="AV165" s="203"/>
      <c r="AW165" s="203"/>
      <c r="AX165" s="203"/>
      <c r="AY165" s="203"/>
      <c r="AZ165" s="203">
        <v>0</v>
      </c>
      <c r="BA165" s="203"/>
      <c r="BB165" s="203"/>
      <c r="BC165" s="203"/>
      <c r="BD165" s="203"/>
      <c r="BE165" s="203">
        <f t="shared" si="11"/>
        <v>103203.34</v>
      </c>
      <c r="BF165" s="203"/>
      <c r="BG165" s="203"/>
      <c r="BH165" s="203"/>
      <c r="BI165" s="203"/>
      <c r="BJ165" s="136">
        <v>0</v>
      </c>
      <c r="BK165" s="136"/>
      <c r="BL165" s="136"/>
      <c r="BM165" s="136"/>
      <c r="BN165" s="136"/>
      <c r="BO165" s="136">
        <v>0</v>
      </c>
      <c r="BP165" s="136"/>
      <c r="BQ165" s="136"/>
      <c r="BR165" s="136"/>
      <c r="BS165" s="136"/>
      <c r="BT165" s="136">
        <f t="shared" si="12"/>
        <v>0</v>
      </c>
      <c r="BU165" s="136"/>
      <c r="BV165" s="136"/>
      <c r="BW165" s="136"/>
      <c r="BX165" s="136"/>
    </row>
    <row r="166" spans="1:76" s="43" customFormat="1" ht="27.6" customHeight="1" x14ac:dyDescent="0.2">
      <c r="A166" s="137">
        <f t="shared" si="13"/>
        <v>14</v>
      </c>
      <c r="B166" s="138"/>
      <c r="C166" s="138"/>
      <c r="D166" s="141" t="s">
        <v>96</v>
      </c>
      <c r="E166" s="57"/>
      <c r="F166" s="57"/>
      <c r="G166" s="57"/>
      <c r="H166" s="57"/>
      <c r="I166" s="57"/>
      <c r="J166" s="57"/>
      <c r="K166" s="57"/>
      <c r="L166" s="57"/>
      <c r="M166" s="57"/>
      <c r="N166" s="57"/>
      <c r="O166" s="57"/>
      <c r="P166" s="58"/>
      <c r="Q166" s="72" t="s">
        <v>304</v>
      </c>
      <c r="R166" s="72"/>
      <c r="S166" s="72"/>
      <c r="T166" s="72"/>
      <c r="U166" s="72"/>
      <c r="V166" s="141" t="s">
        <v>762</v>
      </c>
      <c r="W166" s="57"/>
      <c r="X166" s="57"/>
      <c r="Y166" s="57"/>
      <c r="Z166" s="57"/>
      <c r="AA166" s="57"/>
      <c r="AB166" s="57"/>
      <c r="AC166" s="57"/>
      <c r="AD166" s="57"/>
      <c r="AE166" s="58"/>
      <c r="AF166" s="136">
        <v>0</v>
      </c>
      <c r="AG166" s="136"/>
      <c r="AH166" s="136"/>
      <c r="AI166" s="136"/>
      <c r="AJ166" s="136"/>
      <c r="AK166" s="136">
        <v>0</v>
      </c>
      <c r="AL166" s="136"/>
      <c r="AM166" s="136"/>
      <c r="AN166" s="136"/>
      <c r="AO166" s="136"/>
      <c r="AP166" s="136">
        <f t="shared" si="10"/>
        <v>0</v>
      </c>
      <c r="AQ166" s="136"/>
      <c r="AR166" s="136"/>
      <c r="AS166" s="136"/>
      <c r="AT166" s="136"/>
      <c r="AU166" s="136">
        <v>0</v>
      </c>
      <c r="AV166" s="136"/>
      <c r="AW166" s="136"/>
      <c r="AX166" s="136"/>
      <c r="AY166" s="136"/>
      <c r="AZ166" s="136">
        <v>6</v>
      </c>
      <c r="BA166" s="136"/>
      <c r="BB166" s="136"/>
      <c r="BC166" s="136"/>
      <c r="BD166" s="136"/>
      <c r="BE166" s="136">
        <f t="shared" si="11"/>
        <v>6</v>
      </c>
      <c r="BF166" s="136"/>
      <c r="BG166" s="136"/>
      <c r="BH166" s="136"/>
      <c r="BI166" s="136"/>
      <c r="BJ166" s="136">
        <v>0</v>
      </c>
      <c r="BK166" s="136"/>
      <c r="BL166" s="136"/>
      <c r="BM166" s="136"/>
      <c r="BN166" s="136"/>
      <c r="BO166" s="136">
        <v>0</v>
      </c>
      <c r="BP166" s="136"/>
      <c r="BQ166" s="136"/>
      <c r="BR166" s="136"/>
      <c r="BS166" s="136"/>
      <c r="BT166" s="136">
        <f t="shared" si="12"/>
        <v>0</v>
      </c>
      <c r="BU166" s="136"/>
      <c r="BV166" s="136"/>
      <c r="BW166" s="136"/>
      <c r="BX166" s="136"/>
    </row>
    <row r="167" spans="1:76" s="9" customFormat="1" ht="15" customHeight="1" x14ac:dyDescent="0.2">
      <c r="A167" s="137">
        <f t="shared" si="13"/>
        <v>15</v>
      </c>
      <c r="B167" s="138"/>
      <c r="C167" s="138"/>
      <c r="D167" s="142" t="s">
        <v>493</v>
      </c>
      <c r="E167" s="65"/>
      <c r="F167" s="65"/>
      <c r="G167" s="65"/>
      <c r="H167" s="65"/>
      <c r="I167" s="65"/>
      <c r="J167" s="65"/>
      <c r="K167" s="65"/>
      <c r="L167" s="65"/>
      <c r="M167" s="65"/>
      <c r="N167" s="65"/>
      <c r="O167" s="65"/>
      <c r="P167" s="66"/>
      <c r="Q167" s="143"/>
      <c r="R167" s="143"/>
      <c r="S167" s="143"/>
      <c r="T167" s="143"/>
      <c r="U167" s="143"/>
      <c r="V167" s="142"/>
      <c r="W167" s="65"/>
      <c r="X167" s="65"/>
      <c r="Y167" s="65"/>
      <c r="Z167" s="65"/>
      <c r="AA167" s="65"/>
      <c r="AB167" s="65"/>
      <c r="AC167" s="65"/>
      <c r="AD167" s="65"/>
      <c r="AE167" s="66"/>
      <c r="AF167" s="135"/>
      <c r="AG167" s="135"/>
      <c r="AH167" s="135"/>
      <c r="AI167" s="135"/>
      <c r="AJ167" s="135"/>
      <c r="AK167" s="135"/>
      <c r="AL167" s="135"/>
      <c r="AM167" s="135"/>
      <c r="AN167" s="135"/>
      <c r="AO167" s="135"/>
      <c r="AP167" s="135">
        <f t="shared" si="10"/>
        <v>0</v>
      </c>
      <c r="AQ167" s="135"/>
      <c r="AR167" s="135"/>
      <c r="AS167" s="135"/>
      <c r="AT167" s="135"/>
      <c r="AU167" s="135"/>
      <c r="AV167" s="135"/>
      <c r="AW167" s="135"/>
      <c r="AX167" s="135"/>
      <c r="AY167" s="135"/>
      <c r="AZ167" s="135"/>
      <c r="BA167" s="135"/>
      <c r="BB167" s="135"/>
      <c r="BC167" s="135"/>
      <c r="BD167" s="135"/>
      <c r="BE167" s="135">
        <f t="shared" si="11"/>
        <v>0</v>
      </c>
      <c r="BF167" s="135"/>
      <c r="BG167" s="135"/>
      <c r="BH167" s="135"/>
      <c r="BI167" s="135"/>
      <c r="BJ167" s="135"/>
      <c r="BK167" s="135"/>
      <c r="BL167" s="135"/>
      <c r="BM167" s="135"/>
      <c r="BN167" s="135"/>
      <c r="BO167" s="135"/>
      <c r="BP167" s="135"/>
      <c r="BQ167" s="135"/>
      <c r="BR167" s="135"/>
      <c r="BS167" s="135"/>
      <c r="BT167" s="135">
        <f t="shared" si="12"/>
        <v>0</v>
      </c>
      <c r="BU167" s="135"/>
      <c r="BV167" s="135"/>
      <c r="BW167" s="135"/>
      <c r="BX167" s="135"/>
    </row>
    <row r="168" spans="1:76" s="43" customFormat="1" ht="60.6" customHeight="1" x14ac:dyDescent="0.2">
      <c r="A168" s="137">
        <f t="shared" si="13"/>
        <v>16</v>
      </c>
      <c r="B168" s="138"/>
      <c r="C168" s="138"/>
      <c r="D168" s="141" t="s">
        <v>433</v>
      </c>
      <c r="E168" s="57"/>
      <c r="F168" s="57"/>
      <c r="G168" s="57"/>
      <c r="H168" s="57"/>
      <c r="I168" s="57"/>
      <c r="J168" s="57"/>
      <c r="K168" s="57"/>
      <c r="L168" s="57"/>
      <c r="M168" s="57"/>
      <c r="N168" s="57"/>
      <c r="O168" s="57"/>
      <c r="P168" s="58"/>
      <c r="Q168" s="72" t="s">
        <v>304</v>
      </c>
      <c r="R168" s="72"/>
      <c r="S168" s="72"/>
      <c r="T168" s="72"/>
      <c r="U168" s="72"/>
      <c r="V168" s="141" t="s">
        <v>830</v>
      </c>
      <c r="W168" s="57"/>
      <c r="X168" s="57"/>
      <c r="Y168" s="57"/>
      <c r="Z168" s="57"/>
      <c r="AA168" s="57"/>
      <c r="AB168" s="57"/>
      <c r="AC168" s="57"/>
      <c r="AD168" s="57"/>
      <c r="AE168" s="58"/>
      <c r="AF168" s="203">
        <v>2703</v>
      </c>
      <c r="AG168" s="203"/>
      <c r="AH168" s="203"/>
      <c r="AI168" s="203"/>
      <c r="AJ168" s="203"/>
      <c r="AK168" s="203">
        <v>60</v>
      </c>
      <c r="AL168" s="203"/>
      <c r="AM168" s="203"/>
      <c r="AN168" s="203"/>
      <c r="AO168" s="203"/>
      <c r="AP168" s="203">
        <f t="shared" si="10"/>
        <v>2763</v>
      </c>
      <c r="AQ168" s="203"/>
      <c r="AR168" s="203"/>
      <c r="AS168" s="203"/>
      <c r="AT168" s="203"/>
      <c r="AU168" s="203">
        <v>3027.28</v>
      </c>
      <c r="AV168" s="203"/>
      <c r="AW168" s="203"/>
      <c r="AX168" s="203"/>
      <c r="AY168" s="203"/>
      <c r="AZ168" s="203">
        <v>47.83</v>
      </c>
      <c r="BA168" s="203"/>
      <c r="BB168" s="203"/>
      <c r="BC168" s="203"/>
      <c r="BD168" s="203"/>
      <c r="BE168" s="203">
        <f t="shared" si="11"/>
        <v>3075.11</v>
      </c>
      <c r="BF168" s="203"/>
      <c r="BG168" s="203"/>
      <c r="BH168" s="203"/>
      <c r="BI168" s="203"/>
      <c r="BJ168" s="203">
        <v>3078.69</v>
      </c>
      <c r="BK168" s="203"/>
      <c r="BL168" s="203"/>
      <c r="BM168" s="203"/>
      <c r="BN168" s="203"/>
      <c r="BO168" s="203">
        <v>10.94</v>
      </c>
      <c r="BP168" s="203"/>
      <c r="BQ168" s="203"/>
      <c r="BR168" s="203"/>
      <c r="BS168" s="203"/>
      <c r="BT168" s="203">
        <f t="shared" si="12"/>
        <v>3089.63</v>
      </c>
      <c r="BU168" s="203"/>
      <c r="BV168" s="203"/>
      <c r="BW168" s="203"/>
      <c r="BX168" s="203"/>
    </row>
    <row r="169" spans="1:76" s="43" customFormat="1" ht="55.15" customHeight="1" x14ac:dyDescent="0.2">
      <c r="A169" s="137">
        <f t="shared" si="13"/>
        <v>17</v>
      </c>
      <c r="B169" s="138"/>
      <c r="C169" s="138"/>
      <c r="D169" s="141" t="s">
        <v>98</v>
      </c>
      <c r="E169" s="57"/>
      <c r="F169" s="57"/>
      <c r="G169" s="57"/>
      <c r="H169" s="57"/>
      <c r="I169" s="57"/>
      <c r="J169" s="57"/>
      <c r="K169" s="57"/>
      <c r="L169" s="57"/>
      <c r="M169" s="57"/>
      <c r="N169" s="57"/>
      <c r="O169" s="57"/>
      <c r="P169" s="58"/>
      <c r="Q169" s="72" t="s">
        <v>304</v>
      </c>
      <c r="R169" s="72"/>
      <c r="S169" s="72"/>
      <c r="T169" s="72"/>
      <c r="U169" s="72"/>
      <c r="V169" s="141" t="s">
        <v>762</v>
      </c>
      <c r="W169" s="57"/>
      <c r="X169" s="57"/>
      <c r="Y169" s="57"/>
      <c r="Z169" s="57"/>
      <c r="AA169" s="57"/>
      <c r="AB169" s="57"/>
      <c r="AC169" s="57"/>
      <c r="AD169" s="57"/>
      <c r="AE169" s="58"/>
      <c r="AF169" s="136">
        <v>0</v>
      </c>
      <c r="AG169" s="136"/>
      <c r="AH169" s="136"/>
      <c r="AI169" s="136"/>
      <c r="AJ169" s="136"/>
      <c r="AK169" s="136">
        <v>0</v>
      </c>
      <c r="AL169" s="136"/>
      <c r="AM169" s="136"/>
      <c r="AN169" s="136"/>
      <c r="AO169" s="136"/>
      <c r="AP169" s="136">
        <f t="shared" si="10"/>
        <v>0</v>
      </c>
      <c r="AQ169" s="136"/>
      <c r="AR169" s="136"/>
      <c r="AS169" s="136"/>
      <c r="AT169" s="136"/>
      <c r="AU169" s="203">
        <v>0</v>
      </c>
      <c r="AV169" s="203"/>
      <c r="AW169" s="203"/>
      <c r="AX169" s="203"/>
      <c r="AY169" s="203"/>
      <c r="AZ169" s="203">
        <v>14833.33</v>
      </c>
      <c r="BA169" s="203"/>
      <c r="BB169" s="203"/>
      <c r="BC169" s="203"/>
      <c r="BD169" s="203"/>
      <c r="BE169" s="203">
        <f t="shared" si="11"/>
        <v>14833.33</v>
      </c>
      <c r="BF169" s="203"/>
      <c r="BG169" s="203"/>
      <c r="BH169" s="203"/>
      <c r="BI169" s="203"/>
      <c r="BJ169" s="203">
        <v>0</v>
      </c>
      <c r="BK169" s="203"/>
      <c r="BL169" s="203"/>
      <c r="BM169" s="203"/>
      <c r="BN169" s="203"/>
      <c r="BO169" s="203">
        <v>0</v>
      </c>
      <c r="BP169" s="203"/>
      <c r="BQ169" s="203"/>
      <c r="BR169" s="203"/>
      <c r="BS169" s="203"/>
      <c r="BT169" s="203">
        <f t="shared" si="12"/>
        <v>0</v>
      </c>
      <c r="BU169" s="203"/>
      <c r="BV169" s="203"/>
      <c r="BW169" s="203"/>
      <c r="BX169" s="203"/>
    </row>
    <row r="170" spans="1:76" s="9" customFormat="1" ht="15" customHeight="1" x14ac:dyDescent="0.2">
      <c r="A170" s="137">
        <f t="shared" si="13"/>
        <v>18</v>
      </c>
      <c r="B170" s="138"/>
      <c r="C170" s="138"/>
      <c r="D170" s="142" t="s">
        <v>3</v>
      </c>
      <c r="E170" s="65"/>
      <c r="F170" s="65"/>
      <c r="G170" s="65"/>
      <c r="H170" s="65"/>
      <c r="I170" s="65"/>
      <c r="J170" s="65"/>
      <c r="K170" s="65"/>
      <c r="L170" s="65"/>
      <c r="M170" s="65"/>
      <c r="N170" s="65"/>
      <c r="O170" s="65"/>
      <c r="P170" s="66"/>
      <c r="Q170" s="143"/>
      <c r="R170" s="143"/>
      <c r="S170" s="143"/>
      <c r="T170" s="143"/>
      <c r="U170" s="143"/>
      <c r="V170" s="142"/>
      <c r="W170" s="65"/>
      <c r="X170" s="65"/>
      <c r="Y170" s="65"/>
      <c r="Z170" s="65"/>
      <c r="AA170" s="65"/>
      <c r="AB170" s="65"/>
      <c r="AC170" s="65"/>
      <c r="AD170" s="65"/>
      <c r="AE170" s="66"/>
      <c r="AF170" s="135"/>
      <c r="AG170" s="135"/>
      <c r="AH170" s="135"/>
      <c r="AI170" s="135"/>
      <c r="AJ170" s="135"/>
      <c r="AK170" s="135"/>
      <c r="AL170" s="135"/>
      <c r="AM170" s="135"/>
      <c r="AN170" s="135"/>
      <c r="AO170" s="135"/>
      <c r="AP170" s="135">
        <f t="shared" si="10"/>
        <v>0</v>
      </c>
      <c r="AQ170" s="135"/>
      <c r="AR170" s="135"/>
      <c r="AS170" s="135"/>
      <c r="AT170" s="135"/>
      <c r="AU170" s="135"/>
      <c r="AV170" s="135"/>
      <c r="AW170" s="135"/>
      <c r="AX170" s="135"/>
      <c r="AY170" s="135"/>
      <c r="AZ170" s="135"/>
      <c r="BA170" s="135"/>
      <c r="BB170" s="135"/>
      <c r="BC170" s="135"/>
      <c r="BD170" s="135"/>
      <c r="BE170" s="135">
        <f t="shared" si="11"/>
        <v>0</v>
      </c>
      <c r="BF170" s="135"/>
      <c r="BG170" s="135"/>
      <c r="BH170" s="135"/>
      <c r="BI170" s="135"/>
      <c r="BJ170" s="135"/>
      <c r="BK170" s="135"/>
      <c r="BL170" s="135"/>
      <c r="BM170" s="135"/>
      <c r="BN170" s="135"/>
      <c r="BO170" s="135"/>
      <c r="BP170" s="135"/>
      <c r="BQ170" s="135"/>
      <c r="BR170" s="135"/>
      <c r="BS170" s="135"/>
      <c r="BT170" s="135">
        <f t="shared" si="12"/>
        <v>0</v>
      </c>
      <c r="BU170" s="135"/>
      <c r="BV170" s="135"/>
      <c r="BW170" s="135"/>
      <c r="BX170" s="135"/>
    </row>
    <row r="171" spans="1:76" s="43" customFormat="1" ht="55.9" customHeight="1" x14ac:dyDescent="0.2">
      <c r="A171" s="137">
        <f t="shared" si="13"/>
        <v>19</v>
      </c>
      <c r="B171" s="138"/>
      <c r="C171" s="138"/>
      <c r="D171" s="141" t="s">
        <v>99</v>
      </c>
      <c r="E171" s="57"/>
      <c r="F171" s="57"/>
      <c r="G171" s="57"/>
      <c r="H171" s="57"/>
      <c r="I171" s="57"/>
      <c r="J171" s="57"/>
      <c r="K171" s="57"/>
      <c r="L171" s="57"/>
      <c r="M171" s="57"/>
      <c r="N171" s="57"/>
      <c r="O171" s="57"/>
      <c r="P171" s="58"/>
      <c r="Q171" s="72" t="s">
        <v>306</v>
      </c>
      <c r="R171" s="72"/>
      <c r="S171" s="72"/>
      <c r="T171" s="72"/>
      <c r="U171" s="72"/>
      <c r="V171" s="141" t="s">
        <v>831</v>
      </c>
      <c r="W171" s="57"/>
      <c r="X171" s="57"/>
      <c r="Y171" s="57"/>
      <c r="Z171" s="57"/>
      <c r="AA171" s="57"/>
      <c r="AB171" s="57"/>
      <c r="AC171" s="57"/>
      <c r="AD171" s="57"/>
      <c r="AE171" s="58"/>
      <c r="AF171" s="136">
        <v>34</v>
      </c>
      <c r="AG171" s="136"/>
      <c r="AH171" s="136"/>
      <c r="AI171" s="136"/>
      <c r="AJ171" s="136"/>
      <c r="AK171" s="136">
        <v>0</v>
      </c>
      <c r="AL171" s="136"/>
      <c r="AM171" s="136"/>
      <c r="AN171" s="136"/>
      <c r="AO171" s="136"/>
      <c r="AP171" s="136">
        <f t="shared" si="10"/>
        <v>34</v>
      </c>
      <c r="AQ171" s="136"/>
      <c r="AR171" s="136"/>
      <c r="AS171" s="136"/>
      <c r="AT171" s="136"/>
      <c r="AU171" s="136">
        <v>32</v>
      </c>
      <c r="AV171" s="136"/>
      <c r="AW171" s="136"/>
      <c r="AX171" s="136"/>
      <c r="AY171" s="136"/>
      <c r="AZ171" s="136">
        <v>0</v>
      </c>
      <c r="BA171" s="136"/>
      <c r="BB171" s="136"/>
      <c r="BC171" s="136"/>
      <c r="BD171" s="136"/>
      <c r="BE171" s="136">
        <f t="shared" si="11"/>
        <v>32</v>
      </c>
      <c r="BF171" s="136"/>
      <c r="BG171" s="136"/>
      <c r="BH171" s="136"/>
      <c r="BI171" s="136"/>
      <c r="BJ171" s="136">
        <v>31</v>
      </c>
      <c r="BK171" s="136"/>
      <c r="BL171" s="136"/>
      <c r="BM171" s="136"/>
      <c r="BN171" s="136"/>
      <c r="BO171" s="136">
        <v>0</v>
      </c>
      <c r="BP171" s="136"/>
      <c r="BQ171" s="136"/>
      <c r="BR171" s="136"/>
      <c r="BS171" s="136"/>
      <c r="BT171" s="136">
        <f t="shared" si="12"/>
        <v>31</v>
      </c>
      <c r="BU171" s="136"/>
      <c r="BV171" s="136"/>
      <c r="BW171" s="136"/>
      <c r="BX171" s="136"/>
    </row>
    <row r="172" spans="1:76" s="43" customFormat="1" ht="70.900000000000006" customHeight="1" x14ac:dyDescent="0.2">
      <c r="A172" s="137">
        <f t="shared" si="13"/>
        <v>20</v>
      </c>
      <c r="B172" s="138"/>
      <c r="C172" s="138"/>
      <c r="D172" s="141" t="s">
        <v>434</v>
      </c>
      <c r="E172" s="57"/>
      <c r="F172" s="57"/>
      <c r="G172" s="57"/>
      <c r="H172" s="57"/>
      <c r="I172" s="57"/>
      <c r="J172" s="57"/>
      <c r="K172" s="57"/>
      <c r="L172" s="57"/>
      <c r="M172" s="57"/>
      <c r="N172" s="57"/>
      <c r="O172" s="57"/>
      <c r="P172" s="58"/>
      <c r="Q172" s="72" t="s">
        <v>306</v>
      </c>
      <c r="R172" s="72"/>
      <c r="S172" s="72"/>
      <c r="T172" s="72"/>
      <c r="U172" s="72"/>
      <c r="V172" s="141" t="s">
        <v>832</v>
      </c>
      <c r="W172" s="57"/>
      <c r="X172" s="57"/>
      <c r="Y172" s="57"/>
      <c r="Z172" s="57"/>
      <c r="AA172" s="57"/>
      <c r="AB172" s="57"/>
      <c r="AC172" s="57"/>
      <c r="AD172" s="57"/>
      <c r="AE172" s="58"/>
      <c r="AF172" s="136">
        <v>1</v>
      </c>
      <c r="AG172" s="136"/>
      <c r="AH172" s="136"/>
      <c r="AI172" s="136"/>
      <c r="AJ172" s="136"/>
      <c r="AK172" s="136">
        <v>0</v>
      </c>
      <c r="AL172" s="136"/>
      <c r="AM172" s="136"/>
      <c r="AN172" s="136"/>
      <c r="AO172" s="136"/>
      <c r="AP172" s="136">
        <f t="shared" si="10"/>
        <v>1</v>
      </c>
      <c r="AQ172" s="136"/>
      <c r="AR172" s="136"/>
      <c r="AS172" s="136"/>
      <c r="AT172" s="136"/>
      <c r="AU172" s="136">
        <v>-2</v>
      </c>
      <c r="AV172" s="136"/>
      <c r="AW172" s="136"/>
      <c r="AX172" s="136"/>
      <c r="AY172" s="136"/>
      <c r="AZ172" s="136">
        <v>0</v>
      </c>
      <c r="BA172" s="136"/>
      <c r="BB172" s="136"/>
      <c r="BC172" s="136"/>
      <c r="BD172" s="136"/>
      <c r="BE172" s="136">
        <f t="shared" si="11"/>
        <v>-2</v>
      </c>
      <c r="BF172" s="136"/>
      <c r="BG172" s="136"/>
      <c r="BH172" s="136"/>
      <c r="BI172" s="136"/>
      <c r="BJ172" s="136">
        <v>-1</v>
      </c>
      <c r="BK172" s="136"/>
      <c r="BL172" s="136"/>
      <c r="BM172" s="136"/>
      <c r="BN172" s="136"/>
      <c r="BO172" s="136">
        <v>0</v>
      </c>
      <c r="BP172" s="136"/>
      <c r="BQ172" s="136"/>
      <c r="BR172" s="136"/>
      <c r="BS172" s="136"/>
      <c r="BT172" s="136">
        <f t="shared" si="12"/>
        <v>-1</v>
      </c>
      <c r="BU172" s="136"/>
      <c r="BV172" s="136"/>
      <c r="BW172" s="136"/>
      <c r="BX172" s="136"/>
    </row>
    <row r="173" spans="1:76" s="43" customFormat="1" ht="27.6" customHeight="1" x14ac:dyDescent="0.2">
      <c r="A173" s="137">
        <f t="shared" si="13"/>
        <v>21</v>
      </c>
      <c r="B173" s="138"/>
      <c r="C173" s="138"/>
      <c r="D173" s="141" t="s">
        <v>330</v>
      </c>
      <c r="E173" s="57"/>
      <c r="F173" s="57"/>
      <c r="G173" s="57"/>
      <c r="H173" s="57"/>
      <c r="I173" s="57"/>
      <c r="J173" s="57"/>
      <c r="K173" s="57"/>
      <c r="L173" s="57"/>
      <c r="M173" s="57"/>
      <c r="N173" s="57"/>
      <c r="O173" s="57"/>
      <c r="P173" s="58"/>
      <c r="Q173" s="72" t="s">
        <v>306</v>
      </c>
      <c r="R173" s="72"/>
      <c r="S173" s="72"/>
      <c r="T173" s="72"/>
      <c r="U173" s="72"/>
      <c r="V173" s="141" t="s">
        <v>762</v>
      </c>
      <c r="W173" s="57"/>
      <c r="X173" s="57"/>
      <c r="Y173" s="57"/>
      <c r="Z173" s="57"/>
      <c r="AA173" s="57"/>
      <c r="AB173" s="57"/>
      <c r="AC173" s="57"/>
      <c r="AD173" s="57"/>
      <c r="AE173" s="58"/>
      <c r="AF173" s="136">
        <v>0</v>
      </c>
      <c r="AG173" s="136"/>
      <c r="AH173" s="136"/>
      <c r="AI173" s="136"/>
      <c r="AJ173" s="136"/>
      <c r="AK173" s="136">
        <v>0</v>
      </c>
      <c r="AL173" s="136"/>
      <c r="AM173" s="136"/>
      <c r="AN173" s="136"/>
      <c r="AO173" s="136"/>
      <c r="AP173" s="136">
        <f t="shared" si="10"/>
        <v>0</v>
      </c>
      <c r="AQ173" s="136"/>
      <c r="AR173" s="136"/>
      <c r="AS173" s="136"/>
      <c r="AT173" s="136"/>
      <c r="AU173" s="136">
        <v>100</v>
      </c>
      <c r="AV173" s="136"/>
      <c r="AW173" s="136"/>
      <c r="AX173" s="136"/>
      <c r="AY173" s="136"/>
      <c r="AZ173" s="136">
        <v>0</v>
      </c>
      <c r="BA173" s="136"/>
      <c r="BB173" s="136"/>
      <c r="BC173" s="136"/>
      <c r="BD173" s="136"/>
      <c r="BE173" s="136">
        <f t="shared" si="11"/>
        <v>100</v>
      </c>
      <c r="BF173" s="136"/>
      <c r="BG173" s="136"/>
      <c r="BH173" s="136"/>
      <c r="BI173" s="136"/>
      <c r="BJ173" s="136">
        <v>0</v>
      </c>
      <c r="BK173" s="136"/>
      <c r="BL173" s="136"/>
      <c r="BM173" s="136"/>
      <c r="BN173" s="136"/>
      <c r="BO173" s="136">
        <v>0</v>
      </c>
      <c r="BP173" s="136"/>
      <c r="BQ173" s="136"/>
      <c r="BR173" s="136"/>
      <c r="BS173" s="136"/>
      <c r="BT173" s="136">
        <f t="shared" si="12"/>
        <v>0</v>
      </c>
      <c r="BU173" s="136"/>
      <c r="BV173" s="136"/>
      <c r="BW173" s="136"/>
      <c r="BX173" s="136"/>
    </row>
    <row r="174" spans="1:76" s="43" customFormat="1" ht="27.6" customHeight="1" x14ac:dyDescent="0.2">
      <c r="A174" s="137">
        <f t="shared" si="13"/>
        <v>22</v>
      </c>
      <c r="B174" s="138"/>
      <c r="C174" s="138"/>
      <c r="D174" s="141" t="s">
        <v>101</v>
      </c>
      <c r="E174" s="57"/>
      <c r="F174" s="57"/>
      <c r="G174" s="57"/>
      <c r="H174" s="57"/>
      <c r="I174" s="57"/>
      <c r="J174" s="57"/>
      <c r="K174" s="57"/>
      <c r="L174" s="57"/>
      <c r="M174" s="57"/>
      <c r="N174" s="57"/>
      <c r="O174" s="57"/>
      <c r="P174" s="58"/>
      <c r="Q174" s="72" t="s">
        <v>306</v>
      </c>
      <c r="R174" s="72"/>
      <c r="S174" s="72"/>
      <c r="T174" s="72"/>
      <c r="U174" s="72"/>
      <c r="V174" s="141" t="s">
        <v>762</v>
      </c>
      <c r="W174" s="57"/>
      <c r="X174" s="57"/>
      <c r="Y174" s="57"/>
      <c r="Z174" s="57"/>
      <c r="AA174" s="57"/>
      <c r="AB174" s="57"/>
      <c r="AC174" s="57"/>
      <c r="AD174" s="57"/>
      <c r="AE174" s="58"/>
      <c r="AF174" s="136">
        <v>0</v>
      </c>
      <c r="AG174" s="136"/>
      <c r="AH174" s="136"/>
      <c r="AI174" s="136"/>
      <c r="AJ174" s="136"/>
      <c r="AK174" s="136">
        <v>0</v>
      </c>
      <c r="AL174" s="136"/>
      <c r="AM174" s="136"/>
      <c r="AN174" s="136"/>
      <c r="AO174" s="136"/>
      <c r="AP174" s="136">
        <f t="shared" si="10"/>
        <v>0</v>
      </c>
      <c r="AQ174" s="136"/>
      <c r="AR174" s="136"/>
      <c r="AS174" s="136"/>
      <c r="AT174" s="136"/>
      <c r="AU174" s="136">
        <v>0</v>
      </c>
      <c r="AV174" s="136"/>
      <c r="AW174" s="136"/>
      <c r="AX174" s="136"/>
      <c r="AY174" s="136"/>
      <c r="AZ174" s="136">
        <v>100</v>
      </c>
      <c r="BA174" s="136"/>
      <c r="BB174" s="136"/>
      <c r="BC174" s="136"/>
      <c r="BD174" s="136"/>
      <c r="BE174" s="136">
        <f t="shared" si="11"/>
        <v>100</v>
      </c>
      <c r="BF174" s="136"/>
      <c r="BG174" s="136"/>
      <c r="BH174" s="136"/>
      <c r="BI174" s="136"/>
      <c r="BJ174" s="136">
        <v>0</v>
      </c>
      <c r="BK174" s="136"/>
      <c r="BL174" s="136"/>
      <c r="BM174" s="136"/>
      <c r="BN174" s="136"/>
      <c r="BO174" s="136">
        <v>0</v>
      </c>
      <c r="BP174" s="136"/>
      <c r="BQ174" s="136"/>
      <c r="BR174" s="136"/>
      <c r="BS174" s="136"/>
      <c r="BT174" s="136">
        <f t="shared" si="12"/>
        <v>0</v>
      </c>
      <c r="BU174" s="136"/>
      <c r="BV174" s="136"/>
      <c r="BW174" s="136"/>
      <c r="BX174" s="136"/>
    </row>
    <row r="176" spans="1:76" ht="14.25" customHeight="1" x14ac:dyDescent="0.2">
      <c r="A176" s="124" t="s">
        <v>50</v>
      </c>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row>
    <row r="177" spans="1:79" ht="23.1" customHeight="1" x14ac:dyDescent="0.2">
      <c r="A177" s="148" t="s">
        <v>611</v>
      </c>
      <c r="B177" s="149"/>
      <c r="C177" s="149"/>
      <c r="D177" s="72" t="s">
        <v>614</v>
      </c>
      <c r="E177" s="72"/>
      <c r="F177" s="72"/>
      <c r="G177" s="72"/>
      <c r="H177" s="72"/>
      <c r="I177" s="72"/>
      <c r="J177" s="72"/>
      <c r="K177" s="72"/>
      <c r="L177" s="72"/>
      <c r="M177" s="72"/>
      <c r="N177" s="72"/>
      <c r="O177" s="72"/>
      <c r="P177" s="72"/>
      <c r="Q177" s="72" t="s">
        <v>613</v>
      </c>
      <c r="R177" s="72"/>
      <c r="S177" s="72"/>
      <c r="T177" s="72"/>
      <c r="U177" s="72"/>
      <c r="V177" s="72" t="s">
        <v>612</v>
      </c>
      <c r="W177" s="72"/>
      <c r="X177" s="72"/>
      <c r="Y177" s="72"/>
      <c r="Z177" s="72"/>
      <c r="AA177" s="72"/>
      <c r="AB177" s="72"/>
      <c r="AC177" s="72"/>
      <c r="AD177" s="72"/>
      <c r="AE177" s="72"/>
      <c r="AF177" s="113" t="s">
        <v>466</v>
      </c>
      <c r="AG177" s="114"/>
      <c r="AH177" s="114"/>
      <c r="AI177" s="114"/>
      <c r="AJ177" s="114"/>
      <c r="AK177" s="114"/>
      <c r="AL177" s="114"/>
      <c r="AM177" s="114"/>
      <c r="AN177" s="114"/>
      <c r="AO177" s="114"/>
      <c r="AP177" s="114"/>
      <c r="AQ177" s="114"/>
      <c r="AR177" s="114"/>
      <c r="AS177" s="114"/>
      <c r="AT177" s="115"/>
      <c r="AU177" s="113" t="s">
        <v>468</v>
      </c>
      <c r="AV177" s="114"/>
      <c r="AW177" s="114"/>
      <c r="AX177" s="114"/>
      <c r="AY177" s="114"/>
      <c r="AZ177" s="114"/>
      <c r="BA177" s="114"/>
      <c r="BB177" s="114"/>
      <c r="BC177" s="114"/>
      <c r="BD177" s="114"/>
      <c r="BE177" s="114"/>
      <c r="BF177" s="114"/>
      <c r="BG177" s="114"/>
      <c r="BH177" s="114"/>
      <c r="BI177" s="115"/>
    </row>
    <row r="178" spans="1:79" ht="28.5" customHeight="1" x14ac:dyDescent="0.2">
      <c r="A178" s="150"/>
      <c r="B178" s="151"/>
      <c r="C178" s="151"/>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t="s">
        <v>609</v>
      </c>
      <c r="AG178" s="72"/>
      <c r="AH178" s="72"/>
      <c r="AI178" s="72"/>
      <c r="AJ178" s="72"/>
      <c r="AK178" s="72" t="s">
        <v>608</v>
      </c>
      <c r="AL178" s="72"/>
      <c r="AM178" s="72"/>
      <c r="AN178" s="72"/>
      <c r="AO178" s="72"/>
      <c r="AP178" s="72" t="s">
        <v>232</v>
      </c>
      <c r="AQ178" s="72"/>
      <c r="AR178" s="72"/>
      <c r="AS178" s="72"/>
      <c r="AT178" s="72"/>
      <c r="AU178" s="72" t="s">
        <v>609</v>
      </c>
      <c r="AV178" s="72"/>
      <c r="AW178" s="72"/>
      <c r="AX178" s="72"/>
      <c r="AY178" s="72"/>
      <c r="AZ178" s="72" t="s">
        <v>608</v>
      </c>
      <c r="BA178" s="72"/>
      <c r="BB178" s="72"/>
      <c r="BC178" s="72"/>
      <c r="BD178" s="72"/>
      <c r="BE178" s="72" t="s">
        <v>714</v>
      </c>
      <c r="BF178" s="72"/>
      <c r="BG178" s="72"/>
      <c r="BH178" s="72"/>
      <c r="BI178" s="72"/>
    </row>
    <row r="179" spans="1:79" ht="15" customHeight="1" x14ac:dyDescent="0.2">
      <c r="A179" s="113">
        <v>1</v>
      </c>
      <c r="B179" s="114"/>
      <c r="C179" s="114"/>
      <c r="D179" s="72">
        <v>2</v>
      </c>
      <c r="E179" s="72"/>
      <c r="F179" s="72"/>
      <c r="G179" s="72"/>
      <c r="H179" s="72"/>
      <c r="I179" s="72"/>
      <c r="J179" s="72"/>
      <c r="K179" s="72"/>
      <c r="L179" s="72"/>
      <c r="M179" s="72"/>
      <c r="N179" s="72"/>
      <c r="O179" s="72"/>
      <c r="P179" s="72"/>
      <c r="Q179" s="72">
        <v>3</v>
      </c>
      <c r="R179" s="72"/>
      <c r="S179" s="72"/>
      <c r="T179" s="72"/>
      <c r="U179" s="72"/>
      <c r="V179" s="72">
        <v>4</v>
      </c>
      <c r="W179" s="72"/>
      <c r="X179" s="72"/>
      <c r="Y179" s="72"/>
      <c r="Z179" s="72"/>
      <c r="AA179" s="72"/>
      <c r="AB179" s="72"/>
      <c r="AC179" s="72"/>
      <c r="AD179" s="72"/>
      <c r="AE179" s="72"/>
      <c r="AF179" s="72">
        <v>5</v>
      </c>
      <c r="AG179" s="72"/>
      <c r="AH179" s="72"/>
      <c r="AI179" s="72"/>
      <c r="AJ179" s="72"/>
      <c r="AK179" s="72">
        <v>6</v>
      </c>
      <c r="AL179" s="72"/>
      <c r="AM179" s="72"/>
      <c r="AN179" s="72"/>
      <c r="AO179" s="72"/>
      <c r="AP179" s="72">
        <v>7</v>
      </c>
      <c r="AQ179" s="72"/>
      <c r="AR179" s="72"/>
      <c r="AS179" s="72"/>
      <c r="AT179" s="72"/>
      <c r="AU179" s="72">
        <v>8</v>
      </c>
      <c r="AV179" s="72"/>
      <c r="AW179" s="72"/>
      <c r="AX179" s="72"/>
      <c r="AY179" s="72"/>
      <c r="AZ179" s="72">
        <v>9</v>
      </c>
      <c r="BA179" s="72"/>
      <c r="BB179" s="72"/>
      <c r="BC179" s="72"/>
      <c r="BD179" s="72"/>
      <c r="BE179" s="72">
        <v>10</v>
      </c>
      <c r="BF179" s="72"/>
      <c r="BG179" s="72"/>
      <c r="BH179" s="72"/>
      <c r="BI179" s="72"/>
    </row>
    <row r="180" spans="1:79" ht="15.75" hidden="1" customHeight="1" x14ac:dyDescent="0.2">
      <c r="A180" s="107" t="s">
        <v>265</v>
      </c>
      <c r="B180" s="108"/>
      <c r="C180" s="108"/>
      <c r="D180" s="72" t="s">
        <v>680</v>
      </c>
      <c r="E180" s="72"/>
      <c r="F180" s="72"/>
      <c r="G180" s="72"/>
      <c r="H180" s="72"/>
      <c r="I180" s="72"/>
      <c r="J180" s="72"/>
      <c r="K180" s="72"/>
      <c r="L180" s="72"/>
      <c r="M180" s="72"/>
      <c r="N180" s="72"/>
      <c r="O180" s="72"/>
      <c r="P180" s="72"/>
      <c r="Q180" s="72" t="s">
        <v>693</v>
      </c>
      <c r="R180" s="72"/>
      <c r="S180" s="72"/>
      <c r="T180" s="72"/>
      <c r="U180" s="72"/>
      <c r="V180" s="72" t="s">
        <v>694</v>
      </c>
      <c r="W180" s="72"/>
      <c r="X180" s="72"/>
      <c r="Y180" s="72"/>
      <c r="Z180" s="72"/>
      <c r="AA180" s="72"/>
      <c r="AB180" s="72"/>
      <c r="AC180" s="72"/>
      <c r="AD180" s="72"/>
      <c r="AE180" s="72"/>
      <c r="AF180" s="74" t="s">
        <v>213</v>
      </c>
      <c r="AG180" s="74"/>
      <c r="AH180" s="74"/>
      <c r="AI180" s="74"/>
      <c r="AJ180" s="74"/>
      <c r="AK180" s="71" t="s">
        <v>214</v>
      </c>
      <c r="AL180" s="71"/>
      <c r="AM180" s="71"/>
      <c r="AN180" s="71"/>
      <c r="AO180" s="71"/>
      <c r="AP180" s="128" t="s">
        <v>231</v>
      </c>
      <c r="AQ180" s="128"/>
      <c r="AR180" s="128"/>
      <c r="AS180" s="128"/>
      <c r="AT180" s="128"/>
      <c r="AU180" s="74" t="s">
        <v>215</v>
      </c>
      <c r="AV180" s="74"/>
      <c r="AW180" s="74"/>
      <c r="AX180" s="74"/>
      <c r="AY180" s="74"/>
      <c r="AZ180" s="71" t="s">
        <v>216</v>
      </c>
      <c r="BA180" s="71"/>
      <c r="BB180" s="71"/>
      <c r="BC180" s="71"/>
      <c r="BD180" s="71"/>
      <c r="BE180" s="128" t="s">
        <v>231</v>
      </c>
      <c r="BF180" s="128"/>
      <c r="BG180" s="128"/>
      <c r="BH180" s="128"/>
      <c r="BI180" s="128"/>
      <c r="CA180" t="s">
        <v>649</v>
      </c>
    </row>
    <row r="181" spans="1:79" s="9" customFormat="1" ht="14.25" x14ac:dyDescent="0.2">
      <c r="A181" s="139">
        <v>0</v>
      </c>
      <c r="B181" s="140"/>
      <c r="C181" s="140"/>
      <c r="D181" s="143" t="s">
        <v>486</v>
      </c>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35"/>
      <c r="AG181" s="135"/>
      <c r="AH181" s="135"/>
      <c r="AI181" s="135"/>
      <c r="AJ181" s="135"/>
      <c r="AK181" s="135"/>
      <c r="AL181" s="135"/>
      <c r="AM181" s="135"/>
      <c r="AN181" s="135"/>
      <c r="AO181" s="135"/>
      <c r="AP181" s="135">
        <f t="shared" ref="AP181:AP200" si="14">IF(ISNUMBER(AF181),AF181,0)+IF(ISNUMBER(AK181),AK181,0)</f>
        <v>0</v>
      </c>
      <c r="AQ181" s="135"/>
      <c r="AR181" s="135"/>
      <c r="AS181" s="135"/>
      <c r="AT181" s="135"/>
      <c r="AU181" s="135"/>
      <c r="AV181" s="135"/>
      <c r="AW181" s="135"/>
      <c r="AX181" s="135"/>
      <c r="AY181" s="135"/>
      <c r="AZ181" s="135"/>
      <c r="BA181" s="135"/>
      <c r="BB181" s="135"/>
      <c r="BC181" s="135"/>
      <c r="BD181" s="135"/>
      <c r="BE181" s="135">
        <f t="shared" ref="BE181:BE200" si="15">IF(ISNUMBER(AU181),AU181,0)+IF(ISNUMBER(AZ181),AZ181,0)</f>
        <v>0</v>
      </c>
      <c r="BF181" s="135"/>
      <c r="BG181" s="135"/>
      <c r="BH181" s="135"/>
      <c r="BI181" s="135"/>
      <c r="CA181" s="9" t="s">
        <v>650</v>
      </c>
    </row>
    <row r="182" spans="1:79" s="43" customFormat="1" ht="13.9" customHeight="1" x14ac:dyDescent="0.2">
      <c r="A182" s="137">
        <v>1</v>
      </c>
      <c r="B182" s="138"/>
      <c r="C182" s="138"/>
      <c r="D182" s="141" t="s">
        <v>335</v>
      </c>
      <c r="E182" s="146"/>
      <c r="F182" s="146"/>
      <c r="G182" s="146"/>
      <c r="H182" s="146"/>
      <c r="I182" s="146"/>
      <c r="J182" s="146"/>
      <c r="K182" s="146"/>
      <c r="L182" s="146"/>
      <c r="M182" s="146"/>
      <c r="N182" s="146"/>
      <c r="O182" s="146"/>
      <c r="P182" s="147"/>
      <c r="Q182" s="72" t="s">
        <v>298</v>
      </c>
      <c r="R182" s="72"/>
      <c r="S182" s="72"/>
      <c r="T182" s="72"/>
      <c r="U182" s="72"/>
      <c r="V182" s="72" t="s">
        <v>374</v>
      </c>
      <c r="W182" s="72"/>
      <c r="X182" s="72"/>
      <c r="Y182" s="72"/>
      <c r="Z182" s="72"/>
      <c r="AA182" s="72"/>
      <c r="AB182" s="72"/>
      <c r="AC182" s="72"/>
      <c r="AD182" s="72"/>
      <c r="AE182" s="72"/>
      <c r="AF182" s="136">
        <v>4</v>
      </c>
      <c r="AG182" s="136"/>
      <c r="AH182" s="136"/>
      <c r="AI182" s="136"/>
      <c r="AJ182" s="136"/>
      <c r="AK182" s="136">
        <v>0</v>
      </c>
      <c r="AL182" s="136"/>
      <c r="AM182" s="136"/>
      <c r="AN182" s="136"/>
      <c r="AO182" s="136"/>
      <c r="AP182" s="136">
        <f t="shared" si="14"/>
        <v>4</v>
      </c>
      <c r="AQ182" s="136"/>
      <c r="AR182" s="136"/>
      <c r="AS182" s="136"/>
      <c r="AT182" s="136"/>
      <c r="AU182" s="136">
        <v>4</v>
      </c>
      <c r="AV182" s="136"/>
      <c r="AW182" s="136"/>
      <c r="AX182" s="136"/>
      <c r="AY182" s="136"/>
      <c r="AZ182" s="136">
        <v>0</v>
      </c>
      <c r="BA182" s="136"/>
      <c r="BB182" s="136"/>
      <c r="BC182" s="136"/>
      <c r="BD182" s="136"/>
      <c r="BE182" s="136">
        <f t="shared" si="15"/>
        <v>4</v>
      </c>
      <c r="BF182" s="136"/>
      <c r="BG182" s="136"/>
      <c r="BH182" s="136"/>
      <c r="BI182" s="136"/>
    </row>
    <row r="183" spans="1:79" s="43" customFormat="1" ht="27.6" customHeight="1" x14ac:dyDescent="0.2">
      <c r="A183" s="137">
        <v>2</v>
      </c>
      <c r="B183" s="138"/>
      <c r="C183" s="138"/>
      <c r="D183" s="141" t="s">
        <v>414</v>
      </c>
      <c r="E183" s="57"/>
      <c r="F183" s="57"/>
      <c r="G183" s="57"/>
      <c r="H183" s="57"/>
      <c r="I183" s="57"/>
      <c r="J183" s="57"/>
      <c r="K183" s="57"/>
      <c r="L183" s="57"/>
      <c r="M183" s="57"/>
      <c r="N183" s="57"/>
      <c r="O183" s="57"/>
      <c r="P183" s="58"/>
      <c r="Q183" s="72" t="s">
        <v>298</v>
      </c>
      <c r="R183" s="72"/>
      <c r="S183" s="72"/>
      <c r="T183" s="72"/>
      <c r="U183" s="72"/>
      <c r="V183" s="72" t="s">
        <v>487</v>
      </c>
      <c r="W183" s="72"/>
      <c r="X183" s="72"/>
      <c r="Y183" s="72"/>
      <c r="Z183" s="72"/>
      <c r="AA183" s="72"/>
      <c r="AB183" s="72"/>
      <c r="AC183" s="72"/>
      <c r="AD183" s="72"/>
      <c r="AE183" s="72"/>
      <c r="AF183" s="136">
        <v>76.83</v>
      </c>
      <c r="AG183" s="136"/>
      <c r="AH183" s="136"/>
      <c r="AI183" s="136"/>
      <c r="AJ183" s="136"/>
      <c r="AK183" s="136">
        <v>0</v>
      </c>
      <c r="AL183" s="136"/>
      <c r="AM183" s="136"/>
      <c r="AN183" s="136"/>
      <c r="AO183" s="136"/>
      <c r="AP183" s="136">
        <f>IF(ISNUMBER(AF183),AF183,0)+IF(ISNUMBER(AK183),AK183,0)</f>
        <v>76.83</v>
      </c>
      <c r="AQ183" s="136"/>
      <c r="AR183" s="136"/>
      <c r="AS183" s="136"/>
      <c r="AT183" s="136"/>
      <c r="AU183" s="136">
        <v>76.83</v>
      </c>
      <c r="AV183" s="136"/>
      <c r="AW183" s="136"/>
      <c r="AX183" s="136"/>
      <c r="AY183" s="136"/>
      <c r="AZ183" s="136">
        <v>0</v>
      </c>
      <c r="BA183" s="136"/>
      <c r="BB183" s="136"/>
      <c r="BC183" s="136"/>
      <c r="BD183" s="136"/>
      <c r="BE183" s="136">
        <f>IF(ISNUMBER(AU183),AU183,0)+IF(ISNUMBER(AZ183),AZ183,0)</f>
        <v>76.83</v>
      </c>
      <c r="BF183" s="136"/>
      <c r="BG183" s="136"/>
      <c r="BH183" s="136"/>
      <c r="BI183" s="136"/>
    </row>
    <row r="184" spans="1:79" s="43" customFormat="1" ht="27.6" customHeight="1" x14ac:dyDescent="0.2">
      <c r="A184" s="137">
        <v>3</v>
      </c>
      <c r="B184" s="138"/>
      <c r="C184" s="138"/>
      <c r="D184" s="141" t="s">
        <v>792</v>
      </c>
      <c r="E184" s="57"/>
      <c r="F184" s="57"/>
      <c r="G184" s="57"/>
      <c r="H184" s="57"/>
      <c r="I184" s="57"/>
      <c r="J184" s="57"/>
      <c r="K184" s="57"/>
      <c r="L184" s="57"/>
      <c r="M184" s="57"/>
      <c r="N184" s="57"/>
      <c r="O184" s="57"/>
      <c r="P184" s="58"/>
      <c r="Q184" s="72" t="s">
        <v>298</v>
      </c>
      <c r="R184" s="72"/>
      <c r="S184" s="72"/>
      <c r="T184" s="72"/>
      <c r="U184" s="72"/>
      <c r="V184" s="72" t="s">
        <v>487</v>
      </c>
      <c r="W184" s="72"/>
      <c r="X184" s="72"/>
      <c r="Y184" s="72"/>
      <c r="Z184" s="72"/>
      <c r="AA184" s="72"/>
      <c r="AB184" s="72"/>
      <c r="AC184" s="72"/>
      <c r="AD184" s="72"/>
      <c r="AE184" s="72"/>
      <c r="AF184" s="136">
        <v>47.08</v>
      </c>
      <c r="AG184" s="136"/>
      <c r="AH184" s="136"/>
      <c r="AI184" s="136"/>
      <c r="AJ184" s="136"/>
      <c r="AK184" s="136">
        <v>0</v>
      </c>
      <c r="AL184" s="136"/>
      <c r="AM184" s="136"/>
      <c r="AN184" s="136"/>
      <c r="AO184" s="136"/>
      <c r="AP184" s="136">
        <f>IF(ISNUMBER(AF184),AF184,0)+IF(ISNUMBER(AK184),AK184,0)</f>
        <v>47.08</v>
      </c>
      <c r="AQ184" s="136"/>
      <c r="AR184" s="136"/>
      <c r="AS184" s="136"/>
      <c r="AT184" s="136"/>
      <c r="AU184" s="136">
        <v>47.08</v>
      </c>
      <c r="AV184" s="136"/>
      <c r="AW184" s="136"/>
      <c r="AX184" s="136"/>
      <c r="AY184" s="136"/>
      <c r="AZ184" s="136">
        <v>0</v>
      </c>
      <c r="BA184" s="136"/>
      <c r="BB184" s="136"/>
      <c r="BC184" s="136"/>
      <c r="BD184" s="136"/>
      <c r="BE184" s="136">
        <f>IF(ISNUMBER(AU184),AU184,0)+IF(ISNUMBER(AZ184),AZ184,0)</f>
        <v>47.08</v>
      </c>
      <c r="BF184" s="136"/>
      <c r="BG184" s="136"/>
      <c r="BH184" s="136"/>
      <c r="BI184" s="136"/>
    </row>
    <row r="185" spans="1:79" s="43" customFormat="1" ht="41.45" customHeight="1" x14ac:dyDescent="0.2">
      <c r="A185" s="137">
        <v>4</v>
      </c>
      <c r="B185" s="138"/>
      <c r="C185" s="138"/>
      <c r="D185" s="141" t="s">
        <v>430</v>
      </c>
      <c r="E185" s="57"/>
      <c r="F185" s="57"/>
      <c r="G185" s="57"/>
      <c r="H185" s="57"/>
      <c r="I185" s="57"/>
      <c r="J185" s="57"/>
      <c r="K185" s="57"/>
      <c r="L185" s="57"/>
      <c r="M185" s="57"/>
      <c r="N185" s="57"/>
      <c r="O185" s="57"/>
      <c r="P185" s="58"/>
      <c r="Q185" s="72" t="s">
        <v>298</v>
      </c>
      <c r="R185" s="72"/>
      <c r="S185" s="72"/>
      <c r="T185" s="72"/>
      <c r="U185" s="72"/>
      <c r="V185" s="72" t="s">
        <v>487</v>
      </c>
      <c r="W185" s="72"/>
      <c r="X185" s="72"/>
      <c r="Y185" s="72"/>
      <c r="Z185" s="72"/>
      <c r="AA185" s="72"/>
      <c r="AB185" s="72"/>
      <c r="AC185" s="72"/>
      <c r="AD185" s="72"/>
      <c r="AE185" s="72"/>
      <c r="AF185" s="136">
        <v>13</v>
      </c>
      <c r="AG185" s="136"/>
      <c r="AH185" s="136"/>
      <c r="AI185" s="136"/>
      <c r="AJ185" s="136"/>
      <c r="AK185" s="136">
        <v>0</v>
      </c>
      <c r="AL185" s="136"/>
      <c r="AM185" s="136"/>
      <c r="AN185" s="136"/>
      <c r="AO185" s="136"/>
      <c r="AP185" s="136">
        <f t="shared" si="14"/>
        <v>13</v>
      </c>
      <c r="AQ185" s="136"/>
      <c r="AR185" s="136"/>
      <c r="AS185" s="136"/>
      <c r="AT185" s="136"/>
      <c r="AU185" s="136">
        <v>13</v>
      </c>
      <c r="AV185" s="136"/>
      <c r="AW185" s="136"/>
      <c r="AX185" s="136"/>
      <c r="AY185" s="136"/>
      <c r="AZ185" s="136">
        <v>0</v>
      </c>
      <c r="BA185" s="136"/>
      <c r="BB185" s="136"/>
      <c r="BC185" s="136"/>
      <c r="BD185" s="136"/>
      <c r="BE185" s="136">
        <f t="shared" si="15"/>
        <v>13</v>
      </c>
      <c r="BF185" s="136"/>
      <c r="BG185" s="136"/>
      <c r="BH185" s="136"/>
      <c r="BI185" s="136"/>
    </row>
    <row r="186" spans="1:79" s="43" customFormat="1" ht="27.6" customHeight="1" x14ac:dyDescent="0.2">
      <c r="A186" s="137">
        <v>5</v>
      </c>
      <c r="B186" s="138"/>
      <c r="C186" s="138"/>
      <c r="D186" s="141" t="s">
        <v>341</v>
      </c>
      <c r="E186" s="57"/>
      <c r="F186" s="57"/>
      <c r="G186" s="57"/>
      <c r="H186" s="57"/>
      <c r="I186" s="57"/>
      <c r="J186" s="57"/>
      <c r="K186" s="57"/>
      <c r="L186" s="57"/>
      <c r="M186" s="57"/>
      <c r="N186" s="57"/>
      <c r="O186" s="57"/>
      <c r="P186" s="58"/>
      <c r="Q186" s="72" t="s">
        <v>298</v>
      </c>
      <c r="R186" s="72"/>
      <c r="S186" s="72"/>
      <c r="T186" s="72"/>
      <c r="U186" s="72"/>
      <c r="V186" s="72" t="s">
        <v>487</v>
      </c>
      <c r="W186" s="72"/>
      <c r="X186" s="72"/>
      <c r="Y186" s="72"/>
      <c r="Z186" s="72"/>
      <c r="AA186" s="72"/>
      <c r="AB186" s="72"/>
      <c r="AC186" s="72"/>
      <c r="AD186" s="72"/>
      <c r="AE186" s="72"/>
      <c r="AF186" s="136">
        <v>5</v>
      </c>
      <c r="AG186" s="136"/>
      <c r="AH186" s="136"/>
      <c r="AI186" s="136"/>
      <c r="AJ186" s="136"/>
      <c r="AK186" s="136">
        <v>0</v>
      </c>
      <c r="AL186" s="136"/>
      <c r="AM186" s="136"/>
      <c r="AN186" s="136"/>
      <c r="AO186" s="136"/>
      <c r="AP186" s="136">
        <f t="shared" si="14"/>
        <v>5</v>
      </c>
      <c r="AQ186" s="136"/>
      <c r="AR186" s="136"/>
      <c r="AS186" s="136"/>
      <c r="AT186" s="136"/>
      <c r="AU186" s="136">
        <v>5</v>
      </c>
      <c r="AV186" s="136"/>
      <c r="AW186" s="136"/>
      <c r="AX186" s="136"/>
      <c r="AY186" s="136"/>
      <c r="AZ186" s="136">
        <v>0</v>
      </c>
      <c r="BA186" s="136"/>
      <c r="BB186" s="136"/>
      <c r="BC186" s="136"/>
      <c r="BD186" s="136"/>
      <c r="BE186" s="136">
        <f t="shared" si="15"/>
        <v>5</v>
      </c>
      <c r="BF186" s="136"/>
      <c r="BG186" s="136"/>
      <c r="BH186" s="136"/>
      <c r="BI186" s="136"/>
    </row>
    <row r="187" spans="1:79" s="43" customFormat="1" ht="27.6" customHeight="1" x14ac:dyDescent="0.2">
      <c r="A187" s="137">
        <v>6</v>
      </c>
      <c r="B187" s="138"/>
      <c r="C187" s="138"/>
      <c r="D187" s="141" t="s">
        <v>342</v>
      </c>
      <c r="E187" s="57"/>
      <c r="F187" s="57"/>
      <c r="G187" s="57"/>
      <c r="H187" s="57"/>
      <c r="I187" s="57"/>
      <c r="J187" s="57"/>
      <c r="K187" s="57"/>
      <c r="L187" s="57"/>
      <c r="M187" s="57"/>
      <c r="N187" s="57"/>
      <c r="O187" s="57"/>
      <c r="P187" s="58"/>
      <c r="Q187" s="72" t="s">
        <v>298</v>
      </c>
      <c r="R187" s="72"/>
      <c r="S187" s="72"/>
      <c r="T187" s="72"/>
      <c r="U187" s="72"/>
      <c r="V187" s="72" t="s">
        <v>487</v>
      </c>
      <c r="W187" s="72"/>
      <c r="X187" s="72"/>
      <c r="Y187" s="72"/>
      <c r="Z187" s="72"/>
      <c r="AA187" s="72"/>
      <c r="AB187" s="72"/>
      <c r="AC187" s="72"/>
      <c r="AD187" s="72"/>
      <c r="AE187" s="72"/>
      <c r="AF187" s="136">
        <v>11.75</v>
      </c>
      <c r="AG187" s="136"/>
      <c r="AH187" s="136"/>
      <c r="AI187" s="136"/>
      <c r="AJ187" s="136"/>
      <c r="AK187" s="136">
        <v>0</v>
      </c>
      <c r="AL187" s="136"/>
      <c r="AM187" s="136"/>
      <c r="AN187" s="136"/>
      <c r="AO187" s="136"/>
      <c r="AP187" s="136">
        <f t="shared" si="14"/>
        <v>11.75</v>
      </c>
      <c r="AQ187" s="136"/>
      <c r="AR187" s="136"/>
      <c r="AS187" s="136"/>
      <c r="AT187" s="136"/>
      <c r="AU187" s="136">
        <v>11.75</v>
      </c>
      <c r="AV187" s="136"/>
      <c r="AW187" s="136"/>
      <c r="AX187" s="136"/>
      <c r="AY187" s="136"/>
      <c r="AZ187" s="136">
        <v>0</v>
      </c>
      <c r="BA187" s="136"/>
      <c r="BB187" s="136"/>
      <c r="BC187" s="136"/>
      <c r="BD187" s="136"/>
      <c r="BE187" s="136">
        <f t="shared" si="15"/>
        <v>11.75</v>
      </c>
      <c r="BF187" s="136"/>
      <c r="BG187" s="136"/>
      <c r="BH187" s="136"/>
      <c r="BI187" s="136"/>
    </row>
    <row r="188" spans="1:79" s="43" customFormat="1" ht="27.6" customHeight="1" x14ac:dyDescent="0.2">
      <c r="A188" s="137">
        <v>7</v>
      </c>
      <c r="B188" s="138"/>
      <c r="C188" s="138"/>
      <c r="D188" s="141" t="s">
        <v>94</v>
      </c>
      <c r="E188" s="57"/>
      <c r="F188" s="57"/>
      <c r="G188" s="57"/>
      <c r="H188" s="57"/>
      <c r="I188" s="57"/>
      <c r="J188" s="57"/>
      <c r="K188" s="57"/>
      <c r="L188" s="57"/>
      <c r="M188" s="57"/>
      <c r="N188" s="57"/>
      <c r="O188" s="57"/>
      <c r="P188" s="58"/>
      <c r="Q188" s="72" t="s">
        <v>304</v>
      </c>
      <c r="R188" s="72"/>
      <c r="S188" s="72"/>
      <c r="T188" s="72"/>
      <c r="U188" s="72"/>
      <c r="V188" s="141" t="s">
        <v>381</v>
      </c>
      <c r="W188" s="146"/>
      <c r="X188" s="146"/>
      <c r="Y188" s="146"/>
      <c r="Z188" s="146"/>
      <c r="AA188" s="146"/>
      <c r="AB188" s="146"/>
      <c r="AC188" s="146"/>
      <c r="AD188" s="146"/>
      <c r="AE188" s="147"/>
      <c r="AF188" s="136">
        <v>0</v>
      </c>
      <c r="AG188" s="136"/>
      <c r="AH188" s="136"/>
      <c r="AI188" s="136"/>
      <c r="AJ188" s="136"/>
      <c r="AK188" s="136">
        <v>0</v>
      </c>
      <c r="AL188" s="136"/>
      <c r="AM188" s="136"/>
      <c r="AN188" s="136"/>
      <c r="AO188" s="136"/>
      <c r="AP188" s="136">
        <f t="shared" si="14"/>
        <v>0</v>
      </c>
      <c r="AQ188" s="136"/>
      <c r="AR188" s="136"/>
      <c r="AS188" s="136"/>
      <c r="AT188" s="136"/>
      <c r="AU188" s="136">
        <v>0</v>
      </c>
      <c r="AV188" s="136"/>
      <c r="AW188" s="136"/>
      <c r="AX188" s="136"/>
      <c r="AY188" s="136"/>
      <c r="AZ188" s="136">
        <v>0</v>
      </c>
      <c r="BA188" s="136"/>
      <c r="BB188" s="136"/>
      <c r="BC188" s="136"/>
      <c r="BD188" s="136"/>
      <c r="BE188" s="136">
        <f t="shared" si="15"/>
        <v>0</v>
      </c>
      <c r="BF188" s="136"/>
      <c r="BG188" s="136"/>
      <c r="BH188" s="136"/>
      <c r="BI188" s="136"/>
    </row>
    <row r="189" spans="1:79" s="9" customFormat="1" ht="14.25" x14ac:dyDescent="0.2">
      <c r="A189" s="137">
        <v>8</v>
      </c>
      <c r="B189" s="138"/>
      <c r="C189" s="138"/>
      <c r="D189" s="142" t="s">
        <v>489</v>
      </c>
      <c r="E189" s="65"/>
      <c r="F189" s="65"/>
      <c r="G189" s="65"/>
      <c r="H189" s="65"/>
      <c r="I189" s="65"/>
      <c r="J189" s="65"/>
      <c r="K189" s="65"/>
      <c r="L189" s="65"/>
      <c r="M189" s="65"/>
      <c r="N189" s="65"/>
      <c r="O189" s="65"/>
      <c r="P189" s="66"/>
      <c r="Q189" s="143"/>
      <c r="R189" s="143"/>
      <c r="S189" s="143"/>
      <c r="T189" s="143"/>
      <c r="U189" s="143"/>
      <c r="V189" s="142"/>
      <c r="W189" s="144"/>
      <c r="X189" s="144"/>
      <c r="Y189" s="144"/>
      <c r="Z189" s="144"/>
      <c r="AA189" s="144"/>
      <c r="AB189" s="144"/>
      <c r="AC189" s="144"/>
      <c r="AD189" s="144"/>
      <c r="AE189" s="145"/>
      <c r="AF189" s="135"/>
      <c r="AG189" s="135"/>
      <c r="AH189" s="135"/>
      <c r="AI189" s="135"/>
      <c r="AJ189" s="135"/>
      <c r="AK189" s="135"/>
      <c r="AL189" s="135"/>
      <c r="AM189" s="135"/>
      <c r="AN189" s="135"/>
      <c r="AO189" s="135"/>
      <c r="AP189" s="135">
        <f t="shared" si="14"/>
        <v>0</v>
      </c>
      <c r="AQ189" s="135"/>
      <c r="AR189" s="135"/>
      <c r="AS189" s="135"/>
      <c r="AT189" s="135"/>
      <c r="AU189" s="135"/>
      <c r="AV189" s="135"/>
      <c r="AW189" s="135"/>
      <c r="AX189" s="135"/>
      <c r="AY189" s="135"/>
      <c r="AZ189" s="135"/>
      <c r="BA189" s="135"/>
      <c r="BB189" s="135"/>
      <c r="BC189" s="135"/>
      <c r="BD189" s="135"/>
      <c r="BE189" s="135">
        <f t="shared" si="15"/>
        <v>0</v>
      </c>
      <c r="BF189" s="135"/>
      <c r="BG189" s="135"/>
      <c r="BH189" s="135"/>
      <c r="BI189" s="135"/>
    </row>
    <row r="190" spans="1:79" s="43" customFormat="1" ht="27.6" customHeight="1" x14ac:dyDescent="0.2">
      <c r="A190" s="137">
        <v>9</v>
      </c>
      <c r="B190" s="138"/>
      <c r="C190" s="138"/>
      <c r="D190" s="141" t="s">
        <v>431</v>
      </c>
      <c r="E190" s="57"/>
      <c r="F190" s="57"/>
      <c r="G190" s="57"/>
      <c r="H190" s="57"/>
      <c r="I190" s="57"/>
      <c r="J190" s="57"/>
      <c r="K190" s="57"/>
      <c r="L190" s="57"/>
      <c r="M190" s="57"/>
      <c r="N190" s="57"/>
      <c r="O190" s="57"/>
      <c r="P190" s="58"/>
      <c r="Q190" s="72" t="s">
        <v>322</v>
      </c>
      <c r="R190" s="72"/>
      <c r="S190" s="72"/>
      <c r="T190" s="72"/>
      <c r="U190" s="72"/>
      <c r="V190" s="141" t="s">
        <v>432</v>
      </c>
      <c r="W190" s="146"/>
      <c r="X190" s="146"/>
      <c r="Y190" s="146"/>
      <c r="Z190" s="146"/>
      <c r="AA190" s="146"/>
      <c r="AB190" s="146"/>
      <c r="AC190" s="146"/>
      <c r="AD190" s="146"/>
      <c r="AE190" s="147"/>
      <c r="AF190" s="136">
        <v>2240</v>
      </c>
      <c r="AG190" s="136"/>
      <c r="AH190" s="136"/>
      <c r="AI190" s="136"/>
      <c r="AJ190" s="136"/>
      <c r="AK190" s="136">
        <v>2240</v>
      </c>
      <c r="AL190" s="136"/>
      <c r="AM190" s="136"/>
      <c r="AN190" s="136"/>
      <c r="AO190" s="136"/>
      <c r="AP190" s="136">
        <f t="shared" si="14"/>
        <v>4480</v>
      </c>
      <c r="AQ190" s="136"/>
      <c r="AR190" s="136"/>
      <c r="AS190" s="136"/>
      <c r="AT190" s="136"/>
      <c r="AU190" s="136">
        <v>2240</v>
      </c>
      <c r="AV190" s="136"/>
      <c r="AW190" s="136"/>
      <c r="AX190" s="136"/>
      <c r="AY190" s="136"/>
      <c r="AZ190" s="136">
        <v>2240</v>
      </c>
      <c r="BA190" s="136"/>
      <c r="BB190" s="136"/>
      <c r="BC190" s="136"/>
      <c r="BD190" s="136"/>
      <c r="BE190" s="136">
        <f t="shared" si="15"/>
        <v>4480</v>
      </c>
      <c r="BF190" s="136"/>
      <c r="BG190" s="136"/>
      <c r="BH190" s="136"/>
      <c r="BI190" s="136"/>
    </row>
    <row r="191" spans="1:79" s="43" customFormat="1" ht="15" x14ac:dyDescent="0.2">
      <c r="A191" s="137">
        <v>10</v>
      </c>
      <c r="B191" s="138"/>
      <c r="C191" s="138"/>
      <c r="D191" s="141" t="s">
        <v>324</v>
      </c>
      <c r="E191" s="57"/>
      <c r="F191" s="57"/>
      <c r="G191" s="57"/>
      <c r="H191" s="57"/>
      <c r="I191" s="57"/>
      <c r="J191" s="57"/>
      <c r="K191" s="57"/>
      <c r="L191" s="57"/>
      <c r="M191" s="57"/>
      <c r="N191" s="57"/>
      <c r="O191" s="57"/>
      <c r="P191" s="58"/>
      <c r="Q191" s="72" t="s">
        <v>322</v>
      </c>
      <c r="R191" s="72"/>
      <c r="S191" s="72"/>
      <c r="T191" s="72"/>
      <c r="U191" s="72"/>
      <c r="V191" s="141" t="s">
        <v>432</v>
      </c>
      <c r="W191" s="146"/>
      <c r="X191" s="146"/>
      <c r="Y191" s="146"/>
      <c r="Z191" s="146"/>
      <c r="AA191" s="146"/>
      <c r="AB191" s="146"/>
      <c r="AC191" s="146"/>
      <c r="AD191" s="146"/>
      <c r="AE191" s="147"/>
      <c r="AF191" s="136">
        <v>1090</v>
      </c>
      <c r="AG191" s="136"/>
      <c r="AH191" s="136"/>
      <c r="AI191" s="136"/>
      <c r="AJ191" s="136"/>
      <c r="AK191" s="136">
        <v>1090</v>
      </c>
      <c r="AL191" s="136"/>
      <c r="AM191" s="136"/>
      <c r="AN191" s="136"/>
      <c r="AO191" s="136"/>
      <c r="AP191" s="136">
        <f t="shared" si="14"/>
        <v>2180</v>
      </c>
      <c r="AQ191" s="136"/>
      <c r="AR191" s="136"/>
      <c r="AS191" s="136"/>
      <c r="AT191" s="136"/>
      <c r="AU191" s="136">
        <v>1090</v>
      </c>
      <c r="AV191" s="136"/>
      <c r="AW191" s="136"/>
      <c r="AX191" s="136"/>
      <c r="AY191" s="136"/>
      <c r="AZ191" s="136">
        <v>1090</v>
      </c>
      <c r="BA191" s="136"/>
      <c r="BB191" s="136"/>
      <c r="BC191" s="136"/>
      <c r="BD191" s="136"/>
      <c r="BE191" s="136">
        <f t="shared" si="15"/>
        <v>2180</v>
      </c>
      <c r="BF191" s="136"/>
      <c r="BG191" s="136"/>
      <c r="BH191" s="136"/>
      <c r="BI191" s="136"/>
    </row>
    <row r="192" spans="1:79" s="43" customFormat="1" ht="15" x14ac:dyDescent="0.2">
      <c r="A192" s="137">
        <v>11</v>
      </c>
      <c r="B192" s="138"/>
      <c r="C192" s="138"/>
      <c r="D192" s="141" t="s">
        <v>325</v>
      </c>
      <c r="E192" s="57"/>
      <c r="F192" s="57"/>
      <c r="G192" s="57"/>
      <c r="H192" s="57"/>
      <c r="I192" s="57"/>
      <c r="J192" s="57"/>
      <c r="K192" s="57"/>
      <c r="L192" s="57"/>
      <c r="M192" s="57"/>
      <c r="N192" s="57"/>
      <c r="O192" s="57"/>
      <c r="P192" s="58"/>
      <c r="Q192" s="72" t="s">
        <v>322</v>
      </c>
      <c r="R192" s="72"/>
      <c r="S192" s="72"/>
      <c r="T192" s="72"/>
      <c r="U192" s="72"/>
      <c r="V192" s="141" t="s">
        <v>432</v>
      </c>
      <c r="W192" s="146"/>
      <c r="X192" s="146"/>
      <c r="Y192" s="146"/>
      <c r="Z192" s="146"/>
      <c r="AA192" s="146"/>
      <c r="AB192" s="146"/>
      <c r="AC192" s="146"/>
      <c r="AD192" s="146"/>
      <c r="AE192" s="147"/>
      <c r="AF192" s="136">
        <v>1150</v>
      </c>
      <c r="AG192" s="136"/>
      <c r="AH192" s="136"/>
      <c r="AI192" s="136"/>
      <c r="AJ192" s="136"/>
      <c r="AK192" s="136">
        <v>1150</v>
      </c>
      <c r="AL192" s="136"/>
      <c r="AM192" s="136"/>
      <c r="AN192" s="136"/>
      <c r="AO192" s="136"/>
      <c r="AP192" s="136">
        <f t="shared" si="14"/>
        <v>2300</v>
      </c>
      <c r="AQ192" s="136"/>
      <c r="AR192" s="136"/>
      <c r="AS192" s="136"/>
      <c r="AT192" s="136"/>
      <c r="AU192" s="136">
        <v>1150</v>
      </c>
      <c r="AV192" s="136"/>
      <c r="AW192" s="136"/>
      <c r="AX192" s="136"/>
      <c r="AY192" s="136"/>
      <c r="AZ192" s="136">
        <v>1150</v>
      </c>
      <c r="BA192" s="136"/>
      <c r="BB192" s="136"/>
      <c r="BC192" s="136"/>
      <c r="BD192" s="136"/>
      <c r="BE192" s="136">
        <f t="shared" si="15"/>
        <v>2300</v>
      </c>
      <c r="BF192" s="136"/>
      <c r="BG192" s="136"/>
      <c r="BH192" s="136"/>
      <c r="BI192" s="136"/>
    </row>
    <row r="193" spans="1:79" s="43" customFormat="1" ht="27.6" customHeight="1" x14ac:dyDescent="0.2">
      <c r="A193" s="137">
        <v>12</v>
      </c>
      <c r="B193" s="138"/>
      <c r="C193" s="138"/>
      <c r="D193" s="141" t="s">
        <v>96</v>
      </c>
      <c r="E193" s="57"/>
      <c r="F193" s="57"/>
      <c r="G193" s="57"/>
      <c r="H193" s="57"/>
      <c r="I193" s="57"/>
      <c r="J193" s="57"/>
      <c r="K193" s="57"/>
      <c r="L193" s="57"/>
      <c r="M193" s="57"/>
      <c r="N193" s="57"/>
      <c r="O193" s="57"/>
      <c r="P193" s="58"/>
      <c r="Q193" s="72" t="s">
        <v>304</v>
      </c>
      <c r="R193" s="72"/>
      <c r="S193" s="72"/>
      <c r="T193" s="72"/>
      <c r="U193" s="72"/>
      <c r="V193" s="141" t="s">
        <v>74</v>
      </c>
      <c r="W193" s="57"/>
      <c r="X193" s="57"/>
      <c r="Y193" s="57"/>
      <c r="Z193" s="57"/>
      <c r="AA193" s="57"/>
      <c r="AB193" s="57"/>
      <c r="AC193" s="57"/>
      <c r="AD193" s="57"/>
      <c r="AE193" s="58"/>
      <c r="AF193" s="136">
        <v>0</v>
      </c>
      <c r="AG193" s="136"/>
      <c r="AH193" s="136"/>
      <c r="AI193" s="136"/>
      <c r="AJ193" s="136"/>
      <c r="AK193" s="136">
        <v>0</v>
      </c>
      <c r="AL193" s="136"/>
      <c r="AM193" s="136"/>
      <c r="AN193" s="136"/>
      <c r="AO193" s="136"/>
      <c r="AP193" s="136">
        <f t="shared" si="14"/>
        <v>0</v>
      </c>
      <c r="AQ193" s="136"/>
      <c r="AR193" s="136"/>
      <c r="AS193" s="136"/>
      <c r="AT193" s="136"/>
      <c r="AU193" s="136">
        <v>0</v>
      </c>
      <c r="AV193" s="136"/>
      <c r="AW193" s="136"/>
      <c r="AX193" s="136"/>
      <c r="AY193" s="136"/>
      <c r="AZ193" s="136">
        <v>0</v>
      </c>
      <c r="BA193" s="136"/>
      <c r="BB193" s="136"/>
      <c r="BC193" s="136"/>
      <c r="BD193" s="136"/>
      <c r="BE193" s="136">
        <f t="shared" si="15"/>
        <v>0</v>
      </c>
      <c r="BF193" s="136"/>
      <c r="BG193" s="136"/>
      <c r="BH193" s="136"/>
      <c r="BI193" s="136"/>
    </row>
    <row r="194" spans="1:79" s="9" customFormat="1" ht="14.25" x14ac:dyDescent="0.2">
      <c r="A194" s="137">
        <v>13</v>
      </c>
      <c r="B194" s="138"/>
      <c r="C194" s="138"/>
      <c r="D194" s="142" t="s">
        <v>493</v>
      </c>
      <c r="E194" s="65"/>
      <c r="F194" s="65"/>
      <c r="G194" s="65"/>
      <c r="H194" s="65"/>
      <c r="I194" s="65"/>
      <c r="J194" s="65"/>
      <c r="K194" s="65"/>
      <c r="L194" s="65"/>
      <c r="M194" s="65"/>
      <c r="N194" s="65"/>
      <c r="O194" s="65"/>
      <c r="P194" s="66"/>
      <c r="Q194" s="143"/>
      <c r="R194" s="143"/>
      <c r="S194" s="143"/>
      <c r="T194" s="143"/>
      <c r="U194" s="143"/>
      <c r="V194" s="142"/>
      <c r="W194" s="65"/>
      <c r="X194" s="65"/>
      <c r="Y194" s="65"/>
      <c r="Z194" s="65"/>
      <c r="AA194" s="65"/>
      <c r="AB194" s="65"/>
      <c r="AC194" s="65"/>
      <c r="AD194" s="65"/>
      <c r="AE194" s="66"/>
      <c r="AF194" s="135"/>
      <c r="AG194" s="135"/>
      <c r="AH194" s="135"/>
      <c r="AI194" s="135"/>
      <c r="AJ194" s="135"/>
      <c r="AK194" s="135"/>
      <c r="AL194" s="135"/>
      <c r="AM194" s="135"/>
      <c r="AN194" s="135"/>
      <c r="AO194" s="135"/>
      <c r="AP194" s="135">
        <f t="shared" si="14"/>
        <v>0</v>
      </c>
      <c r="AQ194" s="135"/>
      <c r="AR194" s="135"/>
      <c r="AS194" s="135"/>
      <c r="AT194" s="135"/>
      <c r="AU194" s="135"/>
      <c r="AV194" s="135"/>
      <c r="AW194" s="135"/>
      <c r="AX194" s="135"/>
      <c r="AY194" s="135"/>
      <c r="AZ194" s="135"/>
      <c r="BA194" s="135"/>
      <c r="BB194" s="135"/>
      <c r="BC194" s="135"/>
      <c r="BD194" s="135"/>
      <c r="BE194" s="135">
        <f t="shared" si="15"/>
        <v>0</v>
      </c>
      <c r="BF194" s="135"/>
      <c r="BG194" s="135"/>
      <c r="BH194" s="135"/>
      <c r="BI194" s="135"/>
    </row>
    <row r="195" spans="1:79" s="43" customFormat="1" ht="27.6" customHeight="1" x14ac:dyDescent="0.2">
      <c r="A195" s="137">
        <v>14</v>
      </c>
      <c r="B195" s="138"/>
      <c r="C195" s="138"/>
      <c r="D195" s="141" t="s">
        <v>433</v>
      </c>
      <c r="E195" s="57"/>
      <c r="F195" s="57"/>
      <c r="G195" s="57"/>
      <c r="H195" s="57"/>
      <c r="I195" s="57"/>
      <c r="J195" s="57"/>
      <c r="K195" s="57"/>
      <c r="L195" s="57"/>
      <c r="M195" s="57"/>
      <c r="N195" s="57"/>
      <c r="O195" s="57"/>
      <c r="P195" s="58"/>
      <c r="Q195" s="72" t="s">
        <v>304</v>
      </c>
      <c r="R195" s="72"/>
      <c r="S195" s="72"/>
      <c r="T195" s="72"/>
      <c r="U195" s="72"/>
      <c r="V195" s="141" t="s">
        <v>383</v>
      </c>
      <c r="W195" s="57"/>
      <c r="X195" s="57"/>
      <c r="Y195" s="57"/>
      <c r="Z195" s="57"/>
      <c r="AA195" s="57"/>
      <c r="AB195" s="57"/>
      <c r="AC195" s="57"/>
      <c r="AD195" s="57"/>
      <c r="AE195" s="58"/>
      <c r="AF195" s="136">
        <v>4353.71</v>
      </c>
      <c r="AG195" s="136"/>
      <c r="AH195" s="136"/>
      <c r="AI195" s="136"/>
      <c r="AJ195" s="136"/>
      <c r="AK195" s="136">
        <v>11.74</v>
      </c>
      <c r="AL195" s="136"/>
      <c r="AM195" s="136"/>
      <c r="AN195" s="136"/>
      <c r="AO195" s="136"/>
      <c r="AP195" s="136">
        <f t="shared" si="14"/>
        <v>4365.45</v>
      </c>
      <c r="AQ195" s="136"/>
      <c r="AR195" s="136"/>
      <c r="AS195" s="136"/>
      <c r="AT195" s="136"/>
      <c r="AU195" s="136">
        <v>4788.71</v>
      </c>
      <c r="AV195" s="136"/>
      <c r="AW195" s="136"/>
      <c r="AX195" s="136"/>
      <c r="AY195" s="136"/>
      <c r="AZ195" s="136">
        <v>12.81</v>
      </c>
      <c r="BA195" s="136"/>
      <c r="BB195" s="136"/>
      <c r="BC195" s="136"/>
      <c r="BD195" s="136"/>
      <c r="BE195" s="136">
        <f t="shared" si="15"/>
        <v>4801.5200000000004</v>
      </c>
      <c r="BF195" s="136"/>
      <c r="BG195" s="136"/>
      <c r="BH195" s="136"/>
      <c r="BI195" s="136"/>
    </row>
    <row r="196" spans="1:79" s="43" customFormat="1" ht="55.15" customHeight="1" x14ac:dyDescent="0.2">
      <c r="A196" s="137">
        <v>15</v>
      </c>
      <c r="B196" s="138"/>
      <c r="C196" s="138"/>
      <c r="D196" s="141" t="s">
        <v>98</v>
      </c>
      <c r="E196" s="57"/>
      <c r="F196" s="57"/>
      <c r="G196" s="57"/>
      <c r="H196" s="57"/>
      <c r="I196" s="57"/>
      <c r="J196" s="57"/>
      <c r="K196" s="57"/>
      <c r="L196" s="57"/>
      <c r="M196" s="57"/>
      <c r="N196" s="57"/>
      <c r="O196" s="57"/>
      <c r="P196" s="58"/>
      <c r="Q196" s="72" t="s">
        <v>304</v>
      </c>
      <c r="R196" s="72"/>
      <c r="S196" s="72"/>
      <c r="T196" s="72"/>
      <c r="U196" s="72"/>
      <c r="V196" s="141" t="s">
        <v>383</v>
      </c>
      <c r="W196" s="57"/>
      <c r="X196" s="57"/>
      <c r="Y196" s="57"/>
      <c r="Z196" s="57"/>
      <c r="AA196" s="57"/>
      <c r="AB196" s="57"/>
      <c r="AC196" s="57"/>
      <c r="AD196" s="57"/>
      <c r="AE196" s="58"/>
      <c r="AF196" s="136">
        <v>0</v>
      </c>
      <c r="AG196" s="136"/>
      <c r="AH196" s="136"/>
      <c r="AI196" s="136"/>
      <c r="AJ196" s="136"/>
      <c r="AK196" s="136">
        <v>0</v>
      </c>
      <c r="AL196" s="136"/>
      <c r="AM196" s="136"/>
      <c r="AN196" s="136"/>
      <c r="AO196" s="136"/>
      <c r="AP196" s="136">
        <f t="shared" si="14"/>
        <v>0</v>
      </c>
      <c r="AQ196" s="136"/>
      <c r="AR196" s="136"/>
      <c r="AS196" s="136"/>
      <c r="AT196" s="136"/>
      <c r="AU196" s="136">
        <v>0</v>
      </c>
      <c r="AV196" s="136"/>
      <c r="AW196" s="136"/>
      <c r="AX196" s="136"/>
      <c r="AY196" s="136"/>
      <c r="AZ196" s="136">
        <v>0</v>
      </c>
      <c r="BA196" s="136"/>
      <c r="BB196" s="136"/>
      <c r="BC196" s="136"/>
      <c r="BD196" s="136"/>
      <c r="BE196" s="136">
        <f t="shared" si="15"/>
        <v>0</v>
      </c>
      <c r="BF196" s="136"/>
      <c r="BG196" s="136"/>
      <c r="BH196" s="136"/>
      <c r="BI196" s="136"/>
    </row>
    <row r="197" spans="1:79" s="9" customFormat="1" ht="14.25" x14ac:dyDescent="0.2">
      <c r="A197" s="137">
        <v>16</v>
      </c>
      <c r="B197" s="138"/>
      <c r="C197" s="138"/>
      <c r="D197" s="142" t="s">
        <v>3</v>
      </c>
      <c r="E197" s="65"/>
      <c r="F197" s="65"/>
      <c r="G197" s="65"/>
      <c r="H197" s="65"/>
      <c r="I197" s="65"/>
      <c r="J197" s="65"/>
      <c r="K197" s="65"/>
      <c r="L197" s="65"/>
      <c r="M197" s="65"/>
      <c r="N197" s="65"/>
      <c r="O197" s="65"/>
      <c r="P197" s="66"/>
      <c r="Q197" s="143"/>
      <c r="R197" s="143"/>
      <c r="S197" s="143"/>
      <c r="T197" s="143"/>
      <c r="U197" s="143"/>
      <c r="V197" s="142"/>
      <c r="W197" s="65"/>
      <c r="X197" s="65"/>
      <c r="Y197" s="65"/>
      <c r="Z197" s="65"/>
      <c r="AA197" s="65"/>
      <c r="AB197" s="65"/>
      <c r="AC197" s="65"/>
      <c r="AD197" s="65"/>
      <c r="AE197" s="66"/>
      <c r="AF197" s="135"/>
      <c r="AG197" s="135"/>
      <c r="AH197" s="135"/>
      <c r="AI197" s="135"/>
      <c r="AJ197" s="135"/>
      <c r="AK197" s="135"/>
      <c r="AL197" s="135"/>
      <c r="AM197" s="135"/>
      <c r="AN197" s="135"/>
      <c r="AO197" s="135"/>
      <c r="AP197" s="135">
        <f t="shared" si="14"/>
        <v>0</v>
      </c>
      <c r="AQ197" s="135"/>
      <c r="AR197" s="135"/>
      <c r="AS197" s="135"/>
      <c r="AT197" s="135"/>
      <c r="AU197" s="135"/>
      <c r="AV197" s="135"/>
      <c r="AW197" s="135"/>
      <c r="AX197" s="135"/>
      <c r="AY197" s="135"/>
      <c r="AZ197" s="135"/>
      <c r="BA197" s="135"/>
      <c r="BB197" s="135"/>
      <c r="BC197" s="135"/>
      <c r="BD197" s="135"/>
      <c r="BE197" s="135">
        <f t="shared" si="15"/>
        <v>0</v>
      </c>
      <c r="BF197" s="135"/>
      <c r="BG197" s="135"/>
      <c r="BH197" s="135"/>
      <c r="BI197" s="135"/>
    </row>
    <row r="198" spans="1:79" s="43" customFormat="1" ht="41.45" customHeight="1" x14ac:dyDescent="0.2">
      <c r="A198" s="137">
        <v>17</v>
      </c>
      <c r="B198" s="138"/>
      <c r="C198" s="138"/>
      <c r="D198" s="141" t="s">
        <v>99</v>
      </c>
      <c r="E198" s="57"/>
      <c r="F198" s="57"/>
      <c r="G198" s="57"/>
      <c r="H198" s="57"/>
      <c r="I198" s="57"/>
      <c r="J198" s="57"/>
      <c r="K198" s="57"/>
      <c r="L198" s="57"/>
      <c r="M198" s="57"/>
      <c r="N198" s="57"/>
      <c r="O198" s="57"/>
      <c r="P198" s="58"/>
      <c r="Q198" s="72" t="s">
        <v>306</v>
      </c>
      <c r="R198" s="72"/>
      <c r="S198" s="72"/>
      <c r="T198" s="72"/>
      <c r="U198" s="72"/>
      <c r="V198" s="141" t="s">
        <v>383</v>
      </c>
      <c r="W198" s="57"/>
      <c r="X198" s="57"/>
      <c r="Y198" s="57"/>
      <c r="Z198" s="57"/>
      <c r="AA198" s="57"/>
      <c r="AB198" s="57"/>
      <c r="AC198" s="57"/>
      <c r="AD198" s="57"/>
      <c r="AE198" s="58"/>
      <c r="AF198" s="136">
        <v>100</v>
      </c>
      <c r="AG198" s="136"/>
      <c r="AH198" s="136"/>
      <c r="AI198" s="136"/>
      <c r="AJ198" s="136"/>
      <c r="AK198" s="136">
        <v>0</v>
      </c>
      <c r="AL198" s="136"/>
      <c r="AM198" s="136"/>
      <c r="AN198" s="136"/>
      <c r="AO198" s="136"/>
      <c r="AP198" s="136">
        <f t="shared" si="14"/>
        <v>100</v>
      </c>
      <c r="AQ198" s="136"/>
      <c r="AR198" s="136"/>
      <c r="AS198" s="136"/>
      <c r="AT198" s="136"/>
      <c r="AU198" s="136">
        <v>100</v>
      </c>
      <c r="AV198" s="136"/>
      <c r="AW198" s="136"/>
      <c r="AX198" s="136"/>
      <c r="AY198" s="136"/>
      <c r="AZ198" s="136">
        <v>0</v>
      </c>
      <c r="BA198" s="136"/>
      <c r="BB198" s="136"/>
      <c r="BC198" s="136"/>
      <c r="BD198" s="136"/>
      <c r="BE198" s="136">
        <f t="shared" si="15"/>
        <v>100</v>
      </c>
      <c r="BF198" s="136"/>
      <c r="BG198" s="136"/>
      <c r="BH198" s="136"/>
      <c r="BI198" s="136"/>
    </row>
    <row r="199" spans="1:79" s="43" customFormat="1" ht="55.15" customHeight="1" x14ac:dyDescent="0.2">
      <c r="A199" s="137">
        <v>18</v>
      </c>
      <c r="B199" s="138"/>
      <c r="C199" s="138"/>
      <c r="D199" s="141" t="s">
        <v>434</v>
      </c>
      <c r="E199" s="57"/>
      <c r="F199" s="57"/>
      <c r="G199" s="57"/>
      <c r="H199" s="57"/>
      <c r="I199" s="57"/>
      <c r="J199" s="57"/>
      <c r="K199" s="57"/>
      <c r="L199" s="57"/>
      <c r="M199" s="57"/>
      <c r="N199" s="57"/>
      <c r="O199" s="57"/>
      <c r="P199" s="58"/>
      <c r="Q199" s="72" t="s">
        <v>306</v>
      </c>
      <c r="R199" s="72"/>
      <c r="S199" s="72"/>
      <c r="T199" s="72"/>
      <c r="U199" s="72"/>
      <c r="V199" s="141" t="s">
        <v>383</v>
      </c>
      <c r="W199" s="57"/>
      <c r="X199" s="57"/>
      <c r="Y199" s="57"/>
      <c r="Z199" s="57"/>
      <c r="AA199" s="57"/>
      <c r="AB199" s="57"/>
      <c r="AC199" s="57"/>
      <c r="AD199" s="57"/>
      <c r="AE199" s="58"/>
      <c r="AF199" s="136">
        <v>0</v>
      </c>
      <c r="AG199" s="136"/>
      <c r="AH199" s="136"/>
      <c r="AI199" s="136"/>
      <c r="AJ199" s="136"/>
      <c r="AK199" s="136">
        <v>0</v>
      </c>
      <c r="AL199" s="136"/>
      <c r="AM199" s="136"/>
      <c r="AN199" s="136"/>
      <c r="AO199" s="136"/>
      <c r="AP199" s="136">
        <f t="shared" si="14"/>
        <v>0</v>
      </c>
      <c r="AQ199" s="136"/>
      <c r="AR199" s="136"/>
      <c r="AS199" s="136"/>
      <c r="AT199" s="136"/>
      <c r="AU199" s="136">
        <v>0</v>
      </c>
      <c r="AV199" s="136"/>
      <c r="AW199" s="136"/>
      <c r="AX199" s="136"/>
      <c r="AY199" s="136"/>
      <c r="AZ199" s="136">
        <v>0</v>
      </c>
      <c r="BA199" s="136"/>
      <c r="BB199" s="136"/>
      <c r="BC199" s="136"/>
      <c r="BD199" s="136"/>
      <c r="BE199" s="136">
        <f t="shared" si="15"/>
        <v>0</v>
      </c>
      <c r="BF199" s="136"/>
      <c r="BG199" s="136"/>
      <c r="BH199" s="136"/>
      <c r="BI199" s="136"/>
    </row>
    <row r="200" spans="1:79" s="43" customFormat="1" ht="27.6" customHeight="1" x14ac:dyDescent="0.2">
      <c r="A200" s="137">
        <v>19</v>
      </c>
      <c r="B200" s="138"/>
      <c r="C200" s="138"/>
      <c r="D200" s="141" t="s">
        <v>101</v>
      </c>
      <c r="E200" s="57"/>
      <c r="F200" s="57"/>
      <c r="G200" s="57"/>
      <c r="H200" s="57"/>
      <c r="I200" s="57"/>
      <c r="J200" s="57"/>
      <c r="K200" s="57"/>
      <c r="L200" s="57"/>
      <c r="M200" s="57"/>
      <c r="N200" s="57"/>
      <c r="O200" s="57"/>
      <c r="P200" s="58"/>
      <c r="Q200" s="72" t="s">
        <v>306</v>
      </c>
      <c r="R200" s="72"/>
      <c r="S200" s="72"/>
      <c r="T200" s="72"/>
      <c r="U200" s="72"/>
      <c r="V200" s="141" t="s">
        <v>383</v>
      </c>
      <c r="W200" s="57"/>
      <c r="X200" s="57"/>
      <c r="Y200" s="57"/>
      <c r="Z200" s="57"/>
      <c r="AA200" s="57"/>
      <c r="AB200" s="57"/>
      <c r="AC200" s="57"/>
      <c r="AD200" s="57"/>
      <c r="AE200" s="58"/>
      <c r="AF200" s="136">
        <v>0</v>
      </c>
      <c r="AG200" s="136"/>
      <c r="AH200" s="136"/>
      <c r="AI200" s="136"/>
      <c r="AJ200" s="136"/>
      <c r="AK200" s="136">
        <v>0</v>
      </c>
      <c r="AL200" s="136"/>
      <c r="AM200" s="136"/>
      <c r="AN200" s="136"/>
      <c r="AO200" s="136"/>
      <c r="AP200" s="136">
        <f t="shared" si="14"/>
        <v>0</v>
      </c>
      <c r="AQ200" s="136"/>
      <c r="AR200" s="136"/>
      <c r="AS200" s="136"/>
      <c r="AT200" s="136"/>
      <c r="AU200" s="136">
        <v>0</v>
      </c>
      <c r="AV200" s="136"/>
      <c r="AW200" s="136"/>
      <c r="AX200" s="136"/>
      <c r="AY200" s="136"/>
      <c r="AZ200" s="136">
        <v>0</v>
      </c>
      <c r="BA200" s="136"/>
      <c r="BB200" s="136"/>
      <c r="BC200" s="136"/>
      <c r="BD200" s="136"/>
      <c r="BE200" s="136">
        <f t="shared" si="15"/>
        <v>0</v>
      </c>
      <c r="BF200" s="136"/>
      <c r="BG200" s="136"/>
      <c r="BH200" s="136"/>
      <c r="BI200" s="136"/>
    </row>
    <row r="202" spans="1:79" ht="14.25" customHeight="1" x14ac:dyDescent="0.2">
      <c r="A202" s="124" t="s">
        <v>233</v>
      </c>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row>
    <row r="203" spans="1:79" ht="15" customHeight="1" x14ac:dyDescent="0.2">
      <c r="A203" s="168" t="s">
        <v>462</v>
      </c>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c r="AQ203" s="168"/>
      <c r="AR203" s="168"/>
      <c r="AS203" s="168"/>
      <c r="AT203" s="168"/>
      <c r="AU203" s="168"/>
      <c r="AV203" s="168"/>
      <c r="AW203" s="168"/>
      <c r="AX203" s="168"/>
      <c r="AY203" s="168"/>
      <c r="AZ203" s="168"/>
      <c r="BA203" s="168"/>
      <c r="BB203" s="168"/>
      <c r="BC203" s="168"/>
      <c r="BD203" s="168"/>
      <c r="BE203" s="168"/>
      <c r="BF203" s="168"/>
      <c r="BG203" s="168"/>
      <c r="BH203" s="168"/>
      <c r="BI203" s="168"/>
      <c r="BJ203" s="168"/>
      <c r="BK203" s="168"/>
      <c r="BL203" s="168"/>
      <c r="BM203" s="168"/>
      <c r="BN203" s="168"/>
      <c r="BO203" s="168"/>
      <c r="BP203" s="168"/>
      <c r="BQ203" s="168"/>
      <c r="BR203" s="168"/>
    </row>
    <row r="204" spans="1:79" ht="12.95" customHeight="1" x14ac:dyDescent="0.2">
      <c r="A204" s="148" t="s">
        <v>624</v>
      </c>
      <c r="B204" s="149"/>
      <c r="C204" s="149"/>
      <c r="D204" s="149"/>
      <c r="E204" s="149"/>
      <c r="F204" s="149"/>
      <c r="G204" s="149"/>
      <c r="H204" s="149"/>
      <c r="I204" s="149"/>
      <c r="J204" s="149"/>
      <c r="K204" s="149"/>
      <c r="L204" s="149"/>
      <c r="M204" s="149"/>
      <c r="N204" s="149"/>
      <c r="O204" s="149"/>
      <c r="P204" s="149"/>
      <c r="Q204" s="149"/>
      <c r="R204" s="149"/>
      <c r="S204" s="149"/>
      <c r="T204" s="169"/>
      <c r="U204" s="72" t="s">
        <v>463</v>
      </c>
      <c r="V204" s="72"/>
      <c r="W204" s="72"/>
      <c r="X204" s="72"/>
      <c r="Y204" s="72"/>
      <c r="Z204" s="72"/>
      <c r="AA204" s="72"/>
      <c r="AB204" s="72"/>
      <c r="AC204" s="72"/>
      <c r="AD204" s="72"/>
      <c r="AE204" s="72" t="s">
        <v>464</v>
      </c>
      <c r="AF204" s="72"/>
      <c r="AG204" s="72"/>
      <c r="AH204" s="72"/>
      <c r="AI204" s="72"/>
      <c r="AJ204" s="72"/>
      <c r="AK204" s="72"/>
      <c r="AL204" s="72"/>
      <c r="AM204" s="72"/>
      <c r="AN204" s="72"/>
      <c r="AO204" s="72" t="s">
        <v>465</v>
      </c>
      <c r="AP204" s="72"/>
      <c r="AQ204" s="72"/>
      <c r="AR204" s="72"/>
      <c r="AS204" s="72"/>
      <c r="AT204" s="72"/>
      <c r="AU204" s="72"/>
      <c r="AV204" s="72"/>
      <c r="AW204" s="72"/>
      <c r="AX204" s="72"/>
      <c r="AY204" s="72" t="s">
        <v>466</v>
      </c>
      <c r="AZ204" s="72"/>
      <c r="BA204" s="72"/>
      <c r="BB204" s="72"/>
      <c r="BC204" s="72"/>
      <c r="BD204" s="72"/>
      <c r="BE204" s="72"/>
      <c r="BF204" s="72"/>
      <c r="BG204" s="72"/>
      <c r="BH204" s="72"/>
      <c r="BI204" s="72" t="s">
        <v>468</v>
      </c>
      <c r="BJ204" s="72"/>
      <c r="BK204" s="72"/>
      <c r="BL204" s="72"/>
      <c r="BM204" s="72"/>
      <c r="BN204" s="72"/>
      <c r="BO204" s="72"/>
      <c r="BP204" s="72"/>
      <c r="BQ204" s="72"/>
      <c r="BR204" s="72"/>
    </row>
    <row r="205" spans="1:79" ht="30" customHeight="1" x14ac:dyDescent="0.2">
      <c r="A205" s="150"/>
      <c r="B205" s="151"/>
      <c r="C205" s="151"/>
      <c r="D205" s="151"/>
      <c r="E205" s="151"/>
      <c r="F205" s="151"/>
      <c r="G205" s="151"/>
      <c r="H205" s="151"/>
      <c r="I205" s="151"/>
      <c r="J205" s="151"/>
      <c r="K205" s="151"/>
      <c r="L205" s="151"/>
      <c r="M205" s="151"/>
      <c r="N205" s="151"/>
      <c r="O205" s="151"/>
      <c r="P205" s="151"/>
      <c r="Q205" s="151"/>
      <c r="R205" s="151"/>
      <c r="S205" s="151"/>
      <c r="T205" s="170"/>
      <c r="U205" s="72" t="s">
        <v>609</v>
      </c>
      <c r="V205" s="72"/>
      <c r="W205" s="72"/>
      <c r="X205" s="72"/>
      <c r="Y205" s="72"/>
      <c r="Z205" s="72" t="s">
        <v>608</v>
      </c>
      <c r="AA205" s="72"/>
      <c r="AB205" s="72"/>
      <c r="AC205" s="72"/>
      <c r="AD205" s="72"/>
      <c r="AE205" s="72" t="s">
        <v>609</v>
      </c>
      <c r="AF205" s="72"/>
      <c r="AG205" s="72"/>
      <c r="AH205" s="72"/>
      <c r="AI205" s="72"/>
      <c r="AJ205" s="72" t="s">
        <v>608</v>
      </c>
      <c r="AK205" s="72"/>
      <c r="AL205" s="72"/>
      <c r="AM205" s="72"/>
      <c r="AN205" s="72"/>
      <c r="AO205" s="72" t="s">
        <v>609</v>
      </c>
      <c r="AP205" s="72"/>
      <c r="AQ205" s="72"/>
      <c r="AR205" s="72"/>
      <c r="AS205" s="72"/>
      <c r="AT205" s="72" t="s">
        <v>608</v>
      </c>
      <c r="AU205" s="72"/>
      <c r="AV205" s="72"/>
      <c r="AW205" s="72"/>
      <c r="AX205" s="72"/>
      <c r="AY205" s="72" t="s">
        <v>609</v>
      </c>
      <c r="AZ205" s="72"/>
      <c r="BA205" s="72"/>
      <c r="BB205" s="72"/>
      <c r="BC205" s="72"/>
      <c r="BD205" s="72" t="s">
        <v>608</v>
      </c>
      <c r="BE205" s="72"/>
      <c r="BF205" s="72"/>
      <c r="BG205" s="72"/>
      <c r="BH205" s="72"/>
      <c r="BI205" s="72" t="s">
        <v>609</v>
      </c>
      <c r="BJ205" s="72"/>
      <c r="BK205" s="72"/>
      <c r="BL205" s="72"/>
      <c r="BM205" s="72"/>
      <c r="BN205" s="72" t="s">
        <v>608</v>
      </c>
      <c r="BO205" s="72"/>
      <c r="BP205" s="72"/>
      <c r="BQ205" s="72"/>
      <c r="BR205" s="72"/>
    </row>
    <row r="206" spans="1:79" ht="15" customHeight="1" x14ac:dyDescent="0.2">
      <c r="A206" s="113">
        <v>1</v>
      </c>
      <c r="B206" s="114"/>
      <c r="C206" s="114"/>
      <c r="D206" s="114"/>
      <c r="E206" s="114"/>
      <c r="F206" s="114"/>
      <c r="G206" s="114"/>
      <c r="H206" s="114"/>
      <c r="I206" s="114"/>
      <c r="J206" s="114"/>
      <c r="K206" s="114"/>
      <c r="L206" s="114"/>
      <c r="M206" s="114"/>
      <c r="N206" s="114"/>
      <c r="O206" s="114"/>
      <c r="P206" s="114"/>
      <c r="Q206" s="114"/>
      <c r="R206" s="114"/>
      <c r="S206" s="114"/>
      <c r="T206" s="115"/>
      <c r="U206" s="72">
        <v>2</v>
      </c>
      <c r="V206" s="72"/>
      <c r="W206" s="72"/>
      <c r="X206" s="72"/>
      <c r="Y206" s="72"/>
      <c r="Z206" s="72">
        <v>3</v>
      </c>
      <c r="AA206" s="72"/>
      <c r="AB206" s="72"/>
      <c r="AC206" s="72"/>
      <c r="AD206" s="72"/>
      <c r="AE206" s="72">
        <v>4</v>
      </c>
      <c r="AF206" s="72"/>
      <c r="AG206" s="72"/>
      <c r="AH206" s="72"/>
      <c r="AI206" s="72"/>
      <c r="AJ206" s="72">
        <v>5</v>
      </c>
      <c r="AK206" s="72"/>
      <c r="AL206" s="72"/>
      <c r="AM206" s="72"/>
      <c r="AN206" s="72"/>
      <c r="AO206" s="72">
        <v>6</v>
      </c>
      <c r="AP206" s="72"/>
      <c r="AQ206" s="72"/>
      <c r="AR206" s="72"/>
      <c r="AS206" s="72"/>
      <c r="AT206" s="72">
        <v>7</v>
      </c>
      <c r="AU206" s="72"/>
      <c r="AV206" s="72"/>
      <c r="AW206" s="72"/>
      <c r="AX206" s="72"/>
      <c r="AY206" s="72">
        <v>8</v>
      </c>
      <c r="AZ206" s="72"/>
      <c r="BA206" s="72"/>
      <c r="BB206" s="72"/>
      <c r="BC206" s="72"/>
      <c r="BD206" s="72">
        <v>9</v>
      </c>
      <c r="BE206" s="72"/>
      <c r="BF206" s="72"/>
      <c r="BG206" s="72"/>
      <c r="BH206" s="72"/>
      <c r="BI206" s="72">
        <v>10</v>
      </c>
      <c r="BJ206" s="72"/>
      <c r="BK206" s="72"/>
      <c r="BL206" s="72"/>
      <c r="BM206" s="72"/>
      <c r="BN206" s="72">
        <v>11</v>
      </c>
      <c r="BO206" s="72"/>
      <c r="BP206" s="72"/>
      <c r="BQ206" s="72"/>
      <c r="BR206" s="72"/>
    </row>
    <row r="207" spans="1:79" s="2" customFormat="1" ht="15.75" hidden="1" customHeight="1" x14ac:dyDescent="0.2">
      <c r="A207" s="107" t="s">
        <v>680</v>
      </c>
      <c r="B207" s="108"/>
      <c r="C207" s="108"/>
      <c r="D207" s="108"/>
      <c r="E207" s="108"/>
      <c r="F207" s="108"/>
      <c r="G207" s="108"/>
      <c r="H207" s="108"/>
      <c r="I207" s="108"/>
      <c r="J207" s="108"/>
      <c r="K207" s="108"/>
      <c r="L207" s="108"/>
      <c r="M207" s="108"/>
      <c r="N207" s="108"/>
      <c r="O207" s="108"/>
      <c r="P207" s="108"/>
      <c r="Q207" s="108"/>
      <c r="R207" s="108"/>
      <c r="S207" s="108"/>
      <c r="T207" s="109"/>
      <c r="U207" s="74" t="s">
        <v>688</v>
      </c>
      <c r="V207" s="74"/>
      <c r="W207" s="74"/>
      <c r="X207" s="74"/>
      <c r="Y207" s="74"/>
      <c r="Z207" s="71" t="s">
        <v>689</v>
      </c>
      <c r="AA207" s="71"/>
      <c r="AB207" s="71"/>
      <c r="AC207" s="71"/>
      <c r="AD207" s="71"/>
      <c r="AE207" s="74" t="s">
        <v>690</v>
      </c>
      <c r="AF207" s="74"/>
      <c r="AG207" s="74"/>
      <c r="AH207" s="74"/>
      <c r="AI207" s="74"/>
      <c r="AJ207" s="71" t="s">
        <v>691</v>
      </c>
      <c r="AK207" s="71"/>
      <c r="AL207" s="71"/>
      <c r="AM207" s="71"/>
      <c r="AN207" s="71"/>
      <c r="AO207" s="74" t="s">
        <v>681</v>
      </c>
      <c r="AP207" s="74"/>
      <c r="AQ207" s="74"/>
      <c r="AR207" s="74"/>
      <c r="AS207" s="74"/>
      <c r="AT207" s="71" t="s">
        <v>682</v>
      </c>
      <c r="AU207" s="71"/>
      <c r="AV207" s="71"/>
      <c r="AW207" s="71"/>
      <c r="AX207" s="71"/>
      <c r="AY207" s="74" t="s">
        <v>683</v>
      </c>
      <c r="AZ207" s="74"/>
      <c r="BA207" s="74"/>
      <c r="BB207" s="74"/>
      <c r="BC207" s="74"/>
      <c r="BD207" s="71" t="s">
        <v>684</v>
      </c>
      <c r="BE207" s="71"/>
      <c r="BF207" s="71"/>
      <c r="BG207" s="71"/>
      <c r="BH207" s="71"/>
      <c r="BI207" s="74" t="s">
        <v>685</v>
      </c>
      <c r="BJ207" s="74"/>
      <c r="BK207" s="74"/>
      <c r="BL207" s="74"/>
      <c r="BM207" s="74"/>
      <c r="BN207" s="71" t="s">
        <v>686</v>
      </c>
      <c r="BO207" s="71"/>
      <c r="BP207" s="71"/>
      <c r="BQ207" s="71"/>
      <c r="BR207" s="71"/>
      <c r="CA207" t="s">
        <v>651</v>
      </c>
    </row>
    <row r="208" spans="1:79" s="43" customFormat="1" ht="13.15" customHeight="1" x14ac:dyDescent="0.2">
      <c r="A208" s="61" t="s">
        <v>8</v>
      </c>
      <c r="B208" s="57"/>
      <c r="C208" s="57"/>
      <c r="D208" s="57"/>
      <c r="E208" s="57"/>
      <c r="F208" s="57"/>
      <c r="G208" s="57"/>
      <c r="H208" s="57"/>
      <c r="I208" s="57"/>
      <c r="J208" s="57"/>
      <c r="K208" s="57"/>
      <c r="L208" s="57"/>
      <c r="M208" s="57"/>
      <c r="N208" s="57"/>
      <c r="O208" s="57"/>
      <c r="P208" s="57"/>
      <c r="Q208" s="57"/>
      <c r="R208" s="57"/>
      <c r="S208" s="57"/>
      <c r="T208" s="58"/>
      <c r="U208" s="121">
        <v>2878740</v>
      </c>
      <c r="V208" s="121"/>
      <c r="W208" s="121"/>
      <c r="X208" s="121"/>
      <c r="Y208" s="121"/>
      <c r="Z208" s="121">
        <v>0</v>
      </c>
      <c r="AA208" s="121"/>
      <c r="AB208" s="121"/>
      <c r="AC208" s="121"/>
      <c r="AD208" s="121"/>
      <c r="AE208" s="121">
        <v>3190000</v>
      </c>
      <c r="AF208" s="121"/>
      <c r="AG208" s="121"/>
      <c r="AH208" s="121"/>
      <c r="AI208" s="121"/>
      <c r="AJ208" s="121">
        <v>0</v>
      </c>
      <c r="AK208" s="121"/>
      <c r="AL208" s="121"/>
      <c r="AM208" s="121"/>
      <c r="AN208" s="121"/>
      <c r="AO208" s="121">
        <v>3012580</v>
      </c>
      <c r="AP208" s="121"/>
      <c r="AQ208" s="121"/>
      <c r="AR208" s="121"/>
      <c r="AS208" s="121"/>
      <c r="AT208" s="121">
        <v>0</v>
      </c>
      <c r="AU208" s="121"/>
      <c r="AV208" s="121"/>
      <c r="AW208" s="121"/>
      <c r="AX208" s="121"/>
      <c r="AY208" s="121">
        <v>4339110</v>
      </c>
      <c r="AZ208" s="121"/>
      <c r="BA208" s="121"/>
      <c r="BB208" s="121"/>
      <c r="BC208" s="121"/>
      <c r="BD208" s="121">
        <v>0</v>
      </c>
      <c r="BE208" s="121"/>
      <c r="BF208" s="121"/>
      <c r="BG208" s="121"/>
      <c r="BH208" s="121"/>
      <c r="BI208" s="121">
        <v>4599600</v>
      </c>
      <c r="BJ208" s="121"/>
      <c r="BK208" s="121"/>
      <c r="BL208" s="121"/>
      <c r="BM208" s="121"/>
      <c r="BN208" s="121">
        <v>0</v>
      </c>
      <c r="BO208" s="121"/>
      <c r="BP208" s="121"/>
      <c r="BQ208" s="121"/>
      <c r="BR208" s="121"/>
      <c r="CA208" s="43" t="s">
        <v>652</v>
      </c>
    </row>
    <row r="209" spans="1:70" s="43" customFormat="1" ht="13.15" customHeight="1" x14ac:dyDescent="0.2">
      <c r="A209" s="61" t="s">
        <v>9</v>
      </c>
      <c r="B209" s="57"/>
      <c r="C209" s="57"/>
      <c r="D209" s="57"/>
      <c r="E209" s="57"/>
      <c r="F209" s="57"/>
      <c r="G209" s="57"/>
      <c r="H209" s="57"/>
      <c r="I209" s="57"/>
      <c r="J209" s="57"/>
      <c r="K209" s="57"/>
      <c r="L209" s="57"/>
      <c r="M209" s="57"/>
      <c r="N209" s="57"/>
      <c r="O209" s="57"/>
      <c r="P209" s="57"/>
      <c r="Q209" s="57"/>
      <c r="R209" s="57"/>
      <c r="S209" s="57"/>
      <c r="T209" s="58"/>
      <c r="U209" s="121">
        <v>1298793</v>
      </c>
      <c r="V209" s="121"/>
      <c r="W209" s="121"/>
      <c r="X209" s="121"/>
      <c r="Y209" s="121"/>
      <c r="Z209" s="121">
        <v>0</v>
      </c>
      <c r="AA209" s="121"/>
      <c r="AB209" s="121"/>
      <c r="AC209" s="121"/>
      <c r="AD209" s="121"/>
      <c r="AE209" s="121">
        <v>1445800</v>
      </c>
      <c r="AF209" s="121"/>
      <c r="AG209" s="121"/>
      <c r="AH209" s="121"/>
      <c r="AI209" s="121"/>
      <c r="AJ209" s="121">
        <v>0</v>
      </c>
      <c r="AK209" s="121"/>
      <c r="AL209" s="121"/>
      <c r="AM209" s="121"/>
      <c r="AN209" s="121"/>
      <c r="AO209" s="121">
        <v>1518320</v>
      </c>
      <c r="AP209" s="121"/>
      <c r="AQ209" s="121"/>
      <c r="AR209" s="121"/>
      <c r="AS209" s="121"/>
      <c r="AT209" s="121">
        <v>0</v>
      </c>
      <c r="AU209" s="121"/>
      <c r="AV209" s="121"/>
      <c r="AW209" s="121"/>
      <c r="AX209" s="121"/>
      <c r="AY209" s="121">
        <v>2376750</v>
      </c>
      <c r="AZ209" s="121"/>
      <c r="BA209" s="121"/>
      <c r="BB209" s="121"/>
      <c r="BC209" s="121"/>
      <c r="BD209" s="121">
        <v>0</v>
      </c>
      <c r="BE209" s="121"/>
      <c r="BF209" s="121"/>
      <c r="BG209" s="121"/>
      <c r="BH209" s="121"/>
      <c r="BI209" s="121">
        <v>2806490</v>
      </c>
      <c r="BJ209" s="121"/>
      <c r="BK209" s="121"/>
      <c r="BL209" s="121"/>
      <c r="BM209" s="121"/>
      <c r="BN209" s="121">
        <v>0</v>
      </c>
      <c r="BO209" s="121"/>
      <c r="BP209" s="121"/>
      <c r="BQ209" s="121"/>
      <c r="BR209" s="121"/>
    </row>
    <row r="210" spans="1:70" s="43" customFormat="1" ht="13.15" customHeight="1" x14ac:dyDescent="0.2">
      <c r="A210" s="61" t="s">
        <v>10</v>
      </c>
      <c r="B210" s="57"/>
      <c r="C210" s="57"/>
      <c r="D210" s="57"/>
      <c r="E210" s="57"/>
      <c r="F210" s="57"/>
      <c r="G210" s="57"/>
      <c r="H210" s="57"/>
      <c r="I210" s="57"/>
      <c r="J210" s="57"/>
      <c r="K210" s="57"/>
      <c r="L210" s="57"/>
      <c r="M210" s="57"/>
      <c r="N210" s="57"/>
      <c r="O210" s="57"/>
      <c r="P210" s="57"/>
      <c r="Q210" s="57"/>
      <c r="R210" s="57"/>
      <c r="S210" s="57"/>
      <c r="T210" s="58"/>
      <c r="U210" s="121">
        <v>762</v>
      </c>
      <c r="V210" s="121"/>
      <c r="W210" s="121"/>
      <c r="X210" s="121"/>
      <c r="Y210" s="121"/>
      <c r="Z210" s="121">
        <v>0</v>
      </c>
      <c r="AA210" s="121"/>
      <c r="AB210" s="121"/>
      <c r="AC210" s="121"/>
      <c r="AD210" s="121"/>
      <c r="AE210" s="121">
        <v>582</v>
      </c>
      <c r="AF210" s="121"/>
      <c r="AG210" s="121"/>
      <c r="AH210" s="121"/>
      <c r="AI210" s="121"/>
      <c r="AJ210" s="121">
        <v>0</v>
      </c>
      <c r="AK210" s="121"/>
      <c r="AL210" s="121"/>
      <c r="AM210" s="121"/>
      <c r="AN210" s="121"/>
      <c r="AO210" s="121">
        <v>18000</v>
      </c>
      <c r="AP210" s="121"/>
      <c r="AQ210" s="121"/>
      <c r="AR210" s="121"/>
      <c r="AS210" s="121"/>
      <c r="AT210" s="121">
        <v>0</v>
      </c>
      <c r="AU210" s="121"/>
      <c r="AV210" s="121"/>
      <c r="AW210" s="121"/>
      <c r="AX210" s="121"/>
      <c r="AY210" s="121">
        <v>25920</v>
      </c>
      <c r="AZ210" s="121"/>
      <c r="BA210" s="121"/>
      <c r="BB210" s="121"/>
      <c r="BC210" s="121"/>
      <c r="BD210" s="121">
        <v>0</v>
      </c>
      <c r="BE210" s="121"/>
      <c r="BF210" s="121"/>
      <c r="BG210" s="121"/>
      <c r="BH210" s="121"/>
      <c r="BI210" s="121">
        <v>27900</v>
      </c>
      <c r="BJ210" s="121"/>
      <c r="BK210" s="121"/>
      <c r="BL210" s="121"/>
      <c r="BM210" s="121"/>
      <c r="BN210" s="121">
        <v>0</v>
      </c>
      <c r="BO210" s="121"/>
      <c r="BP210" s="121"/>
      <c r="BQ210" s="121"/>
      <c r="BR210" s="121"/>
    </row>
    <row r="211" spans="1:70" s="43" customFormat="1" ht="12.75" customHeight="1" x14ac:dyDescent="0.2">
      <c r="A211" s="61" t="s">
        <v>11</v>
      </c>
      <c r="B211" s="57"/>
      <c r="C211" s="57"/>
      <c r="D211" s="57"/>
      <c r="E211" s="57"/>
      <c r="F211" s="57"/>
      <c r="G211" s="57"/>
      <c r="H211" s="57"/>
      <c r="I211" s="57"/>
      <c r="J211" s="57"/>
      <c r="K211" s="57"/>
      <c r="L211" s="57"/>
      <c r="M211" s="57"/>
      <c r="N211" s="57"/>
      <c r="O211" s="57"/>
      <c r="P211" s="57"/>
      <c r="Q211" s="57"/>
      <c r="R211" s="57"/>
      <c r="S211" s="57"/>
      <c r="T211" s="58"/>
      <c r="U211" s="121">
        <v>37541</v>
      </c>
      <c r="V211" s="121"/>
      <c r="W211" s="121"/>
      <c r="X211" s="121"/>
      <c r="Y211" s="121"/>
      <c r="Z211" s="121">
        <v>0</v>
      </c>
      <c r="AA211" s="121"/>
      <c r="AB211" s="121"/>
      <c r="AC211" s="121"/>
      <c r="AD211" s="121"/>
      <c r="AE211" s="121">
        <v>37150</v>
      </c>
      <c r="AF211" s="121"/>
      <c r="AG211" s="121"/>
      <c r="AH211" s="121"/>
      <c r="AI211" s="121"/>
      <c r="AJ211" s="121">
        <v>0</v>
      </c>
      <c r="AK211" s="121"/>
      <c r="AL211" s="121"/>
      <c r="AM211" s="121"/>
      <c r="AN211" s="121"/>
      <c r="AO211" s="121">
        <v>42300</v>
      </c>
      <c r="AP211" s="121"/>
      <c r="AQ211" s="121"/>
      <c r="AR211" s="121"/>
      <c r="AS211" s="121"/>
      <c r="AT211" s="121">
        <v>0</v>
      </c>
      <c r="AU211" s="121"/>
      <c r="AV211" s="121"/>
      <c r="AW211" s="121"/>
      <c r="AX211" s="121"/>
      <c r="AY211" s="121">
        <v>60920</v>
      </c>
      <c r="AZ211" s="121"/>
      <c r="BA211" s="121"/>
      <c r="BB211" s="121"/>
      <c r="BC211" s="121"/>
      <c r="BD211" s="121">
        <v>0</v>
      </c>
      <c r="BE211" s="121"/>
      <c r="BF211" s="121"/>
      <c r="BG211" s="121"/>
      <c r="BH211" s="121"/>
      <c r="BI211" s="121">
        <v>65610</v>
      </c>
      <c r="BJ211" s="121"/>
      <c r="BK211" s="121"/>
      <c r="BL211" s="121"/>
      <c r="BM211" s="121"/>
      <c r="BN211" s="121">
        <v>0</v>
      </c>
      <c r="BO211" s="121"/>
      <c r="BP211" s="121"/>
      <c r="BQ211" s="121"/>
      <c r="BR211" s="121"/>
    </row>
    <row r="212" spans="1:70" s="43" customFormat="1" ht="13.15" customHeight="1" x14ac:dyDescent="0.2">
      <c r="A212" s="61" t="s">
        <v>12</v>
      </c>
      <c r="B212" s="57"/>
      <c r="C212" s="57"/>
      <c r="D212" s="57"/>
      <c r="E212" s="57"/>
      <c r="F212" s="57"/>
      <c r="G212" s="57"/>
      <c r="H212" s="57"/>
      <c r="I212" s="57"/>
      <c r="J212" s="57"/>
      <c r="K212" s="57"/>
      <c r="L212" s="57"/>
      <c r="M212" s="57"/>
      <c r="N212" s="57"/>
      <c r="O212" s="57"/>
      <c r="P212" s="57"/>
      <c r="Q212" s="57"/>
      <c r="R212" s="57"/>
      <c r="S212" s="57"/>
      <c r="T212" s="58"/>
      <c r="U212" s="121">
        <v>177395</v>
      </c>
      <c r="V212" s="121"/>
      <c r="W212" s="121"/>
      <c r="X212" s="121"/>
      <c r="Y212" s="121"/>
      <c r="Z212" s="121">
        <v>0</v>
      </c>
      <c r="AA212" s="121"/>
      <c r="AB212" s="121"/>
      <c r="AC212" s="121"/>
      <c r="AD212" s="121"/>
      <c r="AE212" s="121">
        <v>198700</v>
      </c>
      <c r="AF212" s="121"/>
      <c r="AG212" s="121"/>
      <c r="AH212" s="121"/>
      <c r="AI212" s="121"/>
      <c r="AJ212" s="121">
        <v>0</v>
      </c>
      <c r="AK212" s="121"/>
      <c r="AL212" s="121"/>
      <c r="AM212" s="121"/>
      <c r="AN212" s="121"/>
      <c r="AO212" s="121">
        <v>280000</v>
      </c>
      <c r="AP212" s="121"/>
      <c r="AQ212" s="121"/>
      <c r="AR212" s="121"/>
      <c r="AS212" s="121"/>
      <c r="AT212" s="121">
        <v>0</v>
      </c>
      <c r="AU212" s="121"/>
      <c r="AV212" s="121"/>
      <c r="AW212" s="121"/>
      <c r="AX212" s="121"/>
      <c r="AY212" s="121">
        <v>302400</v>
      </c>
      <c r="AZ212" s="121"/>
      <c r="BA212" s="121"/>
      <c r="BB212" s="121"/>
      <c r="BC212" s="121"/>
      <c r="BD212" s="121">
        <v>0</v>
      </c>
      <c r="BE212" s="121"/>
      <c r="BF212" s="121"/>
      <c r="BG212" s="121"/>
      <c r="BH212" s="121"/>
      <c r="BI212" s="121">
        <v>320400</v>
      </c>
      <c r="BJ212" s="121"/>
      <c r="BK212" s="121"/>
      <c r="BL212" s="121"/>
      <c r="BM212" s="121"/>
      <c r="BN212" s="121">
        <v>0</v>
      </c>
      <c r="BO212" s="121"/>
      <c r="BP212" s="121"/>
      <c r="BQ212" s="121"/>
      <c r="BR212" s="121"/>
    </row>
    <row r="213" spans="1:70" s="43" customFormat="1" ht="12.75" customHeight="1" x14ac:dyDescent="0.2">
      <c r="A213" s="61" t="s">
        <v>14</v>
      </c>
      <c r="B213" s="57"/>
      <c r="C213" s="57"/>
      <c r="D213" s="57"/>
      <c r="E213" s="57"/>
      <c r="F213" s="57"/>
      <c r="G213" s="57"/>
      <c r="H213" s="57"/>
      <c r="I213" s="57"/>
      <c r="J213" s="57"/>
      <c r="K213" s="57"/>
      <c r="L213" s="57"/>
      <c r="M213" s="57"/>
      <c r="N213" s="57"/>
      <c r="O213" s="57"/>
      <c r="P213" s="57"/>
      <c r="Q213" s="57"/>
      <c r="R213" s="57"/>
      <c r="S213" s="57"/>
      <c r="T213" s="58"/>
      <c r="U213" s="121">
        <v>48760</v>
      </c>
      <c r="V213" s="121"/>
      <c r="W213" s="121"/>
      <c r="X213" s="121"/>
      <c r="Y213" s="121"/>
      <c r="Z213" s="121">
        <v>0</v>
      </c>
      <c r="AA213" s="121"/>
      <c r="AB213" s="121"/>
      <c r="AC213" s="121"/>
      <c r="AD213" s="121"/>
      <c r="AE213" s="121">
        <v>100100</v>
      </c>
      <c r="AF213" s="121"/>
      <c r="AG213" s="121"/>
      <c r="AH213" s="121"/>
      <c r="AI213" s="121"/>
      <c r="AJ213" s="121">
        <v>0</v>
      </c>
      <c r="AK213" s="121"/>
      <c r="AL213" s="121"/>
      <c r="AM213" s="121"/>
      <c r="AN213" s="121"/>
      <c r="AO213" s="121">
        <v>128800</v>
      </c>
      <c r="AP213" s="121"/>
      <c r="AQ213" s="121"/>
      <c r="AR213" s="121"/>
      <c r="AS213" s="121"/>
      <c r="AT213" s="121">
        <v>0</v>
      </c>
      <c r="AU213" s="121"/>
      <c r="AV213" s="121"/>
      <c r="AW213" s="121"/>
      <c r="AX213" s="121"/>
      <c r="AY213" s="121">
        <v>140000</v>
      </c>
      <c r="AZ213" s="121"/>
      <c r="BA213" s="121"/>
      <c r="BB213" s="121"/>
      <c r="BC213" s="121"/>
      <c r="BD213" s="121">
        <v>0</v>
      </c>
      <c r="BE213" s="121"/>
      <c r="BF213" s="121"/>
      <c r="BG213" s="121"/>
      <c r="BH213" s="121"/>
      <c r="BI213" s="121">
        <v>150000</v>
      </c>
      <c r="BJ213" s="121"/>
      <c r="BK213" s="121"/>
      <c r="BL213" s="121"/>
      <c r="BM213" s="121"/>
      <c r="BN213" s="121">
        <v>0</v>
      </c>
      <c r="BO213" s="121"/>
      <c r="BP213" s="121"/>
      <c r="BQ213" s="121"/>
      <c r="BR213" s="121"/>
    </row>
    <row r="214" spans="1:70" s="43" customFormat="1" ht="13.15" customHeight="1" x14ac:dyDescent="0.2">
      <c r="A214" s="61" t="s">
        <v>388</v>
      </c>
      <c r="B214" s="57"/>
      <c r="C214" s="57"/>
      <c r="D214" s="57"/>
      <c r="E214" s="57"/>
      <c r="F214" s="57"/>
      <c r="G214" s="57"/>
      <c r="H214" s="57"/>
      <c r="I214" s="57"/>
      <c r="J214" s="57"/>
      <c r="K214" s="57"/>
      <c r="L214" s="57"/>
      <c r="M214" s="57"/>
      <c r="N214" s="57"/>
      <c r="O214" s="57"/>
      <c r="P214" s="57"/>
      <c r="Q214" s="57"/>
      <c r="R214" s="57"/>
      <c r="S214" s="57"/>
      <c r="T214" s="58"/>
      <c r="U214" s="121">
        <v>40723</v>
      </c>
      <c r="V214" s="121"/>
      <c r="W214" s="121"/>
      <c r="X214" s="121"/>
      <c r="Y214" s="121"/>
      <c r="Z214" s="121">
        <v>0</v>
      </c>
      <c r="AA214" s="121"/>
      <c r="AB214" s="121"/>
      <c r="AC214" s="121"/>
      <c r="AD214" s="121"/>
      <c r="AE214" s="121">
        <v>93250</v>
      </c>
      <c r="AF214" s="121"/>
      <c r="AG214" s="121"/>
      <c r="AH214" s="121"/>
      <c r="AI214" s="121"/>
      <c r="AJ214" s="121">
        <v>0</v>
      </c>
      <c r="AK214" s="121"/>
      <c r="AL214" s="121"/>
      <c r="AM214" s="121"/>
      <c r="AN214" s="121"/>
      <c r="AO214" s="121">
        <v>128800</v>
      </c>
      <c r="AP214" s="121"/>
      <c r="AQ214" s="121"/>
      <c r="AR214" s="121"/>
      <c r="AS214" s="121"/>
      <c r="AT214" s="121">
        <v>0</v>
      </c>
      <c r="AU214" s="121"/>
      <c r="AV214" s="121"/>
      <c r="AW214" s="121"/>
      <c r="AX214" s="121"/>
      <c r="AY214" s="121">
        <v>140000</v>
      </c>
      <c r="AZ214" s="121"/>
      <c r="BA214" s="121"/>
      <c r="BB214" s="121"/>
      <c r="BC214" s="121"/>
      <c r="BD214" s="121">
        <v>0</v>
      </c>
      <c r="BE214" s="121"/>
      <c r="BF214" s="121"/>
      <c r="BG214" s="121"/>
      <c r="BH214" s="121"/>
      <c r="BI214" s="121">
        <v>150000</v>
      </c>
      <c r="BJ214" s="121"/>
      <c r="BK214" s="121"/>
      <c r="BL214" s="121"/>
      <c r="BM214" s="121"/>
      <c r="BN214" s="121">
        <v>0</v>
      </c>
      <c r="BO214" s="121"/>
      <c r="BP214" s="121"/>
      <c r="BQ214" s="121"/>
      <c r="BR214" s="121"/>
    </row>
    <row r="215" spans="1:70" s="43" customFormat="1" ht="13.15" customHeight="1" x14ac:dyDescent="0.2">
      <c r="A215" s="61" t="s">
        <v>13</v>
      </c>
      <c r="B215" s="57"/>
      <c r="C215" s="57"/>
      <c r="D215" s="57"/>
      <c r="E215" s="57"/>
      <c r="F215" s="57"/>
      <c r="G215" s="57"/>
      <c r="H215" s="57"/>
      <c r="I215" s="57"/>
      <c r="J215" s="57"/>
      <c r="K215" s="57"/>
      <c r="L215" s="57"/>
      <c r="M215" s="57"/>
      <c r="N215" s="57"/>
      <c r="O215" s="57"/>
      <c r="P215" s="57"/>
      <c r="Q215" s="57"/>
      <c r="R215" s="57"/>
      <c r="S215" s="57"/>
      <c r="T215" s="58"/>
      <c r="U215" s="121">
        <v>8037</v>
      </c>
      <c r="V215" s="121"/>
      <c r="W215" s="121"/>
      <c r="X215" s="121"/>
      <c r="Y215" s="121"/>
      <c r="Z215" s="121">
        <v>0</v>
      </c>
      <c r="AA215" s="121"/>
      <c r="AB215" s="121"/>
      <c r="AC215" s="121"/>
      <c r="AD215" s="121"/>
      <c r="AE215" s="121">
        <v>6850</v>
      </c>
      <c r="AF215" s="121"/>
      <c r="AG215" s="121"/>
      <c r="AH215" s="121"/>
      <c r="AI215" s="121"/>
      <c r="AJ215" s="121">
        <v>0</v>
      </c>
      <c r="AK215" s="121"/>
      <c r="AL215" s="121"/>
      <c r="AM215" s="121"/>
      <c r="AN215" s="121"/>
      <c r="AO215" s="121">
        <v>0</v>
      </c>
      <c r="AP215" s="121"/>
      <c r="AQ215" s="121"/>
      <c r="AR215" s="121"/>
      <c r="AS215" s="121"/>
      <c r="AT215" s="121">
        <v>0</v>
      </c>
      <c r="AU215" s="121"/>
      <c r="AV215" s="121"/>
      <c r="AW215" s="121"/>
      <c r="AX215" s="121"/>
      <c r="AY215" s="121">
        <v>0</v>
      </c>
      <c r="AZ215" s="121"/>
      <c r="BA215" s="121"/>
      <c r="BB215" s="121"/>
      <c r="BC215" s="121"/>
      <c r="BD215" s="121">
        <v>0</v>
      </c>
      <c r="BE215" s="121"/>
      <c r="BF215" s="121"/>
      <c r="BG215" s="121"/>
      <c r="BH215" s="121"/>
      <c r="BI215" s="121">
        <v>0</v>
      </c>
      <c r="BJ215" s="121"/>
      <c r="BK215" s="121"/>
      <c r="BL215" s="121"/>
      <c r="BM215" s="121"/>
      <c r="BN215" s="121">
        <v>0</v>
      </c>
      <c r="BO215" s="121"/>
      <c r="BP215" s="121"/>
      <c r="BQ215" s="121"/>
      <c r="BR215" s="121"/>
    </row>
    <row r="216" spans="1:70" s="9" customFormat="1" ht="12.75" customHeight="1" x14ac:dyDescent="0.2">
      <c r="A216" s="69" t="s">
        <v>257</v>
      </c>
      <c r="B216" s="65"/>
      <c r="C216" s="65"/>
      <c r="D216" s="65"/>
      <c r="E216" s="65"/>
      <c r="F216" s="65"/>
      <c r="G216" s="65"/>
      <c r="H216" s="65"/>
      <c r="I216" s="65"/>
      <c r="J216" s="65"/>
      <c r="K216" s="65"/>
      <c r="L216" s="65"/>
      <c r="M216" s="65"/>
      <c r="N216" s="65"/>
      <c r="O216" s="65"/>
      <c r="P216" s="65"/>
      <c r="Q216" s="65"/>
      <c r="R216" s="65"/>
      <c r="S216" s="65"/>
      <c r="T216" s="66"/>
      <c r="U216" s="120">
        <v>4441991</v>
      </c>
      <c r="V216" s="120"/>
      <c r="W216" s="120"/>
      <c r="X216" s="120"/>
      <c r="Y216" s="120"/>
      <c r="Z216" s="120">
        <v>0</v>
      </c>
      <c r="AA216" s="120"/>
      <c r="AB216" s="120"/>
      <c r="AC216" s="120"/>
      <c r="AD216" s="120"/>
      <c r="AE216" s="120">
        <v>4972332</v>
      </c>
      <c r="AF216" s="120"/>
      <c r="AG216" s="120"/>
      <c r="AH216" s="120"/>
      <c r="AI216" s="120"/>
      <c r="AJ216" s="120">
        <v>0</v>
      </c>
      <c r="AK216" s="120"/>
      <c r="AL216" s="120"/>
      <c r="AM216" s="120"/>
      <c r="AN216" s="120"/>
      <c r="AO216" s="120">
        <v>5000000</v>
      </c>
      <c r="AP216" s="120"/>
      <c r="AQ216" s="120"/>
      <c r="AR216" s="120"/>
      <c r="AS216" s="120"/>
      <c r="AT216" s="120">
        <v>0</v>
      </c>
      <c r="AU216" s="120"/>
      <c r="AV216" s="120"/>
      <c r="AW216" s="120"/>
      <c r="AX216" s="120"/>
      <c r="AY216" s="120">
        <v>7245100</v>
      </c>
      <c r="AZ216" s="120"/>
      <c r="BA216" s="120"/>
      <c r="BB216" s="120"/>
      <c r="BC216" s="120"/>
      <c r="BD216" s="120">
        <v>0</v>
      </c>
      <c r="BE216" s="120"/>
      <c r="BF216" s="120"/>
      <c r="BG216" s="120"/>
      <c r="BH216" s="120"/>
      <c r="BI216" s="120">
        <v>7970000</v>
      </c>
      <c r="BJ216" s="120"/>
      <c r="BK216" s="120"/>
      <c r="BL216" s="120"/>
      <c r="BM216" s="120"/>
      <c r="BN216" s="120">
        <v>0</v>
      </c>
      <c r="BO216" s="120"/>
      <c r="BP216" s="120"/>
      <c r="BQ216" s="120"/>
      <c r="BR216" s="120"/>
    </row>
    <row r="217" spans="1:70" s="43" customFormat="1" ht="26.45" customHeight="1" x14ac:dyDescent="0.2">
      <c r="A217" s="61" t="s">
        <v>15</v>
      </c>
      <c r="B217" s="57"/>
      <c r="C217" s="57"/>
      <c r="D217" s="57"/>
      <c r="E217" s="57"/>
      <c r="F217" s="57"/>
      <c r="G217" s="57"/>
      <c r="H217" s="57"/>
      <c r="I217" s="57"/>
      <c r="J217" s="57"/>
      <c r="K217" s="57"/>
      <c r="L217" s="57"/>
      <c r="M217" s="57"/>
      <c r="N217" s="57"/>
      <c r="O217" s="57"/>
      <c r="P217" s="57"/>
      <c r="Q217" s="57"/>
      <c r="R217" s="57"/>
      <c r="S217" s="57"/>
      <c r="T217" s="58"/>
      <c r="U217" s="121" t="s">
        <v>472</v>
      </c>
      <c r="V217" s="121"/>
      <c r="W217" s="121"/>
      <c r="X217" s="121"/>
      <c r="Y217" s="121"/>
      <c r="Z217" s="121"/>
      <c r="AA217" s="121"/>
      <c r="AB217" s="121"/>
      <c r="AC217" s="121"/>
      <c r="AD217" s="121"/>
      <c r="AE217" s="121" t="s">
        <v>472</v>
      </c>
      <c r="AF217" s="121"/>
      <c r="AG217" s="121"/>
      <c r="AH217" s="121"/>
      <c r="AI217" s="121"/>
      <c r="AJ217" s="121"/>
      <c r="AK217" s="121"/>
      <c r="AL217" s="121"/>
      <c r="AM217" s="121"/>
      <c r="AN217" s="121"/>
      <c r="AO217" s="121" t="s">
        <v>472</v>
      </c>
      <c r="AP217" s="121"/>
      <c r="AQ217" s="121"/>
      <c r="AR217" s="121"/>
      <c r="AS217" s="121"/>
      <c r="AT217" s="121"/>
      <c r="AU217" s="121"/>
      <c r="AV217" s="121"/>
      <c r="AW217" s="121"/>
      <c r="AX217" s="121"/>
      <c r="AY217" s="121" t="s">
        <v>472</v>
      </c>
      <c r="AZ217" s="121"/>
      <c r="BA217" s="121"/>
      <c r="BB217" s="121"/>
      <c r="BC217" s="121"/>
      <c r="BD217" s="121"/>
      <c r="BE217" s="121"/>
      <c r="BF217" s="121"/>
      <c r="BG217" s="121"/>
      <c r="BH217" s="121"/>
      <c r="BI217" s="121" t="s">
        <v>472</v>
      </c>
      <c r="BJ217" s="121"/>
      <c r="BK217" s="121"/>
      <c r="BL217" s="121"/>
      <c r="BM217" s="121"/>
      <c r="BN217" s="121"/>
      <c r="BO217" s="121"/>
      <c r="BP217" s="121"/>
      <c r="BQ217" s="121"/>
      <c r="BR217" s="121"/>
    </row>
    <row r="220" spans="1:70" ht="14.25" customHeight="1" x14ac:dyDescent="0.2">
      <c r="A220" s="124" t="s">
        <v>234</v>
      </c>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row>
    <row r="221" spans="1:70" ht="15" customHeight="1" x14ac:dyDescent="0.2">
      <c r="A221" s="148" t="s">
        <v>611</v>
      </c>
      <c r="B221" s="149"/>
      <c r="C221" s="149"/>
      <c r="D221" s="148" t="s">
        <v>615</v>
      </c>
      <c r="E221" s="149"/>
      <c r="F221" s="149"/>
      <c r="G221" s="149"/>
      <c r="H221" s="149"/>
      <c r="I221" s="149"/>
      <c r="J221" s="149"/>
      <c r="K221" s="149"/>
      <c r="L221" s="149"/>
      <c r="M221" s="149"/>
      <c r="N221" s="149"/>
      <c r="O221" s="149"/>
      <c r="P221" s="149"/>
      <c r="Q221" s="149"/>
      <c r="R221" s="149"/>
      <c r="S221" s="149"/>
      <c r="T221" s="149"/>
      <c r="U221" s="149"/>
      <c r="V221" s="169"/>
      <c r="W221" s="72" t="s">
        <v>463</v>
      </c>
      <c r="X221" s="72"/>
      <c r="Y221" s="72"/>
      <c r="Z221" s="72"/>
      <c r="AA221" s="72"/>
      <c r="AB221" s="72"/>
      <c r="AC221" s="72"/>
      <c r="AD221" s="72"/>
      <c r="AE221" s="72"/>
      <c r="AF221" s="72"/>
      <c r="AG221" s="72"/>
      <c r="AH221" s="72"/>
      <c r="AI221" s="72" t="s">
        <v>27</v>
      </c>
      <c r="AJ221" s="72"/>
      <c r="AK221" s="72"/>
      <c r="AL221" s="72"/>
      <c r="AM221" s="72"/>
      <c r="AN221" s="72"/>
      <c r="AO221" s="72"/>
      <c r="AP221" s="72"/>
      <c r="AQ221" s="72"/>
      <c r="AR221" s="72"/>
      <c r="AS221" s="72"/>
      <c r="AT221" s="72"/>
      <c r="AU221" s="72" t="s">
        <v>37</v>
      </c>
      <c r="AV221" s="72"/>
      <c r="AW221" s="72"/>
      <c r="AX221" s="72"/>
      <c r="AY221" s="72"/>
      <c r="AZ221" s="72"/>
      <c r="BA221" s="72" t="s">
        <v>43</v>
      </c>
      <c r="BB221" s="72"/>
      <c r="BC221" s="72"/>
      <c r="BD221" s="72"/>
      <c r="BE221" s="72"/>
      <c r="BF221" s="72"/>
      <c r="BG221" s="72" t="s">
        <v>51</v>
      </c>
      <c r="BH221" s="72"/>
      <c r="BI221" s="72"/>
      <c r="BJ221" s="72"/>
      <c r="BK221" s="72"/>
      <c r="BL221" s="72"/>
    </row>
    <row r="222" spans="1:70" ht="15" customHeight="1" x14ac:dyDescent="0.2">
      <c r="A222" s="179"/>
      <c r="B222" s="180"/>
      <c r="C222" s="180"/>
      <c r="D222" s="179"/>
      <c r="E222" s="180"/>
      <c r="F222" s="180"/>
      <c r="G222" s="180"/>
      <c r="H222" s="180"/>
      <c r="I222" s="180"/>
      <c r="J222" s="180"/>
      <c r="K222" s="180"/>
      <c r="L222" s="180"/>
      <c r="M222" s="180"/>
      <c r="N222" s="180"/>
      <c r="O222" s="180"/>
      <c r="P222" s="180"/>
      <c r="Q222" s="180"/>
      <c r="R222" s="180"/>
      <c r="S222" s="180"/>
      <c r="T222" s="180"/>
      <c r="U222" s="180"/>
      <c r="V222" s="181"/>
      <c r="W222" s="72" t="s">
        <v>609</v>
      </c>
      <c r="X222" s="72"/>
      <c r="Y222" s="72"/>
      <c r="Z222" s="72"/>
      <c r="AA222" s="72"/>
      <c r="AB222" s="72"/>
      <c r="AC222" s="72" t="s">
        <v>608</v>
      </c>
      <c r="AD222" s="72"/>
      <c r="AE222" s="72"/>
      <c r="AF222" s="72"/>
      <c r="AG222" s="72"/>
      <c r="AH222" s="72"/>
      <c r="AI222" s="72" t="s">
        <v>609</v>
      </c>
      <c r="AJ222" s="72"/>
      <c r="AK222" s="72"/>
      <c r="AL222" s="72"/>
      <c r="AM222" s="72"/>
      <c r="AN222" s="72"/>
      <c r="AO222" s="72" t="s">
        <v>608</v>
      </c>
      <c r="AP222" s="72"/>
      <c r="AQ222" s="72"/>
      <c r="AR222" s="72"/>
      <c r="AS222" s="72"/>
      <c r="AT222" s="72"/>
      <c r="AU222" s="127" t="s">
        <v>609</v>
      </c>
      <c r="AV222" s="127"/>
      <c r="AW222" s="127"/>
      <c r="AX222" s="127" t="s">
        <v>608</v>
      </c>
      <c r="AY222" s="127"/>
      <c r="AZ222" s="127"/>
      <c r="BA222" s="127" t="s">
        <v>609</v>
      </c>
      <c r="BB222" s="127"/>
      <c r="BC222" s="127"/>
      <c r="BD222" s="127" t="s">
        <v>608</v>
      </c>
      <c r="BE222" s="127"/>
      <c r="BF222" s="127"/>
      <c r="BG222" s="127" t="s">
        <v>609</v>
      </c>
      <c r="BH222" s="127"/>
      <c r="BI222" s="127"/>
      <c r="BJ222" s="127" t="s">
        <v>608</v>
      </c>
      <c r="BK222" s="127"/>
      <c r="BL222" s="127"/>
    </row>
    <row r="223" spans="1:70" ht="57" customHeight="1" x14ac:dyDescent="0.2">
      <c r="A223" s="150"/>
      <c r="B223" s="151"/>
      <c r="C223" s="151"/>
      <c r="D223" s="150"/>
      <c r="E223" s="151"/>
      <c r="F223" s="151"/>
      <c r="G223" s="151"/>
      <c r="H223" s="151"/>
      <c r="I223" s="151"/>
      <c r="J223" s="151"/>
      <c r="K223" s="151"/>
      <c r="L223" s="151"/>
      <c r="M223" s="151"/>
      <c r="N223" s="151"/>
      <c r="O223" s="151"/>
      <c r="P223" s="151"/>
      <c r="Q223" s="151"/>
      <c r="R223" s="151"/>
      <c r="S223" s="151"/>
      <c r="T223" s="151"/>
      <c r="U223" s="151"/>
      <c r="V223" s="170"/>
      <c r="W223" s="72" t="s">
        <v>617</v>
      </c>
      <c r="X223" s="72"/>
      <c r="Y223" s="72"/>
      <c r="Z223" s="72" t="s">
        <v>616</v>
      </c>
      <c r="AA223" s="72"/>
      <c r="AB223" s="72"/>
      <c r="AC223" s="72" t="s">
        <v>617</v>
      </c>
      <c r="AD223" s="72"/>
      <c r="AE223" s="72"/>
      <c r="AF223" s="72" t="s">
        <v>616</v>
      </c>
      <c r="AG223" s="72"/>
      <c r="AH223" s="72"/>
      <c r="AI223" s="72" t="s">
        <v>617</v>
      </c>
      <c r="AJ223" s="72"/>
      <c r="AK223" s="72"/>
      <c r="AL223" s="72" t="s">
        <v>616</v>
      </c>
      <c r="AM223" s="72"/>
      <c r="AN223" s="72"/>
      <c r="AO223" s="72" t="s">
        <v>617</v>
      </c>
      <c r="AP223" s="72"/>
      <c r="AQ223" s="72"/>
      <c r="AR223" s="72" t="s">
        <v>616</v>
      </c>
      <c r="AS223" s="72"/>
      <c r="AT223" s="72"/>
      <c r="AU223" s="127"/>
      <c r="AV223" s="127"/>
      <c r="AW223" s="127"/>
      <c r="AX223" s="127"/>
      <c r="AY223" s="127"/>
      <c r="AZ223" s="127"/>
      <c r="BA223" s="127"/>
      <c r="BB223" s="127"/>
      <c r="BC223" s="127"/>
      <c r="BD223" s="127"/>
      <c r="BE223" s="127"/>
      <c r="BF223" s="127"/>
      <c r="BG223" s="127"/>
      <c r="BH223" s="127"/>
      <c r="BI223" s="127"/>
      <c r="BJ223" s="127"/>
      <c r="BK223" s="127"/>
      <c r="BL223" s="127"/>
    </row>
    <row r="224" spans="1:70" ht="15" customHeight="1" x14ac:dyDescent="0.2">
      <c r="A224" s="113">
        <v>1</v>
      </c>
      <c r="B224" s="114"/>
      <c r="C224" s="114"/>
      <c r="D224" s="113">
        <v>2</v>
      </c>
      <c r="E224" s="114"/>
      <c r="F224" s="114"/>
      <c r="G224" s="114"/>
      <c r="H224" s="114"/>
      <c r="I224" s="114"/>
      <c r="J224" s="114"/>
      <c r="K224" s="114"/>
      <c r="L224" s="114"/>
      <c r="M224" s="114"/>
      <c r="N224" s="114"/>
      <c r="O224" s="114"/>
      <c r="P224" s="114"/>
      <c r="Q224" s="114"/>
      <c r="R224" s="114"/>
      <c r="S224" s="114"/>
      <c r="T224" s="114"/>
      <c r="U224" s="114"/>
      <c r="V224" s="115"/>
      <c r="W224" s="72">
        <v>3</v>
      </c>
      <c r="X224" s="72"/>
      <c r="Y224" s="72"/>
      <c r="Z224" s="72">
        <v>4</v>
      </c>
      <c r="AA224" s="72"/>
      <c r="AB224" s="72"/>
      <c r="AC224" s="72">
        <v>5</v>
      </c>
      <c r="AD224" s="72"/>
      <c r="AE224" s="72"/>
      <c r="AF224" s="72">
        <v>6</v>
      </c>
      <c r="AG224" s="72"/>
      <c r="AH224" s="72"/>
      <c r="AI224" s="72">
        <v>7</v>
      </c>
      <c r="AJ224" s="72"/>
      <c r="AK224" s="72"/>
      <c r="AL224" s="72">
        <v>8</v>
      </c>
      <c r="AM224" s="72"/>
      <c r="AN224" s="72"/>
      <c r="AO224" s="72">
        <v>9</v>
      </c>
      <c r="AP224" s="72"/>
      <c r="AQ224" s="72"/>
      <c r="AR224" s="72">
        <v>10</v>
      </c>
      <c r="AS224" s="72"/>
      <c r="AT224" s="72"/>
      <c r="AU224" s="72">
        <v>11</v>
      </c>
      <c r="AV224" s="72"/>
      <c r="AW224" s="72"/>
      <c r="AX224" s="72">
        <v>12</v>
      </c>
      <c r="AY224" s="72"/>
      <c r="AZ224" s="72"/>
      <c r="BA224" s="72">
        <v>13</v>
      </c>
      <c r="BB224" s="72"/>
      <c r="BC224" s="72"/>
      <c r="BD224" s="72">
        <v>14</v>
      </c>
      <c r="BE224" s="72"/>
      <c r="BF224" s="72"/>
      <c r="BG224" s="72">
        <v>15</v>
      </c>
      <c r="BH224" s="72"/>
      <c r="BI224" s="72"/>
      <c r="BJ224" s="72">
        <v>16</v>
      </c>
      <c r="BK224" s="72"/>
      <c r="BL224" s="72"/>
    </row>
    <row r="225" spans="1:79" s="2" customFormat="1" ht="12.75" hidden="1" customHeight="1" x14ac:dyDescent="0.2">
      <c r="A225" s="107" t="s">
        <v>692</v>
      </c>
      <c r="B225" s="108"/>
      <c r="C225" s="108"/>
      <c r="D225" s="107" t="s">
        <v>680</v>
      </c>
      <c r="E225" s="108"/>
      <c r="F225" s="108"/>
      <c r="G225" s="108"/>
      <c r="H225" s="108"/>
      <c r="I225" s="108"/>
      <c r="J225" s="108"/>
      <c r="K225" s="108"/>
      <c r="L225" s="108"/>
      <c r="M225" s="108"/>
      <c r="N225" s="108"/>
      <c r="O225" s="108"/>
      <c r="P225" s="108"/>
      <c r="Q225" s="108"/>
      <c r="R225" s="108"/>
      <c r="S225" s="108"/>
      <c r="T225" s="108"/>
      <c r="U225" s="108"/>
      <c r="V225" s="109"/>
      <c r="W225" s="74" t="s">
        <v>695</v>
      </c>
      <c r="X225" s="74"/>
      <c r="Y225" s="74"/>
      <c r="Z225" s="74" t="s">
        <v>696</v>
      </c>
      <c r="AA225" s="74"/>
      <c r="AB225" s="74"/>
      <c r="AC225" s="71" t="s">
        <v>697</v>
      </c>
      <c r="AD225" s="71"/>
      <c r="AE225" s="71"/>
      <c r="AF225" s="71" t="s">
        <v>698</v>
      </c>
      <c r="AG225" s="71"/>
      <c r="AH225" s="71"/>
      <c r="AI225" s="74" t="s">
        <v>699</v>
      </c>
      <c r="AJ225" s="74"/>
      <c r="AK225" s="74"/>
      <c r="AL225" s="74" t="s">
        <v>700</v>
      </c>
      <c r="AM225" s="74"/>
      <c r="AN225" s="74"/>
      <c r="AO225" s="71" t="s">
        <v>729</v>
      </c>
      <c r="AP225" s="71"/>
      <c r="AQ225" s="71"/>
      <c r="AR225" s="71" t="s">
        <v>701</v>
      </c>
      <c r="AS225" s="71"/>
      <c r="AT225" s="71"/>
      <c r="AU225" s="74" t="s">
        <v>211</v>
      </c>
      <c r="AV225" s="74"/>
      <c r="AW225" s="74"/>
      <c r="AX225" s="71" t="s">
        <v>212</v>
      </c>
      <c r="AY225" s="71"/>
      <c r="AZ225" s="71"/>
      <c r="BA225" s="74" t="s">
        <v>213</v>
      </c>
      <c r="BB225" s="74"/>
      <c r="BC225" s="74"/>
      <c r="BD225" s="71" t="s">
        <v>214</v>
      </c>
      <c r="BE225" s="71"/>
      <c r="BF225" s="71"/>
      <c r="BG225" s="74" t="s">
        <v>215</v>
      </c>
      <c r="BH225" s="74"/>
      <c r="BI225" s="74"/>
      <c r="BJ225" s="71" t="s">
        <v>216</v>
      </c>
      <c r="BK225" s="71"/>
      <c r="BL225" s="71"/>
      <c r="CA225" s="2" t="s">
        <v>728</v>
      </c>
    </row>
    <row r="226" spans="1:79" s="43" customFormat="1" ht="26.45" customHeight="1" x14ac:dyDescent="0.2">
      <c r="A226" s="137">
        <v>1</v>
      </c>
      <c r="B226" s="138"/>
      <c r="C226" s="138"/>
      <c r="D226" s="253" t="s">
        <v>833</v>
      </c>
      <c r="E226" s="254"/>
      <c r="F226" s="254"/>
      <c r="G226" s="254"/>
      <c r="H226" s="254"/>
      <c r="I226" s="254"/>
      <c r="J226" s="254"/>
      <c r="K226" s="254"/>
      <c r="L226" s="254"/>
      <c r="M226" s="254"/>
      <c r="N226" s="254"/>
      <c r="O226" s="254"/>
      <c r="P226" s="254"/>
      <c r="Q226" s="254"/>
      <c r="R226" s="254"/>
      <c r="S226" s="254"/>
      <c r="T226" s="254"/>
      <c r="U226" s="254"/>
      <c r="V226" s="255"/>
      <c r="W226" s="136">
        <v>47.08</v>
      </c>
      <c r="X226" s="136"/>
      <c r="Y226" s="136"/>
      <c r="Z226" s="136">
        <v>43.6</v>
      </c>
      <c r="AA226" s="136"/>
      <c r="AB226" s="136"/>
      <c r="AC226" s="136">
        <v>0</v>
      </c>
      <c r="AD226" s="136"/>
      <c r="AE226" s="136"/>
      <c r="AF226" s="136">
        <v>0</v>
      </c>
      <c r="AG226" s="136"/>
      <c r="AH226" s="136"/>
      <c r="AI226" s="136">
        <v>47.08</v>
      </c>
      <c r="AJ226" s="136"/>
      <c r="AK226" s="136"/>
      <c r="AL226" s="136">
        <v>42.28</v>
      </c>
      <c r="AM226" s="136"/>
      <c r="AN226" s="136"/>
      <c r="AO226" s="136">
        <v>0</v>
      </c>
      <c r="AP226" s="136"/>
      <c r="AQ226" s="136"/>
      <c r="AR226" s="136">
        <v>0</v>
      </c>
      <c r="AS226" s="136"/>
      <c r="AT226" s="136"/>
      <c r="AU226" s="136">
        <v>47.08</v>
      </c>
      <c r="AV226" s="136"/>
      <c r="AW226" s="136"/>
      <c r="AX226" s="136">
        <v>0</v>
      </c>
      <c r="AY226" s="136"/>
      <c r="AZ226" s="136"/>
      <c r="BA226" s="136">
        <v>47.08</v>
      </c>
      <c r="BB226" s="136"/>
      <c r="BC226" s="136"/>
      <c r="BD226" s="136">
        <v>0</v>
      </c>
      <c r="BE226" s="136"/>
      <c r="BF226" s="136"/>
      <c r="BG226" s="136">
        <v>47.08</v>
      </c>
      <c r="BH226" s="136"/>
      <c r="BI226" s="136"/>
      <c r="BJ226" s="136">
        <v>0</v>
      </c>
      <c r="BK226" s="136"/>
      <c r="BL226" s="136"/>
      <c r="CA226" s="43" t="s">
        <v>653</v>
      </c>
    </row>
    <row r="227" spans="1:79" s="43" customFormat="1" ht="13.15" customHeight="1" x14ac:dyDescent="0.2">
      <c r="A227" s="137">
        <v>2</v>
      </c>
      <c r="B227" s="138"/>
      <c r="C227" s="138"/>
      <c r="D227" s="253" t="s">
        <v>834</v>
      </c>
      <c r="E227" s="254"/>
      <c r="F227" s="254"/>
      <c r="G227" s="254"/>
      <c r="H227" s="254"/>
      <c r="I227" s="254"/>
      <c r="J227" s="254"/>
      <c r="K227" s="254"/>
      <c r="L227" s="254"/>
      <c r="M227" s="254"/>
      <c r="N227" s="254"/>
      <c r="O227" s="254"/>
      <c r="P227" s="254"/>
      <c r="Q227" s="254"/>
      <c r="R227" s="254"/>
      <c r="S227" s="254"/>
      <c r="T227" s="254"/>
      <c r="U227" s="254"/>
      <c r="V227" s="255"/>
      <c r="W227" s="136">
        <v>15</v>
      </c>
      <c r="X227" s="136"/>
      <c r="Y227" s="136"/>
      <c r="Z227" s="136">
        <v>14</v>
      </c>
      <c r="AA227" s="136"/>
      <c r="AB227" s="136"/>
      <c r="AC227" s="136">
        <v>0</v>
      </c>
      <c r="AD227" s="136"/>
      <c r="AE227" s="136"/>
      <c r="AF227" s="136">
        <v>0</v>
      </c>
      <c r="AG227" s="136"/>
      <c r="AH227" s="136"/>
      <c r="AI227" s="136">
        <v>14.33</v>
      </c>
      <c r="AJ227" s="136"/>
      <c r="AK227" s="136"/>
      <c r="AL227" s="136">
        <v>14.33</v>
      </c>
      <c r="AM227" s="136"/>
      <c r="AN227" s="136"/>
      <c r="AO227" s="136">
        <v>0</v>
      </c>
      <c r="AP227" s="136"/>
      <c r="AQ227" s="136"/>
      <c r="AR227" s="136">
        <v>0</v>
      </c>
      <c r="AS227" s="136"/>
      <c r="AT227" s="136"/>
      <c r="AU227" s="136">
        <v>13</v>
      </c>
      <c r="AV227" s="136"/>
      <c r="AW227" s="136"/>
      <c r="AX227" s="136">
        <v>0</v>
      </c>
      <c r="AY227" s="136"/>
      <c r="AZ227" s="136"/>
      <c r="BA227" s="136">
        <v>13</v>
      </c>
      <c r="BB227" s="136"/>
      <c r="BC227" s="136"/>
      <c r="BD227" s="136">
        <v>0</v>
      </c>
      <c r="BE227" s="136"/>
      <c r="BF227" s="136"/>
      <c r="BG227" s="136">
        <v>13</v>
      </c>
      <c r="BH227" s="136"/>
      <c r="BI227" s="136"/>
      <c r="BJ227" s="136">
        <v>0</v>
      </c>
      <c r="BK227" s="136"/>
      <c r="BL227" s="136"/>
    </row>
    <row r="228" spans="1:79" s="43" customFormat="1" ht="13.15" customHeight="1" x14ac:dyDescent="0.2">
      <c r="A228" s="137">
        <v>3</v>
      </c>
      <c r="B228" s="138"/>
      <c r="C228" s="138"/>
      <c r="D228" s="253" t="s">
        <v>835</v>
      </c>
      <c r="E228" s="254"/>
      <c r="F228" s="254"/>
      <c r="G228" s="254"/>
      <c r="H228" s="254"/>
      <c r="I228" s="254"/>
      <c r="J228" s="254"/>
      <c r="K228" s="254"/>
      <c r="L228" s="254"/>
      <c r="M228" s="254"/>
      <c r="N228" s="254"/>
      <c r="O228" s="254"/>
      <c r="P228" s="254"/>
      <c r="Q228" s="254"/>
      <c r="R228" s="254"/>
      <c r="S228" s="254"/>
      <c r="T228" s="254"/>
      <c r="U228" s="254"/>
      <c r="V228" s="255"/>
      <c r="W228" s="136">
        <v>5</v>
      </c>
      <c r="X228" s="136"/>
      <c r="Y228" s="136"/>
      <c r="Z228" s="136">
        <v>5</v>
      </c>
      <c r="AA228" s="136"/>
      <c r="AB228" s="136"/>
      <c r="AC228" s="136">
        <v>0</v>
      </c>
      <c r="AD228" s="136"/>
      <c r="AE228" s="136"/>
      <c r="AF228" s="136">
        <v>0</v>
      </c>
      <c r="AG228" s="136"/>
      <c r="AH228" s="136"/>
      <c r="AI228" s="136">
        <v>5</v>
      </c>
      <c r="AJ228" s="136"/>
      <c r="AK228" s="136"/>
      <c r="AL228" s="136">
        <v>5</v>
      </c>
      <c r="AM228" s="136"/>
      <c r="AN228" s="136"/>
      <c r="AO228" s="136">
        <v>0</v>
      </c>
      <c r="AP228" s="136"/>
      <c r="AQ228" s="136"/>
      <c r="AR228" s="136">
        <v>0</v>
      </c>
      <c r="AS228" s="136"/>
      <c r="AT228" s="136"/>
      <c r="AU228" s="136">
        <v>5</v>
      </c>
      <c r="AV228" s="136"/>
      <c r="AW228" s="136"/>
      <c r="AX228" s="136">
        <v>0</v>
      </c>
      <c r="AY228" s="136"/>
      <c r="AZ228" s="136"/>
      <c r="BA228" s="136">
        <v>5</v>
      </c>
      <c r="BB228" s="136"/>
      <c r="BC228" s="136"/>
      <c r="BD228" s="136">
        <v>0</v>
      </c>
      <c r="BE228" s="136"/>
      <c r="BF228" s="136"/>
      <c r="BG228" s="136">
        <v>5</v>
      </c>
      <c r="BH228" s="136"/>
      <c r="BI228" s="136"/>
      <c r="BJ228" s="136">
        <v>0</v>
      </c>
      <c r="BK228" s="136"/>
      <c r="BL228" s="136"/>
    </row>
    <row r="229" spans="1:79" s="43" customFormat="1" ht="26.45" customHeight="1" x14ac:dyDescent="0.2">
      <c r="A229" s="137">
        <v>4</v>
      </c>
      <c r="B229" s="138"/>
      <c r="C229" s="138"/>
      <c r="D229" s="253" t="s">
        <v>836</v>
      </c>
      <c r="E229" s="254"/>
      <c r="F229" s="254"/>
      <c r="G229" s="254"/>
      <c r="H229" s="254"/>
      <c r="I229" s="254"/>
      <c r="J229" s="254"/>
      <c r="K229" s="254"/>
      <c r="L229" s="254"/>
      <c r="M229" s="254"/>
      <c r="N229" s="254"/>
      <c r="O229" s="254"/>
      <c r="P229" s="254"/>
      <c r="Q229" s="254"/>
      <c r="R229" s="254"/>
      <c r="S229" s="254"/>
      <c r="T229" s="254"/>
      <c r="U229" s="254"/>
      <c r="V229" s="255"/>
      <c r="W229" s="136">
        <v>11.75</v>
      </c>
      <c r="X229" s="136"/>
      <c r="Y229" s="136"/>
      <c r="Z229" s="136">
        <v>11.75</v>
      </c>
      <c r="AA229" s="136"/>
      <c r="AB229" s="136"/>
      <c r="AC229" s="136">
        <v>0</v>
      </c>
      <c r="AD229" s="136"/>
      <c r="AE229" s="136"/>
      <c r="AF229" s="136">
        <v>0</v>
      </c>
      <c r="AG229" s="136"/>
      <c r="AH229" s="136"/>
      <c r="AI229" s="136">
        <v>11.75</v>
      </c>
      <c r="AJ229" s="136"/>
      <c r="AK229" s="136"/>
      <c r="AL229" s="136">
        <v>11.75</v>
      </c>
      <c r="AM229" s="136"/>
      <c r="AN229" s="136"/>
      <c r="AO229" s="136">
        <v>0</v>
      </c>
      <c r="AP229" s="136"/>
      <c r="AQ229" s="136"/>
      <c r="AR229" s="136">
        <v>0</v>
      </c>
      <c r="AS229" s="136"/>
      <c r="AT229" s="136"/>
      <c r="AU229" s="136">
        <v>11.75</v>
      </c>
      <c r="AV229" s="136"/>
      <c r="AW229" s="136"/>
      <c r="AX229" s="136">
        <v>0</v>
      </c>
      <c r="AY229" s="136"/>
      <c r="AZ229" s="136"/>
      <c r="BA229" s="136">
        <v>11.75</v>
      </c>
      <c r="BB229" s="136"/>
      <c r="BC229" s="136"/>
      <c r="BD229" s="136">
        <v>0</v>
      </c>
      <c r="BE229" s="136"/>
      <c r="BF229" s="136"/>
      <c r="BG229" s="136">
        <v>11.75</v>
      </c>
      <c r="BH229" s="136"/>
      <c r="BI229" s="136"/>
      <c r="BJ229" s="136">
        <v>0</v>
      </c>
      <c r="BK229" s="136"/>
      <c r="BL229" s="136"/>
    </row>
    <row r="230" spans="1:79" s="9" customFormat="1" ht="13.15" customHeight="1" x14ac:dyDescent="0.2">
      <c r="A230" s="139">
        <v>5</v>
      </c>
      <c r="B230" s="140"/>
      <c r="C230" s="140"/>
      <c r="D230" s="69" t="s">
        <v>16</v>
      </c>
      <c r="E230" s="65"/>
      <c r="F230" s="65"/>
      <c r="G230" s="65"/>
      <c r="H230" s="65"/>
      <c r="I230" s="65"/>
      <c r="J230" s="65"/>
      <c r="K230" s="65"/>
      <c r="L230" s="65"/>
      <c r="M230" s="65"/>
      <c r="N230" s="65"/>
      <c r="O230" s="65"/>
      <c r="P230" s="65"/>
      <c r="Q230" s="65"/>
      <c r="R230" s="65"/>
      <c r="S230" s="65"/>
      <c r="T230" s="65"/>
      <c r="U230" s="65"/>
      <c r="V230" s="66"/>
      <c r="W230" s="135">
        <v>78.83</v>
      </c>
      <c r="X230" s="135"/>
      <c r="Y230" s="135"/>
      <c r="Z230" s="135">
        <v>74.349999999999994</v>
      </c>
      <c r="AA230" s="135"/>
      <c r="AB230" s="135"/>
      <c r="AC230" s="135">
        <v>0</v>
      </c>
      <c r="AD230" s="135"/>
      <c r="AE230" s="135"/>
      <c r="AF230" s="135">
        <v>0</v>
      </c>
      <c r="AG230" s="135"/>
      <c r="AH230" s="135"/>
      <c r="AI230" s="135">
        <v>78.16</v>
      </c>
      <c r="AJ230" s="135"/>
      <c r="AK230" s="135"/>
      <c r="AL230" s="135">
        <v>73.36</v>
      </c>
      <c r="AM230" s="135"/>
      <c r="AN230" s="135"/>
      <c r="AO230" s="135">
        <v>0</v>
      </c>
      <c r="AP230" s="135"/>
      <c r="AQ230" s="135"/>
      <c r="AR230" s="135">
        <v>0</v>
      </c>
      <c r="AS230" s="135"/>
      <c r="AT230" s="135"/>
      <c r="AU230" s="135">
        <v>76.83</v>
      </c>
      <c r="AV230" s="135"/>
      <c r="AW230" s="135"/>
      <c r="AX230" s="135">
        <v>0</v>
      </c>
      <c r="AY230" s="135"/>
      <c r="AZ230" s="135"/>
      <c r="BA230" s="135">
        <v>76.83</v>
      </c>
      <c r="BB230" s="135"/>
      <c r="BC230" s="135"/>
      <c r="BD230" s="135">
        <v>0</v>
      </c>
      <c r="BE230" s="135"/>
      <c r="BF230" s="135"/>
      <c r="BG230" s="135">
        <v>76.83</v>
      </c>
      <c r="BH230" s="135"/>
      <c r="BI230" s="135"/>
      <c r="BJ230" s="135">
        <v>0</v>
      </c>
      <c r="BK230" s="135"/>
      <c r="BL230" s="135"/>
    </row>
    <row r="231" spans="1:79" s="43" customFormat="1" ht="26.45" customHeight="1" x14ac:dyDescent="0.2">
      <c r="A231" s="137">
        <v>6</v>
      </c>
      <c r="B231" s="138"/>
      <c r="C231" s="138"/>
      <c r="D231" s="61" t="s">
        <v>17</v>
      </c>
      <c r="E231" s="57"/>
      <c r="F231" s="57"/>
      <c r="G231" s="57"/>
      <c r="H231" s="57"/>
      <c r="I231" s="57"/>
      <c r="J231" s="57"/>
      <c r="K231" s="57"/>
      <c r="L231" s="57"/>
      <c r="M231" s="57"/>
      <c r="N231" s="57"/>
      <c r="O231" s="57"/>
      <c r="P231" s="57"/>
      <c r="Q231" s="57"/>
      <c r="R231" s="57"/>
      <c r="S231" s="57"/>
      <c r="T231" s="57"/>
      <c r="U231" s="57"/>
      <c r="V231" s="58"/>
      <c r="W231" s="136" t="s">
        <v>472</v>
      </c>
      <c r="X231" s="136"/>
      <c r="Y231" s="136"/>
      <c r="Z231" s="136" t="s">
        <v>472</v>
      </c>
      <c r="AA231" s="136"/>
      <c r="AB231" s="136"/>
      <c r="AC231" s="136"/>
      <c r="AD231" s="136"/>
      <c r="AE231" s="136"/>
      <c r="AF231" s="136"/>
      <c r="AG231" s="136"/>
      <c r="AH231" s="136"/>
      <c r="AI231" s="136" t="s">
        <v>472</v>
      </c>
      <c r="AJ231" s="136"/>
      <c r="AK231" s="136"/>
      <c r="AL231" s="136" t="s">
        <v>472</v>
      </c>
      <c r="AM231" s="136"/>
      <c r="AN231" s="136"/>
      <c r="AO231" s="136"/>
      <c r="AP231" s="136"/>
      <c r="AQ231" s="136"/>
      <c r="AR231" s="136"/>
      <c r="AS231" s="136"/>
      <c r="AT231" s="136"/>
      <c r="AU231" s="136" t="s">
        <v>472</v>
      </c>
      <c r="AV231" s="136"/>
      <c r="AW231" s="136"/>
      <c r="AX231" s="136"/>
      <c r="AY231" s="136"/>
      <c r="AZ231" s="136"/>
      <c r="BA231" s="136" t="s">
        <v>472</v>
      </c>
      <c r="BB231" s="136"/>
      <c r="BC231" s="136"/>
      <c r="BD231" s="136"/>
      <c r="BE231" s="136"/>
      <c r="BF231" s="136"/>
      <c r="BG231" s="136" t="s">
        <v>472</v>
      </c>
      <c r="BH231" s="136"/>
      <c r="BI231" s="136"/>
      <c r="BJ231" s="136"/>
      <c r="BK231" s="136"/>
      <c r="BL231" s="136"/>
    </row>
    <row r="234" spans="1:79" ht="14.25" customHeight="1" x14ac:dyDescent="0.2">
      <c r="A234" s="124" t="s">
        <v>263</v>
      </c>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row>
    <row r="235" spans="1:79" ht="14.25" customHeight="1" x14ac:dyDescent="0.2">
      <c r="A235" s="124" t="s">
        <v>38</v>
      </c>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row>
    <row r="236" spans="1:79" ht="15" customHeight="1" x14ac:dyDescent="0.2">
      <c r="A236" s="98" t="s">
        <v>462</v>
      </c>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row>
    <row r="237" spans="1:79" ht="15" customHeight="1" x14ac:dyDescent="0.2">
      <c r="A237" s="72" t="s">
        <v>611</v>
      </c>
      <c r="B237" s="72"/>
      <c r="C237" s="72"/>
      <c r="D237" s="72"/>
      <c r="E237" s="72"/>
      <c r="F237" s="72"/>
      <c r="G237" s="72" t="s">
        <v>235</v>
      </c>
      <c r="H237" s="72"/>
      <c r="I237" s="72"/>
      <c r="J237" s="72"/>
      <c r="K237" s="72"/>
      <c r="L237" s="72"/>
      <c r="M237" s="72"/>
      <c r="N237" s="72"/>
      <c r="O237" s="72"/>
      <c r="P237" s="72"/>
      <c r="Q237" s="72"/>
      <c r="R237" s="72"/>
      <c r="S237" s="72"/>
      <c r="T237" s="72" t="s">
        <v>618</v>
      </c>
      <c r="U237" s="72"/>
      <c r="V237" s="72"/>
      <c r="W237" s="72"/>
      <c r="X237" s="72"/>
      <c r="Y237" s="72"/>
      <c r="Z237" s="72"/>
      <c r="AA237" s="113" t="s">
        <v>463</v>
      </c>
      <c r="AB237" s="177"/>
      <c r="AC237" s="177"/>
      <c r="AD237" s="177"/>
      <c r="AE237" s="177"/>
      <c r="AF237" s="177"/>
      <c r="AG237" s="177"/>
      <c r="AH237" s="177"/>
      <c r="AI237" s="177"/>
      <c r="AJ237" s="177"/>
      <c r="AK237" s="177"/>
      <c r="AL237" s="177"/>
      <c r="AM237" s="177"/>
      <c r="AN237" s="177"/>
      <c r="AO237" s="178"/>
      <c r="AP237" s="113" t="s">
        <v>464</v>
      </c>
      <c r="AQ237" s="114"/>
      <c r="AR237" s="114"/>
      <c r="AS237" s="114"/>
      <c r="AT237" s="114"/>
      <c r="AU237" s="114"/>
      <c r="AV237" s="114"/>
      <c r="AW237" s="114"/>
      <c r="AX237" s="114"/>
      <c r="AY237" s="114"/>
      <c r="AZ237" s="114"/>
      <c r="BA237" s="114"/>
      <c r="BB237" s="114"/>
      <c r="BC237" s="114"/>
      <c r="BD237" s="115"/>
      <c r="BE237" s="113" t="s">
        <v>465</v>
      </c>
      <c r="BF237" s="114"/>
      <c r="BG237" s="114"/>
      <c r="BH237" s="114"/>
      <c r="BI237" s="114"/>
      <c r="BJ237" s="114"/>
      <c r="BK237" s="114"/>
      <c r="BL237" s="114"/>
      <c r="BM237" s="114"/>
      <c r="BN237" s="114"/>
      <c r="BO237" s="114"/>
      <c r="BP237" s="114"/>
      <c r="BQ237" s="114"/>
      <c r="BR237" s="114"/>
      <c r="BS237" s="115"/>
    </row>
    <row r="238" spans="1:79" ht="32.1" customHeight="1" x14ac:dyDescent="0.2">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t="s">
        <v>609</v>
      </c>
      <c r="AB238" s="72"/>
      <c r="AC238" s="72"/>
      <c r="AD238" s="72"/>
      <c r="AE238" s="72"/>
      <c r="AF238" s="72" t="s">
        <v>608</v>
      </c>
      <c r="AG238" s="72"/>
      <c r="AH238" s="72"/>
      <c r="AI238" s="72"/>
      <c r="AJ238" s="72"/>
      <c r="AK238" s="72" t="s">
        <v>713</v>
      </c>
      <c r="AL238" s="72"/>
      <c r="AM238" s="72"/>
      <c r="AN238" s="72"/>
      <c r="AO238" s="72"/>
      <c r="AP238" s="72" t="s">
        <v>609</v>
      </c>
      <c r="AQ238" s="72"/>
      <c r="AR238" s="72"/>
      <c r="AS238" s="72"/>
      <c r="AT238" s="72"/>
      <c r="AU238" s="72" t="s">
        <v>608</v>
      </c>
      <c r="AV238" s="72"/>
      <c r="AW238" s="72"/>
      <c r="AX238" s="72"/>
      <c r="AY238" s="72"/>
      <c r="AZ238" s="72" t="s">
        <v>720</v>
      </c>
      <c r="BA238" s="72"/>
      <c r="BB238" s="72"/>
      <c r="BC238" s="72"/>
      <c r="BD238" s="72"/>
      <c r="BE238" s="72" t="s">
        <v>609</v>
      </c>
      <c r="BF238" s="72"/>
      <c r="BG238" s="72"/>
      <c r="BH238" s="72"/>
      <c r="BI238" s="72"/>
      <c r="BJ238" s="72" t="s">
        <v>608</v>
      </c>
      <c r="BK238" s="72"/>
      <c r="BL238" s="72"/>
      <c r="BM238" s="72"/>
      <c r="BN238" s="72"/>
      <c r="BO238" s="72" t="s">
        <v>236</v>
      </c>
      <c r="BP238" s="72"/>
      <c r="BQ238" s="72"/>
      <c r="BR238" s="72"/>
      <c r="BS238" s="72"/>
    </row>
    <row r="239" spans="1:79" ht="15" customHeight="1" x14ac:dyDescent="0.2">
      <c r="A239" s="72">
        <v>1</v>
      </c>
      <c r="B239" s="72"/>
      <c r="C239" s="72"/>
      <c r="D239" s="72"/>
      <c r="E239" s="72"/>
      <c r="F239" s="72"/>
      <c r="G239" s="72">
        <v>2</v>
      </c>
      <c r="H239" s="72"/>
      <c r="I239" s="72"/>
      <c r="J239" s="72"/>
      <c r="K239" s="72"/>
      <c r="L239" s="72"/>
      <c r="M239" s="72"/>
      <c r="N239" s="72"/>
      <c r="O239" s="72"/>
      <c r="P239" s="72"/>
      <c r="Q239" s="72"/>
      <c r="R239" s="72"/>
      <c r="S239" s="72"/>
      <c r="T239" s="72">
        <v>3</v>
      </c>
      <c r="U239" s="72"/>
      <c r="V239" s="72"/>
      <c r="W239" s="72"/>
      <c r="X239" s="72"/>
      <c r="Y239" s="72"/>
      <c r="Z239" s="72"/>
      <c r="AA239" s="72">
        <v>4</v>
      </c>
      <c r="AB239" s="72"/>
      <c r="AC239" s="72"/>
      <c r="AD239" s="72"/>
      <c r="AE239" s="72"/>
      <c r="AF239" s="72">
        <v>5</v>
      </c>
      <c r="AG239" s="72"/>
      <c r="AH239" s="72"/>
      <c r="AI239" s="72"/>
      <c r="AJ239" s="72"/>
      <c r="AK239" s="72">
        <v>6</v>
      </c>
      <c r="AL239" s="72"/>
      <c r="AM239" s="72"/>
      <c r="AN239" s="72"/>
      <c r="AO239" s="72"/>
      <c r="AP239" s="72">
        <v>7</v>
      </c>
      <c r="AQ239" s="72"/>
      <c r="AR239" s="72"/>
      <c r="AS239" s="72"/>
      <c r="AT239" s="72"/>
      <c r="AU239" s="72">
        <v>8</v>
      </c>
      <c r="AV239" s="72"/>
      <c r="AW239" s="72"/>
      <c r="AX239" s="72"/>
      <c r="AY239" s="72"/>
      <c r="AZ239" s="72">
        <v>9</v>
      </c>
      <c r="BA239" s="72"/>
      <c r="BB239" s="72"/>
      <c r="BC239" s="72"/>
      <c r="BD239" s="72"/>
      <c r="BE239" s="72">
        <v>10</v>
      </c>
      <c r="BF239" s="72"/>
      <c r="BG239" s="72"/>
      <c r="BH239" s="72"/>
      <c r="BI239" s="72"/>
      <c r="BJ239" s="72">
        <v>11</v>
      </c>
      <c r="BK239" s="72"/>
      <c r="BL239" s="72"/>
      <c r="BM239" s="72"/>
      <c r="BN239" s="72"/>
      <c r="BO239" s="72">
        <v>12</v>
      </c>
      <c r="BP239" s="72"/>
      <c r="BQ239" s="72"/>
      <c r="BR239" s="72"/>
      <c r="BS239" s="72"/>
    </row>
    <row r="240" spans="1:79" s="2" customFormat="1" ht="15" hidden="1" customHeight="1" x14ac:dyDescent="0.2">
      <c r="A240" s="74" t="s">
        <v>692</v>
      </c>
      <c r="B240" s="74"/>
      <c r="C240" s="74"/>
      <c r="D240" s="74"/>
      <c r="E240" s="74"/>
      <c r="F240" s="74"/>
      <c r="G240" s="123" t="s">
        <v>680</v>
      </c>
      <c r="H240" s="123"/>
      <c r="I240" s="123"/>
      <c r="J240" s="123"/>
      <c r="K240" s="123"/>
      <c r="L240" s="123"/>
      <c r="M240" s="123"/>
      <c r="N240" s="123"/>
      <c r="O240" s="123"/>
      <c r="P240" s="123"/>
      <c r="Q240" s="123"/>
      <c r="R240" s="123"/>
      <c r="S240" s="123"/>
      <c r="T240" s="123" t="s">
        <v>702</v>
      </c>
      <c r="U240" s="123"/>
      <c r="V240" s="123"/>
      <c r="W240" s="123"/>
      <c r="X240" s="123"/>
      <c r="Y240" s="123"/>
      <c r="Z240" s="123"/>
      <c r="AA240" s="71" t="s">
        <v>688</v>
      </c>
      <c r="AB240" s="71"/>
      <c r="AC240" s="71"/>
      <c r="AD240" s="71"/>
      <c r="AE240" s="71"/>
      <c r="AF240" s="71" t="s">
        <v>689</v>
      </c>
      <c r="AG240" s="71"/>
      <c r="AH240" s="71"/>
      <c r="AI240" s="71"/>
      <c r="AJ240" s="71"/>
      <c r="AK240" s="128" t="s">
        <v>231</v>
      </c>
      <c r="AL240" s="128"/>
      <c r="AM240" s="128"/>
      <c r="AN240" s="128"/>
      <c r="AO240" s="128"/>
      <c r="AP240" s="71" t="s">
        <v>690</v>
      </c>
      <c r="AQ240" s="71"/>
      <c r="AR240" s="71"/>
      <c r="AS240" s="71"/>
      <c r="AT240" s="71"/>
      <c r="AU240" s="71" t="s">
        <v>691</v>
      </c>
      <c r="AV240" s="71"/>
      <c r="AW240" s="71"/>
      <c r="AX240" s="71"/>
      <c r="AY240" s="71"/>
      <c r="AZ240" s="128" t="s">
        <v>231</v>
      </c>
      <c r="BA240" s="128"/>
      <c r="BB240" s="128"/>
      <c r="BC240" s="128"/>
      <c r="BD240" s="128"/>
      <c r="BE240" s="71" t="s">
        <v>681</v>
      </c>
      <c r="BF240" s="71"/>
      <c r="BG240" s="71"/>
      <c r="BH240" s="71"/>
      <c r="BI240" s="71"/>
      <c r="BJ240" s="71" t="s">
        <v>682</v>
      </c>
      <c r="BK240" s="71"/>
      <c r="BL240" s="71"/>
      <c r="BM240" s="71"/>
      <c r="BN240" s="71"/>
      <c r="BO240" s="128" t="s">
        <v>231</v>
      </c>
      <c r="BP240" s="128"/>
      <c r="BQ240" s="128"/>
      <c r="BR240" s="128"/>
      <c r="BS240" s="128"/>
      <c r="CA240" s="2" t="s">
        <v>654</v>
      </c>
    </row>
    <row r="241" spans="1:79" s="43" customFormat="1" ht="39.6" customHeight="1" x14ac:dyDescent="0.2">
      <c r="A241" s="122">
        <v>1</v>
      </c>
      <c r="B241" s="122"/>
      <c r="C241" s="122"/>
      <c r="D241" s="122"/>
      <c r="E241" s="122"/>
      <c r="F241" s="122"/>
      <c r="G241" s="61" t="s">
        <v>435</v>
      </c>
      <c r="H241" s="57"/>
      <c r="I241" s="57"/>
      <c r="J241" s="57"/>
      <c r="K241" s="57"/>
      <c r="L241" s="57"/>
      <c r="M241" s="57"/>
      <c r="N241" s="57"/>
      <c r="O241" s="57"/>
      <c r="P241" s="57"/>
      <c r="Q241" s="57"/>
      <c r="R241" s="57"/>
      <c r="S241" s="58"/>
      <c r="T241" s="129" t="s">
        <v>436</v>
      </c>
      <c r="U241" s="130"/>
      <c r="V241" s="130"/>
      <c r="W241" s="130"/>
      <c r="X241" s="130"/>
      <c r="Y241" s="130"/>
      <c r="Z241" s="131"/>
      <c r="AA241" s="121">
        <v>44998</v>
      </c>
      <c r="AB241" s="121"/>
      <c r="AC241" s="121"/>
      <c r="AD241" s="121"/>
      <c r="AE241" s="121"/>
      <c r="AF241" s="121">
        <v>0</v>
      </c>
      <c r="AG241" s="121"/>
      <c r="AH241" s="121"/>
      <c r="AI241" s="121"/>
      <c r="AJ241" s="121"/>
      <c r="AK241" s="121">
        <f>IF(ISNUMBER(AA241),AA241,0)+IF(ISNUMBER(AF241),AF241,0)</f>
        <v>44998</v>
      </c>
      <c r="AL241" s="121"/>
      <c r="AM241" s="121"/>
      <c r="AN241" s="121"/>
      <c r="AO241" s="121"/>
      <c r="AP241" s="121">
        <v>35000</v>
      </c>
      <c r="AQ241" s="121"/>
      <c r="AR241" s="121"/>
      <c r="AS241" s="121"/>
      <c r="AT241" s="121"/>
      <c r="AU241" s="121">
        <v>0</v>
      </c>
      <c r="AV241" s="121"/>
      <c r="AW241" s="121"/>
      <c r="AX241" s="121"/>
      <c r="AY241" s="121"/>
      <c r="AZ241" s="121">
        <f>IF(ISNUMBER(AP241),AP241,0)+IF(ISNUMBER(AU241),AU241,0)</f>
        <v>35000</v>
      </c>
      <c r="BA241" s="121"/>
      <c r="BB241" s="121"/>
      <c r="BC241" s="121"/>
      <c r="BD241" s="121"/>
      <c r="BE241" s="121">
        <v>0</v>
      </c>
      <c r="BF241" s="121"/>
      <c r="BG241" s="121"/>
      <c r="BH241" s="121"/>
      <c r="BI241" s="121"/>
      <c r="BJ241" s="121">
        <v>0</v>
      </c>
      <c r="BK241" s="121"/>
      <c r="BL241" s="121"/>
      <c r="BM241" s="121"/>
      <c r="BN241" s="121"/>
      <c r="BO241" s="121">
        <f>IF(ISNUMBER(BE241),BE241,0)+IF(ISNUMBER(BJ241),BJ241,0)</f>
        <v>0</v>
      </c>
      <c r="BP241" s="121"/>
      <c r="BQ241" s="121"/>
      <c r="BR241" s="121"/>
      <c r="BS241" s="121"/>
      <c r="CA241" s="43" t="s">
        <v>655</v>
      </c>
    </row>
    <row r="242" spans="1:79" s="43" customFormat="1" ht="39.6" customHeight="1" x14ac:dyDescent="0.2">
      <c r="A242" s="122">
        <v>2</v>
      </c>
      <c r="B242" s="122"/>
      <c r="C242" s="122"/>
      <c r="D242" s="122"/>
      <c r="E242" s="122"/>
      <c r="F242" s="122"/>
      <c r="G242" s="81" t="s">
        <v>837</v>
      </c>
      <c r="H242" s="57"/>
      <c r="I242" s="57"/>
      <c r="J242" s="57"/>
      <c r="K242" s="57"/>
      <c r="L242" s="57"/>
      <c r="M242" s="57"/>
      <c r="N242" s="57"/>
      <c r="O242" s="57"/>
      <c r="P242" s="57"/>
      <c r="Q242" s="57"/>
      <c r="R242" s="57"/>
      <c r="S242" s="58"/>
      <c r="T242" s="129" t="s">
        <v>436</v>
      </c>
      <c r="U242" s="57"/>
      <c r="V242" s="57"/>
      <c r="W242" s="57"/>
      <c r="X242" s="57"/>
      <c r="Y242" s="57"/>
      <c r="Z242" s="58"/>
      <c r="AA242" s="121">
        <v>333715</v>
      </c>
      <c r="AB242" s="121"/>
      <c r="AC242" s="121"/>
      <c r="AD242" s="121"/>
      <c r="AE242" s="121"/>
      <c r="AF242" s="121">
        <v>60600</v>
      </c>
      <c r="AG242" s="121"/>
      <c r="AH242" s="121"/>
      <c r="AI242" s="121"/>
      <c r="AJ242" s="121"/>
      <c r="AK242" s="121">
        <f>IF(ISNUMBER(AA242),AA242,0)+IF(ISNUMBER(AF242),AF242,0)</f>
        <v>394315</v>
      </c>
      <c r="AL242" s="121"/>
      <c r="AM242" s="121"/>
      <c r="AN242" s="121"/>
      <c r="AO242" s="121"/>
      <c r="AP242" s="121">
        <v>0</v>
      </c>
      <c r="AQ242" s="121"/>
      <c r="AR242" s="121"/>
      <c r="AS242" s="121"/>
      <c r="AT242" s="121"/>
      <c r="AU242" s="121">
        <v>0</v>
      </c>
      <c r="AV242" s="121"/>
      <c r="AW242" s="121"/>
      <c r="AX242" s="121"/>
      <c r="AY242" s="121"/>
      <c r="AZ242" s="121">
        <f>IF(ISNUMBER(AP242),AP242,0)+IF(ISNUMBER(AU242),AU242,0)</f>
        <v>0</v>
      </c>
      <c r="BA242" s="121"/>
      <c r="BB242" s="121"/>
      <c r="BC242" s="121"/>
      <c r="BD242" s="121"/>
      <c r="BE242" s="121">
        <v>0</v>
      </c>
      <c r="BF242" s="121"/>
      <c r="BG242" s="121"/>
      <c r="BH242" s="121"/>
      <c r="BI242" s="121"/>
      <c r="BJ242" s="121">
        <v>0</v>
      </c>
      <c r="BK242" s="121"/>
      <c r="BL242" s="121"/>
      <c r="BM242" s="121"/>
      <c r="BN242" s="121"/>
      <c r="BO242" s="121">
        <f>IF(ISNUMBER(BE242),BE242,0)+IF(ISNUMBER(BJ242),BJ242,0)</f>
        <v>0</v>
      </c>
      <c r="BP242" s="121"/>
      <c r="BQ242" s="121"/>
      <c r="BR242" s="121"/>
      <c r="BS242" s="121"/>
    </row>
    <row r="243" spans="1:79" s="43" customFormat="1" ht="39.6" customHeight="1" x14ac:dyDescent="0.2">
      <c r="A243" s="207" t="s">
        <v>839</v>
      </c>
      <c r="B243" s="208"/>
      <c r="C243" s="208"/>
      <c r="D243" s="208"/>
      <c r="E243" s="208"/>
      <c r="F243" s="208"/>
      <c r="G243" s="81" t="s">
        <v>838</v>
      </c>
      <c r="H243" s="57"/>
      <c r="I243" s="57"/>
      <c r="J243" s="57"/>
      <c r="K243" s="57"/>
      <c r="L243" s="57"/>
      <c r="M243" s="57"/>
      <c r="N243" s="57"/>
      <c r="O243" s="57"/>
      <c r="P243" s="57"/>
      <c r="Q243" s="57"/>
      <c r="R243" s="57"/>
      <c r="S243" s="58"/>
      <c r="T243" s="129" t="s">
        <v>436</v>
      </c>
      <c r="U243" s="57"/>
      <c r="V243" s="57"/>
      <c r="W243" s="57"/>
      <c r="X243" s="57"/>
      <c r="Y243" s="57"/>
      <c r="Z243" s="58"/>
      <c r="AA243" s="121">
        <v>333715</v>
      </c>
      <c r="AB243" s="121"/>
      <c r="AC243" s="121"/>
      <c r="AD243" s="121"/>
      <c r="AE243" s="121"/>
      <c r="AF243" s="121">
        <v>60600</v>
      </c>
      <c r="AG243" s="121"/>
      <c r="AH243" s="121"/>
      <c r="AI243" s="121"/>
      <c r="AJ243" s="121"/>
      <c r="AK243" s="121">
        <f>IF(ISNUMBER(AA243),AA243,0)+IF(ISNUMBER(AF243),AF243,0)</f>
        <v>394315</v>
      </c>
      <c r="AL243" s="121"/>
      <c r="AM243" s="121"/>
      <c r="AN243" s="121"/>
      <c r="AO243" s="121"/>
      <c r="AP243" s="121">
        <v>0</v>
      </c>
      <c r="AQ243" s="121"/>
      <c r="AR243" s="121"/>
      <c r="AS243" s="121"/>
      <c r="AT243" s="121"/>
      <c r="AU243" s="121">
        <v>0</v>
      </c>
      <c r="AV243" s="121"/>
      <c r="AW243" s="121"/>
      <c r="AX243" s="121"/>
      <c r="AY243" s="121"/>
      <c r="AZ243" s="121">
        <f>IF(ISNUMBER(AP243),AP243,0)+IF(ISNUMBER(AU243),AU243,0)</f>
        <v>0</v>
      </c>
      <c r="BA243" s="121"/>
      <c r="BB243" s="121"/>
      <c r="BC243" s="121"/>
      <c r="BD243" s="121"/>
      <c r="BE243" s="121">
        <v>0</v>
      </c>
      <c r="BF243" s="121"/>
      <c r="BG243" s="121"/>
      <c r="BH243" s="121"/>
      <c r="BI243" s="121"/>
      <c r="BJ243" s="121">
        <v>0</v>
      </c>
      <c r="BK243" s="121"/>
      <c r="BL243" s="121"/>
      <c r="BM243" s="121"/>
      <c r="BN243" s="121"/>
      <c r="BO243" s="121">
        <f>IF(ISNUMBER(BE243),BE243,0)+IF(ISNUMBER(BJ243),BJ243,0)</f>
        <v>0</v>
      </c>
      <c r="BP243" s="121"/>
      <c r="BQ243" s="121"/>
      <c r="BR243" s="121"/>
      <c r="BS243" s="121"/>
    </row>
    <row r="244" spans="1:79" s="43" customFormat="1" ht="39.6" customHeight="1" x14ac:dyDescent="0.2">
      <c r="A244" s="122">
        <v>3</v>
      </c>
      <c r="B244" s="122"/>
      <c r="C244" s="122"/>
      <c r="D244" s="122"/>
      <c r="E244" s="122"/>
      <c r="F244" s="122"/>
      <c r="G244" s="61" t="s">
        <v>437</v>
      </c>
      <c r="H244" s="57"/>
      <c r="I244" s="57"/>
      <c r="J244" s="57"/>
      <c r="K244" s="57"/>
      <c r="L244" s="57"/>
      <c r="M244" s="57"/>
      <c r="N244" s="57"/>
      <c r="O244" s="57"/>
      <c r="P244" s="57"/>
      <c r="Q244" s="57"/>
      <c r="R244" s="57"/>
      <c r="S244" s="58"/>
      <c r="T244" s="129" t="s">
        <v>436</v>
      </c>
      <c r="U244" s="57"/>
      <c r="V244" s="57"/>
      <c r="W244" s="57"/>
      <c r="X244" s="57"/>
      <c r="Y244" s="57"/>
      <c r="Z244" s="58"/>
      <c r="AA244" s="121">
        <v>0</v>
      </c>
      <c r="AB244" s="121"/>
      <c r="AC244" s="121"/>
      <c r="AD244" s="121"/>
      <c r="AE244" s="121"/>
      <c r="AF244" s="121">
        <v>0</v>
      </c>
      <c r="AG244" s="121"/>
      <c r="AH244" s="121"/>
      <c r="AI244" s="121"/>
      <c r="AJ244" s="121"/>
      <c r="AK244" s="121">
        <f>IF(ISNUMBER(AA244),AA244,0)+IF(ISNUMBER(AF244),AF244,0)</f>
        <v>0</v>
      </c>
      <c r="AL244" s="121"/>
      <c r="AM244" s="121"/>
      <c r="AN244" s="121"/>
      <c r="AO244" s="121"/>
      <c r="AP244" s="121">
        <v>14344</v>
      </c>
      <c r="AQ244" s="121"/>
      <c r="AR244" s="121"/>
      <c r="AS244" s="121"/>
      <c r="AT244" s="121"/>
      <c r="AU244" s="121">
        <v>0</v>
      </c>
      <c r="AV244" s="121"/>
      <c r="AW244" s="121"/>
      <c r="AX244" s="121"/>
      <c r="AY244" s="121"/>
      <c r="AZ244" s="121">
        <f>IF(ISNUMBER(AP244),AP244,0)+IF(ISNUMBER(AU244),AU244,0)</f>
        <v>14344</v>
      </c>
      <c r="BA244" s="121"/>
      <c r="BB244" s="121"/>
      <c r="BC244" s="121"/>
      <c r="BD244" s="121"/>
      <c r="BE244" s="121">
        <v>0</v>
      </c>
      <c r="BF244" s="121"/>
      <c r="BG244" s="121"/>
      <c r="BH244" s="121"/>
      <c r="BI244" s="121"/>
      <c r="BJ244" s="121">
        <v>0</v>
      </c>
      <c r="BK244" s="121"/>
      <c r="BL244" s="121"/>
      <c r="BM244" s="121"/>
      <c r="BN244" s="121"/>
      <c r="BO244" s="121">
        <f>IF(ISNUMBER(BE244),BE244,0)+IF(ISNUMBER(BJ244),BJ244,0)</f>
        <v>0</v>
      </c>
      <c r="BP244" s="121"/>
      <c r="BQ244" s="121"/>
      <c r="BR244" s="121"/>
      <c r="BS244" s="121"/>
    </row>
    <row r="245" spans="1:79" s="9" customFormat="1" ht="12.75" customHeight="1" x14ac:dyDescent="0.2">
      <c r="A245" s="125"/>
      <c r="B245" s="125"/>
      <c r="C245" s="125"/>
      <c r="D245" s="125"/>
      <c r="E245" s="125"/>
      <c r="F245" s="125"/>
      <c r="G245" s="69" t="s">
        <v>257</v>
      </c>
      <c r="H245" s="65"/>
      <c r="I245" s="65"/>
      <c r="J245" s="65"/>
      <c r="K245" s="65"/>
      <c r="L245" s="65"/>
      <c r="M245" s="65"/>
      <c r="N245" s="65"/>
      <c r="O245" s="65"/>
      <c r="P245" s="65"/>
      <c r="Q245" s="65"/>
      <c r="R245" s="65"/>
      <c r="S245" s="66"/>
      <c r="T245" s="132"/>
      <c r="U245" s="65"/>
      <c r="V245" s="65"/>
      <c r="W245" s="65"/>
      <c r="X245" s="65"/>
      <c r="Y245" s="65"/>
      <c r="Z245" s="66"/>
      <c r="AA245" s="120">
        <v>378713</v>
      </c>
      <c r="AB245" s="120"/>
      <c r="AC245" s="120"/>
      <c r="AD245" s="120"/>
      <c r="AE245" s="120"/>
      <c r="AF245" s="120">
        <v>60600</v>
      </c>
      <c r="AG245" s="120"/>
      <c r="AH245" s="120"/>
      <c r="AI245" s="120"/>
      <c r="AJ245" s="120"/>
      <c r="AK245" s="120">
        <f>IF(ISNUMBER(AA245),AA245,0)+IF(ISNUMBER(AF245),AF245,0)</f>
        <v>439313</v>
      </c>
      <c r="AL245" s="120"/>
      <c r="AM245" s="120"/>
      <c r="AN245" s="120"/>
      <c r="AO245" s="120"/>
      <c r="AP245" s="120">
        <v>49344</v>
      </c>
      <c r="AQ245" s="120"/>
      <c r="AR245" s="120"/>
      <c r="AS245" s="120"/>
      <c r="AT245" s="120"/>
      <c r="AU245" s="120">
        <v>0</v>
      </c>
      <c r="AV245" s="120"/>
      <c r="AW245" s="120"/>
      <c r="AX245" s="120"/>
      <c r="AY245" s="120"/>
      <c r="AZ245" s="120">
        <f>IF(ISNUMBER(AP245),AP245,0)+IF(ISNUMBER(AU245),AU245,0)</f>
        <v>49344</v>
      </c>
      <c r="BA245" s="120"/>
      <c r="BB245" s="120"/>
      <c r="BC245" s="120"/>
      <c r="BD245" s="120"/>
      <c r="BE245" s="120">
        <v>0</v>
      </c>
      <c r="BF245" s="120"/>
      <c r="BG245" s="120"/>
      <c r="BH245" s="120"/>
      <c r="BI245" s="120"/>
      <c r="BJ245" s="120">
        <v>0</v>
      </c>
      <c r="BK245" s="120"/>
      <c r="BL245" s="120"/>
      <c r="BM245" s="120"/>
      <c r="BN245" s="120"/>
      <c r="BO245" s="120">
        <f>IF(ISNUMBER(BE245),BE245,0)+IF(ISNUMBER(BJ245),BJ245,0)</f>
        <v>0</v>
      </c>
      <c r="BP245" s="120"/>
      <c r="BQ245" s="120"/>
      <c r="BR245" s="120"/>
      <c r="BS245" s="120"/>
    </row>
    <row r="247" spans="1:79" ht="13.5" customHeight="1" x14ac:dyDescent="0.2">
      <c r="A247" s="124" t="s">
        <v>52</v>
      </c>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row>
    <row r="248" spans="1:79" ht="15" customHeight="1" x14ac:dyDescent="0.2">
      <c r="A248" s="168" t="s">
        <v>462</v>
      </c>
      <c r="B248" s="168"/>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c r="AQ248" s="168"/>
      <c r="AR248" s="168"/>
      <c r="AS248" s="168"/>
      <c r="AT248" s="168"/>
      <c r="AU248" s="168"/>
      <c r="AV248" s="168"/>
      <c r="AW248" s="168"/>
      <c r="AX248" s="168"/>
      <c r="AY248" s="168"/>
      <c r="AZ248" s="168"/>
      <c r="BA248" s="168"/>
      <c r="BB248" s="168"/>
      <c r="BC248" s="168"/>
      <c r="BD248" s="168"/>
    </row>
    <row r="249" spans="1:79" ht="15" customHeight="1" x14ac:dyDescent="0.2">
      <c r="A249" s="72" t="s">
        <v>611</v>
      </c>
      <c r="B249" s="72"/>
      <c r="C249" s="72"/>
      <c r="D249" s="72"/>
      <c r="E249" s="72"/>
      <c r="F249" s="72"/>
      <c r="G249" s="72" t="s">
        <v>235</v>
      </c>
      <c r="H249" s="72"/>
      <c r="I249" s="72"/>
      <c r="J249" s="72"/>
      <c r="K249" s="72"/>
      <c r="L249" s="72"/>
      <c r="M249" s="72"/>
      <c r="N249" s="72"/>
      <c r="O249" s="72"/>
      <c r="P249" s="72"/>
      <c r="Q249" s="72"/>
      <c r="R249" s="72"/>
      <c r="S249" s="72"/>
      <c r="T249" s="72" t="s">
        <v>618</v>
      </c>
      <c r="U249" s="72"/>
      <c r="V249" s="72"/>
      <c r="W249" s="72"/>
      <c r="X249" s="72"/>
      <c r="Y249" s="72"/>
      <c r="Z249" s="72"/>
      <c r="AA249" s="113" t="s">
        <v>466</v>
      </c>
      <c r="AB249" s="177"/>
      <c r="AC249" s="177"/>
      <c r="AD249" s="177"/>
      <c r="AE249" s="177"/>
      <c r="AF249" s="177"/>
      <c r="AG249" s="177"/>
      <c r="AH249" s="177"/>
      <c r="AI249" s="177"/>
      <c r="AJ249" s="177"/>
      <c r="AK249" s="177"/>
      <c r="AL249" s="177"/>
      <c r="AM249" s="177"/>
      <c r="AN249" s="177"/>
      <c r="AO249" s="178"/>
      <c r="AP249" s="113" t="s">
        <v>468</v>
      </c>
      <c r="AQ249" s="114"/>
      <c r="AR249" s="114"/>
      <c r="AS249" s="114"/>
      <c r="AT249" s="114"/>
      <c r="AU249" s="114"/>
      <c r="AV249" s="114"/>
      <c r="AW249" s="114"/>
      <c r="AX249" s="114"/>
      <c r="AY249" s="114"/>
      <c r="AZ249" s="114"/>
      <c r="BA249" s="114"/>
      <c r="BB249" s="114"/>
      <c r="BC249" s="114"/>
      <c r="BD249" s="115"/>
    </row>
    <row r="250" spans="1:79" ht="32.1" customHeight="1" x14ac:dyDescent="0.2">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t="s">
        <v>609</v>
      </c>
      <c r="AB250" s="72"/>
      <c r="AC250" s="72"/>
      <c r="AD250" s="72"/>
      <c r="AE250" s="72"/>
      <c r="AF250" s="72" t="s">
        <v>608</v>
      </c>
      <c r="AG250" s="72"/>
      <c r="AH250" s="72"/>
      <c r="AI250" s="72"/>
      <c r="AJ250" s="72"/>
      <c r="AK250" s="72" t="s">
        <v>713</v>
      </c>
      <c r="AL250" s="72"/>
      <c r="AM250" s="72"/>
      <c r="AN250" s="72"/>
      <c r="AO250" s="72"/>
      <c r="AP250" s="72" t="s">
        <v>609</v>
      </c>
      <c r="AQ250" s="72"/>
      <c r="AR250" s="72"/>
      <c r="AS250" s="72"/>
      <c r="AT250" s="72"/>
      <c r="AU250" s="72" t="s">
        <v>608</v>
      </c>
      <c r="AV250" s="72"/>
      <c r="AW250" s="72"/>
      <c r="AX250" s="72"/>
      <c r="AY250" s="72"/>
      <c r="AZ250" s="72" t="s">
        <v>720</v>
      </c>
      <c r="BA250" s="72"/>
      <c r="BB250" s="72"/>
      <c r="BC250" s="72"/>
      <c r="BD250" s="72"/>
    </row>
    <row r="251" spans="1:79" ht="15" customHeight="1" x14ac:dyDescent="0.2">
      <c r="A251" s="72">
        <v>1</v>
      </c>
      <c r="B251" s="72"/>
      <c r="C251" s="72"/>
      <c r="D251" s="72"/>
      <c r="E251" s="72"/>
      <c r="F251" s="72"/>
      <c r="G251" s="72">
        <v>2</v>
      </c>
      <c r="H251" s="72"/>
      <c r="I251" s="72"/>
      <c r="J251" s="72"/>
      <c r="K251" s="72"/>
      <c r="L251" s="72"/>
      <c r="M251" s="72"/>
      <c r="N251" s="72"/>
      <c r="O251" s="72"/>
      <c r="P251" s="72"/>
      <c r="Q251" s="72"/>
      <c r="R251" s="72"/>
      <c r="S251" s="72"/>
      <c r="T251" s="72">
        <v>3</v>
      </c>
      <c r="U251" s="72"/>
      <c r="V251" s="72"/>
      <c r="W251" s="72"/>
      <c r="X251" s="72"/>
      <c r="Y251" s="72"/>
      <c r="Z251" s="72"/>
      <c r="AA251" s="72">
        <v>4</v>
      </c>
      <c r="AB251" s="72"/>
      <c r="AC251" s="72"/>
      <c r="AD251" s="72"/>
      <c r="AE251" s="72"/>
      <c r="AF251" s="72">
        <v>5</v>
      </c>
      <c r="AG251" s="72"/>
      <c r="AH251" s="72"/>
      <c r="AI251" s="72"/>
      <c r="AJ251" s="72"/>
      <c r="AK251" s="72">
        <v>6</v>
      </c>
      <c r="AL251" s="72"/>
      <c r="AM251" s="72"/>
      <c r="AN251" s="72"/>
      <c r="AO251" s="72"/>
      <c r="AP251" s="72">
        <v>7</v>
      </c>
      <c r="AQ251" s="72"/>
      <c r="AR251" s="72"/>
      <c r="AS251" s="72"/>
      <c r="AT251" s="72"/>
      <c r="AU251" s="72">
        <v>8</v>
      </c>
      <c r="AV251" s="72"/>
      <c r="AW251" s="72"/>
      <c r="AX251" s="72"/>
      <c r="AY251" s="72"/>
      <c r="AZ251" s="72">
        <v>9</v>
      </c>
      <c r="BA251" s="72"/>
      <c r="BB251" s="72"/>
      <c r="BC251" s="72"/>
      <c r="BD251" s="72"/>
    </row>
    <row r="252" spans="1:79" s="2" customFormat="1" ht="12" hidden="1" customHeight="1" x14ac:dyDescent="0.2">
      <c r="A252" s="74" t="s">
        <v>692</v>
      </c>
      <c r="B252" s="74"/>
      <c r="C252" s="74"/>
      <c r="D252" s="74"/>
      <c r="E252" s="74"/>
      <c r="F252" s="74"/>
      <c r="G252" s="123" t="s">
        <v>680</v>
      </c>
      <c r="H252" s="123"/>
      <c r="I252" s="123"/>
      <c r="J252" s="123"/>
      <c r="K252" s="123"/>
      <c r="L252" s="123"/>
      <c r="M252" s="123"/>
      <c r="N252" s="123"/>
      <c r="O252" s="123"/>
      <c r="P252" s="123"/>
      <c r="Q252" s="123"/>
      <c r="R252" s="123"/>
      <c r="S252" s="123"/>
      <c r="T252" s="123" t="s">
        <v>702</v>
      </c>
      <c r="U252" s="123"/>
      <c r="V252" s="123"/>
      <c r="W252" s="123"/>
      <c r="X252" s="123"/>
      <c r="Y252" s="123"/>
      <c r="Z252" s="123"/>
      <c r="AA252" s="71" t="s">
        <v>683</v>
      </c>
      <c r="AB252" s="71"/>
      <c r="AC252" s="71"/>
      <c r="AD252" s="71"/>
      <c r="AE252" s="71"/>
      <c r="AF252" s="71" t="s">
        <v>684</v>
      </c>
      <c r="AG252" s="71"/>
      <c r="AH252" s="71"/>
      <c r="AI252" s="71"/>
      <c r="AJ252" s="71"/>
      <c r="AK252" s="128" t="s">
        <v>231</v>
      </c>
      <c r="AL252" s="128"/>
      <c r="AM252" s="128"/>
      <c r="AN252" s="128"/>
      <c r="AO252" s="128"/>
      <c r="AP252" s="71" t="s">
        <v>685</v>
      </c>
      <c r="AQ252" s="71"/>
      <c r="AR252" s="71"/>
      <c r="AS252" s="71"/>
      <c r="AT252" s="71"/>
      <c r="AU252" s="71" t="s">
        <v>686</v>
      </c>
      <c r="AV252" s="71"/>
      <c r="AW252" s="71"/>
      <c r="AX252" s="71"/>
      <c r="AY252" s="71"/>
      <c r="AZ252" s="128" t="s">
        <v>231</v>
      </c>
      <c r="BA252" s="128"/>
      <c r="BB252" s="128"/>
      <c r="BC252" s="128"/>
      <c r="BD252" s="128"/>
      <c r="CA252" s="2" t="s">
        <v>656</v>
      </c>
    </row>
    <row r="253" spans="1:79" s="9" customFormat="1" x14ac:dyDescent="0.2">
      <c r="A253" s="125"/>
      <c r="B253" s="125"/>
      <c r="C253" s="125"/>
      <c r="D253" s="125"/>
      <c r="E253" s="125"/>
      <c r="F253" s="125"/>
      <c r="G253" s="69" t="s">
        <v>257</v>
      </c>
      <c r="H253" s="65"/>
      <c r="I253" s="65"/>
      <c r="J253" s="65"/>
      <c r="K253" s="65"/>
      <c r="L253" s="65"/>
      <c r="M253" s="65"/>
      <c r="N253" s="65"/>
      <c r="O253" s="65"/>
      <c r="P253" s="65"/>
      <c r="Q253" s="65"/>
      <c r="R253" s="65"/>
      <c r="S253" s="66"/>
      <c r="T253" s="132"/>
      <c r="U253" s="65"/>
      <c r="V253" s="65"/>
      <c r="W253" s="65"/>
      <c r="X253" s="65"/>
      <c r="Y253" s="65"/>
      <c r="Z253" s="66"/>
      <c r="AA253" s="120">
        <v>0</v>
      </c>
      <c r="AB253" s="120"/>
      <c r="AC253" s="120"/>
      <c r="AD253" s="120"/>
      <c r="AE253" s="120"/>
      <c r="AF253" s="120">
        <v>0</v>
      </c>
      <c r="AG253" s="120"/>
      <c r="AH253" s="120"/>
      <c r="AI253" s="120"/>
      <c r="AJ253" s="120"/>
      <c r="AK253" s="120">
        <f>IF(ISNUMBER(AA253),AA253,0)+IF(ISNUMBER(AF253),AF253,0)</f>
        <v>0</v>
      </c>
      <c r="AL253" s="120"/>
      <c r="AM253" s="120"/>
      <c r="AN253" s="120"/>
      <c r="AO253" s="120"/>
      <c r="AP253" s="120">
        <v>0</v>
      </c>
      <c r="AQ253" s="120"/>
      <c r="AR253" s="120"/>
      <c r="AS253" s="120"/>
      <c r="AT253" s="120"/>
      <c r="AU253" s="120">
        <v>0</v>
      </c>
      <c r="AV253" s="120"/>
      <c r="AW253" s="120"/>
      <c r="AX253" s="120"/>
      <c r="AY253" s="120"/>
      <c r="AZ253" s="120">
        <f>IF(ISNUMBER(AP253),AP253,0)+IF(ISNUMBER(AU253),AU253,0)</f>
        <v>0</v>
      </c>
      <c r="BA253" s="120"/>
      <c r="BB253" s="120"/>
      <c r="BC253" s="120"/>
      <c r="BD253" s="120"/>
    </row>
    <row r="256" spans="1:79" ht="14.25" customHeight="1" x14ac:dyDescent="0.2">
      <c r="A256" s="124" t="s">
        <v>53</v>
      </c>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row>
    <row r="257" spans="1:79" ht="15" customHeight="1" x14ac:dyDescent="0.2">
      <c r="A257" s="168" t="s">
        <v>462</v>
      </c>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76"/>
      <c r="AB257" s="176"/>
      <c r="AC257" s="176"/>
      <c r="AD257" s="176"/>
      <c r="AE257" s="176"/>
      <c r="AF257" s="176"/>
      <c r="AG257" s="176"/>
      <c r="AH257" s="176"/>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row>
    <row r="258" spans="1:79" ht="23.1" customHeight="1" x14ac:dyDescent="0.2">
      <c r="A258" s="72" t="s">
        <v>237</v>
      </c>
      <c r="B258" s="72"/>
      <c r="C258" s="72"/>
      <c r="D258" s="72"/>
      <c r="E258" s="72"/>
      <c r="F258" s="72"/>
      <c r="G258" s="72"/>
      <c r="H258" s="72"/>
      <c r="I258" s="72"/>
      <c r="J258" s="72"/>
      <c r="K258" s="72"/>
      <c r="L258" s="72"/>
      <c r="M258" s="72"/>
      <c r="N258" s="148" t="s">
        <v>238</v>
      </c>
      <c r="O258" s="149"/>
      <c r="P258" s="149"/>
      <c r="Q258" s="149"/>
      <c r="R258" s="149"/>
      <c r="S258" s="149"/>
      <c r="T258" s="149"/>
      <c r="U258" s="169"/>
      <c r="V258" s="148" t="s">
        <v>239</v>
      </c>
      <c r="W258" s="149"/>
      <c r="X258" s="149"/>
      <c r="Y258" s="149"/>
      <c r="Z258" s="169"/>
      <c r="AA258" s="72" t="s">
        <v>463</v>
      </c>
      <c r="AB258" s="72"/>
      <c r="AC258" s="72"/>
      <c r="AD258" s="72"/>
      <c r="AE258" s="72"/>
      <c r="AF258" s="72"/>
      <c r="AG258" s="72"/>
      <c r="AH258" s="72"/>
      <c r="AI258" s="72"/>
      <c r="AJ258" s="72" t="s">
        <v>464</v>
      </c>
      <c r="AK258" s="72"/>
      <c r="AL258" s="72"/>
      <c r="AM258" s="72"/>
      <c r="AN258" s="72"/>
      <c r="AO258" s="72"/>
      <c r="AP258" s="72"/>
      <c r="AQ258" s="72"/>
      <c r="AR258" s="72"/>
      <c r="AS258" s="72" t="s">
        <v>465</v>
      </c>
      <c r="AT258" s="72"/>
      <c r="AU258" s="72"/>
      <c r="AV258" s="72"/>
      <c r="AW258" s="72"/>
      <c r="AX258" s="72"/>
      <c r="AY258" s="72"/>
      <c r="AZ258" s="72"/>
      <c r="BA258" s="72"/>
      <c r="BB258" s="72" t="s">
        <v>466</v>
      </c>
      <c r="BC258" s="72"/>
      <c r="BD258" s="72"/>
      <c r="BE258" s="72"/>
      <c r="BF258" s="72"/>
      <c r="BG258" s="72"/>
      <c r="BH258" s="72"/>
      <c r="BI258" s="72"/>
      <c r="BJ258" s="72"/>
      <c r="BK258" s="72" t="s">
        <v>468</v>
      </c>
      <c r="BL258" s="72"/>
      <c r="BM258" s="72"/>
      <c r="BN258" s="72"/>
      <c r="BO258" s="72"/>
      <c r="BP258" s="72"/>
      <c r="BQ258" s="72"/>
      <c r="BR258" s="72"/>
      <c r="BS258" s="72"/>
    </row>
    <row r="259" spans="1:79" ht="95.25" customHeight="1" x14ac:dyDescent="0.2">
      <c r="A259" s="72"/>
      <c r="B259" s="72"/>
      <c r="C259" s="72"/>
      <c r="D259" s="72"/>
      <c r="E259" s="72"/>
      <c r="F259" s="72"/>
      <c r="G259" s="72"/>
      <c r="H259" s="72"/>
      <c r="I259" s="72"/>
      <c r="J259" s="72"/>
      <c r="K259" s="72"/>
      <c r="L259" s="72"/>
      <c r="M259" s="72"/>
      <c r="N259" s="150"/>
      <c r="O259" s="151"/>
      <c r="P259" s="151"/>
      <c r="Q259" s="151"/>
      <c r="R259" s="151"/>
      <c r="S259" s="151"/>
      <c r="T259" s="151"/>
      <c r="U259" s="170"/>
      <c r="V259" s="150"/>
      <c r="W259" s="151"/>
      <c r="X259" s="151"/>
      <c r="Y259" s="151"/>
      <c r="Z259" s="170"/>
      <c r="AA259" s="127" t="s">
        <v>242</v>
      </c>
      <c r="AB259" s="127"/>
      <c r="AC259" s="127"/>
      <c r="AD259" s="127"/>
      <c r="AE259" s="127"/>
      <c r="AF259" s="127" t="s">
        <v>243</v>
      </c>
      <c r="AG259" s="127"/>
      <c r="AH259" s="127"/>
      <c r="AI259" s="127"/>
      <c r="AJ259" s="127" t="s">
        <v>242</v>
      </c>
      <c r="AK259" s="127"/>
      <c r="AL259" s="127"/>
      <c r="AM259" s="127"/>
      <c r="AN259" s="127"/>
      <c r="AO259" s="127" t="s">
        <v>243</v>
      </c>
      <c r="AP259" s="127"/>
      <c r="AQ259" s="127"/>
      <c r="AR259" s="127"/>
      <c r="AS259" s="127" t="s">
        <v>242</v>
      </c>
      <c r="AT259" s="127"/>
      <c r="AU259" s="127"/>
      <c r="AV259" s="127"/>
      <c r="AW259" s="127"/>
      <c r="AX259" s="127" t="s">
        <v>243</v>
      </c>
      <c r="AY259" s="127"/>
      <c r="AZ259" s="127"/>
      <c r="BA259" s="127"/>
      <c r="BB259" s="127" t="s">
        <v>242</v>
      </c>
      <c r="BC259" s="127"/>
      <c r="BD259" s="127"/>
      <c r="BE259" s="127"/>
      <c r="BF259" s="127"/>
      <c r="BG259" s="127" t="s">
        <v>243</v>
      </c>
      <c r="BH259" s="127"/>
      <c r="BI259" s="127"/>
      <c r="BJ259" s="127"/>
      <c r="BK259" s="127" t="s">
        <v>242</v>
      </c>
      <c r="BL259" s="127"/>
      <c r="BM259" s="127"/>
      <c r="BN259" s="127"/>
      <c r="BO259" s="127"/>
      <c r="BP259" s="127" t="s">
        <v>243</v>
      </c>
      <c r="BQ259" s="127"/>
      <c r="BR259" s="127"/>
      <c r="BS259" s="127"/>
    </row>
    <row r="260" spans="1:79" ht="15" customHeight="1" x14ac:dyDescent="0.2">
      <c r="A260" s="72">
        <v>1</v>
      </c>
      <c r="B260" s="72"/>
      <c r="C260" s="72"/>
      <c r="D260" s="72"/>
      <c r="E260" s="72"/>
      <c r="F260" s="72"/>
      <c r="G260" s="72"/>
      <c r="H260" s="72"/>
      <c r="I260" s="72"/>
      <c r="J260" s="72"/>
      <c r="K260" s="72"/>
      <c r="L260" s="72"/>
      <c r="M260" s="72"/>
      <c r="N260" s="113">
        <v>2</v>
      </c>
      <c r="O260" s="114"/>
      <c r="P260" s="114"/>
      <c r="Q260" s="114"/>
      <c r="R260" s="114"/>
      <c r="S260" s="114"/>
      <c r="T260" s="114"/>
      <c r="U260" s="115"/>
      <c r="V260" s="72">
        <v>3</v>
      </c>
      <c r="W260" s="72"/>
      <c r="X260" s="72"/>
      <c r="Y260" s="72"/>
      <c r="Z260" s="72"/>
      <c r="AA260" s="72">
        <v>4</v>
      </c>
      <c r="AB260" s="72"/>
      <c r="AC260" s="72"/>
      <c r="AD260" s="72"/>
      <c r="AE260" s="72"/>
      <c r="AF260" s="72">
        <v>5</v>
      </c>
      <c r="AG260" s="72"/>
      <c r="AH260" s="72"/>
      <c r="AI260" s="72"/>
      <c r="AJ260" s="72">
        <v>6</v>
      </c>
      <c r="AK260" s="72"/>
      <c r="AL260" s="72"/>
      <c r="AM260" s="72"/>
      <c r="AN260" s="72"/>
      <c r="AO260" s="72">
        <v>7</v>
      </c>
      <c r="AP260" s="72"/>
      <c r="AQ260" s="72"/>
      <c r="AR260" s="72"/>
      <c r="AS260" s="72">
        <v>8</v>
      </c>
      <c r="AT260" s="72"/>
      <c r="AU260" s="72"/>
      <c r="AV260" s="72"/>
      <c r="AW260" s="72"/>
      <c r="AX260" s="72">
        <v>9</v>
      </c>
      <c r="AY260" s="72"/>
      <c r="AZ260" s="72"/>
      <c r="BA260" s="72"/>
      <c r="BB260" s="72">
        <v>10</v>
      </c>
      <c r="BC260" s="72"/>
      <c r="BD260" s="72"/>
      <c r="BE260" s="72"/>
      <c r="BF260" s="72"/>
      <c r="BG260" s="72">
        <v>11</v>
      </c>
      <c r="BH260" s="72"/>
      <c r="BI260" s="72"/>
      <c r="BJ260" s="72"/>
      <c r="BK260" s="72">
        <v>12</v>
      </c>
      <c r="BL260" s="72"/>
      <c r="BM260" s="72"/>
      <c r="BN260" s="72"/>
      <c r="BO260" s="72"/>
      <c r="BP260" s="72">
        <v>13</v>
      </c>
      <c r="BQ260" s="72"/>
      <c r="BR260" s="72"/>
      <c r="BS260" s="72"/>
    </row>
    <row r="261" spans="1:79" s="2" customFormat="1" ht="12" hidden="1" customHeight="1" x14ac:dyDescent="0.2">
      <c r="A261" s="123" t="s">
        <v>255</v>
      </c>
      <c r="B261" s="123"/>
      <c r="C261" s="123"/>
      <c r="D261" s="123"/>
      <c r="E261" s="123"/>
      <c r="F261" s="123"/>
      <c r="G261" s="123"/>
      <c r="H261" s="123"/>
      <c r="I261" s="123"/>
      <c r="J261" s="123"/>
      <c r="K261" s="123"/>
      <c r="L261" s="123"/>
      <c r="M261" s="123"/>
      <c r="N261" s="74" t="s">
        <v>240</v>
      </c>
      <c r="O261" s="74"/>
      <c r="P261" s="74"/>
      <c r="Q261" s="74"/>
      <c r="R261" s="74"/>
      <c r="S261" s="74"/>
      <c r="T261" s="74"/>
      <c r="U261" s="74"/>
      <c r="V261" s="74" t="s">
        <v>241</v>
      </c>
      <c r="W261" s="74"/>
      <c r="X261" s="74"/>
      <c r="Y261" s="74"/>
      <c r="Z261" s="74"/>
      <c r="AA261" s="71" t="s">
        <v>688</v>
      </c>
      <c r="AB261" s="71"/>
      <c r="AC261" s="71"/>
      <c r="AD261" s="71"/>
      <c r="AE261" s="71"/>
      <c r="AF261" s="71" t="s">
        <v>689</v>
      </c>
      <c r="AG261" s="71"/>
      <c r="AH261" s="71"/>
      <c r="AI261" s="71"/>
      <c r="AJ261" s="71" t="s">
        <v>690</v>
      </c>
      <c r="AK261" s="71"/>
      <c r="AL261" s="71"/>
      <c r="AM261" s="71"/>
      <c r="AN261" s="71"/>
      <c r="AO261" s="71" t="s">
        <v>691</v>
      </c>
      <c r="AP261" s="71"/>
      <c r="AQ261" s="71"/>
      <c r="AR261" s="71"/>
      <c r="AS261" s="71" t="s">
        <v>681</v>
      </c>
      <c r="AT261" s="71"/>
      <c r="AU261" s="71"/>
      <c r="AV261" s="71"/>
      <c r="AW261" s="71"/>
      <c r="AX261" s="71" t="s">
        <v>682</v>
      </c>
      <c r="AY261" s="71"/>
      <c r="AZ261" s="71"/>
      <c r="BA261" s="71"/>
      <c r="BB261" s="71" t="s">
        <v>683</v>
      </c>
      <c r="BC261" s="71"/>
      <c r="BD261" s="71"/>
      <c r="BE261" s="71"/>
      <c r="BF261" s="71"/>
      <c r="BG261" s="71" t="s">
        <v>684</v>
      </c>
      <c r="BH261" s="71"/>
      <c r="BI261" s="71"/>
      <c r="BJ261" s="71"/>
      <c r="BK261" s="71" t="s">
        <v>685</v>
      </c>
      <c r="BL261" s="71"/>
      <c r="BM261" s="71"/>
      <c r="BN261" s="71"/>
      <c r="BO261" s="71"/>
      <c r="BP261" s="71" t="s">
        <v>686</v>
      </c>
      <c r="BQ261" s="71"/>
      <c r="BR261" s="71"/>
      <c r="BS261" s="71"/>
      <c r="CA261" s="2" t="s">
        <v>658</v>
      </c>
    </row>
    <row r="262" spans="1:79" s="9" customFormat="1" ht="12.75" customHeight="1" x14ac:dyDescent="0.2">
      <c r="A262" s="119" t="s">
        <v>257</v>
      </c>
      <c r="B262" s="119"/>
      <c r="C262" s="119"/>
      <c r="D262" s="119"/>
      <c r="E262" s="119"/>
      <c r="F262" s="119"/>
      <c r="G262" s="119"/>
      <c r="H262" s="119"/>
      <c r="I262" s="119"/>
      <c r="J262" s="119"/>
      <c r="K262" s="119"/>
      <c r="L262" s="119"/>
      <c r="M262" s="119"/>
      <c r="N262" s="139"/>
      <c r="O262" s="140"/>
      <c r="P262" s="140"/>
      <c r="Q262" s="140"/>
      <c r="R262" s="140"/>
      <c r="S262" s="140"/>
      <c r="T262" s="140"/>
      <c r="U262" s="163"/>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c r="AX262" s="172"/>
      <c r="AY262" s="172"/>
      <c r="AZ262" s="172"/>
      <c r="BA262" s="172"/>
      <c r="BB262" s="172"/>
      <c r="BC262" s="172"/>
      <c r="BD262" s="172"/>
      <c r="BE262" s="172"/>
      <c r="BF262" s="172"/>
      <c r="BG262" s="172"/>
      <c r="BH262" s="172"/>
      <c r="BI262" s="172"/>
      <c r="BJ262" s="172"/>
      <c r="BK262" s="172"/>
      <c r="BL262" s="172"/>
      <c r="BM262" s="172"/>
      <c r="BN262" s="172"/>
      <c r="BO262" s="172"/>
      <c r="BP262" s="173"/>
      <c r="BQ262" s="174"/>
      <c r="BR262" s="174"/>
      <c r="BS262" s="175"/>
      <c r="CA262" s="9" t="s">
        <v>659</v>
      </c>
    </row>
    <row r="265" spans="1:79" ht="35.25" customHeight="1" x14ac:dyDescent="0.2">
      <c r="A265" s="124" t="s">
        <v>54</v>
      </c>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row>
    <row r="266" spans="1:79" ht="69" customHeight="1" x14ac:dyDescent="0.2">
      <c r="A266" s="101" t="s">
        <v>1035</v>
      </c>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row>
    <row r="267" spans="1:79" ht="15"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row>
    <row r="269" spans="1:79" ht="28.5" customHeight="1" x14ac:dyDescent="0.2">
      <c r="A269" s="104" t="s">
        <v>39</v>
      </c>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c r="AP269" s="104"/>
      <c r="AQ269" s="104"/>
      <c r="AR269" s="104"/>
      <c r="AS269" s="104"/>
      <c r="AT269" s="104"/>
      <c r="AU269" s="104"/>
      <c r="AV269" s="104"/>
      <c r="AW269" s="104"/>
      <c r="AX269" s="104"/>
      <c r="AY269" s="104"/>
      <c r="AZ269" s="104"/>
      <c r="BA269" s="104"/>
      <c r="BB269" s="104"/>
      <c r="BC269" s="104"/>
      <c r="BD269" s="104"/>
      <c r="BE269" s="104"/>
      <c r="BF269" s="104"/>
      <c r="BG269" s="104"/>
      <c r="BH269" s="104"/>
      <c r="BI269" s="104"/>
      <c r="BJ269" s="104"/>
      <c r="BK269" s="104"/>
      <c r="BL269" s="104"/>
    </row>
    <row r="270" spans="1:79" ht="14.25" customHeight="1" x14ac:dyDescent="0.2">
      <c r="A270" s="124" t="s">
        <v>25</v>
      </c>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row>
    <row r="271" spans="1:79" ht="15" customHeight="1" x14ac:dyDescent="0.2">
      <c r="A271" s="98" t="s">
        <v>462</v>
      </c>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row>
    <row r="272" spans="1:79" ht="42.95" customHeight="1" x14ac:dyDescent="0.2">
      <c r="A272" s="127" t="s">
        <v>244</v>
      </c>
      <c r="B272" s="127"/>
      <c r="C272" s="127"/>
      <c r="D272" s="127"/>
      <c r="E272" s="127"/>
      <c r="F272" s="127"/>
      <c r="G272" s="72" t="s">
        <v>624</v>
      </c>
      <c r="H272" s="72"/>
      <c r="I272" s="72"/>
      <c r="J272" s="72"/>
      <c r="K272" s="72"/>
      <c r="L272" s="72"/>
      <c r="M272" s="72"/>
      <c r="N272" s="72"/>
      <c r="O272" s="72"/>
      <c r="P272" s="72"/>
      <c r="Q272" s="72"/>
      <c r="R272" s="72"/>
      <c r="S272" s="72"/>
      <c r="T272" s="72" t="s">
        <v>620</v>
      </c>
      <c r="U272" s="72"/>
      <c r="V272" s="72"/>
      <c r="W272" s="72"/>
      <c r="X272" s="72"/>
      <c r="Y272" s="72"/>
      <c r="Z272" s="72" t="s">
        <v>619</v>
      </c>
      <c r="AA272" s="72"/>
      <c r="AB272" s="72"/>
      <c r="AC272" s="72"/>
      <c r="AD272" s="72"/>
      <c r="AE272" s="72" t="s">
        <v>245</v>
      </c>
      <c r="AF272" s="72"/>
      <c r="AG272" s="72"/>
      <c r="AH272" s="72"/>
      <c r="AI272" s="72"/>
      <c r="AJ272" s="72"/>
      <c r="AK272" s="72" t="s">
        <v>246</v>
      </c>
      <c r="AL272" s="72"/>
      <c r="AM272" s="72"/>
      <c r="AN272" s="72"/>
      <c r="AO272" s="72"/>
      <c r="AP272" s="72"/>
      <c r="AQ272" s="72" t="s">
        <v>247</v>
      </c>
      <c r="AR272" s="72"/>
      <c r="AS272" s="72"/>
      <c r="AT272" s="72"/>
      <c r="AU272" s="72"/>
      <c r="AV272" s="72"/>
      <c r="AW272" s="72" t="s">
        <v>722</v>
      </c>
      <c r="AX272" s="72"/>
      <c r="AY272" s="72"/>
      <c r="AZ272" s="72"/>
      <c r="BA272" s="72"/>
      <c r="BB272" s="72"/>
      <c r="BC272" s="72"/>
      <c r="BD272" s="72"/>
      <c r="BE272" s="72"/>
      <c r="BF272" s="72"/>
      <c r="BG272" s="72" t="s">
        <v>248</v>
      </c>
      <c r="BH272" s="72"/>
      <c r="BI272" s="72"/>
      <c r="BJ272" s="72"/>
      <c r="BK272" s="72"/>
      <c r="BL272" s="72"/>
    </row>
    <row r="273" spans="1:79" ht="39.950000000000003" customHeight="1" x14ac:dyDescent="0.2">
      <c r="A273" s="127"/>
      <c r="B273" s="127"/>
      <c r="C273" s="127"/>
      <c r="D273" s="127"/>
      <c r="E273" s="127"/>
      <c r="F273" s="127"/>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t="s">
        <v>622</v>
      </c>
      <c r="AX273" s="72"/>
      <c r="AY273" s="72"/>
      <c r="AZ273" s="72"/>
      <c r="BA273" s="72"/>
      <c r="BB273" s="72" t="s">
        <v>621</v>
      </c>
      <c r="BC273" s="72"/>
      <c r="BD273" s="72"/>
      <c r="BE273" s="72"/>
      <c r="BF273" s="72"/>
      <c r="BG273" s="72"/>
      <c r="BH273" s="72"/>
      <c r="BI273" s="72"/>
      <c r="BJ273" s="72"/>
      <c r="BK273" s="72"/>
      <c r="BL273" s="72"/>
    </row>
    <row r="274" spans="1:79" ht="15" customHeight="1" x14ac:dyDescent="0.2">
      <c r="A274" s="72">
        <v>1</v>
      </c>
      <c r="B274" s="72"/>
      <c r="C274" s="72"/>
      <c r="D274" s="72"/>
      <c r="E274" s="72"/>
      <c r="F274" s="72"/>
      <c r="G274" s="72">
        <v>2</v>
      </c>
      <c r="H274" s="72"/>
      <c r="I274" s="72"/>
      <c r="J274" s="72"/>
      <c r="K274" s="72"/>
      <c r="L274" s="72"/>
      <c r="M274" s="72"/>
      <c r="N274" s="72"/>
      <c r="O274" s="72"/>
      <c r="P274" s="72"/>
      <c r="Q274" s="72"/>
      <c r="R274" s="72"/>
      <c r="S274" s="72"/>
      <c r="T274" s="72">
        <v>3</v>
      </c>
      <c r="U274" s="72"/>
      <c r="V274" s="72"/>
      <c r="W274" s="72"/>
      <c r="X274" s="72"/>
      <c r="Y274" s="72"/>
      <c r="Z274" s="72">
        <v>4</v>
      </c>
      <c r="AA274" s="72"/>
      <c r="AB274" s="72"/>
      <c r="AC274" s="72"/>
      <c r="AD274" s="72"/>
      <c r="AE274" s="72">
        <v>5</v>
      </c>
      <c r="AF274" s="72"/>
      <c r="AG274" s="72"/>
      <c r="AH274" s="72"/>
      <c r="AI274" s="72"/>
      <c r="AJ274" s="72"/>
      <c r="AK274" s="72">
        <v>6</v>
      </c>
      <c r="AL274" s="72"/>
      <c r="AM274" s="72"/>
      <c r="AN274" s="72"/>
      <c r="AO274" s="72"/>
      <c r="AP274" s="72"/>
      <c r="AQ274" s="72">
        <v>7</v>
      </c>
      <c r="AR274" s="72"/>
      <c r="AS274" s="72"/>
      <c r="AT274" s="72"/>
      <c r="AU274" s="72"/>
      <c r="AV274" s="72"/>
      <c r="AW274" s="72">
        <v>8</v>
      </c>
      <c r="AX274" s="72"/>
      <c r="AY274" s="72"/>
      <c r="AZ274" s="72"/>
      <c r="BA274" s="72"/>
      <c r="BB274" s="72">
        <v>9</v>
      </c>
      <c r="BC274" s="72"/>
      <c r="BD274" s="72"/>
      <c r="BE274" s="72"/>
      <c r="BF274" s="72"/>
      <c r="BG274" s="72">
        <v>10</v>
      </c>
      <c r="BH274" s="72"/>
      <c r="BI274" s="72"/>
      <c r="BJ274" s="72"/>
      <c r="BK274" s="72"/>
      <c r="BL274" s="72"/>
    </row>
    <row r="275" spans="1:79" s="2" customFormat="1" ht="12" hidden="1" customHeight="1" x14ac:dyDescent="0.2">
      <c r="A275" s="74" t="s">
        <v>687</v>
      </c>
      <c r="B275" s="74"/>
      <c r="C275" s="74"/>
      <c r="D275" s="74"/>
      <c r="E275" s="74"/>
      <c r="F275" s="74"/>
      <c r="G275" s="123" t="s">
        <v>680</v>
      </c>
      <c r="H275" s="123"/>
      <c r="I275" s="123"/>
      <c r="J275" s="123"/>
      <c r="K275" s="123"/>
      <c r="L275" s="123"/>
      <c r="M275" s="123"/>
      <c r="N275" s="123"/>
      <c r="O275" s="123"/>
      <c r="P275" s="123"/>
      <c r="Q275" s="123"/>
      <c r="R275" s="123"/>
      <c r="S275" s="123"/>
      <c r="T275" s="71" t="s">
        <v>703</v>
      </c>
      <c r="U275" s="71"/>
      <c r="V275" s="71"/>
      <c r="W275" s="71"/>
      <c r="X275" s="71"/>
      <c r="Y275" s="71"/>
      <c r="Z275" s="71" t="s">
        <v>704</v>
      </c>
      <c r="AA275" s="71"/>
      <c r="AB275" s="71"/>
      <c r="AC275" s="71"/>
      <c r="AD275" s="71"/>
      <c r="AE275" s="71" t="s">
        <v>705</v>
      </c>
      <c r="AF275" s="71"/>
      <c r="AG275" s="71"/>
      <c r="AH275" s="71"/>
      <c r="AI275" s="71"/>
      <c r="AJ275" s="71"/>
      <c r="AK275" s="71" t="s">
        <v>706</v>
      </c>
      <c r="AL275" s="71"/>
      <c r="AM275" s="71"/>
      <c r="AN275" s="71"/>
      <c r="AO275" s="71"/>
      <c r="AP275" s="71"/>
      <c r="AQ275" s="126" t="s">
        <v>724</v>
      </c>
      <c r="AR275" s="71"/>
      <c r="AS275" s="71"/>
      <c r="AT275" s="71"/>
      <c r="AU275" s="71"/>
      <c r="AV275" s="71"/>
      <c r="AW275" s="71" t="s">
        <v>707</v>
      </c>
      <c r="AX275" s="71"/>
      <c r="AY275" s="71"/>
      <c r="AZ275" s="71"/>
      <c r="BA275" s="71"/>
      <c r="BB275" s="71" t="s">
        <v>708</v>
      </c>
      <c r="BC275" s="71"/>
      <c r="BD275" s="71"/>
      <c r="BE275" s="71"/>
      <c r="BF275" s="71"/>
      <c r="BG275" s="126" t="s">
        <v>725</v>
      </c>
      <c r="BH275" s="71"/>
      <c r="BI275" s="71"/>
      <c r="BJ275" s="71"/>
      <c r="BK275" s="71"/>
      <c r="BL275" s="71"/>
      <c r="CA275" s="2" t="s">
        <v>660</v>
      </c>
    </row>
    <row r="276" spans="1:79" s="43" customFormat="1" ht="13.15" customHeight="1" x14ac:dyDescent="0.2">
      <c r="A276" s="122">
        <v>2111</v>
      </c>
      <c r="B276" s="122"/>
      <c r="C276" s="122"/>
      <c r="D276" s="122"/>
      <c r="E276" s="122"/>
      <c r="F276" s="122"/>
      <c r="G276" s="61" t="s">
        <v>473</v>
      </c>
      <c r="H276" s="57"/>
      <c r="I276" s="57"/>
      <c r="J276" s="57"/>
      <c r="K276" s="57"/>
      <c r="L276" s="57"/>
      <c r="M276" s="57"/>
      <c r="N276" s="57"/>
      <c r="O276" s="57"/>
      <c r="P276" s="57"/>
      <c r="Q276" s="57"/>
      <c r="R276" s="57"/>
      <c r="S276" s="58"/>
      <c r="T276" s="121">
        <v>4450420</v>
      </c>
      <c r="U276" s="121"/>
      <c r="V276" s="121"/>
      <c r="W276" s="121"/>
      <c r="X276" s="121"/>
      <c r="Y276" s="121"/>
      <c r="Z276" s="121">
        <v>4441991</v>
      </c>
      <c r="AA276" s="121"/>
      <c r="AB276" s="121"/>
      <c r="AC276" s="121"/>
      <c r="AD276" s="121"/>
      <c r="AE276" s="121">
        <v>0</v>
      </c>
      <c r="AF276" s="121"/>
      <c r="AG276" s="121"/>
      <c r="AH276" s="121"/>
      <c r="AI276" s="121"/>
      <c r="AJ276" s="121"/>
      <c r="AK276" s="121">
        <v>0</v>
      </c>
      <c r="AL276" s="121"/>
      <c r="AM276" s="121"/>
      <c r="AN276" s="121"/>
      <c r="AO276" s="121"/>
      <c r="AP276" s="121"/>
      <c r="AQ276" s="121">
        <f t="shared" ref="AQ276:AQ288" si="16">IF(ISNUMBER(AK276),AK276,0)-IF(ISNUMBER(AE276),AE276,0)</f>
        <v>0</v>
      </c>
      <c r="AR276" s="121"/>
      <c r="AS276" s="121"/>
      <c r="AT276" s="121"/>
      <c r="AU276" s="121"/>
      <c r="AV276" s="121"/>
      <c r="AW276" s="121">
        <v>0</v>
      </c>
      <c r="AX276" s="121"/>
      <c r="AY276" s="121"/>
      <c r="AZ276" s="121"/>
      <c r="BA276" s="121"/>
      <c r="BB276" s="121">
        <v>0</v>
      </c>
      <c r="BC276" s="121"/>
      <c r="BD276" s="121"/>
      <c r="BE276" s="121"/>
      <c r="BF276" s="121"/>
      <c r="BG276" s="121">
        <f t="shared" ref="BG276:BG288" si="17">IF(ISNUMBER(Z276),Z276,0)+IF(ISNUMBER(AK276),AK276,0)</f>
        <v>4441991</v>
      </c>
      <c r="BH276" s="121"/>
      <c r="BI276" s="121"/>
      <c r="BJ276" s="121"/>
      <c r="BK276" s="121"/>
      <c r="BL276" s="121"/>
      <c r="CA276" s="43" t="s">
        <v>661</v>
      </c>
    </row>
    <row r="277" spans="1:79" s="43" customFormat="1" ht="13.15" customHeight="1" x14ac:dyDescent="0.2">
      <c r="A277" s="122">
        <v>2120</v>
      </c>
      <c r="B277" s="122"/>
      <c r="C277" s="122"/>
      <c r="D277" s="122"/>
      <c r="E277" s="122"/>
      <c r="F277" s="122"/>
      <c r="G277" s="61" t="s">
        <v>474</v>
      </c>
      <c r="H277" s="57"/>
      <c r="I277" s="57"/>
      <c r="J277" s="57"/>
      <c r="K277" s="57"/>
      <c r="L277" s="57"/>
      <c r="M277" s="57"/>
      <c r="N277" s="57"/>
      <c r="O277" s="57"/>
      <c r="P277" s="57"/>
      <c r="Q277" s="57"/>
      <c r="R277" s="57"/>
      <c r="S277" s="58"/>
      <c r="T277" s="121">
        <v>1006900</v>
      </c>
      <c r="U277" s="121"/>
      <c r="V277" s="121"/>
      <c r="W277" s="121"/>
      <c r="X277" s="121"/>
      <c r="Y277" s="121"/>
      <c r="Z277" s="121">
        <v>1005443</v>
      </c>
      <c r="AA277" s="121"/>
      <c r="AB277" s="121"/>
      <c r="AC277" s="121"/>
      <c r="AD277" s="121"/>
      <c r="AE277" s="121">
        <v>0</v>
      </c>
      <c r="AF277" s="121"/>
      <c r="AG277" s="121"/>
      <c r="AH277" s="121"/>
      <c r="AI277" s="121"/>
      <c r="AJ277" s="121"/>
      <c r="AK277" s="121">
        <v>0</v>
      </c>
      <c r="AL277" s="121"/>
      <c r="AM277" s="121"/>
      <c r="AN277" s="121"/>
      <c r="AO277" s="121"/>
      <c r="AP277" s="121"/>
      <c r="AQ277" s="121">
        <f t="shared" si="16"/>
        <v>0</v>
      </c>
      <c r="AR277" s="121"/>
      <c r="AS277" s="121"/>
      <c r="AT277" s="121"/>
      <c r="AU277" s="121"/>
      <c r="AV277" s="121"/>
      <c r="AW277" s="121">
        <v>0</v>
      </c>
      <c r="AX277" s="121"/>
      <c r="AY277" s="121"/>
      <c r="AZ277" s="121"/>
      <c r="BA277" s="121"/>
      <c r="BB277" s="121">
        <v>0</v>
      </c>
      <c r="BC277" s="121"/>
      <c r="BD277" s="121"/>
      <c r="BE277" s="121"/>
      <c r="BF277" s="121"/>
      <c r="BG277" s="121">
        <f t="shared" si="17"/>
        <v>1005443</v>
      </c>
      <c r="BH277" s="121"/>
      <c r="BI277" s="121"/>
      <c r="BJ277" s="121"/>
      <c r="BK277" s="121"/>
      <c r="BL277" s="121"/>
    </row>
    <row r="278" spans="1:79" s="43" customFormat="1" ht="26.45" customHeight="1" x14ac:dyDescent="0.2">
      <c r="A278" s="122">
        <v>2210</v>
      </c>
      <c r="B278" s="122"/>
      <c r="C278" s="122"/>
      <c r="D278" s="122"/>
      <c r="E278" s="122"/>
      <c r="F278" s="122"/>
      <c r="G278" s="61" t="s">
        <v>475</v>
      </c>
      <c r="H278" s="57"/>
      <c r="I278" s="57"/>
      <c r="J278" s="57"/>
      <c r="K278" s="57"/>
      <c r="L278" s="57"/>
      <c r="M278" s="57"/>
      <c r="N278" s="57"/>
      <c r="O278" s="57"/>
      <c r="P278" s="57"/>
      <c r="Q278" s="57"/>
      <c r="R278" s="57"/>
      <c r="S278" s="58"/>
      <c r="T278" s="121">
        <v>119730</v>
      </c>
      <c r="U278" s="121"/>
      <c r="V278" s="121"/>
      <c r="W278" s="121"/>
      <c r="X278" s="121"/>
      <c r="Y278" s="121"/>
      <c r="Z278" s="121">
        <v>111101</v>
      </c>
      <c r="AA278" s="121"/>
      <c r="AB278" s="121"/>
      <c r="AC278" s="121"/>
      <c r="AD278" s="121"/>
      <c r="AE278" s="121">
        <v>0</v>
      </c>
      <c r="AF278" s="121"/>
      <c r="AG278" s="121"/>
      <c r="AH278" s="121"/>
      <c r="AI278" s="121"/>
      <c r="AJ278" s="121"/>
      <c r="AK278" s="121">
        <v>7909</v>
      </c>
      <c r="AL278" s="121"/>
      <c r="AM278" s="121"/>
      <c r="AN278" s="121"/>
      <c r="AO278" s="121"/>
      <c r="AP278" s="121"/>
      <c r="AQ278" s="121">
        <f t="shared" si="16"/>
        <v>7909</v>
      </c>
      <c r="AR278" s="121"/>
      <c r="AS278" s="121"/>
      <c r="AT278" s="121"/>
      <c r="AU278" s="121"/>
      <c r="AV278" s="121"/>
      <c r="AW278" s="121">
        <v>0</v>
      </c>
      <c r="AX278" s="121"/>
      <c r="AY278" s="121"/>
      <c r="AZ278" s="121"/>
      <c r="BA278" s="121"/>
      <c r="BB278" s="121">
        <v>0</v>
      </c>
      <c r="BC278" s="121"/>
      <c r="BD278" s="121"/>
      <c r="BE278" s="121"/>
      <c r="BF278" s="121"/>
      <c r="BG278" s="121">
        <f t="shared" si="17"/>
        <v>119010</v>
      </c>
      <c r="BH278" s="121"/>
      <c r="BI278" s="121"/>
      <c r="BJ278" s="121"/>
      <c r="BK278" s="121"/>
      <c r="BL278" s="121"/>
    </row>
    <row r="279" spans="1:79" s="43" customFormat="1" ht="26.45" customHeight="1" x14ac:dyDescent="0.2">
      <c r="A279" s="122">
        <v>2220</v>
      </c>
      <c r="B279" s="122"/>
      <c r="C279" s="122"/>
      <c r="D279" s="122"/>
      <c r="E279" s="122"/>
      <c r="F279" s="122"/>
      <c r="G279" s="61" t="s">
        <v>998</v>
      </c>
      <c r="H279" s="57"/>
      <c r="I279" s="57"/>
      <c r="J279" s="57"/>
      <c r="K279" s="57"/>
      <c r="L279" s="57"/>
      <c r="M279" s="57"/>
      <c r="N279" s="57"/>
      <c r="O279" s="57"/>
      <c r="P279" s="57"/>
      <c r="Q279" s="57"/>
      <c r="R279" s="57"/>
      <c r="S279" s="58"/>
      <c r="T279" s="121">
        <v>3000</v>
      </c>
      <c r="U279" s="121"/>
      <c r="V279" s="121"/>
      <c r="W279" s="121"/>
      <c r="X279" s="121"/>
      <c r="Y279" s="121"/>
      <c r="Z279" s="121">
        <v>2933</v>
      </c>
      <c r="AA279" s="121"/>
      <c r="AB279" s="121"/>
      <c r="AC279" s="121"/>
      <c r="AD279" s="121"/>
      <c r="AE279" s="121">
        <v>0</v>
      </c>
      <c r="AF279" s="121"/>
      <c r="AG279" s="121"/>
      <c r="AH279" s="121"/>
      <c r="AI279" s="121"/>
      <c r="AJ279" s="121"/>
      <c r="AK279" s="121">
        <v>0</v>
      </c>
      <c r="AL279" s="121"/>
      <c r="AM279" s="121"/>
      <c r="AN279" s="121"/>
      <c r="AO279" s="121"/>
      <c r="AP279" s="121"/>
      <c r="AQ279" s="121">
        <f t="shared" si="16"/>
        <v>0</v>
      </c>
      <c r="AR279" s="121"/>
      <c r="AS279" s="121"/>
      <c r="AT279" s="121"/>
      <c r="AU279" s="121"/>
      <c r="AV279" s="121"/>
      <c r="AW279" s="121">
        <v>0</v>
      </c>
      <c r="AX279" s="121"/>
      <c r="AY279" s="121"/>
      <c r="AZ279" s="121"/>
      <c r="BA279" s="121"/>
      <c r="BB279" s="121">
        <v>0</v>
      </c>
      <c r="BC279" s="121"/>
      <c r="BD279" s="121"/>
      <c r="BE279" s="121"/>
      <c r="BF279" s="121"/>
      <c r="BG279" s="121">
        <f t="shared" si="17"/>
        <v>2933</v>
      </c>
      <c r="BH279" s="121"/>
      <c r="BI279" s="121"/>
      <c r="BJ279" s="121"/>
      <c r="BK279" s="121"/>
      <c r="BL279" s="121"/>
    </row>
    <row r="280" spans="1:79" s="43" customFormat="1" ht="13.15" customHeight="1" x14ac:dyDescent="0.2">
      <c r="A280" s="122">
        <v>2230</v>
      </c>
      <c r="B280" s="122"/>
      <c r="C280" s="122"/>
      <c r="D280" s="122"/>
      <c r="E280" s="122"/>
      <c r="F280" s="122"/>
      <c r="G280" s="61" t="s">
        <v>999</v>
      </c>
      <c r="H280" s="57"/>
      <c r="I280" s="57"/>
      <c r="J280" s="57"/>
      <c r="K280" s="57"/>
      <c r="L280" s="57"/>
      <c r="M280" s="57"/>
      <c r="N280" s="57"/>
      <c r="O280" s="57"/>
      <c r="P280" s="57"/>
      <c r="Q280" s="57"/>
      <c r="R280" s="57"/>
      <c r="S280" s="58"/>
      <c r="T280" s="121">
        <v>20650</v>
      </c>
      <c r="U280" s="121"/>
      <c r="V280" s="121"/>
      <c r="W280" s="121"/>
      <c r="X280" s="121"/>
      <c r="Y280" s="121"/>
      <c r="Z280" s="121">
        <v>20650</v>
      </c>
      <c r="AA280" s="121"/>
      <c r="AB280" s="121"/>
      <c r="AC280" s="121"/>
      <c r="AD280" s="121"/>
      <c r="AE280" s="121">
        <v>0</v>
      </c>
      <c r="AF280" s="121"/>
      <c r="AG280" s="121"/>
      <c r="AH280" s="121"/>
      <c r="AI280" s="121"/>
      <c r="AJ280" s="121"/>
      <c r="AK280" s="121">
        <v>0</v>
      </c>
      <c r="AL280" s="121"/>
      <c r="AM280" s="121"/>
      <c r="AN280" s="121"/>
      <c r="AO280" s="121"/>
      <c r="AP280" s="121"/>
      <c r="AQ280" s="121">
        <f t="shared" si="16"/>
        <v>0</v>
      </c>
      <c r="AR280" s="121"/>
      <c r="AS280" s="121"/>
      <c r="AT280" s="121"/>
      <c r="AU280" s="121"/>
      <c r="AV280" s="121"/>
      <c r="AW280" s="121">
        <v>0</v>
      </c>
      <c r="AX280" s="121"/>
      <c r="AY280" s="121"/>
      <c r="AZ280" s="121"/>
      <c r="BA280" s="121"/>
      <c r="BB280" s="121">
        <v>0</v>
      </c>
      <c r="BC280" s="121"/>
      <c r="BD280" s="121"/>
      <c r="BE280" s="121"/>
      <c r="BF280" s="121"/>
      <c r="BG280" s="121">
        <f t="shared" si="17"/>
        <v>20650</v>
      </c>
      <c r="BH280" s="121"/>
      <c r="BI280" s="121"/>
      <c r="BJ280" s="121"/>
      <c r="BK280" s="121"/>
      <c r="BL280" s="121"/>
    </row>
    <row r="281" spans="1:79" s="43" customFormat="1" ht="13.15" customHeight="1" x14ac:dyDescent="0.2">
      <c r="A281" s="122">
        <v>2240</v>
      </c>
      <c r="B281" s="122"/>
      <c r="C281" s="122"/>
      <c r="D281" s="122"/>
      <c r="E281" s="122"/>
      <c r="F281" s="122"/>
      <c r="G281" s="61" t="s">
        <v>476</v>
      </c>
      <c r="H281" s="57"/>
      <c r="I281" s="57"/>
      <c r="J281" s="57"/>
      <c r="K281" s="57"/>
      <c r="L281" s="57"/>
      <c r="M281" s="57"/>
      <c r="N281" s="57"/>
      <c r="O281" s="57"/>
      <c r="P281" s="57"/>
      <c r="Q281" s="57"/>
      <c r="R281" s="57"/>
      <c r="S281" s="58"/>
      <c r="T281" s="121">
        <v>368700</v>
      </c>
      <c r="U281" s="121"/>
      <c r="V281" s="121"/>
      <c r="W281" s="121"/>
      <c r="X281" s="121"/>
      <c r="Y281" s="121"/>
      <c r="Z281" s="121">
        <v>365133</v>
      </c>
      <c r="AA281" s="121"/>
      <c r="AB281" s="121"/>
      <c r="AC281" s="121"/>
      <c r="AD281" s="121"/>
      <c r="AE281" s="121">
        <v>0</v>
      </c>
      <c r="AF281" s="121"/>
      <c r="AG281" s="121"/>
      <c r="AH281" s="121"/>
      <c r="AI281" s="121"/>
      <c r="AJ281" s="121"/>
      <c r="AK281" s="121">
        <v>2239</v>
      </c>
      <c r="AL281" s="121"/>
      <c r="AM281" s="121"/>
      <c r="AN281" s="121"/>
      <c r="AO281" s="121"/>
      <c r="AP281" s="121"/>
      <c r="AQ281" s="121">
        <f t="shared" si="16"/>
        <v>2239</v>
      </c>
      <c r="AR281" s="121"/>
      <c r="AS281" s="121"/>
      <c r="AT281" s="121"/>
      <c r="AU281" s="121"/>
      <c r="AV281" s="121"/>
      <c r="AW281" s="121">
        <v>0</v>
      </c>
      <c r="AX281" s="121"/>
      <c r="AY281" s="121"/>
      <c r="AZ281" s="121"/>
      <c r="BA281" s="121"/>
      <c r="BB281" s="121">
        <v>0</v>
      </c>
      <c r="BC281" s="121"/>
      <c r="BD281" s="121"/>
      <c r="BE281" s="121"/>
      <c r="BF281" s="121"/>
      <c r="BG281" s="121">
        <f t="shared" si="17"/>
        <v>367372</v>
      </c>
      <c r="BH281" s="121"/>
      <c r="BI281" s="121"/>
      <c r="BJ281" s="121"/>
      <c r="BK281" s="121"/>
      <c r="BL281" s="121"/>
    </row>
    <row r="282" spans="1:79" s="43" customFormat="1" ht="13.15" customHeight="1" x14ac:dyDescent="0.2">
      <c r="A282" s="122">
        <v>2250</v>
      </c>
      <c r="B282" s="122"/>
      <c r="C282" s="122"/>
      <c r="D282" s="122"/>
      <c r="E282" s="122"/>
      <c r="F282" s="122"/>
      <c r="G282" s="61" t="s">
        <v>477</v>
      </c>
      <c r="H282" s="57"/>
      <c r="I282" s="57"/>
      <c r="J282" s="57"/>
      <c r="K282" s="57"/>
      <c r="L282" s="57"/>
      <c r="M282" s="57"/>
      <c r="N282" s="57"/>
      <c r="O282" s="57"/>
      <c r="P282" s="57"/>
      <c r="Q282" s="57"/>
      <c r="R282" s="57"/>
      <c r="S282" s="58"/>
      <c r="T282" s="121">
        <v>60000</v>
      </c>
      <c r="U282" s="121"/>
      <c r="V282" s="121"/>
      <c r="W282" s="121"/>
      <c r="X282" s="121"/>
      <c r="Y282" s="121"/>
      <c r="Z282" s="121">
        <v>56484</v>
      </c>
      <c r="AA282" s="121"/>
      <c r="AB282" s="121"/>
      <c r="AC282" s="121"/>
      <c r="AD282" s="121"/>
      <c r="AE282" s="121">
        <v>0</v>
      </c>
      <c r="AF282" s="121"/>
      <c r="AG282" s="121"/>
      <c r="AH282" s="121"/>
      <c r="AI282" s="121"/>
      <c r="AJ282" s="121"/>
      <c r="AK282" s="121">
        <v>320</v>
      </c>
      <c r="AL282" s="121"/>
      <c r="AM282" s="121"/>
      <c r="AN282" s="121"/>
      <c r="AO282" s="121"/>
      <c r="AP282" s="121"/>
      <c r="AQ282" s="121">
        <f t="shared" si="16"/>
        <v>320</v>
      </c>
      <c r="AR282" s="121"/>
      <c r="AS282" s="121"/>
      <c r="AT282" s="121"/>
      <c r="AU282" s="121"/>
      <c r="AV282" s="121"/>
      <c r="AW282" s="121">
        <v>0</v>
      </c>
      <c r="AX282" s="121"/>
      <c r="AY282" s="121"/>
      <c r="AZ282" s="121"/>
      <c r="BA282" s="121"/>
      <c r="BB282" s="121">
        <v>0</v>
      </c>
      <c r="BC282" s="121"/>
      <c r="BD282" s="121"/>
      <c r="BE282" s="121"/>
      <c r="BF282" s="121"/>
      <c r="BG282" s="121">
        <f t="shared" si="17"/>
        <v>56804</v>
      </c>
      <c r="BH282" s="121"/>
      <c r="BI282" s="121"/>
      <c r="BJ282" s="121"/>
      <c r="BK282" s="121"/>
      <c r="BL282" s="121"/>
    </row>
    <row r="283" spans="1:79" s="43" customFormat="1" ht="13.15" customHeight="1" x14ac:dyDescent="0.2">
      <c r="A283" s="122">
        <v>2271</v>
      </c>
      <c r="B283" s="122"/>
      <c r="C283" s="122"/>
      <c r="D283" s="122"/>
      <c r="E283" s="122"/>
      <c r="F283" s="122"/>
      <c r="G283" s="61" t="s">
        <v>1000</v>
      </c>
      <c r="H283" s="57"/>
      <c r="I283" s="57"/>
      <c r="J283" s="57"/>
      <c r="K283" s="57"/>
      <c r="L283" s="57"/>
      <c r="M283" s="57"/>
      <c r="N283" s="57"/>
      <c r="O283" s="57"/>
      <c r="P283" s="57"/>
      <c r="Q283" s="57"/>
      <c r="R283" s="57"/>
      <c r="S283" s="58"/>
      <c r="T283" s="121">
        <v>364000</v>
      </c>
      <c r="U283" s="121"/>
      <c r="V283" s="121"/>
      <c r="W283" s="121"/>
      <c r="X283" s="121"/>
      <c r="Y283" s="121"/>
      <c r="Z283" s="121">
        <v>270947</v>
      </c>
      <c r="AA283" s="121"/>
      <c r="AB283" s="121"/>
      <c r="AC283" s="121"/>
      <c r="AD283" s="121"/>
      <c r="AE283" s="121">
        <v>0</v>
      </c>
      <c r="AF283" s="121"/>
      <c r="AG283" s="121"/>
      <c r="AH283" s="121"/>
      <c r="AI283" s="121"/>
      <c r="AJ283" s="121"/>
      <c r="AK283" s="121">
        <v>92735</v>
      </c>
      <c r="AL283" s="121"/>
      <c r="AM283" s="121"/>
      <c r="AN283" s="121"/>
      <c r="AO283" s="121"/>
      <c r="AP283" s="121"/>
      <c r="AQ283" s="121">
        <f t="shared" si="16"/>
        <v>92735</v>
      </c>
      <c r="AR283" s="121"/>
      <c r="AS283" s="121"/>
      <c r="AT283" s="121"/>
      <c r="AU283" s="121"/>
      <c r="AV283" s="121"/>
      <c r="AW283" s="121">
        <v>0</v>
      </c>
      <c r="AX283" s="121"/>
      <c r="AY283" s="121"/>
      <c r="AZ283" s="121"/>
      <c r="BA283" s="121"/>
      <c r="BB283" s="121">
        <v>0</v>
      </c>
      <c r="BC283" s="121"/>
      <c r="BD283" s="121"/>
      <c r="BE283" s="121"/>
      <c r="BF283" s="121"/>
      <c r="BG283" s="121">
        <f t="shared" si="17"/>
        <v>363682</v>
      </c>
      <c r="BH283" s="121"/>
      <c r="BI283" s="121"/>
      <c r="BJ283" s="121"/>
      <c r="BK283" s="121"/>
      <c r="BL283" s="121"/>
    </row>
    <row r="284" spans="1:79" s="43" customFormat="1" ht="26.45" customHeight="1" x14ac:dyDescent="0.2">
      <c r="A284" s="122">
        <v>2272</v>
      </c>
      <c r="B284" s="122"/>
      <c r="C284" s="122"/>
      <c r="D284" s="122"/>
      <c r="E284" s="122"/>
      <c r="F284" s="122"/>
      <c r="G284" s="61" t="s">
        <v>478</v>
      </c>
      <c r="H284" s="57"/>
      <c r="I284" s="57"/>
      <c r="J284" s="57"/>
      <c r="K284" s="57"/>
      <c r="L284" s="57"/>
      <c r="M284" s="57"/>
      <c r="N284" s="57"/>
      <c r="O284" s="57"/>
      <c r="P284" s="57"/>
      <c r="Q284" s="57"/>
      <c r="R284" s="57"/>
      <c r="S284" s="58"/>
      <c r="T284" s="121">
        <v>2200</v>
      </c>
      <c r="U284" s="121"/>
      <c r="V284" s="121"/>
      <c r="W284" s="121"/>
      <c r="X284" s="121"/>
      <c r="Y284" s="121"/>
      <c r="Z284" s="121">
        <v>1979</v>
      </c>
      <c r="AA284" s="121"/>
      <c r="AB284" s="121"/>
      <c r="AC284" s="121"/>
      <c r="AD284" s="121"/>
      <c r="AE284" s="121">
        <v>0</v>
      </c>
      <c r="AF284" s="121"/>
      <c r="AG284" s="121"/>
      <c r="AH284" s="121"/>
      <c r="AI284" s="121"/>
      <c r="AJ284" s="121"/>
      <c r="AK284" s="121">
        <v>0</v>
      </c>
      <c r="AL284" s="121"/>
      <c r="AM284" s="121"/>
      <c r="AN284" s="121"/>
      <c r="AO284" s="121"/>
      <c r="AP284" s="121"/>
      <c r="AQ284" s="121">
        <f t="shared" si="16"/>
        <v>0</v>
      </c>
      <c r="AR284" s="121"/>
      <c r="AS284" s="121"/>
      <c r="AT284" s="121"/>
      <c r="AU284" s="121"/>
      <c r="AV284" s="121"/>
      <c r="AW284" s="121">
        <v>0</v>
      </c>
      <c r="AX284" s="121"/>
      <c r="AY284" s="121"/>
      <c r="AZ284" s="121"/>
      <c r="BA284" s="121"/>
      <c r="BB284" s="121">
        <v>0</v>
      </c>
      <c r="BC284" s="121"/>
      <c r="BD284" s="121"/>
      <c r="BE284" s="121"/>
      <c r="BF284" s="121"/>
      <c r="BG284" s="121">
        <f t="shared" si="17"/>
        <v>1979</v>
      </c>
      <c r="BH284" s="121"/>
      <c r="BI284" s="121"/>
      <c r="BJ284" s="121"/>
      <c r="BK284" s="121"/>
      <c r="BL284" s="121"/>
    </row>
    <row r="285" spans="1:79" s="43" customFormat="1" ht="13.15" customHeight="1" x14ac:dyDescent="0.2">
      <c r="A285" s="122">
        <v>2273</v>
      </c>
      <c r="B285" s="122"/>
      <c r="C285" s="122"/>
      <c r="D285" s="122"/>
      <c r="E285" s="122"/>
      <c r="F285" s="122"/>
      <c r="G285" s="61" t="s">
        <v>479</v>
      </c>
      <c r="H285" s="57"/>
      <c r="I285" s="57"/>
      <c r="J285" s="57"/>
      <c r="K285" s="57"/>
      <c r="L285" s="57"/>
      <c r="M285" s="57"/>
      <c r="N285" s="57"/>
      <c r="O285" s="57"/>
      <c r="P285" s="57"/>
      <c r="Q285" s="57"/>
      <c r="R285" s="57"/>
      <c r="S285" s="58"/>
      <c r="T285" s="121">
        <v>27000</v>
      </c>
      <c r="U285" s="121"/>
      <c r="V285" s="121"/>
      <c r="W285" s="121"/>
      <c r="X285" s="121"/>
      <c r="Y285" s="121"/>
      <c r="Z285" s="121">
        <v>26523</v>
      </c>
      <c r="AA285" s="121"/>
      <c r="AB285" s="121"/>
      <c r="AC285" s="121"/>
      <c r="AD285" s="121"/>
      <c r="AE285" s="121">
        <v>0</v>
      </c>
      <c r="AF285" s="121"/>
      <c r="AG285" s="121"/>
      <c r="AH285" s="121"/>
      <c r="AI285" s="121"/>
      <c r="AJ285" s="121"/>
      <c r="AK285" s="121">
        <v>0</v>
      </c>
      <c r="AL285" s="121"/>
      <c r="AM285" s="121"/>
      <c r="AN285" s="121"/>
      <c r="AO285" s="121"/>
      <c r="AP285" s="121"/>
      <c r="AQ285" s="121">
        <f t="shared" si="16"/>
        <v>0</v>
      </c>
      <c r="AR285" s="121"/>
      <c r="AS285" s="121"/>
      <c r="AT285" s="121"/>
      <c r="AU285" s="121"/>
      <c r="AV285" s="121"/>
      <c r="AW285" s="121">
        <v>0</v>
      </c>
      <c r="AX285" s="121"/>
      <c r="AY285" s="121"/>
      <c r="AZ285" s="121"/>
      <c r="BA285" s="121"/>
      <c r="BB285" s="121">
        <v>0</v>
      </c>
      <c r="BC285" s="121"/>
      <c r="BD285" s="121"/>
      <c r="BE285" s="121"/>
      <c r="BF285" s="121"/>
      <c r="BG285" s="121">
        <f t="shared" si="17"/>
        <v>26523</v>
      </c>
      <c r="BH285" s="121"/>
      <c r="BI285" s="121"/>
      <c r="BJ285" s="121"/>
      <c r="BK285" s="121"/>
      <c r="BL285" s="121"/>
    </row>
    <row r="286" spans="1:79" s="43" customFormat="1" ht="39.6" customHeight="1" x14ac:dyDescent="0.2">
      <c r="A286" s="122">
        <v>2282</v>
      </c>
      <c r="B286" s="122"/>
      <c r="C286" s="122"/>
      <c r="D286" s="122"/>
      <c r="E286" s="122"/>
      <c r="F286" s="122"/>
      <c r="G286" s="61" t="s">
        <v>482</v>
      </c>
      <c r="H286" s="57"/>
      <c r="I286" s="57"/>
      <c r="J286" s="57"/>
      <c r="K286" s="57"/>
      <c r="L286" s="57"/>
      <c r="M286" s="57"/>
      <c r="N286" s="57"/>
      <c r="O286" s="57"/>
      <c r="P286" s="57"/>
      <c r="Q286" s="57"/>
      <c r="R286" s="57"/>
      <c r="S286" s="58"/>
      <c r="T286" s="121">
        <v>3000</v>
      </c>
      <c r="U286" s="121"/>
      <c r="V286" s="121"/>
      <c r="W286" s="121"/>
      <c r="X286" s="121"/>
      <c r="Y286" s="121"/>
      <c r="Z286" s="121">
        <v>2036</v>
      </c>
      <c r="AA286" s="121"/>
      <c r="AB286" s="121"/>
      <c r="AC286" s="121"/>
      <c r="AD286" s="121"/>
      <c r="AE286" s="121">
        <v>0</v>
      </c>
      <c r="AF286" s="121"/>
      <c r="AG286" s="121"/>
      <c r="AH286" s="121"/>
      <c r="AI286" s="121"/>
      <c r="AJ286" s="121"/>
      <c r="AK286" s="121">
        <v>0</v>
      </c>
      <c r="AL286" s="121"/>
      <c r="AM286" s="121"/>
      <c r="AN286" s="121"/>
      <c r="AO286" s="121"/>
      <c r="AP286" s="121"/>
      <c r="AQ286" s="121">
        <f t="shared" si="16"/>
        <v>0</v>
      </c>
      <c r="AR286" s="121"/>
      <c r="AS286" s="121"/>
      <c r="AT286" s="121"/>
      <c r="AU286" s="121"/>
      <c r="AV286" s="121"/>
      <c r="AW286" s="121">
        <v>0</v>
      </c>
      <c r="AX286" s="121"/>
      <c r="AY286" s="121"/>
      <c r="AZ286" s="121"/>
      <c r="BA286" s="121"/>
      <c r="BB286" s="121">
        <v>0</v>
      </c>
      <c r="BC286" s="121"/>
      <c r="BD286" s="121"/>
      <c r="BE286" s="121"/>
      <c r="BF286" s="121"/>
      <c r="BG286" s="121">
        <f t="shared" si="17"/>
        <v>2036</v>
      </c>
      <c r="BH286" s="121"/>
      <c r="BI286" s="121"/>
      <c r="BJ286" s="121"/>
      <c r="BK286" s="121"/>
      <c r="BL286" s="121"/>
    </row>
    <row r="287" spans="1:79" s="43" customFormat="1" ht="13.15" customHeight="1" x14ac:dyDescent="0.2">
      <c r="A287" s="122">
        <v>2800</v>
      </c>
      <c r="B287" s="122"/>
      <c r="C287" s="122"/>
      <c r="D287" s="122"/>
      <c r="E287" s="122"/>
      <c r="F287" s="122"/>
      <c r="G287" s="61" t="s">
        <v>483</v>
      </c>
      <c r="H287" s="57"/>
      <c r="I287" s="57"/>
      <c r="J287" s="57"/>
      <c r="K287" s="57"/>
      <c r="L287" s="57"/>
      <c r="M287" s="57"/>
      <c r="N287" s="57"/>
      <c r="O287" s="57"/>
      <c r="P287" s="57"/>
      <c r="Q287" s="57"/>
      <c r="R287" s="57"/>
      <c r="S287" s="58"/>
      <c r="T287" s="121">
        <v>1200</v>
      </c>
      <c r="U287" s="121"/>
      <c r="V287" s="121"/>
      <c r="W287" s="121"/>
      <c r="X287" s="121"/>
      <c r="Y287" s="121"/>
      <c r="Z287" s="121">
        <v>1111</v>
      </c>
      <c r="AA287" s="121"/>
      <c r="AB287" s="121"/>
      <c r="AC287" s="121"/>
      <c r="AD287" s="121"/>
      <c r="AE287" s="121">
        <v>0</v>
      </c>
      <c r="AF287" s="121"/>
      <c r="AG287" s="121"/>
      <c r="AH287" s="121"/>
      <c r="AI287" s="121"/>
      <c r="AJ287" s="121"/>
      <c r="AK287" s="121">
        <v>0</v>
      </c>
      <c r="AL287" s="121"/>
      <c r="AM287" s="121"/>
      <c r="AN287" s="121"/>
      <c r="AO287" s="121"/>
      <c r="AP287" s="121"/>
      <c r="AQ287" s="121">
        <f t="shared" si="16"/>
        <v>0</v>
      </c>
      <c r="AR287" s="121"/>
      <c r="AS287" s="121"/>
      <c r="AT287" s="121"/>
      <c r="AU287" s="121"/>
      <c r="AV287" s="121"/>
      <c r="AW287" s="121">
        <v>0</v>
      </c>
      <c r="AX287" s="121"/>
      <c r="AY287" s="121"/>
      <c r="AZ287" s="121"/>
      <c r="BA287" s="121"/>
      <c r="BB287" s="121">
        <v>0</v>
      </c>
      <c r="BC287" s="121"/>
      <c r="BD287" s="121"/>
      <c r="BE287" s="121"/>
      <c r="BF287" s="121"/>
      <c r="BG287" s="121">
        <f t="shared" si="17"/>
        <v>1111</v>
      </c>
      <c r="BH287" s="121"/>
      <c r="BI287" s="121"/>
      <c r="BJ287" s="121"/>
      <c r="BK287" s="121"/>
      <c r="BL287" s="121"/>
    </row>
    <row r="288" spans="1:79" s="9" customFormat="1" ht="12.75" customHeight="1" x14ac:dyDescent="0.2">
      <c r="A288" s="125"/>
      <c r="B288" s="125"/>
      <c r="C288" s="125"/>
      <c r="D288" s="125"/>
      <c r="E288" s="125"/>
      <c r="F288" s="125"/>
      <c r="G288" s="69" t="s">
        <v>257</v>
      </c>
      <c r="H288" s="65"/>
      <c r="I288" s="65"/>
      <c r="J288" s="65"/>
      <c r="K288" s="65"/>
      <c r="L288" s="65"/>
      <c r="M288" s="65"/>
      <c r="N288" s="65"/>
      <c r="O288" s="65"/>
      <c r="P288" s="65"/>
      <c r="Q288" s="65"/>
      <c r="R288" s="65"/>
      <c r="S288" s="66"/>
      <c r="T288" s="120">
        <v>6426800</v>
      </c>
      <c r="U288" s="120"/>
      <c r="V288" s="120"/>
      <c r="W288" s="120"/>
      <c r="X288" s="120"/>
      <c r="Y288" s="120"/>
      <c r="Z288" s="120">
        <v>6306331</v>
      </c>
      <c r="AA288" s="120"/>
      <c r="AB288" s="120"/>
      <c r="AC288" s="120"/>
      <c r="AD288" s="120"/>
      <c r="AE288" s="120">
        <v>0</v>
      </c>
      <c r="AF288" s="120"/>
      <c r="AG288" s="120"/>
      <c r="AH288" s="120"/>
      <c r="AI288" s="120"/>
      <c r="AJ288" s="120"/>
      <c r="AK288" s="120">
        <v>103203</v>
      </c>
      <c r="AL288" s="120"/>
      <c r="AM288" s="120"/>
      <c r="AN288" s="120"/>
      <c r="AO288" s="120"/>
      <c r="AP288" s="120"/>
      <c r="AQ288" s="120">
        <f t="shared" si="16"/>
        <v>103203</v>
      </c>
      <c r="AR288" s="120"/>
      <c r="AS288" s="120"/>
      <c r="AT288" s="120"/>
      <c r="AU288" s="120"/>
      <c r="AV288" s="120"/>
      <c r="AW288" s="120">
        <v>0</v>
      </c>
      <c r="AX288" s="120"/>
      <c r="AY288" s="120"/>
      <c r="AZ288" s="120"/>
      <c r="BA288" s="120"/>
      <c r="BB288" s="120">
        <v>0</v>
      </c>
      <c r="BC288" s="120"/>
      <c r="BD288" s="120"/>
      <c r="BE288" s="120"/>
      <c r="BF288" s="120"/>
      <c r="BG288" s="120">
        <f t="shared" si="17"/>
        <v>6409534</v>
      </c>
      <c r="BH288" s="120"/>
      <c r="BI288" s="120"/>
      <c r="BJ288" s="120"/>
      <c r="BK288" s="120"/>
      <c r="BL288" s="120"/>
    </row>
    <row r="290" spans="1:79" ht="14.25" customHeight="1" x14ac:dyDescent="0.2">
      <c r="A290" s="124" t="s">
        <v>40</v>
      </c>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row>
    <row r="291" spans="1:79" ht="15" customHeight="1" x14ac:dyDescent="0.2">
      <c r="A291" s="98" t="s">
        <v>462</v>
      </c>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row>
    <row r="292" spans="1:79" ht="18" customHeight="1" x14ac:dyDescent="0.2">
      <c r="A292" s="72" t="s">
        <v>244</v>
      </c>
      <c r="B292" s="72"/>
      <c r="C292" s="72"/>
      <c r="D292" s="72"/>
      <c r="E292" s="72"/>
      <c r="F292" s="72"/>
      <c r="G292" s="72" t="s">
        <v>624</v>
      </c>
      <c r="H292" s="72"/>
      <c r="I292" s="72"/>
      <c r="J292" s="72"/>
      <c r="K292" s="72"/>
      <c r="L292" s="72"/>
      <c r="M292" s="72"/>
      <c r="N292" s="72"/>
      <c r="O292" s="72"/>
      <c r="P292" s="72"/>
      <c r="Q292" s="72" t="s">
        <v>28</v>
      </c>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t="s">
        <v>37</v>
      </c>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row>
    <row r="293" spans="1:79" ht="42.95" customHeight="1" x14ac:dyDescent="0.2">
      <c r="A293" s="72"/>
      <c r="B293" s="72"/>
      <c r="C293" s="72"/>
      <c r="D293" s="72"/>
      <c r="E293" s="72"/>
      <c r="F293" s="72"/>
      <c r="G293" s="72"/>
      <c r="H293" s="72"/>
      <c r="I293" s="72"/>
      <c r="J293" s="72"/>
      <c r="K293" s="72"/>
      <c r="L293" s="72"/>
      <c r="M293" s="72"/>
      <c r="N293" s="72"/>
      <c r="O293" s="72"/>
      <c r="P293" s="72"/>
      <c r="Q293" s="72" t="s">
        <v>249</v>
      </c>
      <c r="R293" s="72"/>
      <c r="S293" s="72"/>
      <c r="T293" s="72"/>
      <c r="U293" s="72"/>
      <c r="V293" s="127" t="s">
        <v>250</v>
      </c>
      <c r="W293" s="127"/>
      <c r="X293" s="127"/>
      <c r="Y293" s="127"/>
      <c r="Z293" s="72" t="s">
        <v>251</v>
      </c>
      <c r="AA293" s="72"/>
      <c r="AB293" s="72"/>
      <c r="AC293" s="72"/>
      <c r="AD293" s="72"/>
      <c r="AE293" s="72"/>
      <c r="AF293" s="72"/>
      <c r="AG293" s="72"/>
      <c r="AH293" s="72"/>
      <c r="AI293" s="72"/>
      <c r="AJ293" s="72" t="s">
        <v>252</v>
      </c>
      <c r="AK293" s="72"/>
      <c r="AL293" s="72"/>
      <c r="AM293" s="72"/>
      <c r="AN293" s="72"/>
      <c r="AO293" s="72" t="s">
        <v>625</v>
      </c>
      <c r="AP293" s="72"/>
      <c r="AQ293" s="72"/>
      <c r="AR293" s="72"/>
      <c r="AS293" s="72"/>
      <c r="AT293" s="127" t="s">
        <v>253</v>
      </c>
      <c r="AU293" s="127"/>
      <c r="AV293" s="127"/>
      <c r="AW293" s="127"/>
      <c r="AX293" s="72" t="s">
        <v>251</v>
      </c>
      <c r="AY293" s="72"/>
      <c r="AZ293" s="72"/>
      <c r="BA293" s="72"/>
      <c r="BB293" s="72"/>
      <c r="BC293" s="72"/>
      <c r="BD293" s="72"/>
      <c r="BE293" s="72"/>
      <c r="BF293" s="72"/>
      <c r="BG293" s="72"/>
      <c r="BH293" s="72" t="s">
        <v>254</v>
      </c>
      <c r="BI293" s="72"/>
      <c r="BJ293" s="72"/>
      <c r="BK293" s="72"/>
      <c r="BL293" s="72"/>
    </row>
    <row r="294" spans="1:79" ht="63" customHeight="1" x14ac:dyDescent="0.2">
      <c r="A294" s="72"/>
      <c r="B294" s="72"/>
      <c r="C294" s="72"/>
      <c r="D294" s="72"/>
      <c r="E294" s="72"/>
      <c r="F294" s="72"/>
      <c r="G294" s="72"/>
      <c r="H294" s="72"/>
      <c r="I294" s="72"/>
      <c r="J294" s="72"/>
      <c r="K294" s="72"/>
      <c r="L294" s="72"/>
      <c r="M294" s="72"/>
      <c r="N294" s="72"/>
      <c r="O294" s="72"/>
      <c r="P294" s="72"/>
      <c r="Q294" s="72"/>
      <c r="R294" s="72"/>
      <c r="S294" s="72"/>
      <c r="T294" s="72"/>
      <c r="U294" s="72"/>
      <c r="V294" s="127"/>
      <c r="W294" s="127"/>
      <c r="X294" s="127"/>
      <c r="Y294" s="127"/>
      <c r="Z294" s="72" t="s">
        <v>622</v>
      </c>
      <c r="AA294" s="72"/>
      <c r="AB294" s="72"/>
      <c r="AC294" s="72"/>
      <c r="AD294" s="72"/>
      <c r="AE294" s="72" t="s">
        <v>621</v>
      </c>
      <c r="AF294" s="72"/>
      <c r="AG294" s="72"/>
      <c r="AH294" s="72"/>
      <c r="AI294" s="72"/>
      <c r="AJ294" s="72"/>
      <c r="AK294" s="72"/>
      <c r="AL294" s="72"/>
      <c r="AM294" s="72"/>
      <c r="AN294" s="72"/>
      <c r="AO294" s="72"/>
      <c r="AP294" s="72"/>
      <c r="AQ294" s="72"/>
      <c r="AR294" s="72"/>
      <c r="AS294" s="72"/>
      <c r="AT294" s="127"/>
      <c r="AU294" s="127"/>
      <c r="AV294" s="127"/>
      <c r="AW294" s="127"/>
      <c r="AX294" s="72" t="s">
        <v>622</v>
      </c>
      <c r="AY294" s="72"/>
      <c r="AZ294" s="72"/>
      <c r="BA294" s="72"/>
      <c r="BB294" s="72"/>
      <c r="BC294" s="72" t="s">
        <v>621</v>
      </c>
      <c r="BD294" s="72"/>
      <c r="BE294" s="72"/>
      <c r="BF294" s="72"/>
      <c r="BG294" s="72"/>
      <c r="BH294" s="72"/>
      <c r="BI294" s="72"/>
      <c r="BJ294" s="72"/>
      <c r="BK294" s="72"/>
      <c r="BL294" s="72"/>
    </row>
    <row r="295" spans="1:79" ht="15" customHeight="1" x14ac:dyDescent="0.2">
      <c r="A295" s="72">
        <v>1</v>
      </c>
      <c r="B295" s="72"/>
      <c r="C295" s="72"/>
      <c r="D295" s="72"/>
      <c r="E295" s="72"/>
      <c r="F295" s="72"/>
      <c r="G295" s="72">
        <v>2</v>
      </c>
      <c r="H295" s="72"/>
      <c r="I295" s="72"/>
      <c r="J295" s="72"/>
      <c r="K295" s="72"/>
      <c r="L295" s="72"/>
      <c r="M295" s="72"/>
      <c r="N295" s="72"/>
      <c r="O295" s="72"/>
      <c r="P295" s="72"/>
      <c r="Q295" s="72">
        <v>3</v>
      </c>
      <c r="R295" s="72"/>
      <c r="S295" s="72"/>
      <c r="T295" s="72"/>
      <c r="U295" s="72"/>
      <c r="V295" s="72">
        <v>4</v>
      </c>
      <c r="W295" s="72"/>
      <c r="X295" s="72"/>
      <c r="Y295" s="72"/>
      <c r="Z295" s="72">
        <v>5</v>
      </c>
      <c r="AA295" s="72"/>
      <c r="AB295" s="72"/>
      <c r="AC295" s="72"/>
      <c r="AD295" s="72"/>
      <c r="AE295" s="72">
        <v>6</v>
      </c>
      <c r="AF295" s="72"/>
      <c r="AG295" s="72"/>
      <c r="AH295" s="72"/>
      <c r="AI295" s="72"/>
      <c r="AJ295" s="72">
        <v>7</v>
      </c>
      <c r="AK295" s="72"/>
      <c r="AL295" s="72"/>
      <c r="AM295" s="72"/>
      <c r="AN295" s="72"/>
      <c r="AO295" s="72">
        <v>8</v>
      </c>
      <c r="AP295" s="72"/>
      <c r="AQ295" s="72"/>
      <c r="AR295" s="72"/>
      <c r="AS295" s="72"/>
      <c r="AT295" s="72">
        <v>9</v>
      </c>
      <c r="AU295" s="72"/>
      <c r="AV295" s="72"/>
      <c r="AW295" s="72"/>
      <c r="AX295" s="72">
        <v>10</v>
      </c>
      <c r="AY295" s="72"/>
      <c r="AZ295" s="72"/>
      <c r="BA295" s="72"/>
      <c r="BB295" s="72"/>
      <c r="BC295" s="72">
        <v>11</v>
      </c>
      <c r="BD295" s="72"/>
      <c r="BE295" s="72"/>
      <c r="BF295" s="72"/>
      <c r="BG295" s="72"/>
      <c r="BH295" s="72">
        <v>12</v>
      </c>
      <c r="BI295" s="72"/>
      <c r="BJ295" s="72"/>
      <c r="BK295" s="72"/>
      <c r="BL295" s="72"/>
    </row>
    <row r="296" spans="1:79" s="2" customFormat="1" ht="12" hidden="1" customHeight="1" x14ac:dyDescent="0.2">
      <c r="A296" s="74" t="s">
        <v>687</v>
      </c>
      <c r="B296" s="74"/>
      <c r="C296" s="74"/>
      <c r="D296" s="74"/>
      <c r="E296" s="74"/>
      <c r="F296" s="74"/>
      <c r="G296" s="123" t="s">
        <v>680</v>
      </c>
      <c r="H296" s="123"/>
      <c r="I296" s="123"/>
      <c r="J296" s="123"/>
      <c r="K296" s="123"/>
      <c r="L296" s="123"/>
      <c r="M296" s="123"/>
      <c r="N296" s="123"/>
      <c r="O296" s="123"/>
      <c r="P296" s="123"/>
      <c r="Q296" s="71" t="s">
        <v>703</v>
      </c>
      <c r="R296" s="71"/>
      <c r="S296" s="71"/>
      <c r="T296" s="71"/>
      <c r="U296" s="71"/>
      <c r="V296" s="71" t="s">
        <v>704</v>
      </c>
      <c r="W296" s="71"/>
      <c r="X296" s="71"/>
      <c r="Y296" s="71"/>
      <c r="Z296" s="71" t="s">
        <v>705</v>
      </c>
      <c r="AA296" s="71"/>
      <c r="AB296" s="71"/>
      <c r="AC296" s="71"/>
      <c r="AD296" s="71"/>
      <c r="AE296" s="71" t="s">
        <v>706</v>
      </c>
      <c r="AF296" s="71"/>
      <c r="AG296" s="71"/>
      <c r="AH296" s="71"/>
      <c r="AI296" s="71"/>
      <c r="AJ296" s="126" t="s">
        <v>726</v>
      </c>
      <c r="AK296" s="71"/>
      <c r="AL296" s="71"/>
      <c r="AM296" s="71"/>
      <c r="AN296" s="71"/>
      <c r="AO296" s="71" t="s">
        <v>707</v>
      </c>
      <c r="AP296" s="71"/>
      <c r="AQ296" s="71"/>
      <c r="AR296" s="71"/>
      <c r="AS296" s="71"/>
      <c r="AT296" s="126" t="s">
        <v>727</v>
      </c>
      <c r="AU296" s="71"/>
      <c r="AV296" s="71"/>
      <c r="AW296" s="71"/>
      <c r="AX296" s="71" t="s">
        <v>708</v>
      </c>
      <c r="AY296" s="71"/>
      <c r="AZ296" s="71"/>
      <c r="BA296" s="71"/>
      <c r="BB296" s="71"/>
      <c r="BC296" s="71" t="s">
        <v>709</v>
      </c>
      <c r="BD296" s="71"/>
      <c r="BE296" s="71"/>
      <c r="BF296" s="71"/>
      <c r="BG296" s="71"/>
      <c r="BH296" s="126" t="s">
        <v>726</v>
      </c>
      <c r="BI296" s="71"/>
      <c r="BJ296" s="71"/>
      <c r="BK296" s="71"/>
      <c r="BL296" s="71"/>
      <c r="CA296" s="2" t="s">
        <v>662</v>
      </c>
    </row>
    <row r="297" spans="1:79" s="43" customFormat="1" ht="13.15" customHeight="1" x14ac:dyDescent="0.2">
      <c r="A297" s="122">
        <v>2111</v>
      </c>
      <c r="B297" s="122"/>
      <c r="C297" s="122"/>
      <c r="D297" s="122"/>
      <c r="E297" s="122"/>
      <c r="F297" s="122"/>
      <c r="G297" s="61" t="s">
        <v>473</v>
      </c>
      <c r="H297" s="57"/>
      <c r="I297" s="57"/>
      <c r="J297" s="57"/>
      <c r="K297" s="57"/>
      <c r="L297" s="57"/>
      <c r="M297" s="57"/>
      <c r="N297" s="57"/>
      <c r="O297" s="57"/>
      <c r="P297" s="58"/>
      <c r="Q297" s="121">
        <v>4972332</v>
      </c>
      <c r="R297" s="121"/>
      <c r="S297" s="121"/>
      <c r="T297" s="121"/>
      <c r="U297" s="121"/>
      <c r="V297" s="121">
        <v>0</v>
      </c>
      <c r="W297" s="121"/>
      <c r="X297" s="121"/>
      <c r="Y297" s="121"/>
      <c r="Z297" s="121">
        <v>0</v>
      </c>
      <c r="AA297" s="121"/>
      <c r="AB297" s="121"/>
      <c r="AC297" s="121"/>
      <c r="AD297" s="121"/>
      <c r="AE297" s="121">
        <v>0</v>
      </c>
      <c r="AF297" s="121"/>
      <c r="AG297" s="121"/>
      <c r="AH297" s="121"/>
      <c r="AI297" s="121"/>
      <c r="AJ297" s="121">
        <f t="shared" ref="AJ297:AJ310" si="18">IF(ISNUMBER(Q297),Q297,0)-IF(ISNUMBER(Z297),Z297,0)</f>
        <v>4972332</v>
      </c>
      <c r="AK297" s="121"/>
      <c r="AL297" s="121"/>
      <c r="AM297" s="121"/>
      <c r="AN297" s="121"/>
      <c r="AO297" s="121">
        <v>5000000</v>
      </c>
      <c r="AP297" s="121"/>
      <c r="AQ297" s="121"/>
      <c r="AR297" s="121"/>
      <c r="AS297" s="121"/>
      <c r="AT297" s="121">
        <f t="shared" ref="AT297:AT310" si="19">IF(ISNUMBER(V297),V297,0)-IF(ISNUMBER(Z297),Z297,0)-IF(ISNUMBER(AE297),AE297,0)</f>
        <v>0</v>
      </c>
      <c r="AU297" s="121"/>
      <c r="AV297" s="121"/>
      <c r="AW297" s="121"/>
      <c r="AX297" s="121">
        <v>0</v>
      </c>
      <c r="AY297" s="121"/>
      <c r="AZ297" s="121"/>
      <c r="BA297" s="121"/>
      <c r="BB297" s="121"/>
      <c r="BC297" s="121">
        <v>0</v>
      </c>
      <c r="BD297" s="121"/>
      <c r="BE297" s="121"/>
      <c r="BF297" s="121"/>
      <c r="BG297" s="121"/>
      <c r="BH297" s="121">
        <f t="shared" ref="BH297:BH310" si="20">IF(ISNUMBER(AO297),AO297,0)-IF(ISNUMBER(AX297),AX297,0)</f>
        <v>5000000</v>
      </c>
      <c r="BI297" s="121"/>
      <c r="BJ297" s="121"/>
      <c r="BK297" s="121"/>
      <c r="BL297" s="121"/>
      <c r="CA297" s="43" t="s">
        <v>663</v>
      </c>
    </row>
    <row r="298" spans="1:79" s="43" customFormat="1" ht="13.15" customHeight="1" x14ac:dyDescent="0.2">
      <c r="A298" s="122">
        <v>2120</v>
      </c>
      <c r="B298" s="122"/>
      <c r="C298" s="122"/>
      <c r="D298" s="122"/>
      <c r="E298" s="122"/>
      <c r="F298" s="122"/>
      <c r="G298" s="61" t="s">
        <v>474</v>
      </c>
      <c r="H298" s="57"/>
      <c r="I298" s="57"/>
      <c r="J298" s="57"/>
      <c r="K298" s="57"/>
      <c r="L298" s="57"/>
      <c r="M298" s="57"/>
      <c r="N298" s="57"/>
      <c r="O298" s="57"/>
      <c r="P298" s="58"/>
      <c r="Q298" s="121">
        <v>1130000</v>
      </c>
      <c r="R298" s="121"/>
      <c r="S298" s="121"/>
      <c r="T298" s="121"/>
      <c r="U298" s="121"/>
      <c r="V298" s="121">
        <v>0</v>
      </c>
      <c r="W298" s="121"/>
      <c r="X298" s="121"/>
      <c r="Y298" s="121"/>
      <c r="Z298" s="121">
        <v>0</v>
      </c>
      <c r="AA298" s="121"/>
      <c r="AB298" s="121"/>
      <c r="AC298" s="121"/>
      <c r="AD298" s="121"/>
      <c r="AE298" s="121">
        <v>0</v>
      </c>
      <c r="AF298" s="121"/>
      <c r="AG298" s="121"/>
      <c r="AH298" s="121"/>
      <c r="AI298" s="121"/>
      <c r="AJ298" s="121">
        <f t="shared" si="18"/>
        <v>1130000</v>
      </c>
      <c r="AK298" s="121"/>
      <c r="AL298" s="121"/>
      <c r="AM298" s="121"/>
      <c r="AN298" s="121"/>
      <c r="AO298" s="121">
        <v>1100000</v>
      </c>
      <c r="AP298" s="121"/>
      <c r="AQ298" s="121"/>
      <c r="AR298" s="121"/>
      <c r="AS298" s="121"/>
      <c r="AT298" s="121">
        <f t="shared" si="19"/>
        <v>0</v>
      </c>
      <c r="AU298" s="121"/>
      <c r="AV298" s="121"/>
      <c r="AW298" s="121"/>
      <c r="AX298" s="121">
        <v>0</v>
      </c>
      <c r="AY298" s="121"/>
      <c r="AZ298" s="121"/>
      <c r="BA298" s="121"/>
      <c r="BB298" s="121"/>
      <c r="BC298" s="121">
        <v>0</v>
      </c>
      <c r="BD298" s="121"/>
      <c r="BE298" s="121"/>
      <c r="BF298" s="121"/>
      <c r="BG298" s="121"/>
      <c r="BH298" s="121">
        <f t="shared" si="20"/>
        <v>1100000</v>
      </c>
      <c r="BI298" s="121"/>
      <c r="BJ298" s="121"/>
      <c r="BK298" s="121"/>
      <c r="BL298" s="121"/>
    </row>
    <row r="299" spans="1:79" s="43" customFormat="1" ht="26.45" customHeight="1" x14ac:dyDescent="0.2">
      <c r="A299" s="122">
        <v>2210</v>
      </c>
      <c r="B299" s="122"/>
      <c r="C299" s="122"/>
      <c r="D299" s="122"/>
      <c r="E299" s="122"/>
      <c r="F299" s="122"/>
      <c r="G299" s="61" t="s">
        <v>475</v>
      </c>
      <c r="H299" s="57"/>
      <c r="I299" s="57"/>
      <c r="J299" s="57"/>
      <c r="K299" s="57"/>
      <c r="L299" s="57"/>
      <c r="M299" s="57"/>
      <c r="N299" s="57"/>
      <c r="O299" s="57"/>
      <c r="P299" s="58"/>
      <c r="Q299" s="121">
        <v>249300</v>
      </c>
      <c r="R299" s="121"/>
      <c r="S299" s="121"/>
      <c r="T299" s="121"/>
      <c r="U299" s="121"/>
      <c r="V299" s="121">
        <v>7909</v>
      </c>
      <c r="W299" s="121"/>
      <c r="X299" s="121"/>
      <c r="Y299" s="121"/>
      <c r="Z299" s="121">
        <v>7909</v>
      </c>
      <c r="AA299" s="121"/>
      <c r="AB299" s="121"/>
      <c r="AC299" s="121"/>
      <c r="AD299" s="121"/>
      <c r="AE299" s="121">
        <v>0</v>
      </c>
      <c r="AF299" s="121"/>
      <c r="AG299" s="121"/>
      <c r="AH299" s="121"/>
      <c r="AI299" s="121"/>
      <c r="AJ299" s="121">
        <f t="shared" si="18"/>
        <v>241391</v>
      </c>
      <c r="AK299" s="121"/>
      <c r="AL299" s="121"/>
      <c r="AM299" s="121"/>
      <c r="AN299" s="121"/>
      <c r="AO299" s="121">
        <v>130000</v>
      </c>
      <c r="AP299" s="121"/>
      <c r="AQ299" s="121"/>
      <c r="AR299" s="121"/>
      <c r="AS299" s="121"/>
      <c r="AT299" s="121">
        <f t="shared" si="19"/>
        <v>0</v>
      </c>
      <c r="AU299" s="121"/>
      <c r="AV299" s="121"/>
      <c r="AW299" s="121"/>
      <c r="AX299" s="121">
        <v>0</v>
      </c>
      <c r="AY299" s="121"/>
      <c r="AZ299" s="121"/>
      <c r="BA299" s="121"/>
      <c r="BB299" s="121"/>
      <c r="BC299" s="121">
        <v>0</v>
      </c>
      <c r="BD299" s="121"/>
      <c r="BE299" s="121"/>
      <c r="BF299" s="121"/>
      <c r="BG299" s="121"/>
      <c r="BH299" s="121">
        <f t="shared" si="20"/>
        <v>130000</v>
      </c>
      <c r="BI299" s="121"/>
      <c r="BJ299" s="121"/>
      <c r="BK299" s="121"/>
      <c r="BL299" s="121"/>
    </row>
    <row r="300" spans="1:79" s="43" customFormat="1" ht="26.45" customHeight="1" x14ac:dyDescent="0.2">
      <c r="A300" s="122">
        <v>2220</v>
      </c>
      <c r="B300" s="122"/>
      <c r="C300" s="122"/>
      <c r="D300" s="122"/>
      <c r="E300" s="122"/>
      <c r="F300" s="122"/>
      <c r="G300" s="61" t="s">
        <v>998</v>
      </c>
      <c r="H300" s="57"/>
      <c r="I300" s="57"/>
      <c r="J300" s="57"/>
      <c r="K300" s="57"/>
      <c r="L300" s="57"/>
      <c r="M300" s="57"/>
      <c r="N300" s="57"/>
      <c r="O300" s="57"/>
      <c r="P300" s="58"/>
      <c r="Q300" s="121">
        <v>3400</v>
      </c>
      <c r="R300" s="121"/>
      <c r="S300" s="121"/>
      <c r="T300" s="121"/>
      <c r="U300" s="121"/>
      <c r="V300" s="121">
        <v>0</v>
      </c>
      <c r="W300" s="121"/>
      <c r="X300" s="121"/>
      <c r="Y300" s="121"/>
      <c r="Z300" s="121">
        <v>0</v>
      </c>
      <c r="AA300" s="121"/>
      <c r="AB300" s="121"/>
      <c r="AC300" s="121"/>
      <c r="AD300" s="121"/>
      <c r="AE300" s="121">
        <v>0</v>
      </c>
      <c r="AF300" s="121"/>
      <c r="AG300" s="121"/>
      <c r="AH300" s="121"/>
      <c r="AI300" s="121"/>
      <c r="AJ300" s="121">
        <f t="shared" si="18"/>
        <v>3400</v>
      </c>
      <c r="AK300" s="121"/>
      <c r="AL300" s="121"/>
      <c r="AM300" s="121"/>
      <c r="AN300" s="121"/>
      <c r="AO300" s="121">
        <v>4000</v>
      </c>
      <c r="AP300" s="121"/>
      <c r="AQ300" s="121"/>
      <c r="AR300" s="121"/>
      <c r="AS300" s="121"/>
      <c r="AT300" s="121">
        <f t="shared" si="19"/>
        <v>0</v>
      </c>
      <c r="AU300" s="121"/>
      <c r="AV300" s="121"/>
      <c r="AW300" s="121"/>
      <c r="AX300" s="121">
        <v>0</v>
      </c>
      <c r="AY300" s="121"/>
      <c r="AZ300" s="121"/>
      <c r="BA300" s="121"/>
      <c r="BB300" s="121"/>
      <c r="BC300" s="121">
        <v>0</v>
      </c>
      <c r="BD300" s="121"/>
      <c r="BE300" s="121"/>
      <c r="BF300" s="121"/>
      <c r="BG300" s="121"/>
      <c r="BH300" s="121">
        <f t="shared" si="20"/>
        <v>4000</v>
      </c>
      <c r="BI300" s="121"/>
      <c r="BJ300" s="121"/>
      <c r="BK300" s="121"/>
      <c r="BL300" s="121"/>
    </row>
    <row r="301" spans="1:79" s="43" customFormat="1" ht="13.15" customHeight="1" x14ac:dyDescent="0.2">
      <c r="A301" s="122">
        <v>2230</v>
      </c>
      <c r="B301" s="122"/>
      <c r="C301" s="122"/>
      <c r="D301" s="122"/>
      <c r="E301" s="122"/>
      <c r="F301" s="122"/>
      <c r="G301" s="61" t="s">
        <v>999</v>
      </c>
      <c r="H301" s="57"/>
      <c r="I301" s="57"/>
      <c r="J301" s="57"/>
      <c r="K301" s="57"/>
      <c r="L301" s="57"/>
      <c r="M301" s="57"/>
      <c r="N301" s="57"/>
      <c r="O301" s="57"/>
      <c r="P301" s="58"/>
      <c r="Q301" s="121">
        <v>23940</v>
      </c>
      <c r="R301" s="121"/>
      <c r="S301" s="121"/>
      <c r="T301" s="121"/>
      <c r="U301" s="121"/>
      <c r="V301" s="121">
        <v>0</v>
      </c>
      <c r="W301" s="121"/>
      <c r="X301" s="121"/>
      <c r="Y301" s="121"/>
      <c r="Z301" s="121">
        <v>0</v>
      </c>
      <c r="AA301" s="121"/>
      <c r="AB301" s="121"/>
      <c r="AC301" s="121"/>
      <c r="AD301" s="121"/>
      <c r="AE301" s="121">
        <v>0</v>
      </c>
      <c r="AF301" s="121"/>
      <c r="AG301" s="121"/>
      <c r="AH301" s="121"/>
      <c r="AI301" s="121"/>
      <c r="AJ301" s="121">
        <f t="shared" si="18"/>
        <v>23940</v>
      </c>
      <c r="AK301" s="121"/>
      <c r="AL301" s="121"/>
      <c r="AM301" s="121"/>
      <c r="AN301" s="121"/>
      <c r="AO301" s="121">
        <v>28140</v>
      </c>
      <c r="AP301" s="121"/>
      <c r="AQ301" s="121"/>
      <c r="AR301" s="121"/>
      <c r="AS301" s="121"/>
      <c r="AT301" s="121">
        <f t="shared" si="19"/>
        <v>0</v>
      </c>
      <c r="AU301" s="121"/>
      <c r="AV301" s="121"/>
      <c r="AW301" s="121"/>
      <c r="AX301" s="121">
        <v>0</v>
      </c>
      <c r="AY301" s="121"/>
      <c r="AZ301" s="121"/>
      <c r="BA301" s="121"/>
      <c r="BB301" s="121"/>
      <c r="BC301" s="121">
        <v>0</v>
      </c>
      <c r="BD301" s="121"/>
      <c r="BE301" s="121"/>
      <c r="BF301" s="121"/>
      <c r="BG301" s="121"/>
      <c r="BH301" s="121">
        <f t="shared" si="20"/>
        <v>28140</v>
      </c>
      <c r="BI301" s="121"/>
      <c r="BJ301" s="121"/>
      <c r="BK301" s="121"/>
      <c r="BL301" s="121"/>
    </row>
    <row r="302" spans="1:79" s="43" customFormat="1" ht="26.45" customHeight="1" x14ac:dyDescent="0.2">
      <c r="A302" s="122">
        <v>2240</v>
      </c>
      <c r="B302" s="122"/>
      <c r="C302" s="122"/>
      <c r="D302" s="122"/>
      <c r="E302" s="122"/>
      <c r="F302" s="122"/>
      <c r="G302" s="61" t="s">
        <v>476</v>
      </c>
      <c r="H302" s="57"/>
      <c r="I302" s="57"/>
      <c r="J302" s="57"/>
      <c r="K302" s="57"/>
      <c r="L302" s="57"/>
      <c r="M302" s="57"/>
      <c r="N302" s="57"/>
      <c r="O302" s="57"/>
      <c r="P302" s="58"/>
      <c r="Q302" s="121">
        <v>111900</v>
      </c>
      <c r="R302" s="121"/>
      <c r="S302" s="121"/>
      <c r="T302" s="121"/>
      <c r="U302" s="121"/>
      <c r="V302" s="121">
        <v>2239</v>
      </c>
      <c r="W302" s="121"/>
      <c r="X302" s="121"/>
      <c r="Y302" s="121"/>
      <c r="Z302" s="121">
        <v>2239</v>
      </c>
      <c r="AA302" s="121"/>
      <c r="AB302" s="121"/>
      <c r="AC302" s="121"/>
      <c r="AD302" s="121"/>
      <c r="AE302" s="121">
        <v>0</v>
      </c>
      <c r="AF302" s="121"/>
      <c r="AG302" s="121"/>
      <c r="AH302" s="121"/>
      <c r="AI302" s="121"/>
      <c r="AJ302" s="121">
        <f t="shared" si="18"/>
        <v>109661</v>
      </c>
      <c r="AK302" s="121"/>
      <c r="AL302" s="121"/>
      <c r="AM302" s="121"/>
      <c r="AN302" s="121"/>
      <c r="AO302" s="121">
        <v>100000</v>
      </c>
      <c r="AP302" s="121"/>
      <c r="AQ302" s="121"/>
      <c r="AR302" s="121"/>
      <c r="AS302" s="121"/>
      <c r="AT302" s="121">
        <f t="shared" si="19"/>
        <v>0</v>
      </c>
      <c r="AU302" s="121"/>
      <c r="AV302" s="121"/>
      <c r="AW302" s="121"/>
      <c r="AX302" s="121">
        <v>0</v>
      </c>
      <c r="AY302" s="121"/>
      <c r="AZ302" s="121"/>
      <c r="BA302" s="121"/>
      <c r="BB302" s="121"/>
      <c r="BC302" s="121">
        <v>0</v>
      </c>
      <c r="BD302" s="121"/>
      <c r="BE302" s="121"/>
      <c r="BF302" s="121"/>
      <c r="BG302" s="121"/>
      <c r="BH302" s="121">
        <f t="shared" si="20"/>
        <v>100000</v>
      </c>
      <c r="BI302" s="121"/>
      <c r="BJ302" s="121"/>
      <c r="BK302" s="121"/>
      <c r="BL302" s="121"/>
    </row>
    <row r="303" spans="1:79" s="43" customFormat="1" ht="13.15" customHeight="1" x14ac:dyDescent="0.2">
      <c r="A303" s="122">
        <v>2250</v>
      </c>
      <c r="B303" s="122"/>
      <c r="C303" s="122"/>
      <c r="D303" s="122"/>
      <c r="E303" s="122"/>
      <c r="F303" s="122"/>
      <c r="G303" s="61" t="s">
        <v>477</v>
      </c>
      <c r="H303" s="57"/>
      <c r="I303" s="57"/>
      <c r="J303" s="57"/>
      <c r="K303" s="57"/>
      <c r="L303" s="57"/>
      <c r="M303" s="57"/>
      <c r="N303" s="57"/>
      <c r="O303" s="57"/>
      <c r="P303" s="58"/>
      <c r="Q303" s="121">
        <v>52470</v>
      </c>
      <c r="R303" s="121"/>
      <c r="S303" s="121"/>
      <c r="T303" s="121"/>
      <c r="U303" s="121"/>
      <c r="V303" s="121">
        <v>320</v>
      </c>
      <c r="W303" s="121"/>
      <c r="X303" s="121"/>
      <c r="Y303" s="121"/>
      <c r="Z303" s="121">
        <v>320</v>
      </c>
      <c r="AA303" s="121"/>
      <c r="AB303" s="121"/>
      <c r="AC303" s="121"/>
      <c r="AD303" s="121"/>
      <c r="AE303" s="121">
        <v>0</v>
      </c>
      <c r="AF303" s="121"/>
      <c r="AG303" s="121"/>
      <c r="AH303" s="121"/>
      <c r="AI303" s="121"/>
      <c r="AJ303" s="121">
        <f t="shared" si="18"/>
        <v>52150</v>
      </c>
      <c r="AK303" s="121"/>
      <c r="AL303" s="121"/>
      <c r="AM303" s="121"/>
      <c r="AN303" s="121"/>
      <c r="AO303" s="121">
        <v>63000</v>
      </c>
      <c r="AP303" s="121"/>
      <c r="AQ303" s="121"/>
      <c r="AR303" s="121"/>
      <c r="AS303" s="121"/>
      <c r="AT303" s="121">
        <f t="shared" si="19"/>
        <v>0</v>
      </c>
      <c r="AU303" s="121"/>
      <c r="AV303" s="121"/>
      <c r="AW303" s="121"/>
      <c r="AX303" s="121">
        <v>0</v>
      </c>
      <c r="AY303" s="121"/>
      <c r="AZ303" s="121"/>
      <c r="BA303" s="121"/>
      <c r="BB303" s="121"/>
      <c r="BC303" s="121">
        <v>0</v>
      </c>
      <c r="BD303" s="121"/>
      <c r="BE303" s="121"/>
      <c r="BF303" s="121"/>
      <c r="BG303" s="121"/>
      <c r="BH303" s="121">
        <f t="shared" si="20"/>
        <v>63000</v>
      </c>
      <c r="BI303" s="121"/>
      <c r="BJ303" s="121"/>
      <c r="BK303" s="121"/>
      <c r="BL303" s="121"/>
    </row>
    <row r="304" spans="1:79" s="43" customFormat="1" ht="13.15" customHeight="1" x14ac:dyDescent="0.2">
      <c r="A304" s="122">
        <v>2271</v>
      </c>
      <c r="B304" s="122"/>
      <c r="C304" s="122"/>
      <c r="D304" s="122"/>
      <c r="E304" s="122"/>
      <c r="F304" s="122"/>
      <c r="G304" s="61" t="s">
        <v>1000</v>
      </c>
      <c r="H304" s="57"/>
      <c r="I304" s="57"/>
      <c r="J304" s="57"/>
      <c r="K304" s="57"/>
      <c r="L304" s="57"/>
      <c r="M304" s="57"/>
      <c r="N304" s="57"/>
      <c r="O304" s="57"/>
      <c r="P304" s="58"/>
      <c r="Q304" s="121">
        <v>385600</v>
      </c>
      <c r="R304" s="121"/>
      <c r="S304" s="121"/>
      <c r="T304" s="121"/>
      <c r="U304" s="121"/>
      <c r="V304" s="121">
        <v>92735</v>
      </c>
      <c r="W304" s="121"/>
      <c r="X304" s="121"/>
      <c r="Y304" s="121"/>
      <c r="Z304" s="121">
        <v>92735</v>
      </c>
      <c r="AA304" s="121"/>
      <c r="AB304" s="121"/>
      <c r="AC304" s="121"/>
      <c r="AD304" s="121"/>
      <c r="AE304" s="121">
        <v>0</v>
      </c>
      <c r="AF304" s="121"/>
      <c r="AG304" s="121"/>
      <c r="AH304" s="121"/>
      <c r="AI304" s="121"/>
      <c r="AJ304" s="121">
        <f t="shared" si="18"/>
        <v>292865</v>
      </c>
      <c r="AK304" s="121"/>
      <c r="AL304" s="121"/>
      <c r="AM304" s="121"/>
      <c r="AN304" s="121"/>
      <c r="AO304" s="121">
        <v>400000</v>
      </c>
      <c r="AP304" s="121"/>
      <c r="AQ304" s="121"/>
      <c r="AR304" s="121"/>
      <c r="AS304" s="121"/>
      <c r="AT304" s="121">
        <f t="shared" si="19"/>
        <v>0</v>
      </c>
      <c r="AU304" s="121"/>
      <c r="AV304" s="121"/>
      <c r="AW304" s="121"/>
      <c r="AX304" s="121">
        <v>0</v>
      </c>
      <c r="AY304" s="121"/>
      <c r="AZ304" s="121"/>
      <c r="BA304" s="121"/>
      <c r="BB304" s="121"/>
      <c r="BC304" s="121">
        <v>0</v>
      </c>
      <c r="BD304" s="121"/>
      <c r="BE304" s="121"/>
      <c r="BF304" s="121"/>
      <c r="BG304" s="121"/>
      <c r="BH304" s="121">
        <f t="shared" si="20"/>
        <v>400000</v>
      </c>
      <c r="BI304" s="121"/>
      <c r="BJ304" s="121"/>
      <c r="BK304" s="121"/>
      <c r="BL304" s="121"/>
    </row>
    <row r="305" spans="1:79" s="43" customFormat="1" ht="26.45" customHeight="1" x14ac:dyDescent="0.2">
      <c r="A305" s="122">
        <v>2272</v>
      </c>
      <c r="B305" s="122"/>
      <c r="C305" s="122"/>
      <c r="D305" s="122"/>
      <c r="E305" s="122"/>
      <c r="F305" s="122"/>
      <c r="G305" s="61" t="s">
        <v>478</v>
      </c>
      <c r="H305" s="57"/>
      <c r="I305" s="57"/>
      <c r="J305" s="57"/>
      <c r="K305" s="57"/>
      <c r="L305" s="57"/>
      <c r="M305" s="57"/>
      <c r="N305" s="57"/>
      <c r="O305" s="57"/>
      <c r="P305" s="58"/>
      <c r="Q305" s="121">
        <v>4500</v>
      </c>
      <c r="R305" s="121"/>
      <c r="S305" s="121"/>
      <c r="T305" s="121"/>
      <c r="U305" s="121"/>
      <c r="V305" s="121">
        <v>0</v>
      </c>
      <c r="W305" s="121"/>
      <c r="X305" s="121"/>
      <c r="Y305" s="121"/>
      <c r="Z305" s="121">
        <v>0</v>
      </c>
      <c r="AA305" s="121"/>
      <c r="AB305" s="121"/>
      <c r="AC305" s="121"/>
      <c r="AD305" s="121"/>
      <c r="AE305" s="121">
        <v>0</v>
      </c>
      <c r="AF305" s="121"/>
      <c r="AG305" s="121"/>
      <c r="AH305" s="121"/>
      <c r="AI305" s="121"/>
      <c r="AJ305" s="121">
        <f t="shared" si="18"/>
        <v>4500</v>
      </c>
      <c r="AK305" s="121"/>
      <c r="AL305" s="121"/>
      <c r="AM305" s="121"/>
      <c r="AN305" s="121"/>
      <c r="AO305" s="121">
        <v>4500</v>
      </c>
      <c r="AP305" s="121"/>
      <c r="AQ305" s="121"/>
      <c r="AR305" s="121"/>
      <c r="AS305" s="121"/>
      <c r="AT305" s="121">
        <f t="shared" si="19"/>
        <v>0</v>
      </c>
      <c r="AU305" s="121"/>
      <c r="AV305" s="121"/>
      <c r="AW305" s="121"/>
      <c r="AX305" s="121">
        <v>0</v>
      </c>
      <c r="AY305" s="121"/>
      <c r="AZ305" s="121"/>
      <c r="BA305" s="121"/>
      <c r="BB305" s="121"/>
      <c r="BC305" s="121">
        <v>0</v>
      </c>
      <c r="BD305" s="121"/>
      <c r="BE305" s="121"/>
      <c r="BF305" s="121"/>
      <c r="BG305" s="121"/>
      <c r="BH305" s="121">
        <f t="shared" si="20"/>
        <v>4500</v>
      </c>
      <c r="BI305" s="121"/>
      <c r="BJ305" s="121"/>
      <c r="BK305" s="121"/>
      <c r="BL305" s="121"/>
    </row>
    <row r="306" spans="1:79" s="43" customFormat="1" ht="13.15" customHeight="1" x14ac:dyDescent="0.2">
      <c r="A306" s="122">
        <v>2273</v>
      </c>
      <c r="B306" s="122"/>
      <c r="C306" s="122"/>
      <c r="D306" s="122"/>
      <c r="E306" s="122"/>
      <c r="F306" s="122"/>
      <c r="G306" s="61" t="s">
        <v>479</v>
      </c>
      <c r="H306" s="57"/>
      <c r="I306" s="57"/>
      <c r="J306" s="57"/>
      <c r="K306" s="57"/>
      <c r="L306" s="57"/>
      <c r="M306" s="57"/>
      <c r="N306" s="57"/>
      <c r="O306" s="57"/>
      <c r="P306" s="58"/>
      <c r="Q306" s="121">
        <v>82990</v>
      </c>
      <c r="R306" s="121"/>
      <c r="S306" s="121"/>
      <c r="T306" s="121"/>
      <c r="U306" s="121"/>
      <c r="V306" s="121">
        <v>0</v>
      </c>
      <c r="W306" s="121"/>
      <c r="X306" s="121"/>
      <c r="Y306" s="121"/>
      <c r="Z306" s="121">
        <v>0</v>
      </c>
      <c r="AA306" s="121"/>
      <c r="AB306" s="121"/>
      <c r="AC306" s="121"/>
      <c r="AD306" s="121"/>
      <c r="AE306" s="121">
        <v>0</v>
      </c>
      <c r="AF306" s="121"/>
      <c r="AG306" s="121"/>
      <c r="AH306" s="121"/>
      <c r="AI306" s="121"/>
      <c r="AJ306" s="121">
        <f t="shared" si="18"/>
        <v>82990</v>
      </c>
      <c r="AK306" s="121"/>
      <c r="AL306" s="121"/>
      <c r="AM306" s="121"/>
      <c r="AN306" s="121"/>
      <c r="AO306" s="121">
        <v>56720</v>
      </c>
      <c r="AP306" s="121"/>
      <c r="AQ306" s="121"/>
      <c r="AR306" s="121"/>
      <c r="AS306" s="121"/>
      <c r="AT306" s="121">
        <f t="shared" si="19"/>
        <v>0</v>
      </c>
      <c r="AU306" s="121"/>
      <c r="AV306" s="121"/>
      <c r="AW306" s="121"/>
      <c r="AX306" s="121">
        <v>0</v>
      </c>
      <c r="AY306" s="121"/>
      <c r="AZ306" s="121"/>
      <c r="BA306" s="121"/>
      <c r="BB306" s="121"/>
      <c r="BC306" s="121">
        <v>0</v>
      </c>
      <c r="BD306" s="121"/>
      <c r="BE306" s="121"/>
      <c r="BF306" s="121"/>
      <c r="BG306" s="121"/>
      <c r="BH306" s="121">
        <f t="shared" si="20"/>
        <v>56720</v>
      </c>
      <c r="BI306" s="121"/>
      <c r="BJ306" s="121"/>
      <c r="BK306" s="121"/>
      <c r="BL306" s="121"/>
    </row>
    <row r="307" spans="1:79" s="43" customFormat="1" ht="26.45" customHeight="1" x14ac:dyDescent="0.2">
      <c r="A307" s="122">
        <v>2275</v>
      </c>
      <c r="B307" s="122"/>
      <c r="C307" s="122"/>
      <c r="D307" s="122"/>
      <c r="E307" s="122"/>
      <c r="F307" s="122"/>
      <c r="G307" s="61" t="s">
        <v>481</v>
      </c>
      <c r="H307" s="57"/>
      <c r="I307" s="57"/>
      <c r="J307" s="57"/>
      <c r="K307" s="57"/>
      <c r="L307" s="57"/>
      <c r="M307" s="57"/>
      <c r="N307" s="57"/>
      <c r="O307" s="57"/>
      <c r="P307" s="58"/>
      <c r="Q307" s="121">
        <v>1500</v>
      </c>
      <c r="R307" s="121"/>
      <c r="S307" s="121"/>
      <c r="T307" s="121"/>
      <c r="U307" s="121"/>
      <c r="V307" s="121">
        <v>0</v>
      </c>
      <c r="W307" s="121"/>
      <c r="X307" s="121"/>
      <c r="Y307" s="121"/>
      <c r="Z307" s="121">
        <v>0</v>
      </c>
      <c r="AA307" s="121"/>
      <c r="AB307" s="121"/>
      <c r="AC307" s="121"/>
      <c r="AD307" s="121"/>
      <c r="AE307" s="121">
        <v>0</v>
      </c>
      <c r="AF307" s="121"/>
      <c r="AG307" s="121"/>
      <c r="AH307" s="121"/>
      <c r="AI307" s="121"/>
      <c r="AJ307" s="121">
        <f t="shared" si="18"/>
        <v>1500</v>
      </c>
      <c r="AK307" s="121"/>
      <c r="AL307" s="121"/>
      <c r="AM307" s="121"/>
      <c r="AN307" s="121"/>
      <c r="AO307" s="121">
        <v>2400</v>
      </c>
      <c r="AP307" s="121"/>
      <c r="AQ307" s="121"/>
      <c r="AR307" s="121"/>
      <c r="AS307" s="121"/>
      <c r="AT307" s="121">
        <f t="shared" si="19"/>
        <v>0</v>
      </c>
      <c r="AU307" s="121"/>
      <c r="AV307" s="121"/>
      <c r="AW307" s="121"/>
      <c r="AX307" s="121">
        <v>0</v>
      </c>
      <c r="AY307" s="121"/>
      <c r="AZ307" s="121"/>
      <c r="BA307" s="121"/>
      <c r="BB307" s="121"/>
      <c r="BC307" s="121">
        <v>0</v>
      </c>
      <c r="BD307" s="121"/>
      <c r="BE307" s="121"/>
      <c r="BF307" s="121"/>
      <c r="BG307" s="121"/>
      <c r="BH307" s="121">
        <f t="shared" si="20"/>
        <v>2400</v>
      </c>
      <c r="BI307" s="121"/>
      <c r="BJ307" s="121"/>
      <c r="BK307" s="121"/>
      <c r="BL307" s="121"/>
    </row>
    <row r="308" spans="1:79" s="43" customFormat="1" ht="52.9" customHeight="1" x14ac:dyDescent="0.2">
      <c r="A308" s="122">
        <v>2282</v>
      </c>
      <c r="B308" s="122"/>
      <c r="C308" s="122"/>
      <c r="D308" s="122"/>
      <c r="E308" s="122"/>
      <c r="F308" s="122"/>
      <c r="G308" s="61" t="s">
        <v>482</v>
      </c>
      <c r="H308" s="57"/>
      <c r="I308" s="57"/>
      <c r="J308" s="57"/>
      <c r="K308" s="57"/>
      <c r="L308" s="57"/>
      <c r="M308" s="57"/>
      <c r="N308" s="57"/>
      <c r="O308" s="57"/>
      <c r="P308" s="58"/>
      <c r="Q308" s="121">
        <v>2300</v>
      </c>
      <c r="R308" s="121"/>
      <c r="S308" s="121"/>
      <c r="T308" s="121"/>
      <c r="U308" s="121"/>
      <c r="V308" s="121">
        <v>0</v>
      </c>
      <c r="W308" s="121"/>
      <c r="X308" s="121"/>
      <c r="Y308" s="121"/>
      <c r="Z308" s="121">
        <v>0</v>
      </c>
      <c r="AA308" s="121"/>
      <c r="AB308" s="121"/>
      <c r="AC308" s="121"/>
      <c r="AD308" s="121"/>
      <c r="AE308" s="121">
        <v>0</v>
      </c>
      <c r="AF308" s="121"/>
      <c r="AG308" s="121"/>
      <c r="AH308" s="121"/>
      <c r="AI308" s="121"/>
      <c r="AJ308" s="121">
        <f t="shared" si="18"/>
        <v>2300</v>
      </c>
      <c r="AK308" s="121"/>
      <c r="AL308" s="121"/>
      <c r="AM308" s="121"/>
      <c r="AN308" s="121"/>
      <c r="AO308" s="121">
        <v>3500</v>
      </c>
      <c r="AP308" s="121"/>
      <c r="AQ308" s="121"/>
      <c r="AR308" s="121"/>
      <c r="AS308" s="121"/>
      <c r="AT308" s="121">
        <f t="shared" si="19"/>
        <v>0</v>
      </c>
      <c r="AU308" s="121"/>
      <c r="AV308" s="121"/>
      <c r="AW308" s="121"/>
      <c r="AX308" s="121">
        <v>0</v>
      </c>
      <c r="AY308" s="121"/>
      <c r="AZ308" s="121"/>
      <c r="BA308" s="121"/>
      <c r="BB308" s="121"/>
      <c r="BC308" s="121">
        <v>0</v>
      </c>
      <c r="BD308" s="121"/>
      <c r="BE308" s="121"/>
      <c r="BF308" s="121"/>
      <c r="BG308" s="121"/>
      <c r="BH308" s="121">
        <f t="shared" si="20"/>
        <v>3500</v>
      </c>
      <c r="BI308" s="121"/>
      <c r="BJ308" s="121"/>
      <c r="BK308" s="121"/>
      <c r="BL308" s="121"/>
    </row>
    <row r="309" spans="1:79" s="43" customFormat="1" ht="13.15" customHeight="1" x14ac:dyDescent="0.2">
      <c r="A309" s="122">
        <v>2800</v>
      </c>
      <c r="B309" s="122"/>
      <c r="C309" s="122"/>
      <c r="D309" s="122"/>
      <c r="E309" s="122"/>
      <c r="F309" s="122"/>
      <c r="G309" s="61" t="s">
        <v>483</v>
      </c>
      <c r="H309" s="57"/>
      <c r="I309" s="57"/>
      <c r="J309" s="57"/>
      <c r="K309" s="57"/>
      <c r="L309" s="57"/>
      <c r="M309" s="57"/>
      <c r="N309" s="57"/>
      <c r="O309" s="57"/>
      <c r="P309" s="58"/>
      <c r="Q309" s="121">
        <v>300</v>
      </c>
      <c r="R309" s="121"/>
      <c r="S309" s="121"/>
      <c r="T309" s="121"/>
      <c r="U309" s="121"/>
      <c r="V309" s="121">
        <v>0</v>
      </c>
      <c r="W309" s="121"/>
      <c r="X309" s="121"/>
      <c r="Y309" s="121"/>
      <c r="Z309" s="121">
        <v>0</v>
      </c>
      <c r="AA309" s="121"/>
      <c r="AB309" s="121"/>
      <c r="AC309" s="121"/>
      <c r="AD309" s="121"/>
      <c r="AE309" s="121">
        <v>0</v>
      </c>
      <c r="AF309" s="121"/>
      <c r="AG309" s="121"/>
      <c r="AH309" s="121"/>
      <c r="AI309" s="121"/>
      <c r="AJ309" s="121">
        <f t="shared" si="18"/>
        <v>300</v>
      </c>
      <c r="AK309" s="121"/>
      <c r="AL309" s="121"/>
      <c r="AM309" s="121"/>
      <c r="AN309" s="121"/>
      <c r="AO309" s="121">
        <v>4000</v>
      </c>
      <c r="AP309" s="121"/>
      <c r="AQ309" s="121"/>
      <c r="AR309" s="121"/>
      <c r="AS309" s="121"/>
      <c r="AT309" s="121">
        <f t="shared" si="19"/>
        <v>0</v>
      </c>
      <c r="AU309" s="121"/>
      <c r="AV309" s="121"/>
      <c r="AW309" s="121"/>
      <c r="AX309" s="121">
        <v>0</v>
      </c>
      <c r="AY309" s="121"/>
      <c r="AZ309" s="121"/>
      <c r="BA309" s="121"/>
      <c r="BB309" s="121"/>
      <c r="BC309" s="121">
        <v>0</v>
      </c>
      <c r="BD309" s="121"/>
      <c r="BE309" s="121"/>
      <c r="BF309" s="121"/>
      <c r="BG309" s="121"/>
      <c r="BH309" s="121">
        <f t="shared" si="20"/>
        <v>4000</v>
      </c>
      <c r="BI309" s="121"/>
      <c r="BJ309" s="121"/>
      <c r="BK309" s="121"/>
      <c r="BL309" s="121"/>
    </row>
    <row r="310" spans="1:79" s="9" customFormat="1" ht="12.75" customHeight="1" x14ac:dyDescent="0.2">
      <c r="A310" s="125"/>
      <c r="B310" s="125"/>
      <c r="C310" s="125"/>
      <c r="D310" s="125"/>
      <c r="E310" s="125"/>
      <c r="F310" s="125"/>
      <c r="G310" s="69" t="s">
        <v>257</v>
      </c>
      <c r="H310" s="65"/>
      <c r="I310" s="65"/>
      <c r="J310" s="65"/>
      <c r="K310" s="65"/>
      <c r="L310" s="65"/>
      <c r="M310" s="65"/>
      <c r="N310" s="65"/>
      <c r="O310" s="65"/>
      <c r="P310" s="66"/>
      <c r="Q310" s="120">
        <v>7020532</v>
      </c>
      <c r="R310" s="120"/>
      <c r="S310" s="120"/>
      <c r="T310" s="120"/>
      <c r="U310" s="120"/>
      <c r="V310" s="120">
        <v>103203</v>
      </c>
      <c r="W310" s="120"/>
      <c r="X310" s="120"/>
      <c r="Y310" s="120"/>
      <c r="Z310" s="120">
        <v>103203</v>
      </c>
      <c r="AA310" s="120"/>
      <c r="AB310" s="120"/>
      <c r="AC310" s="120"/>
      <c r="AD310" s="120"/>
      <c r="AE310" s="120">
        <v>0</v>
      </c>
      <c r="AF310" s="120"/>
      <c r="AG310" s="120"/>
      <c r="AH310" s="120"/>
      <c r="AI310" s="120"/>
      <c r="AJ310" s="120">
        <f t="shared" si="18"/>
        <v>6917329</v>
      </c>
      <c r="AK310" s="120"/>
      <c r="AL310" s="120"/>
      <c r="AM310" s="120"/>
      <c r="AN310" s="120"/>
      <c r="AO310" s="120">
        <v>6896260</v>
      </c>
      <c r="AP310" s="120"/>
      <c r="AQ310" s="120"/>
      <c r="AR310" s="120"/>
      <c r="AS310" s="120"/>
      <c r="AT310" s="120">
        <f t="shared" si="19"/>
        <v>0</v>
      </c>
      <c r="AU310" s="120"/>
      <c r="AV310" s="120"/>
      <c r="AW310" s="120"/>
      <c r="AX310" s="120">
        <v>0</v>
      </c>
      <c r="AY310" s="120"/>
      <c r="AZ310" s="120"/>
      <c r="BA310" s="120"/>
      <c r="BB310" s="120"/>
      <c r="BC310" s="120">
        <v>0</v>
      </c>
      <c r="BD310" s="120"/>
      <c r="BE310" s="120"/>
      <c r="BF310" s="120"/>
      <c r="BG310" s="120"/>
      <c r="BH310" s="120">
        <f t="shared" si="20"/>
        <v>6896260</v>
      </c>
      <c r="BI310" s="120"/>
      <c r="BJ310" s="120"/>
      <c r="BK310" s="120"/>
      <c r="BL310" s="120"/>
    </row>
    <row r="312" spans="1:79" ht="14.25" customHeight="1" x14ac:dyDescent="0.2">
      <c r="A312" s="124" t="s">
        <v>29</v>
      </c>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row>
    <row r="313" spans="1:79" ht="15" customHeight="1" x14ac:dyDescent="0.2">
      <c r="A313" s="98" t="s">
        <v>462</v>
      </c>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row>
    <row r="314" spans="1:79" ht="42.95" customHeight="1" x14ac:dyDescent="0.2">
      <c r="A314" s="127" t="s">
        <v>244</v>
      </c>
      <c r="B314" s="127"/>
      <c r="C314" s="127"/>
      <c r="D314" s="127"/>
      <c r="E314" s="127"/>
      <c r="F314" s="127"/>
      <c r="G314" s="72" t="s">
        <v>624</v>
      </c>
      <c r="H314" s="72"/>
      <c r="I314" s="72"/>
      <c r="J314" s="72"/>
      <c r="K314" s="72"/>
      <c r="L314" s="72"/>
      <c r="M314" s="72"/>
      <c r="N314" s="72"/>
      <c r="O314" s="72"/>
      <c r="P314" s="72"/>
      <c r="Q314" s="72"/>
      <c r="R314" s="72"/>
      <c r="S314" s="72"/>
      <c r="T314" s="72" t="s">
        <v>620</v>
      </c>
      <c r="U314" s="72"/>
      <c r="V314" s="72"/>
      <c r="W314" s="72"/>
      <c r="X314" s="72"/>
      <c r="Y314" s="72"/>
      <c r="Z314" s="72" t="s">
        <v>619</v>
      </c>
      <c r="AA314" s="72"/>
      <c r="AB314" s="72"/>
      <c r="AC314" s="72"/>
      <c r="AD314" s="72"/>
      <c r="AE314" s="72" t="s">
        <v>26</v>
      </c>
      <c r="AF314" s="72"/>
      <c r="AG314" s="72"/>
      <c r="AH314" s="72"/>
      <c r="AI314" s="72"/>
      <c r="AJ314" s="72"/>
      <c r="AK314" s="72" t="s">
        <v>30</v>
      </c>
      <c r="AL314" s="72"/>
      <c r="AM314" s="72"/>
      <c r="AN314" s="72"/>
      <c r="AO314" s="72"/>
      <c r="AP314" s="72"/>
      <c r="AQ314" s="72" t="s">
        <v>41</v>
      </c>
      <c r="AR314" s="72"/>
      <c r="AS314" s="72"/>
      <c r="AT314" s="72"/>
      <c r="AU314" s="72"/>
      <c r="AV314" s="72"/>
      <c r="AW314" s="72" t="s">
        <v>623</v>
      </c>
      <c r="AX314" s="72"/>
      <c r="AY314" s="72"/>
      <c r="AZ314" s="72"/>
      <c r="BA314" s="72"/>
      <c r="BB314" s="72"/>
      <c r="BC314" s="72"/>
      <c r="BD314" s="72"/>
      <c r="BE314" s="72" t="s">
        <v>268</v>
      </c>
      <c r="BF314" s="72"/>
      <c r="BG314" s="72"/>
      <c r="BH314" s="72"/>
      <c r="BI314" s="72"/>
      <c r="BJ314" s="72"/>
      <c r="BK314" s="72"/>
      <c r="BL314" s="72"/>
    </row>
    <row r="315" spans="1:79" ht="21.75" customHeight="1" x14ac:dyDescent="0.2">
      <c r="A315" s="127"/>
      <c r="B315" s="127"/>
      <c r="C315" s="127"/>
      <c r="D315" s="127"/>
      <c r="E315" s="127"/>
      <c r="F315" s="127"/>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row>
    <row r="316" spans="1:79" ht="15" customHeight="1" x14ac:dyDescent="0.2">
      <c r="A316" s="72">
        <v>1</v>
      </c>
      <c r="B316" s="72"/>
      <c r="C316" s="72"/>
      <c r="D316" s="72"/>
      <c r="E316" s="72"/>
      <c r="F316" s="72"/>
      <c r="G316" s="72">
        <v>2</v>
      </c>
      <c r="H316" s="72"/>
      <c r="I316" s="72"/>
      <c r="J316" s="72"/>
      <c r="K316" s="72"/>
      <c r="L316" s="72"/>
      <c r="M316" s="72"/>
      <c r="N316" s="72"/>
      <c r="O316" s="72"/>
      <c r="P316" s="72"/>
      <c r="Q316" s="72"/>
      <c r="R316" s="72"/>
      <c r="S316" s="72"/>
      <c r="T316" s="72">
        <v>3</v>
      </c>
      <c r="U316" s="72"/>
      <c r="V316" s="72"/>
      <c r="W316" s="72"/>
      <c r="X316" s="72"/>
      <c r="Y316" s="72"/>
      <c r="Z316" s="72">
        <v>4</v>
      </c>
      <c r="AA316" s="72"/>
      <c r="AB316" s="72"/>
      <c r="AC316" s="72"/>
      <c r="AD316" s="72"/>
      <c r="AE316" s="72">
        <v>5</v>
      </c>
      <c r="AF316" s="72"/>
      <c r="AG316" s="72"/>
      <c r="AH316" s="72"/>
      <c r="AI316" s="72"/>
      <c r="AJ316" s="72"/>
      <c r="AK316" s="72">
        <v>6</v>
      </c>
      <c r="AL316" s="72"/>
      <c r="AM316" s="72"/>
      <c r="AN316" s="72"/>
      <c r="AO316" s="72"/>
      <c r="AP316" s="72"/>
      <c r="AQ316" s="72">
        <v>7</v>
      </c>
      <c r="AR316" s="72"/>
      <c r="AS316" s="72"/>
      <c r="AT316" s="72"/>
      <c r="AU316" s="72"/>
      <c r="AV316" s="72"/>
      <c r="AW316" s="74">
        <v>8</v>
      </c>
      <c r="AX316" s="74"/>
      <c r="AY316" s="74"/>
      <c r="AZ316" s="74"/>
      <c r="BA316" s="74"/>
      <c r="BB316" s="74"/>
      <c r="BC316" s="74"/>
      <c r="BD316" s="74"/>
      <c r="BE316" s="74">
        <v>9</v>
      </c>
      <c r="BF316" s="74"/>
      <c r="BG316" s="74"/>
      <c r="BH316" s="74"/>
      <c r="BI316" s="74"/>
      <c r="BJ316" s="74"/>
      <c r="BK316" s="74"/>
      <c r="BL316" s="74"/>
    </row>
    <row r="317" spans="1:79" s="2" customFormat="1" ht="18.75" hidden="1" customHeight="1" x14ac:dyDescent="0.2">
      <c r="A317" s="74" t="s">
        <v>687</v>
      </c>
      <c r="B317" s="74"/>
      <c r="C317" s="74"/>
      <c r="D317" s="74"/>
      <c r="E317" s="74"/>
      <c r="F317" s="74"/>
      <c r="G317" s="123" t="s">
        <v>680</v>
      </c>
      <c r="H317" s="123"/>
      <c r="I317" s="123"/>
      <c r="J317" s="123"/>
      <c r="K317" s="123"/>
      <c r="L317" s="123"/>
      <c r="M317" s="123"/>
      <c r="N317" s="123"/>
      <c r="O317" s="123"/>
      <c r="P317" s="123"/>
      <c r="Q317" s="123"/>
      <c r="R317" s="123"/>
      <c r="S317" s="123"/>
      <c r="T317" s="71" t="s">
        <v>703</v>
      </c>
      <c r="U317" s="71"/>
      <c r="V317" s="71"/>
      <c r="W317" s="71"/>
      <c r="X317" s="71"/>
      <c r="Y317" s="71"/>
      <c r="Z317" s="71" t="s">
        <v>704</v>
      </c>
      <c r="AA317" s="71"/>
      <c r="AB317" s="71"/>
      <c r="AC317" s="71"/>
      <c r="AD317" s="71"/>
      <c r="AE317" s="71" t="s">
        <v>705</v>
      </c>
      <c r="AF317" s="71"/>
      <c r="AG317" s="71"/>
      <c r="AH317" s="71"/>
      <c r="AI317" s="71"/>
      <c r="AJ317" s="71"/>
      <c r="AK317" s="71" t="s">
        <v>706</v>
      </c>
      <c r="AL317" s="71"/>
      <c r="AM317" s="71"/>
      <c r="AN317" s="71"/>
      <c r="AO317" s="71"/>
      <c r="AP317" s="71"/>
      <c r="AQ317" s="71" t="s">
        <v>707</v>
      </c>
      <c r="AR317" s="71"/>
      <c r="AS317" s="71"/>
      <c r="AT317" s="71"/>
      <c r="AU317" s="71"/>
      <c r="AV317" s="71"/>
      <c r="AW317" s="123" t="s">
        <v>710</v>
      </c>
      <c r="AX317" s="123"/>
      <c r="AY317" s="123"/>
      <c r="AZ317" s="123"/>
      <c r="BA317" s="123"/>
      <c r="BB317" s="123"/>
      <c r="BC317" s="123"/>
      <c r="BD317" s="123"/>
      <c r="BE317" s="123" t="s">
        <v>711</v>
      </c>
      <c r="BF317" s="123"/>
      <c r="BG317" s="123"/>
      <c r="BH317" s="123"/>
      <c r="BI317" s="123"/>
      <c r="BJ317" s="123"/>
      <c r="BK317" s="123"/>
      <c r="BL317" s="123"/>
      <c r="CA317" s="2" t="s">
        <v>664</v>
      </c>
    </row>
    <row r="318" spans="1:79" s="43" customFormat="1" ht="13.15" customHeight="1" x14ac:dyDescent="0.2">
      <c r="A318" s="122">
        <v>2111</v>
      </c>
      <c r="B318" s="122"/>
      <c r="C318" s="122"/>
      <c r="D318" s="122"/>
      <c r="E318" s="122"/>
      <c r="F318" s="122"/>
      <c r="G318" s="61" t="s">
        <v>473</v>
      </c>
      <c r="H318" s="57"/>
      <c r="I318" s="57"/>
      <c r="J318" s="57"/>
      <c r="K318" s="57"/>
      <c r="L318" s="57"/>
      <c r="M318" s="57"/>
      <c r="N318" s="57"/>
      <c r="O318" s="57"/>
      <c r="P318" s="57"/>
      <c r="Q318" s="57"/>
      <c r="R318" s="57"/>
      <c r="S318" s="58"/>
      <c r="T318" s="121">
        <v>4450420</v>
      </c>
      <c r="U318" s="121"/>
      <c r="V318" s="121"/>
      <c r="W318" s="121"/>
      <c r="X318" s="121"/>
      <c r="Y318" s="121"/>
      <c r="Z318" s="121">
        <v>4441991</v>
      </c>
      <c r="AA318" s="121"/>
      <c r="AB318" s="121"/>
      <c r="AC318" s="121"/>
      <c r="AD318" s="121"/>
      <c r="AE318" s="121">
        <v>0</v>
      </c>
      <c r="AF318" s="121"/>
      <c r="AG318" s="121"/>
      <c r="AH318" s="121"/>
      <c r="AI318" s="121"/>
      <c r="AJ318" s="121"/>
      <c r="AK318" s="121">
        <v>0</v>
      </c>
      <c r="AL318" s="121"/>
      <c r="AM318" s="121"/>
      <c r="AN318" s="121"/>
      <c r="AO318" s="121"/>
      <c r="AP318" s="121"/>
      <c r="AQ318" s="121">
        <v>0</v>
      </c>
      <c r="AR318" s="121"/>
      <c r="AS318" s="121"/>
      <c r="AT318" s="121"/>
      <c r="AU318" s="121"/>
      <c r="AV318" s="121"/>
      <c r="AW318" s="118"/>
      <c r="AX318" s="118"/>
      <c r="AY318" s="118"/>
      <c r="AZ318" s="118"/>
      <c r="BA318" s="118"/>
      <c r="BB318" s="118"/>
      <c r="BC318" s="118"/>
      <c r="BD318" s="118"/>
      <c r="BE318" s="118"/>
      <c r="BF318" s="118"/>
      <c r="BG318" s="118"/>
      <c r="BH318" s="118"/>
      <c r="BI318" s="118"/>
      <c r="BJ318" s="118"/>
      <c r="BK318" s="118"/>
      <c r="BL318" s="118"/>
      <c r="CA318" s="43" t="s">
        <v>665</v>
      </c>
    </row>
    <row r="319" spans="1:79" s="43" customFormat="1" ht="13.15" customHeight="1" x14ac:dyDescent="0.2">
      <c r="A319" s="122">
        <v>2120</v>
      </c>
      <c r="B319" s="122"/>
      <c r="C319" s="122"/>
      <c r="D319" s="122"/>
      <c r="E319" s="122"/>
      <c r="F319" s="122"/>
      <c r="G319" s="61" t="s">
        <v>474</v>
      </c>
      <c r="H319" s="57"/>
      <c r="I319" s="57"/>
      <c r="J319" s="57"/>
      <c r="K319" s="57"/>
      <c r="L319" s="57"/>
      <c r="M319" s="57"/>
      <c r="N319" s="57"/>
      <c r="O319" s="57"/>
      <c r="P319" s="57"/>
      <c r="Q319" s="57"/>
      <c r="R319" s="57"/>
      <c r="S319" s="58"/>
      <c r="T319" s="121">
        <v>1006900</v>
      </c>
      <c r="U319" s="121"/>
      <c r="V319" s="121"/>
      <c r="W319" s="121"/>
      <c r="X319" s="121"/>
      <c r="Y319" s="121"/>
      <c r="Z319" s="121">
        <v>1005443</v>
      </c>
      <c r="AA319" s="121"/>
      <c r="AB319" s="121"/>
      <c r="AC319" s="121"/>
      <c r="AD319" s="121"/>
      <c r="AE319" s="121">
        <v>0</v>
      </c>
      <c r="AF319" s="121"/>
      <c r="AG319" s="121"/>
      <c r="AH319" s="121"/>
      <c r="AI319" s="121"/>
      <c r="AJ319" s="121"/>
      <c r="AK319" s="121">
        <v>0</v>
      </c>
      <c r="AL319" s="121"/>
      <c r="AM319" s="121"/>
      <c r="AN319" s="121"/>
      <c r="AO319" s="121"/>
      <c r="AP319" s="121"/>
      <c r="AQ319" s="121">
        <v>0</v>
      </c>
      <c r="AR319" s="121"/>
      <c r="AS319" s="121"/>
      <c r="AT319" s="121"/>
      <c r="AU319" s="121"/>
      <c r="AV319" s="121"/>
      <c r="AW319" s="118"/>
      <c r="AX319" s="118"/>
      <c r="AY319" s="118"/>
      <c r="AZ319" s="118"/>
      <c r="BA319" s="118"/>
      <c r="BB319" s="118"/>
      <c r="BC319" s="118"/>
      <c r="BD319" s="118"/>
      <c r="BE319" s="118"/>
      <c r="BF319" s="118"/>
      <c r="BG319" s="118"/>
      <c r="BH319" s="118"/>
      <c r="BI319" s="118"/>
      <c r="BJ319" s="118"/>
      <c r="BK319" s="118"/>
      <c r="BL319" s="118"/>
    </row>
    <row r="320" spans="1:79" s="43" customFormat="1" ht="26.45" customHeight="1" x14ac:dyDescent="0.2">
      <c r="A320" s="122">
        <v>2210</v>
      </c>
      <c r="B320" s="122"/>
      <c r="C320" s="122"/>
      <c r="D320" s="122"/>
      <c r="E320" s="122"/>
      <c r="F320" s="122"/>
      <c r="G320" s="61" t="s">
        <v>475</v>
      </c>
      <c r="H320" s="57"/>
      <c r="I320" s="57"/>
      <c r="J320" s="57"/>
      <c r="K320" s="57"/>
      <c r="L320" s="57"/>
      <c r="M320" s="57"/>
      <c r="N320" s="57"/>
      <c r="O320" s="57"/>
      <c r="P320" s="57"/>
      <c r="Q320" s="57"/>
      <c r="R320" s="57"/>
      <c r="S320" s="58"/>
      <c r="T320" s="121">
        <v>119730</v>
      </c>
      <c r="U320" s="121"/>
      <c r="V320" s="121"/>
      <c r="W320" s="121"/>
      <c r="X320" s="121"/>
      <c r="Y320" s="121"/>
      <c r="Z320" s="121">
        <v>111101</v>
      </c>
      <c r="AA320" s="121"/>
      <c r="AB320" s="121"/>
      <c r="AC320" s="121"/>
      <c r="AD320" s="121"/>
      <c r="AE320" s="121">
        <v>0</v>
      </c>
      <c r="AF320" s="121"/>
      <c r="AG320" s="121"/>
      <c r="AH320" s="121"/>
      <c r="AI320" s="121"/>
      <c r="AJ320" s="121"/>
      <c r="AK320" s="121">
        <v>0</v>
      </c>
      <c r="AL320" s="121"/>
      <c r="AM320" s="121"/>
      <c r="AN320" s="121"/>
      <c r="AO320" s="121"/>
      <c r="AP320" s="121"/>
      <c r="AQ320" s="121">
        <v>0</v>
      </c>
      <c r="AR320" s="121"/>
      <c r="AS320" s="121"/>
      <c r="AT320" s="121"/>
      <c r="AU320" s="121"/>
      <c r="AV320" s="121"/>
      <c r="AW320" s="118"/>
      <c r="AX320" s="118"/>
      <c r="AY320" s="118"/>
      <c r="AZ320" s="118"/>
      <c r="BA320" s="118"/>
      <c r="BB320" s="118"/>
      <c r="BC320" s="118"/>
      <c r="BD320" s="118"/>
      <c r="BE320" s="118"/>
      <c r="BF320" s="118"/>
      <c r="BG320" s="118"/>
      <c r="BH320" s="118"/>
      <c r="BI320" s="118"/>
      <c r="BJ320" s="118"/>
      <c r="BK320" s="118"/>
      <c r="BL320" s="118"/>
    </row>
    <row r="321" spans="1:64" s="43" customFormat="1" ht="26.45" customHeight="1" x14ac:dyDescent="0.2">
      <c r="A321" s="122">
        <v>2220</v>
      </c>
      <c r="B321" s="122"/>
      <c r="C321" s="122"/>
      <c r="D321" s="122"/>
      <c r="E321" s="122"/>
      <c r="F321" s="122"/>
      <c r="G321" s="61" t="s">
        <v>998</v>
      </c>
      <c r="H321" s="57"/>
      <c r="I321" s="57"/>
      <c r="J321" s="57"/>
      <c r="K321" s="57"/>
      <c r="L321" s="57"/>
      <c r="M321" s="57"/>
      <c r="N321" s="57"/>
      <c r="O321" s="57"/>
      <c r="P321" s="57"/>
      <c r="Q321" s="57"/>
      <c r="R321" s="57"/>
      <c r="S321" s="58"/>
      <c r="T321" s="121">
        <v>3000</v>
      </c>
      <c r="U321" s="121"/>
      <c r="V321" s="121"/>
      <c r="W321" s="121"/>
      <c r="X321" s="121"/>
      <c r="Y321" s="121"/>
      <c r="Z321" s="121">
        <v>2933</v>
      </c>
      <c r="AA321" s="121"/>
      <c r="AB321" s="121"/>
      <c r="AC321" s="121"/>
      <c r="AD321" s="121"/>
      <c r="AE321" s="121">
        <v>0</v>
      </c>
      <c r="AF321" s="121"/>
      <c r="AG321" s="121"/>
      <c r="AH321" s="121"/>
      <c r="AI321" s="121"/>
      <c r="AJ321" s="121"/>
      <c r="AK321" s="121">
        <v>0</v>
      </c>
      <c r="AL321" s="121"/>
      <c r="AM321" s="121"/>
      <c r="AN321" s="121"/>
      <c r="AO321" s="121"/>
      <c r="AP321" s="121"/>
      <c r="AQ321" s="121">
        <v>0</v>
      </c>
      <c r="AR321" s="121"/>
      <c r="AS321" s="121"/>
      <c r="AT321" s="121"/>
      <c r="AU321" s="121"/>
      <c r="AV321" s="121"/>
      <c r="AW321" s="118"/>
      <c r="AX321" s="118"/>
      <c r="AY321" s="118"/>
      <c r="AZ321" s="118"/>
      <c r="BA321" s="118"/>
      <c r="BB321" s="118"/>
      <c r="BC321" s="118"/>
      <c r="BD321" s="118"/>
      <c r="BE321" s="118"/>
      <c r="BF321" s="118"/>
      <c r="BG321" s="118"/>
      <c r="BH321" s="118"/>
      <c r="BI321" s="118"/>
      <c r="BJ321" s="118"/>
      <c r="BK321" s="118"/>
      <c r="BL321" s="118"/>
    </row>
    <row r="322" spans="1:64" s="43" customFormat="1" ht="13.15" customHeight="1" x14ac:dyDescent="0.2">
      <c r="A322" s="122">
        <v>2230</v>
      </c>
      <c r="B322" s="122"/>
      <c r="C322" s="122"/>
      <c r="D322" s="122"/>
      <c r="E322" s="122"/>
      <c r="F322" s="122"/>
      <c r="G322" s="61" t="s">
        <v>999</v>
      </c>
      <c r="H322" s="57"/>
      <c r="I322" s="57"/>
      <c r="J322" s="57"/>
      <c r="K322" s="57"/>
      <c r="L322" s="57"/>
      <c r="M322" s="57"/>
      <c r="N322" s="57"/>
      <c r="O322" s="57"/>
      <c r="P322" s="57"/>
      <c r="Q322" s="57"/>
      <c r="R322" s="57"/>
      <c r="S322" s="58"/>
      <c r="T322" s="121">
        <v>20650</v>
      </c>
      <c r="U322" s="121"/>
      <c r="V322" s="121"/>
      <c r="W322" s="121"/>
      <c r="X322" s="121"/>
      <c r="Y322" s="121"/>
      <c r="Z322" s="121">
        <v>20650</v>
      </c>
      <c r="AA322" s="121"/>
      <c r="AB322" s="121"/>
      <c r="AC322" s="121"/>
      <c r="AD322" s="121"/>
      <c r="AE322" s="121">
        <v>0</v>
      </c>
      <c r="AF322" s="121"/>
      <c r="AG322" s="121"/>
      <c r="AH322" s="121"/>
      <c r="AI322" s="121"/>
      <c r="AJ322" s="121"/>
      <c r="AK322" s="121">
        <v>0</v>
      </c>
      <c r="AL322" s="121"/>
      <c r="AM322" s="121"/>
      <c r="AN322" s="121"/>
      <c r="AO322" s="121"/>
      <c r="AP322" s="121"/>
      <c r="AQ322" s="121">
        <v>0</v>
      </c>
      <c r="AR322" s="121"/>
      <c r="AS322" s="121"/>
      <c r="AT322" s="121"/>
      <c r="AU322" s="121"/>
      <c r="AV322" s="121"/>
      <c r="AW322" s="118"/>
      <c r="AX322" s="118"/>
      <c r="AY322" s="118"/>
      <c r="AZ322" s="118"/>
      <c r="BA322" s="118"/>
      <c r="BB322" s="118"/>
      <c r="BC322" s="118"/>
      <c r="BD322" s="118"/>
      <c r="BE322" s="118"/>
      <c r="BF322" s="118"/>
      <c r="BG322" s="118"/>
      <c r="BH322" s="118"/>
      <c r="BI322" s="118"/>
      <c r="BJ322" s="118"/>
      <c r="BK322" s="118"/>
      <c r="BL322" s="118"/>
    </row>
    <row r="323" spans="1:64" s="43" customFormat="1" ht="13.15" customHeight="1" x14ac:dyDescent="0.2">
      <c r="A323" s="122">
        <v>2240</v>
      </c>
      <c r="B323" s="122"/>
      <c r="C323" s="122"/>
      <c r="D323" s="122"/>
      <c r="E323" s="122"/>
      <c r="F323" s="122"/>
      <c r="G323" s="61" t="s">
        <v>476</v>
      </c>
      <c r="H323" s="57"/>
      <c r="I323" s="57"/>
      <c r="J323" s="57"/>
      <c r="K323" s="57"/>
      <c r="L323" s="57"/>
      <c r="M323" s="57"/>
      <c r="N323" s="57"/>
      <c r="O323" s="57"/>
      <c r="P323" s="57"/>
      <c r="Q323" s="57"/>
      <c r="R323" s="57"/>
      <c r="S323" s="58"/>
      <c r="T323" s="121">
        <v>368700</v>
      </c>
      <c r="U323" s="121"/>
      <c r="V323" s="121"/>
      <c r="W323" s="121"/>
      <c r="X323" s="121"/>
      <c r="Y323" s="121"/>
      <c r="Z323" s="121">
        <v>365133</v>
      </c>
      <c r="AA323" s="121"/>
      <c r="AB323" s="121"/>
      <c r="AC323" s="121"/>
      <c r="AD323" s="121"/>
      <c r="AE323" s="121">
        <v>0</v>
      </c>
      <c r="AF323" s="121"/>
      <c r="AG323" s="121"/>
      <c r="AH323" s="121"/>
      <c r="AI323" s="121"/>
      <c r="AJ323" s="121"/>
      <c r="AK323" s="121">
        <v>0</v>
      </c>
      <c r="AL323" s="121"/>
      <c r="AM323" s="121"/>
      <c r="AN323" s="121"/>
      <c r="AO323" s="121"/>
      <c r="AP323" s="121"/>
      <c r="AQ323" s="121">
        <v>0</v>
      </c>
      <c r="AR323" s="121"/>
      <c r="AS323" s="121"/>
      <c r="AT323" s="121"/>
      <c r="AU323" s="121"/>
      <c r="AV323" s="121"/>
      <c r="AW323" s="118"/>
      <c r="AX323" s="118"/>
      <c r="AY323" s="118"/>
      <c r="AZ323" s="118"/>
      <c r="BA323" s="118"/>
      <c r="BB323" s="118"/>
      <c r="BC323" s="118"/>
      <c r="BD323" s="118"/>
      <c r="BE323" s="118"/>
      <c r="BF323" s="118"/>
      <c r="BG323" s="118"/>
      <c r="BH323" s="118"/>
      <c r="BI323" s="118"/>
      <c r="BJ323" s="118"/>
      <c r="BK323" s="118"/>
      <c r="BL323" s="118"/>
    </row>
    <row r="324" spans="1:64" s="43" customFormat="1" ht="13.15" customHeight="1" x14ac:dyDescent="0.2">
      <c r="A324" s="122">
        <v>2250</v>
      </c>
      <c r="B324" s="122"/>
      <c r="C324" s="122"/>
      <c r="D324" s="122"/>
      <c r="E324" s="122"/>
      <c r="F324" s="122"/>
      <c r="G324" s="61" t="s">
        <v>477</v>
      </c>
      <c r="H324" s="57"/>
      <c r="I324" s="57"/>
      <c r="J324" s="57"/>
      <c r="K324" s="57"/>
      <c r="L324" s="57"/>
      <c r="M324" s="57"/>
      <c r="N324" s="57"/>
      <c r="O324" s="57"/>
      <c r="P324" s="57"/>
      <c r="Q324" s="57"/>
      <c r="R324" s="57"/>
      <c r="S324" s="58"/>
      <c r="T324" s="121">
        <v>60000</v>
      </c>
      <c r="U324" s="121"/>
      <c r="V324" s="121"/>
      <c r="W324" s="121"/>
      <c r="X324" s="121"/>
      <c r="Y324" s="121"/>
      <c r="Z324" s="121">
        <v>56484</v>
      </c>
      <c r="AA324" s="121"/>
      <c r="AB324" s="121"/>
      <c r="AC324" s="121"/>
      <c r="AD324" s="121"/>
      <c r="AE324" s="121">
        <v>0</v>
      </c>
      <c r="AF324" s="121"/>
      <c r="AG324" s="121"/>
      <c r="AH324" s="121"/>
      <c r="AI324" s="121"/>
      <c r="AJ324" s="121"/>
      <c r="AK324" s="121">
        <v>0</v>
      </c>
      <c r="AL324" s="121"/>
      <c r="AM324" s="121"/>
      <c r="AN324" s="121"/>
      <c r="AO324" s="121"/>
      <c r="AP324" s="121"/>
      <c r="AQ324" s="121">
        <v>0</v>
      </c>
      <c r="AR324" s="121"/>
      <c r="AS324" s="121"/>
      <c r="AT324" s="121"/>
      <c r="AU324" s="121"/>
      <c r="AV324" s="121"/>
      <c r="AW324" s="118"/>
      <c r="AX324" s="118"/>
      <c r="AY324" s="118"/>
      <c r="AZ324" s="118"/>
      <c r="BA324" s="118"/>
      <c r="BB324" s="118"/>
      <c r="BC324" s="118"/>
      <c r="BD324" s="118"/>
      <c r="BE324" s="118"/>
      <c r="BF324" s="118"/>
      <c r="BG324" s="118"/>
      <c r="BH324" s="118"/>
      <c r="BI324" s="118"/>
      <c r="BJ324" s="118"/>
      <c r="BK324" s="118"/>
      <c r="BL324" s="118"/>
    </row>
    <row r="325" spans="1:64" s="43" customFormat="1" ht="13.15" customHeight="1" x14ac:dyDescent="0.2">
      <c r="A325" s="122">
        <v>2271</v>
      </c>
      <c r="B325" s="122"/>
      <c r="C325" s="122"/>
      <c r="D325" s="122"/>
      <c r="E325" s="122"/>
      <c r="F325" s="122"/>
      <c r="G325" s="61" t="s">
        <v>1000</v>
      </c>
      <c r="H325" s="57"/>
      <c r="I325" s="57"/>
      <c r="J325" s="57"/>
      <c r="K325" s="57"/>
      <c r="L325" s="57"/>
      <c r="M325" s="57"/>
      <c r="N325" s="57"/>
      <c r="O325" s="57"/>
      <c r="P325" s="57"/>
      <c r="Q325" s="57"/>
      <c r="R325" s="57"/>
      <c r="S325" s="58"/>
      <c r="T325" s="121">
        <v>364000</v>
      </c>
      <c r="U325" s="121"/>
      <c r="V325" s="121"/>
      <c r="W325" s="121"/>
      <c r="X325" s="121"/>
      <c r="Y325" s="121"/>
      <c r="Z325" s="121">
        <v>270947</v>
      </c>
      <c r="AA325" s="121"/>
      <c r="AB325" s="121"/>
      <c r="AC325" s="121"/>
      <c r="AD325" s="121"/>
      <c r="AE325" s="121">
        <v>0</v>
      </c>
      <c r="AF325" s="121"/>
      <c r="AG325" s="121"/>
      <c r="AH325" s="121"/>
      <c r="AI325" s="121"/>
      <c r="AJ325" s="121"/>
      <c r="AK325" s="121">
        <v>0</v>
      </c>
      <c r="AL325" s="121"/>
      <c r="AM325" s="121"/>
      <c r="AN325" s="121"/>
      <c r="AO325" s="121"/>
      <c r="AP325" s="121"/>
      <c r="AQ325" s="121">
        <v>0</v>
      </c>
      <c r="AR325" s="121"/>
      <c r="AS325" s="121"/>
      <c r="AT325" s="121"/>
      <c r="AU325" s="121"/>
      <c r="AV325" s="121"/>
      <c r="AW325" s="118"/>
      <c r="AX325" s="118"/>
      <c r="AY325" s="118"/>
      <c r="AZ325" s="118"/>
      <c r="BA325" s="118"/>
      <c r="BB325" s="118"/>
      <c r="BC325" s="118"/>
      <c r="BD325" s="118"/>
      <c r="BE325" s="118"/>
      <c r="BF325" s="118"/>
      <c r="BG325" s="118"/>
      <c r="BH325" s="118"/>
      <c r="BI325" s="118"/>
      <c r="BJ325" s="118"/>
      <c r="BK325" s="118"/>
      <c r="BL325" s="118"/>
    </row>
    <row r="326" spans="1:64" s="43" customFormat="1" ht="26.45" customHeight="1" x14ac:dyDescent="0.2">
      <c r="A326" s="122">
        <v>2272</v>
      </c>
      <c r="B326" s="122"/>
      <c r="C326" s="122"/>
      <c r="D326" s="122"/>
      <c r="E326" s="122"/>
      <c r="F326" s="122"/>
      <c r="G326" s="61" t="s">
        <v>478</v>
      </c>
      <c r="H326" s="57"/>
      <c r="I326" s="57"/>
      <c r="J326" s="57"/>
      <c r="K326" s="57"/>
      <c r="L326" s="57"/>
      <c r="M326" s="57"/>
      <c r="N326" s="57"/>
      <c r="O326" s="57"/>
      <c r="P326" s="57"/>
      <c r="Q326" s="57"/>
      <c r="R326" s="57"/>
      <c r="S326" s="58"/>
      <c r="T326" s="121">
        <v>2200</v>
      </c>
      <c r="U326" s="121"/>
      <c r="V326" s="121"/>
      <c r="W326" s="121"/>
      <c r="X326" s="121"/>
      <c r="Y326" s="121"/>
      <c r="Z326" s="121">
        <v>1979</v>
      </c>
      <c r="AA326" s="121"/>
      <c r="AB326" s="121"/>
      <c r="AC326" s="121"/>
      <c r="AD326" s="121"/>
      <c r="AE326" s="121">
        <v>0</v>
      </c>
      <c r="AF326" s="121"/>
      <c r="AG326" s="121"/>
      <c r="AH326" s="121"/>
      <c r="AI326" s="121"/>
      <c r="AJ326" s="121"/>
      <c r="AK326" s="121">
        <v>0</v>
      </c>
      <c r="AL326" s="121"/>
      <c r="AM326" s="121"/>
      <c r="AN326" s="121"/>
      <c r="AO326" s="121"/>
      <c r="AP326" s="121"/>
      <c r="AQ326" s="121">
        <v>0</v>
      </c>
      <c r="AR326" s="121"/>
      <c r="AS326" s="121"/>
      <c r="AT326" s="121"/>
      <c r="AU326" s="121"/>
      <c r="AV326" s="121"/>
      <c r="AW326" s="118"/>
      <c r="AX326" s="118"/>
      <c r="AY326" s="118"/>
      <c r="AZ326" s="118"/>
      <c r="BA326" s="118"/>
      <c r="BB326" s="118"/>
      <c r="BC326" s="118"/>
      <c r="BD326" s="118"/>
      <c r="BE326" s="118"/>
      <c r="BF326" s="118"/>
      <c r="BG326" s="118"/>
      <c r="BH326" s="118"/>
      <c r="BI326" s="118"/>
      <c r="BJ326" s="118"/>
      <c r="BK326" s="118"/>
      <c r="BL326" s="118"/>
    </row>
    <row r="327" spans="1:64" s="43" customFormat="1" ht="13.15" customHeight="1" x14ac:dyDescent="0.2">
      <c r="A327" s="122">
        <v>2273</v>
      </c>
      <c r="B327" s="122"/>
      <c r="C327" s="122"/>
      <c r="D327" s="122"/>
      <c r="E327" s="122"/>
      <c r="F327" s="122"/>
      <c r="G327" s="61" t="s">
        <v>479</v>
      </c>
      <c r="H327" s="57"/>
      <c r="I327" s="57"/>
      <c r="J327" s="57"/>
      <c r="K327" s="57"/>
      <c r="L327" s="57"/>
      <c r="M327" s="57"/>
      <c r="N327" s="57"/>
      <c r="O327" s="57"/>
      <c r="P327" s="57"/>
      <c r="Q327" s="57"/>
      <c r="R327" s="57"/>
      <c r="S327" s="58"/>
      <c r="T327" s="121">
        <v>27000</v>
      </c>
      <c r="U327" s="121"/>
      <c r="V327" s="121"/>
      <c r="W327" s="121"/>
      <c r="X327" s="121"/>
      <c r="Y327" s="121"/>
      <c r="Z327" s="121">
        <v>26523</v>
      </c>
      <c r="AA327" s="121"/>
      <c r="AB327" s="121"/>
      <c r="AC327" s="121"/>
      <c r="AD327" s="121"/>
      <c r="AE327" s="121">
        <v>0</v>
      </c>
      <c r="AF327" s="121"/>
      <c r="AG327" s="121"/>
      <c r="AH327" s="121"/>
      <c r="AI327" s="121"/>
      <c r="AJ327" s="121"/>
      <c r="AK327" s="121">
        <v>0</v>
      </c>
      <c r="AL327" s="121"/>
      <c r="AM327" s="121"/>
      <c r="AN327" s="121"/>
      <c r="AO327" s="121"/>
      <c r="AP327" s="121"/>
      <c r="AQ327" s="121">
        <v>0</v>
      </c>
      <c r="AR327" s="121"/>
      <c r="AS327" s="121"/>
      <c r="AT327" s="121"/>
      <c r="AU327" s="121"/>
      <c r="AV327" s="121"/>
      <c r="AW327" s="118"/>
      <c r="AX327" s="118"/>
      <c r="AY327" s="118"/>
      <c r="AZ327" s="118"/>
      <c r="BA327" s="118"/>
      <c r="BB327" s="118"/>
      <c r="BC327" s="118"/>
      <c r="BD327" s="118"/>
      <c r="BE327" s="118"/>
      <c r="BF327" s="118"/>
      <c r="BG327" s="118"/>
      <c r="BH327" s="118"/>
      <c r="BI327" s="118"/>
      <c r="BJ327" s="118"/>
      <c r="BK327" s="118"/>
      <c r="BL327" s="118"/>
    </row>
    <row r="328" spans="1:64" s="43" customFormat="1" ht="39.6" customHeight="1" x14ac:dyDescent="0.2">
      <c r="A328" s="122">
        <v>2282</v>
      </c>
      <c r="B328" s="122"/>
      <c r="C328" s="122"/>
      <c r="D328" s="122"/>
      <c r="E328" s="122"/>
      <c r="F328" s="122"/>
      <c r="G328" s="61" t="s">
        <v>482</v>
      </c>
      <c r="H328" s="57"/>
      <c r="I328" s="57"/>
      <c r="J328" s="57"/>
      <c r="K328" s="57"/>
      <c r="L328" s="57"/>
      <c r="M328" s="57"/>
      <c r="N328" s="57"/>
      <c r="O328" s="57"/>
      <c r="P328" s="57"/>
      <c r="Q328" s="57"/>
      <c r="R328" s="57"/>
      <c r="S328" s="58"/>
      <c r="T328" s="121">
        <v>3000</v>
      </c>
      <c r="U328" s="121"/>
      <c r="V328" s="121"/>
      <c r="W328" s="121"/>
      <c r="X328" s="121"/>
      <c r="Y328" s="121"/>
      <c r="Z328" s="121">
        <v>2036</v>
      </c>
      <c r="AA328" s="121"/>
      <c r="AB328" s="121"/>
      <c r="AC328" s="121"/>
      <c r="AD328" s="121"/>
      <c r="AE328" s="121">
        <v>0</v>
      </c>
      <c r="AF328" s="121"/>
      <c r="AG328" s="121"/>
      <c r="AH328" s="121"/>
      <c r="AI328" s="121"/>
      <c r="AJ328" s="121"/>
      <c r="AK328" s="121">
        <v>0</v>
      </c>
      <c r="AL328" s="121"/>
      <c r="AM328" s="121"/>
      <c r="AN328" s="121"/>
      <c r="AO328" s="121"/>
      <c r="AP328" s="121"/>
      <c r="AQ328" s="121">
        <v>0</v>
      </c>
      <c r="AR328" s="121"/>
      <c r="AS328" s="121"/>
      <c r="AT328" s="121"/>
      <c r="AU328" s="121"/>
      <c r="AV328" s="121"/>
      <c r="AW328" s="118"/>
      <c r="AX328" s="118"/>
      <c r="AY328" s="118"/>
      <c r="AZ328" s="118"/>
      <c r="BA328" s="118"/>
      <c r="BB328" s="118"/>
      <c r="BC328" s="118"/>
      <c r="BD328" s="118"/>
      <c r="BE328" s="118"/>
      <c r="BF328" s="118"/>
      <c r="BG328" s="118"/>
      <c r="BH328" s="118"/>
      <c r="BI328" s="118"/>
      <c r="BJ328" s="118"/>
      <c r="BK328" s="118"/>
      <c r="BL328" s="118"/>
    </row>
    <row r="329" spans="1:64" s="43" customFormat="1" ht="13.15" customHeight="1" x14ac:dyDescent="0.2">
      <c r="A329" s="122">
        <v>2800</v>
      </c>
      <c r="B329" s="122"/>
      <c r="C329" s="122"/>
      <c r="D329" s="122"/>
      <c r="E329" s="122"/>
      <c r="F329" s="122"/>
      <c r="G329" s="61" t="s">
        <v>483</v>
      </c>
      <c r="H329" s="57"/>
      <c r="I329" s="57"/>
      <c r="J329" s="57"/>
      <c r="K329" s="57"/>
      <c r="L329" s="57"/>
      <c r="M329" s="57"/>
      <c r="N329" s="57"/>
      <c r="O329" s="57"/>
      <c r="P329" s="57"/>
      <c r="Q329" s="57"/>
      <c r="R329" s="57"/>
      <c r="S329" s="58"/>
      <c r="T329" s="121">
        <v>1200</v>
      </c>
      <c r="U329" s="121"/>
      <c r="V329" s="121"/>
      <c r="W329" s="121"/>
      <c r="X329" s="121"/>
      <c r="Y329" s="121"/>
      <c r="Z329" s="121">
        <v>1111</v>
      </c>
      <c r="AA329" s="121"/>
      <c r="AB329" s="121"/>
      <c r="AC329" s="121"/>
      <c r="AD329" s="121"/>
      <c r="AE329" s="121">
        <v>0</v>
      </c>
      <c r="AF329" s="121"/>
      <c r="AG329" s="121"/>
      <c r="AH329" s="121"/>
      <c r="AI329" s="121"/>
      <c r="AJ329" s="121"/>
      <c r="AK329" s="121">
        <v>0</v>
      </c>
      <c r="AL329" s="121"/>
      <c r="AM329" s="121"/>
      <c r="AN329" s="121"/>
      <c r="AO329" s="121"/>
      <c r="AP329" s="121"/>
      <c r="AQ329" s="121">
        <v>0</v>
      </c>
      <c r="AR329" s="121"/>
      <c r="AS329" s="121"/>
      <c r="AT329" s="121"/>
      <c r="AU329" s="121"/>
      <c r="AV329" s="121"/>
      <c r="AW329" s="118"/>
      <c r="AX329" s="118"/>
      <c r="AY329" s="118"/>
      <c r="AZ329" s="118"/>
      <c r="BA329" s="118"/>
      <c r="BB329" s="118"/>
      <c r="BC329" s="118"/>
      <c r="BD329" s="118"/>
      <c r="BE329" s="118"/>
      <c r="BF329" s="118"/>
      <c r="BG329" s="118"/>
      <c r="BH329" s="118"/>
      <c r="BI329" s="118"/>
      <c r="BJ329" s="118"/>
      <c r="BK329" s="118"/>
      <c r="BL329" s="118"/>
    </row>
    <row r="330" spans="1:64" s="9" customFormat="1" ht="12.75" customHeight="1" x14ac:dyDescent="0.2">
      <c r="A330" s="125"/>
      <c r="B330" s="125"/>
      <c r="C330" s="125"/>
      <c r="D330" s="125"/>
      <c r="E330" s="125"/>
      <c r="F330" s="125"/>
      <c r="G330" s="69" t="s">
        <v>257</v>
      </c>
      <c r="H330" s="65"/>
      <c r="I330" s="65"/>
      <c r="J330" s="65"/>
      <c r="K330" s="65"/>
      <c r="L330" s="65"/>
      <c r="M330" s="65"/>
      <c r="N330" s="65"/>
      <c r="O330" s="65"/>
      <c r="P330" s="65"/>
      <c r="Q330" s="65"/>
      <c r="R330" s="65"/>
      <c r="S330" s="66"/>
      <c r="T330" s="120">
        <v>6426800</v>
      </c>
      <c r="U330" s="120"/>
      <c r="V330" s="120"/>
      <c r="W330" s="120"/>
      <c r="X330" s="120"/>
      <c r="Y330" s="120"/>
      <c r="Z330" s="120">
        <v>6306331</v>
      </c>
      <c r="AA330" s="120"/>
      <c r="AB330" s="120"/>
      <c r="AC330" s="120"/>
      <c r="AD330" s="120"/>
      <c r="AE330" s="120">
        <v>0</v>
      </c>
      <c r="AF330" s="120"/>
      <c r="AG330" s="120"/>
      <c r="AH330" s="120"/>
      <c r="AI330" s="120"/>
      <c r="AJ330" s="120"/>
      <c r="AK330" s="120">
        <v>0</v>
      </c>
      <c r="AL330" s="120"/>
      <c r="AM330" s="120"/>
      <c r="AN330" s="120"/>
      <c r="AO330" s="120"/>
      <c r="AP330" s="120"/>
      <c r="AQ330" s="120">
        <v>0</v>
      </c>
      <c r="AR330" s="120"/>
      <c r="AS330" s="120"/>
      <c r="AT330" s="120"/>
      <c r="AU330" s="120"/>
      <c r="AV330" s="120"/>
      <c r="AW330" s="119"/>
      <c r="AX330" s="119"/>
      <c r="AY330" s="119"/>
      <c r="AZ330" s="119"/>
      <c r="BA330" s="119"/>
      <c r="BB330" s="119"/>
      <c r="BC330" s="119"/>
      <c r="BD330" s="119"/>
      <c r="BE330" s="119"/>
      <c r="BF330" s="119"/>
      <c r="BG330" s="119"/>
      <c r="BH330" s="119"/>
      <c r="BI330" s="119"/>
      <c r="BJ330" s="119"/>
      <c r="BK330" s="119"/>
      <c r="BL330" s="119"/>
    </row>
    <row r="332" spans="1:64" ht="14.25" customHeight="1" x14ac:dyDescent="0.2">
      <c r="A332" s="124" t="s">
        <v>42</v>
      </c>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row>
    <row r="333" spans="1:64" ht="27.6" customHeight="1" x14ac:dyDescent="0.2">
      <c r="A333" s="101" t="s">
        <v>1036</v>
      </c>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row>
    <row r="334" spans="1:64" ht="1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row>
    <row r="336" spans="1:64" ht="14.25" x14ac:dyDescent="0.2">
      <c r="A336" s="124" t="s">
        <v>55</v>
      </c>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row>
    <row r="337" spans="1:64" ht="14.25" x14ac:dyDescent="0.2">
      <c r="A337" s="124" t="s">
        <v>31</v>
      </c>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row>
    <row r="338" spans="1:64" ht="96.6" customHeight="1" x14ac:dyDescent="0.2">
      <c r="A338" s="101" t="s">
        <v>1037</v>
      </c>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row>
    <row r="339" spans="1:64" ht="1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row>
    <row r="342" spans="1:64" ht="18.95" customHeight="1" x14ac:dyDescent="0.2">
      <c r="A342" s="94" t="s">
        <v>955</v>
      </c>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40"/>
      <c r="AC342" s="40"/>
      <c r="AD342" s="40"/>
      <c r="AE342" s="40"/>
      <c r="AF342" s="40"/>
      <c r="AG342" s="40"/>
      <c r="AH342" s="116"/>
      <c r="AI342" s="116"/>
      <c r="AJ342" s="116"/>
      <c r="AK342" s="116"/>
      <c r="AL342" s="116"/>
      <c r="AM342" s="116"/>
      <c r="AN342" s="116"/>
      <c r="AO342" s="116"/>
      <c r="AP342" s="116"/>
      <c r="AQ342" s="40"/>
      <c r="AR342" s="40"/>
      <c r="AS342" s="40"/>
      <c r="AT342" s="40"/>
      <c r="AU342" s="95" t="s">
        <v>954</v>
      </c>
      <c r="AV342" s="95"/>
      <c r="AW342" s="95"/>
      <c r="AX342" s="95"/>
      <c r="AY342" s="95"/>
      <c r="AZ342" s="95"/>
      <c r="BA342" s="95"/>
      <c r="BB342" s="95"/>
      <c r="BC342" s="95"/>
      <c r="BD342" s="95"/>
      <c r="BE342" s="95"/>
      <c r="BF342" s="95"/>
    </row>
    <row r="343" spans="1:64" ht="12.75" customHeight="1" x14ac:dyDescent="0.2">
      <c r="AB343" s="41"/>
      <c r="AC343" s="41"/>
      <c r="AD343" s="41"/>
      <c r="AE343" s="41"/>
      <c r="AF343" s="41"/>
      <c r="AG343" s="41"/>
      <c r="AH343" s="92" t="s">
        <v>606</v>
      </c>
      <c r="AI343" s="92"/>
      <c r="AJ343" s="92"/>
      <c r="AK343" s="92"/>
      <c r="AL343" s="92"/>
      <c r="AM343" s="92"/>
      <c r="AN343" s="92"/>
      <c r="AO343" s="92"/>
      <c r="AP343" s="92"/>
      <c r="AQ343" s="41"/>
      <c r="AR343" s="41"/>
      <c r="AS343" s="41"/>
      <c r="AT343" s="41"/>
      <c r="AU343" s="92" t="s">
        <v>283</v>
      </c>
      <c r="AV343" s="92"/>
      <c r="AW343" s="92"/>
      <c r="AX343" s="92"/>
      <c r="AY343" s="92"/>
      <c r="AZ343" s="92"/>
      <c r="BA343" s="92"/>
      <c r="BB343" s="92"/>
      <c r="BC343" s="92"/>
      <c r="BD343" s="92"/>
      <c r="BE343" s="92"/>
      <c r="BF343" s="92"/>
    </row>
    <row r="344" spans="1:64" ht="15" x14ac:dyDescent="0.2">
      <c r="AB344" s="41"/>
      <c r="AC344" s="41"/>
      <c r="AD344" s="41"/>
      <c r="AE344" s="41"/>
      <c r="AF344" s="41"/>
      <c r="AG344" s="41"/>
      <c r="AH344" s="42"/>
      <c r="AI344" s="42"/>
      <c r="AJ344" s="42"/>
      <c r="AK344" s="42"/>
      <c r="AL344" s="42"/>
      <c r="AM344" s="42"/>
      <c r="AN344" s="42"/>
      <c r="AO344" s="42"/>
      <c r="AP344" s="42"/>
      <c r="AQ344" s="41"/>
      <c r="AR344" s="41"/>
      <c r="AS344" s="41"/>
      <c r="AT344" s="41"/>
      <c r="AU344" s="42"/>
      <c r="AV344" s="42"/>
      <c r="AW344" s="42"/>
      <c r="AX344" s="42"/>
      <c r="AY344" s="42"/>
      <c r="AZ344" s="42"/>
      <c r="BA344" s="42"/>
      <c r="BB344" s="42"/>
      <c r="BC344" s="42"/>
      <c r="BD344" s="42"/>
      <c r="BE344" s="42"/>
      <c r="BF344" s="42"/>
    </row>
    <row r="345" spans="1:64" ht="18" customHeight="1" x14ac:dyDescent="0.2">
      <c r="A345" s="94" t="s">
        <v>957</v>
      </c>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41"/>
      <c r="AC345" s="41"/>
      <c r="AD345" s="41"/>
      <c r="AE345" s="41"/>
      <c r="AF345" s="41"/>
      <c r="AG345" s="41"/>
      <c r="AH345" s="117"/>
      <c r="AI345" s="117"/>
      <c r="AJ345" s="117"/>
      <c r="AK345" s="117"/>
      <c r="AL345" s="117"/>
      <c r="AM345" s="117"/>
      <c r="AN345" s="117"/>
      <c r="AO345" s="117"/>
      <c r="AP345" s="117"/>
      <c r="AQ345" s="41"/>
      <c r="AR345" s="41"/>
      <c r="AS345" s="41"/>
      <c r="AT345" s="41"/>
      <c r="AU345" s="93" t="s">
        <v>956</v>
      </c>
      <c r="AV345" s="93"/>
      <c r="AW345" s="93"/>
      <c r="AX345" s="93"/>
      <c r="AY345" s="93"/>
      <c r="AZ345" s="93"/>
      <c r="BA345" s="93"/>
      <c r="BB345" s="93"/>
      <c r="BC345" s="93"/>
      <c r="BD345" s="93"/>
      <c r="BE345" s="93"/>
      <c r="BF345" s="93"/>
    </row>
    <row r="346" spans="1:64" ht="12" customHeight="1" x14ac:dyDescent="0.2">
      <c r="AB346" s="41"/>
      <c r="AC346" s="41"/>
      <c r="AD346" s="41"/>
      <c r="AE346" s="41"/>
      <c r="AF346" s="41"/>
      <c r="AG346" s="41"/>
      <c r="AH346" s="92" t="s">
        <v>606</v>
      </c>
      <c r="AI346" s="92"/>
      <c r="AJ346" s="92"/>
      <c r="AK346" s="92"/>
      <c r="AL346" s="92"/>
      <c r="AM346" s="92"/>
      <c r="AN346" s="92"/>
      <c r="AO346" s="92"/>
      <c r="AP346" s="92"/>
      <c r="AQ346" s="41"/>
      <c r="AR346" s="41"/>
      <c r="AS346" s="41"/>
      <c r="AT346" s="41"/>
      <c r="AU346" s="92" t="s">
        <v>283</v>
      </c>
      <c r="AV346" s="92"/>
      <c r="AW346" s="92"/>
      <c r="AX346" s="92"/>
      <c r="AY346" s="92"/>
      <c r="AZ346" s="92"/>
      <c r="BA346" s="92"/>
      <c r="BB346" s="92"/>
      <c r="BC346" s="92"/>
      <c r="BD346" s="92"/>
      <c r="BE346" s="92"/>
      <c r="BF346" s="92"/>
    </row>
  </sheetData>
  <mergeCells count="2710">
    <mergeCell ref="A5:AF5"/>
    <mergeCell ref="AH5:AR5"/>
    <mergeCell ref="AT5:BA5"/>
    <mergeCell ref="BN1:BZ1"/>
    <mergeCell ref="A2:BZ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13:BY13"/>
    <mergeCell ref="A14:BY14"/>
    <mergeCell ref="A15:BY15"/>
    <mergeCell ref="A17:BY17"/>
    <mergeCell ref="A18:BY18"/>
    <mergeCell ref="A20:BY20"/>
    <mergeCell ref="A21:BY21"/>
    <mergeCell ref="A23:BY23"/>
    <mergeCell ref="A24:BY24"/>
    <mergeCell ref="A25:BY25"/>
    <mergeCell ref="BG26:BY26"/>
    <mergeCell ref="BU27:BY27"/>
    <mergeCell ref="U27:Y27"/>
    <mergeCell ref="AS27:AW27"/>
    <mergeCell ref="A26:D27"/>
    <mergeCell ref="E26:T27"/>
    <mergeCell ref="U26:AM26"/>
    <mergeCell ref="AN26:BF26"/>
    <mergeCell ref="BB27:BF27"/>
    <mergeCell ref="AX27:BA27"/>
    <mergeCell ref="AI27:AM27"/>
    <mergeCell ref="AN27:AR27"/>
    <mergeCell ref="AN29:AR29"/>
    <mergeCell ref="AI28:AM28"/>
    <mergeCell ref="AN28:AR28"/>
    <mergeCell ref="BL27:BP27"/>
    <mergeCell ref="BL29:BP29"/>
    <mergeCell ref="Z28:AD28"/>
    <mergeCell ref="AE28:AH28"/>
    <mergeCell ref="Z27:AD27"/>
    <mergeCell ref="AE27:AH27"/>
    <mergeCell ref="BQ27:BT27"/>
    <mergeCell ref="AS28:AW28"/>
    <mergeCell ref="AX28:BA28"/>
    <mergeCell ref="BB28:BF28"/>
    <mergeCell ref="BG28:BK28"/>
    <mergeCell ref="BG27:BK27"/>
    <mergeCell ref="BU28:BY28"/>
    <mergeCell ref="A29:D29"/>
    <mergeCell ref="E29:T29"/>
    <mergeCell ref="U29:Y29"/>
    <mergeCell ref="Z29:AD29"/>
    <mergeCell ref="AE29:AH29"/>
    <mergeCell ref="AI29:AM29"/>
    <mergeCell ref="A28:D28"/>
    <mergeCell ref="E28:T28"/>
    <mergeCell ref="U28:Y28"/>
    <mergeCell ref="BQ29:BT29"/>
    <mergeCell ref="BL28:BP28"/>
    <mergeCell ref="BQ28:BT28"/>
    <mergeCell ref="AS29:AW29"/>
    <mergeCell ref="AX29:BA29"/>
    <mergeCell ref="BB29:BF29"/>
    <mergeCell ref="BG29:BK29"/>
    <mergeCell ref="BU29:BY29"/>
    <mergeCell ref="A30:D30"/>
    <mergeCell ref="E30:T30"/>
    <mergeCell ref="U30:Y30"/>
    <mergeCell ref="Z30:AD30"/>
    <mergeCell ref="AE30:AH30"/>
    <mergeCell ref="AI30:AM30"/>
    <mergeCell ref="AN30:AR30"/>
    <mergeCell ref="AS30:AW30"/>
    <mergeCell ref="AX30:BA30"/>
    <mergeCell ref="BU30:BY30"/>
    <mergeCell ref="A43:BL43"/>
    <mergeCell ref="AI31:AM31"/>
    <mergeCell ref="AN31:AR31"/>
    <mergeCell ref="AS31:AW31"/>
    <mergeCell ref="AX31:BA31"/>
    <mergeCell ref="BB30:BF30"/>
    <mergeCell ref="BG30:BK30"/>
    <mergeCell ref="BL30:BP30"/>
    <mergeCell ref="BQ30:BT30"/>
    <mergeCell ref="A44:BK44"/>
    <mergeCell ref="A45:D46"/>
    <mergeCell ref="E45:W46"/>
    <mergeCell ref="X45:AQ45"/>
    <mergeCell ref="AR45:BK45"/>
    <mergeCell ref="X46:AB46"/>
    <mergeCell ref="AC46:AG46"/>
    <mergeCell ref="AH46:AL46"/>
    <mergeCell ref="AM46:AQ46"/>
    <mergeCell ref="AR46:AV46"/>
    <mergeCell ref="AW46:BA46"/>
    <mergeCell ref="BB46:BF46"/>
    <mergeCell ref="BG46:BK46"/>
    <mergeCell ref="A47:D47"/>
    <mergeCell ref="E47:W47"/>
    <mergeCell ref="X47:AB47"/>
    <mergeCell ref="AC47:AG47"/>
    <mergeCell ref="AH47:AL47"/>
    <mergeCell ref="AM47:AQ47"/>
    <mergeCell ref="AR47:AV47"/>
    <mergeCell ref="BB47:BF47"/>
    <mergeCell ref="BB48:BF48"/>
    <mergeCell ref="BG47:BK47"/>
    <mergeCell ref="A48:D48"/>
    <mergeCell ref="E48:W48"/>
    <mergeCell ref="X48:AB48"/>
    <mergeCell ref="AC48:AG48"/>
    <mergeCell ref="AH48:AL48"/>
    <mergeCell ref="AM48:AQ48"/>
    <mergeCell ref="AR48:AV48"/>
    <mergeCell ref="A66:D67"/>
    <mergeCell ref="E66:T67"/>
    <mergeCell ref="U66:AM66"/>
    <mergeCell ref="BG66:BY66"/>
    <mergeCell ref="U67:Y67"/>
    <mergeCell ref="A51:D51"/>
    <mergeCell ref="E51:W51"/>
    <mergeCell ref="X51:AB51"/>
    <mergeCell ref="AE67:AH67"/>
    <mergeCell ref="AS67:AW67"/>
    <mergeCell ref="AX67:BA67"/>
    <mergeCell ref="BB67:BF67"/>
    <mergeCell ref="BG67:BK67"/>
    <mergeCell ref="A63:BY63"/>
    <mergeCell ref="A64:BY64"/>
    <mergeCell ref="A65:BY65"/>
    <mergeCell ref="BL67:BP67"/>
    <mergeCell ref="BQ67:BT67"/>
    <mergeCell ref="BU67:BY67"/>
    <mergeCell ref="AI67:AM67"/>
    <mergeCell ref="AS68:AW68"/>
    <mergeCell ref="A68:D68"/>
    <mergeCell ref="E68:T68"/>
    <mergeCell ref="U68:Y68"/>
    <mergeCell ref="Z68:AD68"/>
    <mergeCell ref="BL68:BP68"/>
    <mergeCell ref="AE68:AH68"/>
    <mergeCell ref="AN68:AR68"/>
    <mergeCell ref="Z67:AD67"/>
    <mergeCell ref="BU68:BY68"/>
    <mergeCell ref="A69:D69"/>
    <mergeCell ref="E69:T69"/>
    <mergeCell ref="U69:Y69"/>
    <mergeCell ref="Z69:AD69"/>
    <mergeCell ref="AE69:AH69"/>
    <mergeCell ref="BB68:BF68"/>
    <mergeCell ref="BG68:BK68"/>
    <mergeCell ref="AI68:AM68"/>
    <mergeCell ref="AI69:AM69"/>
    <mergeCell ref="AN69:AR69"/>
    <mergeCell ref="AN66:BF66"/>
    <mergeCell ref="AN67:AR67"/>
    <mergeCell ref="BQ68:BT68"/>
    <mergeCell ref="AS69:AW69"/>
    <mergeCell ref="AX69:BA69"/>
    <mergeCell ref="BB69:BF69"/>
    <mergeCell ref="BG69:BK69"/>
    <mergeCell ref="AX68:BA68"/>
    <mergeCell ref="BL69:BP69"/>
    <mergeCell ref="BQ69:BT69"/>
    <mergeCell ref="BU69:BY69"/>
    <mergeCell ref="A70:D70"/>
    <mergeCell ref="E70:T70"/>
    <mergeCell ref="U70:Y70"/>
    <mergeCell ref="Z70:AD70"/>
    <mergeCell ref="AE70:AH70"/>
    <mergeCell ref="AI70:AM70"/>
    <mergeCell ref="AN70:AR70"/>
    <mergeCell ref="AN88:BF88"/>
    <mergeCell ref="BG88:BY88"/>
    <mergeCell ref="U89:Y89"/>
    <mergeCell ref="Z89:AD89"/>
    <mergeCell ref="AS70:AW70"/>
    <mergeCell ref="AX70:BA70"/>
    <mergeCell ref="BB70:BF70"/>
    <mergeCell ref="BG70:BK70"/>
    <mergeCell ref="BL70:BP70"/>
    <mergeCell ref="BQ70:BT70"/>
    <mergeCell ref="AN89:AR89"/>
    <mergeCell ref="AS89:AW89"/>
    <mergeCell ref="AX89:BA89"/>
    <mergeCell ref="BB89:BF89"/>
    <mergeCell ref="BU70:BY70"/>
    <mergeCell ref="A86:BL86"/>
    <mergeCell ref="A87:BY87"/>
    <mergeCell ref="A88:E89"/>
    <mergeCell ref="F88:T89"/>
    <mergeCell ref="U88:AM88"/>
    <mergeCell ref="BQ89:BT89"/>
    <mergeCell ref="BU89:BY89"/>
    <mergeCell ref="A90:E90"/>
    <mergeCell ref="F90:T90"/>
    <mergeCell ref="U90:Y90"/>
    <mergeCell ref="Z90:AD90"/>
    <mergeCell ref="AE90:AH90"/>
    <mergeCell ref="AI90:AM90"/>
    <mergeCell ref="AE89:AH89"/>
    <mergeCell ref="AI89:AM89"/>
    <mergeCell ref="AX90:BA90"/>
    <mergeCell ref="BB90:BF90"/>
    <mergeCell ref="BG90:BK90"/>
    <mergeCell ref="BL90:BP90"/>
    <mergeCell ref="BG89:BK89"/>
    <mergeCell ref="BL89:BP89"/>
    <mergeCell ref="AE91:AH91"/>
    <mergeCell ref="AI91:AM91"/>
    <mergeCell ref="AN91:AR91"/>
    <mergeCell ref="AS91:AW91"/>
    <mergeCell ref="AN90:AR90"/>
    <mergeCell ref="AS90:AW90"/>
    <mergeCell ref="BG91:BK91"/>
    <mergeCell ref="BL91:BP91"/>
    <mergeCell ref="BQ91:BT91"/>
    <mergeCell ref="BU91:BY91"/>
    <mergeCell ref="BQ90:BT90"/>
    <mergeCell ref="BU90:BY90"/>
    <mergeCell ref="A92:E92"/>
    <mergeCell ref="F92:T92"/>
    <mergeCell ref="U92:Y92"/>
    <mergeCell ref="Z92:AD92"/>
    <mergeCell ref="AX91:BA91"/>
    <mergeCell ref="BB91:BF91"/>
    <mergeCell ref="A91:E91"/>
    <mergeCell ref="F91:T91"/>
    <mergeCell ref="U91:Y91"/>
    <mergeCell ref="Z91:AD91"/>
    <mergeCell ref="AR97:AV97"/>
    <mergeCell ref="AW97:BA97"/>
    <mergeCell ref="AX92:BA92"/>
    <mergeCell ref="BB92:BF92"/>
    <mergeCell ref="BG92:BK92"/>
    <mergeCell ref="BL92:BP92"/>
    <mergeCell ref="X96:AQ96"/>
    <mergeCell ref="AR96:BK96"/>
    <mergeCell ref="X97:AB97"/>
    <mergeCell ref="AC97:AG97"/>
    <mergeCell ref="AN92:AR92"/>
    <mergeCell ref="AS92:AW92"/>
    <mergeCell ref="AE92:AH92"/>
    <mergeCell ref="AI92:AM92"/>
    <mergeCell ref="AH97:AL97"/>
    <mergeCell ref="AM97:AQ97"/>
    <mergeCell ref="X98:AB98"/>
    <mergeCell ref="AC98:AG98"/>
    <mergeCell ref="BB97:BF97"/>
    <mergeCell ref="BG97:BK97"/>
    <mergeCell ref="BQ92:BT92"/>
    <mergeCell ref="BU92:BY92"/>
    <mergeCell ref="A94:BL94"/>
    <mergeCell ref="A95:BK95"/>
    <mergeCell ref="A96:D97"/>
    <mergeCell ref="E96:W97"/>
    <mergeCell ref="BB98:BF98"/>
    <mergeCell ref="BG98:BK98"/>
    <mergeCell ref="BB99:BF99"/>
    <mergeCell ref="BG99:BK99"/>
    <mergeCell ref="A99:D99"/>
    <mergeCell ref="E99:W99"/>
    <mergeCell ref="X99:AB99"/>
    <mergeCell ref="AC99:AG99"/>
    <mergeCell ref="A98:D98"/>
    <mergeCell ref="E98:W98"/>
    <mergeCell ref="AR98:AV98"/>
    <mergeCell ref="AW98:BA98"/>
    <mergeCell ref="AR99:AV99"/>
    <mergeCell ref="AW99:BA99"/>
    <mergeCell ref="AH99:AL99"/>
    <mergeCell ref="AM99:AQ99"/>
    <mergeCell ref="AH98:AL98"/>
    <mergeCell ref="AM98:AQ98"/>
    <mergeCell ref="A100:D100"/>
    <mergeCell ref="E100:W100"/>
    <mergeCell ref="X100:AB100"/>
    <mergeCell ref="AC100:AG100"/>
    <mergeCell ref="AH100:AL100"/>
    <mergeCell ref="AM100:AQ100"/>
    <mergeCell ref="A101:D101"/>
    <mergeCell ref="E101:W101"/>
    <mergeCell ref="X101:AB101"/>
    <mergeCell ref="X102:AB102"/>
    <mergeCell ref="AC102:AG102"/>
    <mergeCell ref="AH102:AL102"/>
    <mergeCell ref="AC101:AG101"/>
    <mergeCell ref="AH101:AL101"/>
    <mergeCell ref="A102:D102"/>
    <mergeCell ref="E102:W102"/>
    <mergeCell ref="A118:E119"/>
    <mergeCell ref="F118:W119"/>
    <mergeCell ref="X118:AQ118"/>
    <mergeCell ref="AR118:BK118"/>
    <mergeCell ref="X119:AB119"/>
    <mergeCell ref="AC119:AG119"/>
    <mergeCell ref="AH119:AL119"/>
    <mergeCell ref="AM119:AQ119"/>
    <mergeCell ref="AR119:AV119"/>
    <mergeCell ref="AW119:BA119"/>
    <mergeCell ref="BB119:BF119"/>
    <mergeCell ref="BG119:BK119"/>
    <mergeCell ref="AR100:AV100"/>
    <mergeCell ref="AW100:BA100"/>
    <mergeCell ref="A116:BL116"/>
    <mergeCell ref="A117:BK117"/>
    <mergeCell ref="AM101:AQ101"/>
    <mergeCell ref="AR101:AV101"/>
    <mergeCell ref="AR103:AV103"/>
    <mergeCell ref="AW103:BA103"/>
    <mergeCell ref="A121:E121"/>
    <mergeCell ref="F121:W121"/>
    <mergeCell ref="X121:AB121"/>
    <mergeCell ref="AC121:AG121"/>
    <mergeCell ref="AR120:AV120"/>
    <mergeCell ref="AW120:BA120"/>
    <mergeCell ref="A120:E120"/>
    <mergeCell ref="F120:W120"/>
    <mergeCell ref="X120:AB120"/>
    <mergeCell ref="AC120:AG120"/>
    <mergeCell ref="BB120:BF120"/>
    <mergeCell ref="BG120:BK120"/>
    <mergeCell ref="AH121:AL121"/>
    <mergeCell ref="AM121:AQ121"/>
    <mergeCell ref="AR121:AV121"/>
    <mergeCell ref="AW121:BA121"/>
    <mergeCell ref="AH120:AL120"/>
    <mergeCell ref="AM120:AQ120"/>
    <mergeCell ref="A122:E122"/>
    <mergeCell ref="F122:W122"/>
    <mergeCell ref="X122:AB122"/>
    <mergeCell ref="AC122:AG122"/>
    <mergeCell ref="AH122:AL122"/>
    <mergeCell ref="AM122:AQ122"/>
    <mergeCell ref="BQ129:BT129"/>
    <mergeCell ref="BU129:BY129"/>
    <mergeCell ref="U129:Y129"/>
    <mergeCell ref="Z129:AD129"/>
    <mergeCell ref="BB121:BF121"/>
    <mergeCell ref="BG121:BK121"/>
    <mergeCell ref="AR122:AV122"/>
    <mergeCell ref="AW122:BA122"/>
    <mergeCell ref="BB122:BF122"/>
    <mergeCell ref="BG122:BK122"/>
    <mergeCell ref="BG130:BK130"/>
    <mergeCell ref="BL130:BP130"/>
    <mergeCell ref="A125:BL125"/>
    <mergeCell ref="A126:BL126"/>
    <mergeCell ref="A127:BY127"/>
    <mergeCell ref="A128:C129"/>
    <mergeCell ref="D128:T129"/>
    <mergeCell ref="U128:AM128"/>
    <mergeCell ref="AN128:BF128"/>
    <mergeCell ref="BG128:BY128"/>
    <mergeCell ref="BG129:BK129"/>
    <mergeCell ref="BL129:BP129"/>
    <mergeCell ref="AE129:AH129"/>
    <mergeCell ref="AI129:AM129"/>
    <mergeCell ref="AN129:AR129"/>
    <mergeCell ref="AS129:AW129"/>
    <mergeCell ref="AX129:BA129"/>
    <mergeCell ref="BB129:BF129"/>
    <mergeCell ref="AN130:AR130"/>
    <mergeCell ref="AS130:AW130"/>
    <mergeCell ref="AX130:BA130"/>
    <mergeCell ref="BB130:BF130"/>
    <mergeCell ref="A130:C130"/>
    <mergeCell ref="D130:T130"/>
    <mergeCell ref="U130:Y130"/>
    <mergeCell ref="Z130:AD130"/>
    <mergeCell ref="AE130:AH130"/>
    <mergeCell ref="AI130:AM130"/>
    <mergeCell ref="BQ130:BT130"/>
    <mergeCell ref="BU130:BY130"/>
    <mergeCell ref="A131:C131"/>
    <mergeCell ref="D131:T131"/>
    <mergeCell ref="U131:Y131"/>
    <mergeCell ref="Z131:AD131"/>
    <mergeCell ref="AN131:AR131"/>
    <mergeCell ref="AS131:AW131"/>
    <mergeCell ref="AX131:BA131"/>
    <mergeCell ref="BB131:BF131"/>
    <mergeCell ref="A132:C132"/>
    <mergeCell ref="D132:T132"/>
    <mergeCell ref="U132:Y132"/>
    <mergeCell ref="Z132:AD132"/>
    <mergeCell ref="BQ131:BT131"/>
    <mergeCell ref="BU131:BY131"/>
    <mergeCell ref="BQ132:BT132"/>
    <mergeCell ref="AE131:AH131"/>
    <mergeCell ref="AI131:AM131"/>
    <mergeCell ref="AN132:AR132"/>
    <mergeCell ref="AS132:AW132"/>
    <mergeCell ref="AE132:AH132"/>
    <mergeCell ref="AI132:AM132"/>
    <mergeCell ref="BG131:BK131"/>
    <mergeCell ref="BL131:BP131"/>
    <mergeCell ref="BU132:BY132"/>
    <mergeCell ref="AX132:BA132"/>
    <mergeCell ref="BB132:BF132"/>
    <mergeCell ref="BG132:BK132"/>
    <mergeCell ref="BL132:BP132"/>
    <mergeCell ref="AE133:AH133"/>
    <mergeCell ref="AI133:AM133"/>
    <mergeCell ref="AN134:AR134"/>
    <mergeCell ref="BB133:BF133"/>
    <mergeCell ref="BG133:BK133"/>
    <mergeCell ref="BL133:BP133"/>
    <mergeCell ref="AS134:AW134"/>
    <mergeCell ref="A136:BL136"/>
    <mergeCell ref="AN133:AR133"/>
    <mergeCell ref="AS133:AW133"/>
    <mergeCell ref="AE134:AH134"/>
    <mergeCell ref="AY139:BC139"/>
    <mergeCell ref="Z139:AD139"/>
    <mergeCell ref="AE139:AI139"/>
    <mergeCell ref="AJ139:AN139"/>
    <mergeCell ref="A133:C133"/>
    <mergeCell ref="D133:T133"/>
    <mergeCell ref="A137:BH137"/>
    <mergeCell ref="A138:C139"/>
    <mergeCell ref="D138:T139"/>
    <mergeCell ref="U138:AN138"/>
    <mergeCell ref="AO138:BH138"/>
    <mergeCell ref="U139:Y139"/>
    <mergeCell ref="BD139:BH139"/>
    <mergeCell ref="AO139:AS139"/>
    <mergeCell ref="AT139:AX139"/>
    <mergeCell ref="A140:C140"/>
    <mergeCell ref="D140:T140"/>
    <mergeCell ref="U140:Y140"/>
    <mergeCell ref="Z140:AD140"/>
    <mergeCell ref="AO140:AS140"/>
    <mergeCell ref="AT140:AX140"/>
    <mergeCell ref="AE140:AI140"/>
    <mergeCell ref="AJ140:AN140"/>
    <mergeCell ref="AF148:AT148"/>
    <mergeCell ref="AU148:BI148"/>
    <mergeCell ref="BD141:BH141"/>
    <mergeCell ref="AE142:AI142"/>
    <mergeCell ref="AJ142:AN142"/>
    <mergeCell ref="V148:AE149"/>
    <mergeCell ref="AE141:AI141"/>
    <mergeCell ref="AE143:AI143"/>
    <mergeCell ref="A143:C143"/>
    <mergeCell ref="D141:T141"/>
    <mergeCell ref="U141:Y141"/>
    <mergeCell ref="Z141:AD141"/>
    <mergeCell ref="BD140:BH140"/>
    <mergeCell ref="AY140:BC140"/>
    <mergeCell ref="AJ141:AN141"/>
    <mergeCell ref="A142:C142"/>
    <mergeCell ref="D142:T142"/>
    <mergeCell ref="U142:Y142"/>
    <mergeCell ref="Z142:AD142"/>
    <mergeCell ref="D143:T143"/>
    <mergeCell ref="U143:Y143"/>
    <mergeCell ref="AU149:AY149"/>
    <mergeCell ref="AJ143:AN143"/>
    <mergeCell ref="AO143:AS143"/>
    <mergeCell ref="BD143:BH143"/>
    <mergeCell ref="AT143:AX143"/>
    <mergeCell ref="AY143:BC143"/>
    <mergeCell ref="AK149:AO149"/>
    <mergeCell ref="Z143:AD143"/>
    <mergeCell ref="BJ149:BN149"/>
    <mergeCell ref="BO149:BS149"/>
    <mergeCell ref="A141:C141"/>
    <mergeCell ref="A148:C149"/>
    <mergeCell ref="D148:P149"/>
    <mergeCell ref="Q148:U149"/>
    <mergeCell ref="A147:BL147"/>
    <mergeCell ref="BJ148:BX148"/>
    <mergeCell ref="AF149:AJ149"/>
    <mergeCell ref="AP149:AT149"/>
    <mergeCell ref="BT149:BX149"/>
    <mergeCell ref="BO150:BS150"/>
    <mergeCell ref="A150:C150"/>
    <mergeCell ref="D150:P150"/>
    <mergeCell ref="Q150:U150"/>
    <mergeCell ref="V150:AE150"/>
    <mergeCell ref="AF150:AJ150"/>
    <mergeCell ref="AU150:AY150"/>
    <mergeCell ref="AZ150:BD150"/>
    <mergeCell ref="BE150:BI150"/>
    <mergeCell ref="BT150:BX150"/>
    <mergeCell ref="A151:C151"/>
    <mergeCell ref="D151:P151"/>
    <mergeCell ref="Q151:U151"/>
    <mergeCell ref="V151:AE151"/>
    <mergeCell ref="AF151:AJ151"/>
    <mergeCell ref="AK151:AO151"/>
    <mergeCell ref="AP151:AT151"/>
    <mergeCell ref="AU151:AY151"/>
    <mergeCell ref="BO151:BS151"/>
    <mergeCell ref="BT151:BX151"/>
    <mergeCell ref="A152:C152"/>
    <mergeCell ref="D152:P152"/>
    <mergeCell ref="Q152:U152"/>
    <mergeCell ref="V152:AE152"/>
    <mergeCell ref="AZ151:BD151"/>
    <mergeCell ref="AF152:AJ152"/>
    <mergeCell ref="AK152:AO152"/>
    <mergeCell ref="AP152:AT152"/>
    <mergeCell ref="AU177:BI177"/>
    <mergeCell ref="AF178:AJ178"/>
    <mergeCell ref="AK178:AO178"/>
    <mergeCell ref="AP178:AT178"/>
    <mergeCell ref="AU178:AY178"/>
    <mergeCell ref="BT152:BX152"/>
    <mergeCell ref="BO153:BS153"/>
    <mergeCell ref="BT153:BX153"/>
    <mergeCell ref="AP156:AT156"/>
    <mergeCell ref="AU156:AY156"/>
    <mergeCell ref="V179:AE179"/>
    <mergeCell ref="Q177:U178"/>
    <mergeCell ref="V177:AE178"/>
    <mergeCell ref="AF177:AT177"/>
    <mergeCell ref="D179:P179"/>
    <mergeCell ref="Q179:U179"/>
    <mergeCell ref="BE181:BI181"/>
    <mergeCell ref="AU180:AY180"/>
    <mergeCell ref="A180:C180"/>
    <mergeCell ref="D180:P180"/>
    <mergeCell ref="Q180:U180"/>
    <mergeCell ref="V180:AE180"/>
    <mergeCell ref="AF180:AJ180"/>
    <mergeCell ref="AK180:AO180"/>
    <mergeCell ref="A181:C181"/>
    <mergeCell ref="D181:P181"/>
    <mergeCell ref="AU179:AY179"/>
    <mergeCell ref="AP180:AT180"/>
    <mergeCell ref="A177:C178"/>
    <mergeCell ref="D177:P178"/>
    <mergeCell ref="AZ179:BD179"/>
    <mergeCell ref="BE179:BI179"/>
    <mergeCell ref="AF179:AJ179"/>
    <mergeCell ref="AK179:AO179"/>
    <mergeCell ref="AP179:AT179"/>
    <mergeCell ref="A179:C179"/>
    <mergeCell ref="AY205:BC205"/>
    <mergeCell ref="BD205:BH205"/>
    <mergeCell ref="AZ186:BD186"/>
    <mergeCell ref="BE186:BI186"/>
    <mergeCell ref="AP183:AT183"/>
    <mergeCell ref="AU183:AY183"/>
    <mergeCell ref="AZ183:BD183"/>
    <mergeCell ref="BE183:BI183"/>
    <mergeCell ref="BI205:BM205"/>
    <mergeCell ref="BE187:BI187"/>
    <mergeCell ref="Z205:AD205"/>
    <mergeCell ref="AE205:AI205"/>
    <mergeCell ref="BE182:BI182"/>
    <mergeCell ref="AZ182:BD182"/>
    <mergeCell ref="AJ205:AN205"/>
    <mergeCell ref="AZ185:BD185"/>
    <mergeCell ref="BE185:BI185"/>
    <mergeCell ref="AF186:AJ186"/>
    <mergeCell ref="AK186:AO186"/>
    <mergeCell ref="AZ187:BD187"/>
    <mergeCell ref="AK182:AO182"/>
    <mergeCell ref="D185:P185"/>
    <mergeCell ref="Q185:U185"/>
    <mergeCell ref="AF185:AJ185"/>
    <mergeCell ref="AK185:AO185"/>
    <mergeCell ref="V185:AE185"/>
    <mergeCell ref="D183:P183"/>
    <mergeCell ref="Q183:U183"/>
    <mergeCell ref="AK184:AO184"/>
    <mergeCell ref="AK183:AO183"/>
    <mergeCell ref="BN205:BR205"/>
    <mergeCell ref="A202:BL202"/>
    <mergeCell ref="A203:BR203"/>
    <mergeCell ref="A204:T205"/>
    <mergeCell ref="U204:AD204"/>
    <mergeCell ref="AE204:AN204"/>
    <mergeCell ref="AO204:AX204"/>
    <mergeCell ref="AY204:BH204"/>
    <mergeCell ref="BI204:BR204"/>
    <mergeCell ref="U205:Y205"/>
    <mergeCell ref="A206:T206"/>
    <mergeCell ref="U206:Y206"/>
    <mergeCell ref="Z206:AD206"/>
    <mergeCell ref="AE206:AI206"/>
    <mergeCell ref="A207:T207"/>
    <mergeCell ref="U207:Y207"/>
    <mergeCell ref="Z207:AD207"/>
    <mergeCell ref="AE207:AI207"/>
    <mergeCell ref="AJ207:AN207"/>
    <mergeCell ref="BI207:BM207"/>
    <mergeCell ref="BN207:BR207"/>
    <mergeCell ref="AT206:AX206"/>
    <mergeCell ref="AY206:BC206"/>
    <mergeCell ref="BD206:BH206"/>
    <mergeCell ref="BI206:BM206"/>
    <mergeCell ref="BN206:BR206"/>
    <mergeCell ref="BD207:BH207"/>
    <mergeCell ref="BD212:BH212"/>
    <mergeCell ref="BD214:BH214"/>
    <mergeCell ref="BI208:BM208"/>
    <mergeCell ref="BN208:BR208"/>
    <mergeCell ref="A220:BL220"/>
    <mergeCell ref="AT209:AX209"/>
    <mergeCell ref="AY209:BC209"/>
    <mergeCell ref="BD209:BH209"/>
    <mergeCell ref="BI209:BM209"/>
    <mergeCell ref="A208:T208"/>
    <mergeCell ref="AI222:AN222"/>
    <mergeCell ref="AO222:AT222"/>
    <mergeCell ref="AU221:AZ221"/>
    <mergeCell ref="BA221:BF221"/>
    <mergeCell ref="AT208:AX208"/>
    <mergeCell ref="AY208:BC208"/>
    <mergeCell ref="BD208:BH208"/>
    <mergeCell ref="BG221:BL221"/>
    <mergeCell ref="BI210:BM210"/>
    <mergeCell ref="BI211:BM211"/>
    <mergeCell ref="AU222:AW223"/>
    <mergeCell ref="AX222:AZ223"/>
    <mergeCell ref="BA222:BC223"/>
    <mergeCell ref="BD222:BF223"/>
    <mergeCell ref="A221:C223"/>
    <mergeCell ref="D221:V223"/>
    <mergeCell ref="W221:AH221"/>
    <mergeCell ref="AI221:AT221"/>
    <mergeCell ref="W222:AB222"/>
    <mergeCell ref="AC222:AH222"/>
    <mergeCell ref="BG222:BI223"/>
    <mergeCell ref="BJ222:BL223"/>
    <mergeCell ref="W223:Y223"/>
    <mergeCell ref="Z223:AB223"/>
    <mergeCell ref="AC223:AE223"/>
    <mergeCell ref="AF223:AH223"/>
    <mergeCell ref="AI223:AK223"/>
    <mergeCell ref="AL223:AN223"/>
    <mergeCell ref="AO223:AQ223"/>
    <mergeCell ref="AR223:AT223"/>
    <mergeCell ref="A225:C225"/>
    <mergeCell ref="D225:V225"/>
    <mergeCell ref="W225:Y225"/>
    <mergeCell ref="Z225:AB225"/>
    <mergeCell ref="A224:C224"/>
    <mergeCell ref="D224:V224"/>
    <mergeCell ref="W224:Y224"/>
    <mergeCell ref="Z224:AB224"/>
    <mergeCell ref="AI224:AK224"/>
    <mergeCell ref="AL224:AN224"/>
    <mergeCell ref="BG224:BI224"/>
    <mergeCell ref="BJ224:BL224"/>
    <mergeCell ref="AO224:AQ224"/>
    <mergeCell ref="AR224:AT224"/>
    <mergeCell ref="AU224:AW224"/>
    <mergeCell ref="AX224:AZ224"/>
    <mergeCell ref="AC226:AE226"/>
    <mergeCell ref="AF226:AH226"/>
    <mergeCell ref="AC225:AE225"/>
    <mergeCell ref="AF225:AH225"/>
    <mergeCell ref="BA224:BC224"/>
    <mergeCell ref="BD224:BF224"/>
    <mergeCell ref="AO225:AQ225"/>
    <mergeCell ref="AR225:AT225"/>
    <mergeCell ref="AC224:AE224"/>
    <mergeCell ref="AF224:AH224"/>
    <mergeCell ref="AU226:AW226"/>
    <mergeCell ref="AX226:AZ226"/>
    <mergeCell ref="BG225:BI225"/>
    <mergeCell ref="BJ225:BL225"/>
    <mergeCell ref="A226:C226"/>
    <mergeCell ref="D226:V226"/>
    <mergeCell ref="W226:Y226"/>
    <mergeCell ref="Z226:AB226"/>
    <mergeCell ref="AU225:AW225"/>
    <mergeCell ref="AX225:AZ225"/>
    <mergeCell ref="AI226:AK226"/>
    <mergeCell ref="AL226:AN226"/>
    <mergeCell ref="BA225:BC225"/>
    <mergeCell ref="BD225:BF225"/>
    <mergeCell ref="AI225:AK225"/>
    <mergeCell ref="AL225:AN225"/>
    <mergeCell ref="BA226:BC226"/>
    <mergeCell ref="BD226:BF226"/>
    <mergeCell ref="AO226:AQ226"/>
    <mergeCell ref="AR226:AT226"/>
    <mergeCell ref="BJ238:BN238"/>
    <mergeCell ref="BO238:BS238"/>
    <mergeCell ref="BG226:BI226"/>
    <mergeCell ref="BJ226:BL226"/>
    <mergeCell ref="A234:BL234"/>
    <mergeCell ref="A235:BS235"/>
    <mergeCell ref="A227:C227"/>
    <mergeCell ref="D227:V227"/>
    <mergeCell ref="W227:Y227"/>
    <mergeCell ref="Z227:AB227"/>
    <mergeCell ref="A239:F239"/>
    <mergeCell ref="G239:S239"/>
    <mergeCell ref="A236:BS236"/>
    <mergeCell ref="A237:F238"/>
    <mergeCell ref="G237:S238"/>
    <mergeCell ref="T237:Z238"/>
    <mergeCell ref="AA237:AO237"/>
    <mergeCell ref="AP237:BD237"/>
    <mergeCell ref="BE237:BS237"/>
    <mergeCell ref="AA238:AE238"/>
    <mergeCell ref="AF238:AJ238"/>
    <mergeCell ref="AK238:AO238"/>
    <mergeCell ref="AZ238:BD238"/>
    <mergeCell ref="BE238:BI238"/>
    <mergeCell ref="AP238:AT238"/>
    <mergeCell ref="AU238:AY238"/>
    <mergeCell ref="T239:Z239"/>
    <mergeCell ref="AA239:AE239"/>
    <mergeCell ref="AF239:AJ239"/>
    <mergeCell ref="AK239:AO239"/>
    <mergeCell ref="BO240:BS240"/>
    <mergeCell ref="BJ239:BN239"/>
    <mergeCell ref="BO239:BS239"/>
    <mergeCell ref="T240:Z240"/>
    <mergeCell ref="AA240:AE240"/>
    <mergeCell ref="AP239:AT239"/>
    <mergeCell ref="AU239:AY239"/>
    <mergeCell ref="AF240:AJ240"/>
    <mergeCell ref="AK240:AO240"/>
    <mergeCell ref="AZ239:BD239"/>
    <mergeCell ref="BE239:BI239"/>
    <mergeCell ref="BO241:BS241"/>
    <mergeCell ref="AU240:AY240"/>
    <mergeCell ref="A241:F241"/>
    <mergeCell ref="G241:S241"/>
    <mergeCell ref="T241:Z241"/>
    <mergeCell ref="AA241:AE241"/>
    <mergeCell ref="AF241:AJ241"/>
    <mergeCell ref="AP240:AT240"/>
    <mergeCell ref="A240:F240"/>
    <mergeCell ref="G240:S240"/>
    <mergeCell ref="G249:S250"/>
    <mergeCell ref="AZ240:BD240"/>
    <mergeCell ref="BE240:BI240"/>
    <mergeCell ref="AK241:AO241"/>
    <mergeCell ref="BJ241:BN241"/>
    <mergeCell ref="AZ241:BD241"/>
    <mergeCell ref="BE241:BI241"/>
    <mergeCell ref="BJ240:BN240"/>
    <mergeCell ref="AZ250:BD250"/>
    <mergeCell ref="AF250:AJ250"/>
    <mergeCell ref="AK250:AO250"/>
    <mergeCell ref="AP241:AT241"/>
    <mergeCell ref="AU241:AY241"/>
    <mergeCell ref="AP242:AT242"/>
    <mergeCell ref="AU242:AY242"/>
    <mergeCell ref="A247:BL247"/>
    <mergeCell ref="A248:BD248"/>
    <mergeCell ref="A249:F250"/>
    <mergeCell ref="A244:F244"/>
    <mergeCell ref="G244:S244"/>
    <mergeCell ref="AK253:AO253"/>
    <mergeCell ref="T249:Z250"/>
    <mergeCell ref="AA249:AO249"/>
    <mergeCell ref="AZ252:BD252"/>
    <mergeCell ref="AP249:BD249"/>
    <mergeCell ref="AA250:AE250"/>
    <mergeCell ref="AP252:AT252"/>
    <mergeCell ref="AU252:AY252"/>
    <mergeCell ref="AP250:AT250"/>
    <mergeCell ref="AU250:AY250"/>
    <mergeCell ref="AK252:AO252"/>
    <mergeCell ref="AA251:AE251"/>
    <mergeCell ref="AF251:AJ251"/>
    <mergeCell ref="AK251:AO251"/>
    <mergeCell ref="AP251:AT251"/>
    <mergeCell ref="A253:F253"/>
    <mergeCell ref="A251:F251"/>
    <mergeCell ref="G251:S251"/>
    <mergeCell ref="T251:Z251"/>
    <mergeCell ref="AF253:AJ253"/>
    <mergeCell ref="AZ253:BD253"/>
    <mergeCell ref="AP253:AT253"/>
    <mergeCell ref="AU253:AY253"/>
    <mergeCell ref="AU251:AY251"/>
    <mergeCell ref="AZ251:BD251"/>
    <mergeCell ref="A252:F252"/>
    <mergeCell ref="G252:S252"/>
    <mergeCell ref="T252:Z252"/>
    <mergeCell ref="AA252:AE252"/>
    <mergeCell ref="AF252:AJ252"/>
    <mergeCell ref="A256:BL256"/>
    <mergeCell ref="A257:BM257"/>
    <mergeCell ref="A258:M259"/>
    <mergeCell ref="N258:U259"/>
    <mergeCell ref="V258:Z259"/>
    <mergeCell ref="AA258:AI258"/>
    <mergeCell ref="AJ258:AR258"/>
    <mergeCell ref="AS258:BA258"/>
    <mergeCell ref="BB258:BJ258"/>
    <mergeCell ref="BK258:BS258"/>
    <mergeCell ref="AA259:AE259"/>
    <mergeCell ref="AF259:AI259"/>
    <mergeCell ref="AJ259:AN259"/>
    <mergeCell ref="AO259:AR259"/>
    <mergeCell ref="AS259:AW259"/>
    <mergeCell ref="AX259:BA259"/>
    <mergeCell ref="BB259:BF259"/>
    <mergeCell ref="BG259:BJ259"/>
    <mergeCell ref="BK259:BO259"/>
    <mergeCell ref="BP259:BS259"/>
    <mergeCell ref="A260:M260"/>
    <mergeCell ref="N260:U260"/>
    <mergeCell ref="V260:Z260"/>
    <mergeCell ref="AA260:AE260"/>
    <mergeCell ref="AF260:AI260"/>
    <mergeCell ref="AJ260:AN260"/>
    <mergeCell ref="AO260:AR260"/>
    <mergeCell ref="AS260:AW260"/>
    <mergeCell ref="AX260:BA260"/>
    <mergeCell ref="BB260:BF260"/>
    <mergeCell ref="BG260:BJ260"/>
    <mergeCell ref="BK260:BO260"/>
    <mergeCell ref="BP260:BS260"/>
    <mergeCell ref="A261:M261"/>
    <mergeCell ref="N261:U261"/>
    <mergeCell ref="V261:Z261"/>
    <mergeCell ref="AA261:AE261"/>
    <mergeCell ref="AF261:AI261"/>
    <mergeCell ref="AJ261:AN261"/>
    <mergeCell ref="AO261:AR261"/>
    <mergeCell ref="AS261:AW261"/>
    <mergeCell ref="AX261:BA261"/>
    <mergeCell ref="BP261:BS261"/>
    <mergeCell ref="BP262:BS262"/>
    <mergeCell ref="A262:M262"/>
    <mergeCell ref="N262:U262"/>
    <mergeCell ref="V262:Z262"/>
    <mergeCell ref="AA262:AE262"/>
    <mergeCell ref="AF262:AI262"/>
    <mergeCell ref="AJ262:AN262"/>
    <mergeCell ref="BG262:BJ262"/>
    <mergeCell ref="BK262:BO262"/>
    <mergeCell ref="BB261:BF261"/>
    <mergeCell ref="BG261:BJ261"/>
    <mergeCell ref="BK261:BO261"/>
    <mergeCell ref="AO262:AR262"/>
    <mergeCell ref="AS262:AW262"/>
    <mergeCell ref="AX262:BA262"/>
    <mergeCell ref="BB262:BF262"/>
    <mergeCell ref="A270:BL270"/>
    <mergeCell ref="A271:BL271"/>
    <mergeCell ref="AQ272:AV273"/>
    <mergeCell ref="AW272:BF272"/>
    <mergeCell ref="BG272:BL273"/>
    <mergeCell ref="AW273:BA273"/>
    <mergeCell ref="A272:F273"/>
    <mergeCell ref="G272:S273"/>
    <mergeCell ref="T272:Y273"/>
    <mergeCell ref="Z272:AD273"/>
    <mergeCell ref="AW274:BA274"/>
    <mergeCell ref="BB274:BF274"/>
    <mergeCell ref="BB273:BF273"/>
    <mergeCell ref="BG274:BL274"/>
    <mergeCell ref="A275:F275"/>
    <mergeCell ref="G275:S275"/>
    <mergeCell ref="T275:Y275"/>
    <mergeCell ref="Z275:AD275"/>
    <mergeCell ref="AE275:AJ275"/>
    <mergeCell ref="A274:F274"/>
    <mergeCell ref="BG275:BL275"/>
    <mergeCell ref="A276:F276"/>
    <mergeCell ref="G276:S276"/>
    <mergeCell ref="T276:Y276"/>
    <mergeCell ref="Z276:AD276"/>
    <mergeCell ref="AE276:AJ276"/>
    <mergeCell ref="AK275:AP275"/>
    <mergeCell ref="AQ275:AV275"/>
    <mergeCell ref="AW275:BA275"/>
    <mergeCell ref="BB275:BF275"/>
    <mergeCell ref="BG276:BL276"/>
    <mergeCell ref="A290:BL290"/>
    <mergeCell ref="AW277:BA277"/>
    <mergeCell ref="BB277:BF277"/>
    <mergeCell ref="BG277:BL277"/>
    <mergeCell ref="A278:F278"/>
    <mergeCell ref="AK276:AP276"/>
    <mergeCell ref="AQ276:AV276"/>
    <mergeCell ref="AW276:BA276"/>
    <mergeCell ref="BB276:BF276"/>
    <mergeCell ref="G292:P294"/>
    <mergeCell ref="Q292:AN292"/>
    <mergeCell ref="AO292:BL292"/>
    <mergeCell ref="Q293:U294"/>
    <mergeCell ref="V293:Y294"/>
    <mergeCell ref="Z293:AI293"/>
    <mergeCell ref="AJ293:AN294"/>
    <mergeCell ref="AX293:BG293"/>
    <mergeCell ref="BH293:BL294"/>
    <mergeCell ref="Z294:AD294"/>
    <mergeCell ref="AE294:AI294"/>
    <mergeCell ref="AX294:BB294"/>
    <mergeCell ref="BC294:BG294"/>
    <mergeCell ref="AO293:AS294"/>
    <mergeCell ref="A295:F295"/>
    <mergeCell ref="G295:P295"/>
    <mergeCell ref="Q295:U295"/>
    <mergeCell ref="V295:Y295"/>
    <mergeCell ref="Z295:AD295"/>
    <mergeCell ref="AE295:AI295"/>
    <mergeCell ref="V296:Y296"/>
    <mergeCell ref="BC296:BG296"/>
    <mergeCell ref="BH296:BL296"/>
    <mergeCell ref="AT296:AW296"/>
    <mergeCell ref="AX296:BB296"/>
    <mergeCell ref="BC295:BG295"/>
    <mergeCell ref="BH295:BL295"/>
    <mergeCell ref="AJ295:AN295"/>
    <mergeCell ref="AO295:AS295"/>
    <mergeCell ref="AX295:BB295"/>
    <mergeCell ref="BC298:BG298"/>
    <mergeCell ref="BC300:BG300"/>
    <mergeCell ref="BH298:BL298"/>
    <mergeCell ref="AX299:BB299"/>
    <mergeCell ref="BC299:BG299"/>
    <mergeCell ref="BH299:BL299"/>
    <mergeCell ref="BH300:BL300"/>
    <mergeCell ref="AX300:BB300"/>
    <mergeCell ref="AX298:BB298"/>
    <mergeCell ref="A316:F316"/>
    <mergeCell ref="G316:S316"/>
    <mergeCell ref="T316:Y316"/>
    <mergeCell ref="Z316:AD316"/>
    <mergeCell ref="AE316:AJ316"/>
    <mergeCell ref="AK316:AP316"/>
    <mergeCell ref="AE317:AJ317"/>
    <mergeCell ref="AK317:AP317"/>
    <mergeCell ref="A318:F318"/>
    <mergeCell ref="G318:S318"/>
    <mergeCell ref="T318:Y318"/>
    <mergeCell ref="A317:F317"/>
    <mergeCell ref="G317:S317"/>
    <mergeCell ref="T317:Y317"/>
    <mergeCell ref="Z317:AD317"/>
    <mergeCell ref="Z318:AD318"/>
    <mergeCell ref="AE318:AJ318"/>
    <mergeCell ref="AK318:AP318"/>
    <mergeCell ref="AQ318:AV318"/>
    <mergeCell ref="AW318:BD318"/>
    <mergeCell ref="BE318:BL318"/>
    <mergeCell ref="AU343:BF343"/>
    <mergeCell ref="A332:BL332"/>
    <mergeCell ref="A333:BL333"/>
    <mergeCell ref="A336:BL336"/>
    <mergeCell ref="A337:BL337"/>
    <mergeCell ref="BE319:BL319"/>
    <mergeCell ref="AQ319:AV319"/>
    <mergeCell ref="AW319:BD319"/>
    <mergeCell ref="AE319:AJ319"/>
    <mergeCell ref="AU345:BF345"/>
    <mergeCell ref="AH346:AP346"/>
    <mergeCell ref="AU346:BF346"/>
    <mergeCell ref="AW320:BD320"/>
    <mergeCell ref="BE320:BL320"/>
    <mergeCell ref="AK321:AP321"/>
    <mergeCell ref="AE31:AH31"/>
    <mergeCell ref="A338:BL338"/>
    <mergeCell ref="A342:AA342"/>
    <mergeCell ref="AH342:AP342"/>
    <mergeCell ref="AU342:BF342"/>
    <mergeCell ref="A320:F320"/>
    <mergeCell ref="G320:S320"/>
    <mergeCell ref="BB32:BF32"/>
    <mergeCell ref="BG32:BK32"/>
    <mergeCell ref="BB31:BF31"/>
    <mergeCell ref="A345:AA345"/>
    <mergeCell ref="AH345:AP345"/>
    <mergeCell ref="T320:Y320"/>
    <mergeCell ref="Z320:AD320"/>
    <mergeCell ref="AE320:AJ320"/>
    <mergeCell ref="AK320:AP320"/>
    <mergeCell ref="AH343:AP343"/>
    <mergeCell ref="A321:F321"/>
    <mergeCell ref="G321:S321"/>
    <mergeCell ref="T321:Y321"/>
    <mergeCell ref="BU31:BY31"/>
    <mergeCell ref="A32:D32"/>
    <mergeCell ref="E32:T32"/>
    <mergeCell ref="U32:Y32"/>
    <mergeCell ref="Z32:AD32"/>
    <mergeCell ref="AE32:AH32"/>
    <mergeCell ref="A31:D31"/>
    <mergeCell ref="E31:T31"/>
    <mergeCell ref="U31:Y31"/>
    <mergeCell ref="Z31:AD31"/>
    <mergeCell ref="BG31:BK31"/>
    <mergeCell ref="BL31:BP31"/>
    <mergeCell ref="BQ31:BT31"/>
    <mergeCell ref="AI33:AM33"/>
    <mergeCell ref="AN33:AR33"/>
    <mergeCell ref="AI32:AM32"/>
    <mergeCell ref="AN32:AR32"/>
    <mergeCell ref="AS32:AW32"/>
    <mergeCell ref="AX32:BA32"/>
    <mergeCell ref="BL33:BP33"/>
    <mergeCell ref="BQ33:BT33"/>
    <mergeCell ref="BL32:BP32"/>
    <mergeCell ref="BQ32:BT32"/>
    <mergeCell ref="BU32:BY32"/>
    <mergeCell ref="A33:D33"/>
    <mergeCell ref="E33:T33"/>
    <mergeCell ref="U33:Y33"/>
    <mergeCell ref="Z33:AD33"/>
    <mergeCell ref="AE33:AH33"/>
    <mergeCell ref="AS34:AW34"/>
    <mergeCell ref="AX34:BA34"/>
    <mergeCell ref="AS33:AW33"/>
    <mergeCell ref="AX33:BA33"/>
    <mergeCell ref="BB33:BF33"/>
    <mergeCell ref="BG33:BK33"/>
    <mergeCell ref="BL34:BP34"/>
    <mergeCell ref="BQ34:BT34"/>
    <mergeCell ref="BU33:BY33"/>
    <mergeCell ref="A34:D34"/>
    <mergeCell ref="E34:T34"/>
    <mergeCell ref="U34:Y34"/>
    <mergeCell ref="Z34:AD34"/>
    <mergeCell ref="AE34:AH34"/>
    <mergeCell ref="AI34:AM34"/>
    <mergeCell ref="AN34:AR34"/>
    <mergeCell ref="BB35:BF35"/>
    <mergeCell ref="BG35:BK35"/>
    <mergeCell ref="BU34:BY34"/>
    <mergeCell ref="A35:D35"/>
    <mergeCell ref="E35:T35"/>
    <mergeCell ref="U35:Y35"/>
    <mergeCell ref="Z35:AD35"/>
    <mergeCell ref="AE35:AH35"/>
    <mergeCell ref="BB34:BF34"/>
    <mergeCell ref="BG34:BK34"/>
    <mergeCell ref="AI36:AM36"/>
    <mergeCell ref="AN36:AR36"/>
    <mergeCell ref="AI35:AM35"/>
    <mergeCell ref="AN35:AR35"/>
    <mergeCell ref="AS35:AW35"/>
    <mergeCell ref="AX35:BA35"/>
    <mergeCell ref="BL36:BP36"/>
    <mergeCell ref="BQ36:BT36"/>
    <mergeCell ref="BL35:BP35"/>
    <mergeCell ref="BQ35:BT35"/>
    <mergeCell ref="BU35:BY35"/>
    <mergeCell ref="A36:D36"/>
    <mergeCell ref="E36:T36"/>
    <mergeCell ref="U36:Y36"/>
    <mergeCell ref="Z36:AD36"/>
    <mergeCell ref="AE36:AH36"/>
    <mergeCell ref="AS37:AW37"/>
    <mergeCell ref="AX37:BA37"/>
    <mergeCell ref="AS36:AW36"/>
    <mergeCell ref="AX36:BA36"/>
    <mergeCell ref="BB36:BF36"/>
    <mergeCell ref="BG36:BK36"/>
    <mergeCell ref="BL37:BP37"/>
    <mergeCell ref="BQ37:BT37"/>
    <mergeCell ref="BU36:BY36"/>
    <mergeCell ref="A37:D37"/>
    <mergeCell ref="E37:T37"/>
    <mergeCell ref="U37:Y37"/>
    <mergeCell ref="Z37:AD37"/>
    <mergeCell ref="AE37:AH37"/>
    <mergeCell ref="AI37:AM37"/>
    <mergeCell ref="AN37:AR37"/>
    <mergeCell ref="BB38:BF38"/>
    <mergeCell ref="BG38:BK38"/>
    <mergeCell ref="BU37:BY37"/>
    <mergeCell ref="A38:D38"/>
    <mergeCell ref="E38:T38"/>
    <mergeCell ref="U38:Y38"/>
    <mergeCell ref="Z38:AD38"/>
    <mergeCell ref="AE38:AH38"/>
    <mergeCell ref="BB37:BF37"/>
    <mergeCell ref="BG37:BK37"/>
    <mergeCell ref="AI39:AM39"/>
    <mergeCell ref="AN39:AR39"/>
    <mergeCell ref="AI38:AM38"/>
    <mergeCell ref="AN38:AR38"/>
    <mergeCell ref="AS38:AW38"/>
    <mergeCell ref="AX38:BA38"/>
    <mergeCell ref="BL39:BP39"/>
    <mergeCell ref="BQ39:BT39"/>
    <mergeCell ref="BL38:BP38"/>
    <mergeCell ref="BQ38:BT38"/>
    <mergeCell ref="BU38:BY38"/>
    <mergeCell ref="A39:D39"/>
    <mergeCell ref="E39:T39"/>
    <mergeCell ref="U39:Y39"/>
    <mergeCell ref="Z39:AD39"/>
    <mergeCell ref="AE39:AH39"/>
    <mergeCell ref="AS40:AW40"/>
    <mergeCell ref="AX40:BA40"/>
    <mergeCell ref="AS39:AW39"/>
    <mergeCell ref="AX39:BA39"/>
    <mergeCell ref="BB39:BF39"/>
    <mergeCell ref="BG39:BK39"/>
    <mergeCell ref="BL40:BP40"/>
    <mergeCell ref="BQ40:BT40"/>
    <mergeCell ref="BU39:BY39"/>
    <mergeCell ref="A40:D40"/>
    <mergeCell ref="E40:T40"/>
    <mergeCell ref="U40:Y40"/>
    <mergeCell ref="Z40:AD40"/>
    <mergeCell ref="AE40:AH40"/>
    <mergeCell ref="AI40:AM40"/>
    <mergeCell ref="AN40:AR40"/>
    <mergeCell ref="BU40:BY40"/>
    <mergeCell ref="A41:D41"/>
    <mergeCell ref="E41:T41"/>
    <mergeCell ref="U41:Y41"/>
    <mergeCell ref="Z41:AD41"/>
    <mergeCell ref="AE41:AH41"/>
    <mergeCell ref="BB40:BF40"/>
    <mergeCell ref="BG40:BK40"/>
    <mergeCell ref="BU41:BY41"/>
    <mergeCell ref="AS41:AW41"/>
    <mergeCell ref="AX41:BA41"/>
    <mergeCell ref="BB41:BF41"/>
    <mergeCell ref="BL41:BP41"/>
    <mergeCell ref="BQ41:BT41"/>
    <mergeCell ref="BG41:BK41"/>
    <mergeCell ref="BG50:BK50"/>
    <mergeCell ref="AW50:BA50"/>
    <mergeCell ref="BB50:BF50"/>
    <mergeCell ref="AW47:BA47"/>
    <mergeCell ref="AW49:BA49"/>
    <mergeCell ref="AR50:AV50"/>
    <mergeCell ref="AH50:AL50"/>
    <mergeCell ref="AM50:AQ50"/>
    <mergeCell ref="BB49:BF49"/>
    <mergeCell ref="BG49:BK49"/>
    <mergeCell ref="AW48:BA48"/>
    <mergeCell ref="AH49:AL49"/>
    <mergeCell ref="AM49:AQ49"/>
    <mergeCell ref="AR49:AV49"/>
    <mergeCell ref="BG48:BK48"/>
    <mergeCell ref="A50:D50"/>
    <mergeCell ref="E50:W50"/>
    <mergeCell ref="X50:AB50"/>
    <mergeCell ref="AC50:AG50"/>
    <mergeCell ref="AI41:AM41"/>
    <mergeCell ref="AN41:AR41"/>
    <mergeCell ref="A49:D49"/>
    <mergeCell ref="E49:W49"/>
    <mergeCell ref="X49:AB49"/>
    <mergeCell ref="AC49:AG49"/>
    <mergeCell ref="AM52:AQ52"/>
    <mergeCell ref="AR52:AV52"/>
    <mergeCell ref="AW52:BA52"/>
    <mergeCell ref="BB52:BF52"/>
    <mergeCell ref="AC51:AG51"/>
    <mergeCell ref="AH51:AL51"/>
    <mergeCell ref="AM51:AQ51"/>
    <mergeCell ref="AR51:AV51"/>
    <mergeCell ref="AW51:BA51"/>
    <mergeCell ref="BB51:BF51"/>
    <mergeCell ref="AM53:AQ53"/>
    <mergeCell ref="AR53:AV53"/>
    <mergeCell ref="AW53:BA53"/>
    <mergeCell ref="BB53:BF53"/>
    <mergeCell ref="BG51:BK51"/>
    <mergeCell ref="A52:D52"/>
    <mergeCell ref="E52:W52"/>
    <mergeCell ref="X52:AB52"/>
    <mergeCell ref="AC52:AG52"/>
    <mergeCell ref="AH52:AL52"/>
    <mergeCell ref="AM54:AQ54"/>
    <mergeCell ref="AR54:AV54"/>
    <mergeCell ref="AW54:BA54"/>
    <mergeCell ref="BB54:BF54"/>
    <mergeCell ref="BG52:BK52"/>
    <mergeCell ref="A53:D53"/>
    <mergeCell ref="E53:W53"/>
    <mergeCell ref="X53:AB53"/>
    <mergeCell ref="AC53:AG53"/>
    <mergeCell ref="AH53:AL53"/>
    <mergeCell ref="AM55:AQ55"/>
    <mergeCell ref="AR55:AV55"/>
    <mergeCell ref="AW55:BA55"/>
    <mergeCell ref="BB55:BF55"/>
    <mergeCell ref="BG53:BK53"/>
    <mergeCell ref="A54:D54"/>
    <mergeCell ref="E54:W54"/>
    <mergeCell ref="X54:AB54"/>
    <mergeCell ref="AC54:AG54"/>
    <mergeCell ref="AH54:AL54"/>
    <mergeCell ref="AM56:AQ56"/>
    <mergeCell ref="AR56:AV56"/>
    <mergeCell ref="AW56:BA56"/>
    <mergeCell ref="BB56:BF56"/>
    <mergeCell ref="BG54:BK54"/>
    <mergeCell ref="A55:D55"/>
    <mergeCell ref="E55:W55"/>
    <mergeCell ref="X55:AB55"/>
    <mergeCell ref="AC55:AG55"/>
    <mergeCell ref="AH55:AL55"/>
    <mergeCell ref="AM57:AQ57"/>
    <mergeCell ref="AR57:AV57"/>
    <mergeCell ref="AW57:BA57"/>
    <mergeCell ref="BB57:BF57"/>
    <mergeCell ref="BG55:BK55"/>
    <mergeCell ref="A56:D56"/>
    <mergeCell ref="E56:W56"/>
    <mergeCell ref="X56:AB56"/>
    <mergeCell ref="AC56:AG56"/>
    <mergeCell ref="AH56:AL56"/>
    <mergeCell ref="AM58:AQ58"/>
    <mergeCell ref="AR58:AV58"/>
    <mergeCell ref="AW58:BA58"/>
    <mergeCell ref="BB58:BF58"/>
    <mergeCell ref="BG56:BK56"/>
    <mergeCell ref="A57:D57"/>
    <mergeCell ref="E57:W57"/>
    <mergeCell ref="X57:AB57"/>
    <mergeCell ref="AC57:AG57"/>
    <mergeCell ref="AH57:AL57"/>
    <mergeCell ref="AM59:AQ59"/>
    <mergeCell ref="AR59:AV59"/>
    <mergeCell ref="AW59:BA59"/>
    <mergeCell ref="BB59:BF59"/>
    <mergeCell ref="BG57:BK57"/>
    <mergeCell ref="A58:D58"/>
    <mergeCell ref="E58:W58"/>
    <mergeCell ref="X58:AB58"/>
    <mergeCell ref="AC58:AG58"/>
    <mergeCell ref="AH58:AL58"/>
    <mergeCell ref="AM60:AQ60"/>
    <mergeCell ref="AR60:AV60"/>
    <mergeCell ref="AW60:BA60"/>
    <mergeCell ref="BB60:BF60"/>
    <mergeCell ref="BG58:BK58"/>
    <mergeCell ref="A59:D59"/>
    <mergeCell ref="E59:W59"/>
    <mergeCell ref="X59:AB59"/>
    <mergeCell ref="AC59:AG59"/>
    <mergeCell ref="AH59:AL59"/>
    <mergeCell ref="AN71:AR71"/>
    <mergeCell ref="AS71:AW71"/>
    <mergeCell ref="AX71:BA71"/>
    <mergeCell ref="BG60:BK60"/>
    <mergeCell ref="BG59:BK59"/>
    <mergeCell ref="A60:D60"/>
    <mergeCell ref="E60:W60"/>
    <mergeCell ref="X60:AB60"/>
    <mergeCell ref="AC60:AG60"/>
    <mergeCell ref="AH60:AL60"/>
    <mergeCell ref="A71:D71"/>
    <mergeCell ref="E71:T71"/>
    <mergeCell ref="U71:Y71"/>
    <mergeCell ref="Z71:AD71"/>
    <mergeCell ref="AE71:AH71"/>
    <mergeCell ref="AI71:AM71"/>
    <mergeCell ref="BB71:BF71"/>
    <mergeCell ref="BG71:BK71"/>
    <mergeCell ref="BL71:BP71"/>
    <mergeCell ref="BQ71:BT71"/>
    <mergeCell ref="BU71:BY71"/>
    <mergeCell ref="A72:D72"/>
    <mergeCell ref="E72:T72"/>
    <mergeCell ref="U72:Y72"/>
    <mergeCell ref="Z72:AD72"/>
    <mergeCell ref="AE72:AH72"/>
    <mergeCell ref="AI72:AM72"/>
    <mergeCell ref="AN72:AR72"/>
    <mergeCell ref="AS72:AW72"/>
    <mergeCell ref="AX72:BA72"/>
    <mergeCell ref="BB72:BF72"/>
    <mergeCell ref="BG72:BK72"/>
    <mergeCell ref="BL72:BP72"/>
    <mergeCell ref="BQ72:BT72"/>
    <mergeCell ref="BU72:BY72"/>
    <mergeCell ref="A73:D73"/>
    <mergeCell ref="E73:T73"/>
    <mergeCell ref="U73:Y73"/>
    <mergeCell ref="Z73:AD73"/>
    <mergeCell ref="AE73:AH73"/>
    <mergeCell ref="AI73:AM73"/>
    <mergeCell ref="AN73:AR73"/>
    <mergeCell ref="AS73:AW73"/>
    <mergeCell ref="AX73:BA73"/>
    <mergeCell ref="BB73:BF73"/>
    <mergeCell ref="BG73:BK73"/>
    <mergeCell ref="BL73:BP73"/>
    <mergeCell ref="BQ73:BT73"/>
    <mergeCell ref="BU73:BY73"/>
    <mergeCell ref="A74:D74"/>
    <mergeCell ref="E74:T74"/>
    <mergeCell ref="U74:Y74"/>
    <mergeCell ref="Z74:AD74"/>
    <mergeCell ref="AE74:AH74"/>
    <mergeCell ref="AI74:AM74"/>
    <mergeCell ref="AN74:AR74"/>
    <mergeCell ref="AS74:AW74"/>
    <mergeCell ref="AX74:BA74"/>
    <mergeCell ref="BU74:BY74"/>
    <mergeCell ref="A75:D75"/>
    <mergeCell ref="E75:T75"/>
    <mergeCell ref="U75:Y75"/>
    <mergeCell ref="Z75:AD75"/>
    <mergeCell ref="AE75:AH75"/>
    <mergeCell ref="BB74:BF74"/>
    <mergeCell ref="BG74:BK74"/>
    <mergeCell ref="BL74:BP74"/>
    <mergeCell ref="BQ74:BT74"/>
    <mergeCell ref="AI75:AM75"/>
    <mergeCell ref="AN75:AR75"/>
    <mergeCell ref="AS75:AW75"/>
    <mergeCell ref="AX75:BA75"/>
    <mergeCell ref="BB75:BF75"/>
    <mergeCell ref="BG75:BK75"/>
    <mergeCell ref="BL75:BP75"/>
    <mergeCell ref="BQ75:BT75"/>
    <mergeCell ref="BU75:BY75"/>
    <mergeCell ref="A76:D76"/>
    <mergeCell ref="E76:T76"/>
    <mergeCell ref="U76:Y76"/>
    <mergeCell ref="Z76:AD76"/>
    <mergeCell ref="AE76:AH76"/>
    <mergeCell ref="AI76:AM76"/>
    <mergeCell ref="AN76:AR76"/>
    <mergeCell ref="AS76:AW76"/>
    <mergeCell ref="AX76:BA76"/>
    <mergeCell ref="BB76:BF76"/>
    <mergeCell ref="BG76:BK76"/>
    <mergeCell ref="BL76:BP76"/>
    <mergeCell ref="BQ76:BT76"/>
    <mergeCell ref="BU76:BY76"/>
    <mergeCell ref="A77:D77"/>
    <mergeCell ref="E77:T77"/>
    <mergeCell ref="U77:Y77"/>
    <mergeCell ref="Z77:AD77"/>
    <mergeCell ref="AE77:AH77"/>
    <mergeCell ref="AI77:AM77"/>
    <mergeCell ref="AN77:AR77"/>
    <mergeCell ref="AS77:AW77"/>
    <mergeCell ref="AX77:BA77"/>
    <mergeCell ref="BU77:BY77"/>
    <mergeCell ref="A78:D78"/>
    <mergeCell ref="E78:T78"/>
    <mergeCell ref="U78:Y78"/>
    <mergeCell ref="Z78:AD78"/>
    <mergeCell ref="AE78:AH78"/>
    <mergeCell ref="BB77:BF77"/>
    <mergeCell ref="BG77:BK77"/>
    <mergeCell ref="BL77:BP77"/>
    <mergeCell ref="BQ77:BT77"/>
    <mergeCell ref="AI78:AM78"/>
    <mergeCell ref="AN78:AR78"/>
    <mergeCell ref="AS78:AW78"/>
    <mergeCell ref="AX78:BA78"/>
    <mergeCell ref="BB78:BF78"/>
    <mergeCell ref="BG78:BK78"/>
    <mergeCell ref="BL78:BP78"/>
    <mergeCell ref="BQ78:BT78"/>
    <mergeCell ref="BU78:BY78"/>
    <mergeCell ref="A79:D79"/>
    <mergeCell ref="E79:T79"/>
    <mergeCell ref="U79:Y79"/>
    <mergeCell ref="Z79:AD79"/>
    <mergeCell ref="AE79:AH79"/>
    <mergeCell ref="AI79:AM79"/>
    <mergeCell ref="AN79:AR79"/>
    <mergeCell ref="AS79:AW79"/>
    <mergeCell ref="AX79:BA79"/>
    <mergeCell ref="BB79:BF79"/>
    <mergeCell ref="BG79:BK79"/>
    <mergeCell ref="BL79:BP79"/>
    <mergeCell ref="BQ79:BT79"/>
    <mergeCell ref="BU79:BY79"/>
    <mergeCell ref="A80:D80"/>
    <mergeCell ref="E80:T80"/>
    <mergeCell ref="U80:Y80"/>
    <mergeCell ref="Z80:AD80"/>
    <mergeCell ref="AE80:AH80"/>
    <mergeCell ref="AI80:AM80"/>
    <mergeCell ref="AN80:AR80"/>
    <mergeCell ref="AS80:AW80"/>
    <mergeCell ref="AX80:BA80"/>
    <mergeCell ref="BU80:BY80"/>
    <mergeCell ref="A81:D81"/>
    <mergeCell ref="E81:T81"/>
    <mergeCell ref="U81:Y81"/>
    <mergeCell ref="Z81:AD81"/>
    <mergeCell ref="AE81:AH81"/>
    <mergeCell ref="BB80:BF80"/>
    <mergeCell ref="BG80:BK80"/>
    <mergeCell ref="BL80:BP80"/>
    <mergeCell ref="BQ80:BT80"/>
    <mergeCell ref="AI81:AM81"/>
    <mergeCell ref="AN81:AR81"/>
    <mergeCell ref="AS81:AW81"/>
    <mergeCell ref="AX81:BA81"/>
    <mergeCell ref="BB81:BF81"/>
    <mergeCell ref="BG81:BK81"/>
    <mergeCell ref="BL81:BP81"/>
    <mergeCell ref="BQ81:BT81"/>
    <mergeCell ref="BU81:BY81"/>
    <mergeCell ref="A82:D82"/>
    <mergeCell ref="E82:T82"/>
    <mergeCell ref="U82:Y82"/>
    <mergeCell ref="Z82:AD82"/>
    <mergeCell ref="AE82:AH82"/>
    <mergeCell ref="AI82:AM82"/>
    <mergeCell ref="AN82:AR82"/>
    <mergeCell ref="AS82:AW82"/>
    <mergeCell ref="AX82:BA82"/>
    <mergeCell ref="BB82:BF82"/>
    <mergeCell ref="BG82:BK82"/>
    <mergeCell ref="BL82:BP82"/>
    <mergeCell ref="BQ82:BT82"/>
    <mergeCell ref="BU82:BY82"/>
    <mergeCell ref="A83:D83"/>
    <mergeCell ref="E83:T83"/>
    <mergeCell ref="U83:Y83"/>
    <mergeCell ref="Z83:AD83"/>
    <mergeCell ref="AE83:AH83"/>
    <mergeCell ref="AI83:AM83"/>
    <mergeCell ref="AN83:AR83"/>
    <mergeCell ref="AS83:AW83"/>
    <mergeCell ref="AX83:BA83"/>
    <mergeCell ref="BU83:BY83"/>
    <mergeCell ref="A84:D84"/>
    <mergeCell ref="E84:T84"/>
    <mergeCell ref="U84:Y84"/>
    <mergeCell ref="Z84:AD84"/>
    <mergeCell ref="AE84:AH84"/>
    <mergeCell ref="BB83:BF83"/>
    <mergeCell ref="BG83:BK83"/>
    <mergeCell ref="BL83:BP83"/>
    <mergeCell ref="BQ83:BT83"/>
    <mergeCell ref="BQ84:BT84"/>
    <mergeCell ref="BU84:BY84"/>
    <mergeCell ref="AI84:AM84"/>
    <mergeCell ref="AN84:AR84"/>
    <mergeCell ref="AS84:AW84"/>
    <mergeCell ref="AX84:BA84"/>
    <mergeCell ref="BB84:BF84"/>
    <mergeCell ref="BG84:BK84"/>
    <mergeCell ref="BL84:BP84"/>
    <mergeCell ref="BB100:BF100"/>
    <mergeCell ref="BG100:BK100"/>
    <mergeCell ref="AR102:AV102"/>
    <mergeCell ref="AW102:BA102"/>
    <mergeCell ref="BB102:BF102"/>
    <mergeCell ref="BG101:BK101"/>
    <mergeCell ref="BG102:BK102"/>
    <mergeCell ref="AW101:BA101"/>
    <mergeCell ref="BB101:BF101"/>
    <mergeCell ref="AM103:AQ103"/>
    <mergeCell ref="AW104:BA104"/>
    <mergeCell ref="BB104:BF104"/>
    <mergeCell ref="BB103:BF103"/>
    <mergeCell ref="AM102:AQ102"/>
    <mergeCell ref="X103:AB103"/>
    <mergeCell ref="AC103:AG103"/>
    <mergeCell ref="AH103:AL103"/>
    <mergeCell ref="AM104:AQ104"/>
    <mergeCell ref="BB105:BF105"/>
    <mergeCell ref="BG103:BK103"/>
    <mergeCell ref="A104:D104"/>
    <mergeCell ref="E104:W104"/>
    <mergeCell ref="X104:AB104"/>
    <mergeCell ref="AC104:AG104"/>
    <mergeCell ref="AH104:AL104"/>
    <mergeCell ref="AR104:AV104"/>
    <mergeCell ref="A103:D103"/>
    <mergeCell ref="E103:W103"/>
    <mergeCell ref="BB106:BF106"/>
    <mergeCell ref="BG104:BK104"/>
    <mergeCell ref="A105:D105"/>
    <mergeCell ref="E105:W105"/>
    <mergeCell ref="X105:AB105"/>
    <mergeCell ref="AC105:AG105"/>
    <mergeCell ref="AH105:AL105"/>
    <mergeCell ref="AM105:AQ105"/>
    <mergeCell ref="AR105:AV105"/>
    <mergeCell ref="AW105:BA105"/>
    <mergeCell ref="BB107:BF107"/>
    <mergeCell ref="BG105:BK105"/>
    <mergeCell ref="A106:D106"/>
    <mergeCell ref="E106:W106"/>
    <mergeCell ref="X106:AB106"/>
    <mergeCell ref="AC106:AG106"/>
    <mergeCell ref="AH106:AL106"/>
    <mergeCell ref="AM106:AQ106"/>
    <mergeCell ref="AR106:AV106"/>
    <mergeCell ref="AW106:BA106"/>
    <mergeCell ref="BB108:BF108"/>
    <mergeCell ref="BG106:BK106"/>
    <mergeCell ref="A107:D107"/>
    <mergeCell ref="E107:W107"/>
    <mergeCell ref="X107:AB107"/>
    <mergeCell ref="AC107:AG107"/>
    <mergeCell ref="AH107:AL107"/>
    <mergeCell ref="AM107:AQ107"/>
    <mergeCell ref="AR107:AV107"/>
    <mergeCell ref="AW107:BA107"/>
    <mergeCell ref="BB109:BF109"/>
    <mergeCell ref="BG107:BK107"/>
    <mergeCell ref="A108:D108"/>
    <mergeCell ref="E108:W108"/>
    <mergeCell ref="X108:AB108"/>
    <mergeCell ref="AC108:AG108"/>
    <mergeCell ref="AH108:AL108"/>
    <mergeCell ref="AM108:AQ108"/>
    <mergeCell ref="AR108:AV108"/>
    <mergeCell ref="AW108:BA108"/>
    <mergeCell ref="BB110:BF110"/>
    <mergeCell ref="BG108:BK108"/>
    <mergeCell ref="A109:D109"/>
    <mergeCell ref="E109:W109"/>
    <mergeCell ref="X109:AB109"/>
    <mergeCell ref="AC109:AG109"/>
    <mergeCell ref="AH109:AL109"/>
    <mergeCell ref="AM109:AQ109"/>
    <mergeCell ref="AR109:AV109"/>
    <mergeCell ref="AW109:BA109"/>
    <mergeCell ref="BB111:BF111"/>
    <mergeCell ref="BG109:BK109"/>
    <mergeCell ref="A110:D110"/>
    <mergeCell ref="E110:W110"/>
    <mergeCell ref="X110:AB110"/>
    <mergeCell ref="AC110:AG110"/>
    <mergeCell ref="AH110:AL110"/>
    <mergeCell ref="AM110:AQ110"/>
    <mergeCell ref="AR110:AV110"/>
    <mergeCell ref="AW110:BA110"/>
    <mergeCell ref="BB112:BF112"/>
    <mergeCell ref="BG110:BK110"/>
    <mergeCell ref="A111:D111"/>
    <mergeCell ref="E111:W111"/>
    <mergeCell ref="X111:AB111"/>
    <mergeCell ref="AC111:AG111"/>
    <mergeCell ref="AH111:AL111"/>
    <mergeCell ref="AM111:AQ111"/>
    <mergeCell ref="AR111:AV111"/>
    <mergeCell ref="AW111:BA111"/>
    <mergeCell ref="BB113:BF113"/>
    <mergeCell ref="BG111:BK111"/>
    <mergeCell ref="A112:D112"/>
    <mergeCell ref="E112:W112"/>
    <mergeCell ref="X112:AB112"/>
    <mergeCell ref="AC112:AG112"/>
    <mergeCell ref="AH112:AL112"/>
    <mergeCell ref="AM112:AQ112"/>
    <mergeCell ref="AR112:AV112"/>
    <mergeCell ref="AW112:BA112"/>
    <mergeCell ref="BB114:BF114"/>
    <mergeCell ref="BG112:BK112"/>
    <mergeCell ref="A113:D113"/>
    <mergeCell ref="E113:W113"/>
    <mergeCell ref="X113:AB113"/>
    <mergeCell ref="AC113:AG113"/>
    <mergeCell ref="AH113:AL113"/>
    <mergeCell ref="AM113:AQ113"/>
    <mergeCell ref="AR113:AV113"/>
    <mergeCell ref="AW113:BA113"/>
    <mergeCell ref="BG114:BK114"/>
    <mergeCell ref="BG113:BK113"/>
    <mergeCell ref="A114:D114"/>
    <mergeCell ref="E114:W114"/>
    <mergeCell ref="X114:AB114"/>
    <mergeCell ref="AC114:AG114"/>
    <mergeCell ref="AH114:AL114"/>
    <mergeCell ref="AM114:AQ114"/>
    <mergeCell ref="AR114:AV114"/>
    <mergeCell ref="AW114:BA114"/>
    <mergeCell ref="BQ133:BT133"/>
    <mergeCell ref="BU133:BY133"/>
    <mergeCell ref="A134:C134"/>
    <mergeCell ref="D134:T134"/>
    <mergeCell ref="U134:Y134"/>
    <mergeCell ref="Z134:AD134"/>
    <mergeCell ref="U133:Y133"/>
    <mergeCell ref="Z133:AD133"/>
    <mergeCell ref="AX133:BA133"/>
    <mergeCell ref="BU134:BY134"/>
    <mergeCell ref="AY142:BC142"/>
    <mergeCell ref="BD142:BH142"/>
    <mergeCell ref="AO141:AS141"/>
    <mergeCell ref="AT141:AX141"/>
    <mergeCell ref="AY141:BC141"/>
    <mergeCell ref="AO142:AS142"/>
    <mergeCell ref="AT142:AX142"/>
    <mergeCell ref="A153:C153"/>
    <mergeCell ref="BJ152:BN152"/>
    <mergeCell ref="BL134:BP134"/>
    <mergeCell ref="BQ134:BT134"/>
    <mergeCell ref="AI134:AM134"/>
    <mergeCell ref="AX134:BA134"/>
    <mergeCell ref="BB134:BF134"/>
    <mergeCell ref="BG134:BK134"/>
    <mergeCell ref="BO152:BS152"/>
    <mergeCell ref="BE151:BI151"/>
    <mergeCell ref="AP150:AT150"/>
    <mergeCell ref="AK150:AO150"/>
    <mergeCell ref="A146:BL146"/>
    <mergeCell ref="AU152:AY152"/>
    <mergeCell ref="BE152:BI152"/>
    <mergeCell ref="BJ151:BN151"/>
    <mergeCell ref="AZ152:BD152"/>
    <mergeCell ref="BJ150:BN150"/>
    <mergeCell ref="AZ149:BD149"/>
    <mergeCell ref="BE149:BI149"/>
    <mergeCell ref="D153:P153"/>
    <mergeCell ref="Q153:U153"/>
    <mergeCell ref="V153:AE153"/>
    <mergeCell ref="AF153:AJ153"/>
    <mergeCell ref="AK153:AO153"/>
    <mergeCell ref="BJ153:BN153"/>
    <mergeCell ref="AP153:AT153"/>
    <mergeCell ref="AU153:AY153"/>
    <mergeCell ref="AZ153:BD153"/>
    <mergeCell ref="BE153:BI153"/>
    <mergeCell ref="A156:C156"/>
    <mergeCell ref="D156:P156"/>
    <mergeCell ref="Q156:U156"/>
    <mergeCell ref="V156:AE156"/>
    <mergeCell ref="AF156:AJ156"/>
    <mergeCell ref="AK156:AO156"/>
    <mergeCell ref="BJ156:BN156"/>
    <mergeCell ref="AU154:AY154"/>
    <mergeCell ref="AZ154:BD154"/>
    <mergeCell ref="BE154:BI154"/>
    <mergeCell ref="BJ154:BN154"/>
    <mergeCell ref="V157:AE157"/>
    <mergeCell ref="AF157:AJ157"/>
    <mergeCell ref="AK157:AO157"/>
    <mergeCell ref="AP157:AT157"/>
    <mergeCell ref="V154:AE154"/>
    <mergeCell ref="A154:C154"/>
    <mergeCell ref="D154:P154"/>
    <mergeCell ref="Q154:U154"/>
    <mergeCell ref="BO156:BS156"/>
    <mergeCell ref="BT156:BX156"/>
    <mergeCell ref="BO154:BS154"/>
    <mergeCell ref="BT154:BX154"/>
    <mergeCell ref="BT155:BX155"/>
    <mergeCell ref="AZ156:BD156"/>
    <mergeCell ref="BE156:BI156"/>
    <mergeCell ref="A158:C158"/>
    <mergeCell ref="D158:P158"/>
    <mergeCell ref="Q158:U158"/>
    <mergeCell ref="V158:AE158"/>
    <mergeCell ref="A157:C157"/>
    <mergeCell ref="D157:P157"/>
    <mergeCell ref="Q157:U157"/>
    <mergeCell ref="AK154:AO154"/>
    <mergeCell ref="AP154:AT154"/>
    <mergeCell ref="AF154:AJ154"/>
    <mergeCell ref="AP155:AT155"/>
    <mergeCell ref="BO155:BS155"/>
    <mergeCell ref="AZ155:BD155"/>
    <mergeCell ref="BE155:BI155"/>
    <mergeCell ref="BJ155:BN155"/>
    <mergeCell ref="AU155:AY155"/>
    <mergeCell ref="AF155:AJ155"/>
    <mergeCell ref="AK155:AO155"/>
    <mergeCell ref="A155:C155"/>
    <mergeCell ref="D155:P155"/>
    <mergeCell ref="Q155:U155"/>
    <mergeCell ref="V155:AE155"/>
    <mergeCell ref="BO159:BS159"/>
    <mergeCell ref="BO157:BS157"/>
    <mergeCell ref="AZ159:BD159"/>
    <mergeCell ref="AF159:AJ159"/>
    <mergeCell ref="AF158:AJ158"/>
    <mergeCell ref="BT159:BX159"/>
    <mergeCell ref="A159:C159"/>
    <mergeCell ref="D159:P159"/>
    <mergeCell ref="Q159:U159"/>
    <mergeCell ref="V159:AE159"/>
    <mergeCell ref="BE159:BI159"/>
    <mergeCell ref="BJ159:BN159"/>
    <mergeCell ref="AK159:AO159"/>
    <mergeCell ref="AP159:AT159"/>
    <mergeCell ref="AU159:AY159"/>
    <mergeCell ref="BT157:BX157"/>
    <mergeCell ref="BJ157:BN157"/>
    <mergeCell ref="AU157:AY157"/>
    <mergeCell ref="BO158:BS158"/>
    <mergeCell ref="BT158:BX158"/>
    <mergeCell ref="AZ158:BD158"/>
    <mergeCell ref="AU158:AY158"/>
    <mergeCell ref="BE158:BI158"/>
    <mergeCell ref="BJ158:BN158"/>
    <mergeCell ref="BE157:BI157"/>
    <mergeCell ref="AK158:AO158"/>
    <mergeCell ref="AP158:AT158"/>
    <mergeCell ref="AZ157:BD157"/>
    <mergeCell ref="A160:C160"/>
    <mergeCell ref="D160:P160"/>
    <mergeCell ref="Q160:U160"/>
    <mergeCell ref="V160:AE160"/>
    <mergeCell ref="AF160:AJ160"/>
    <mergeCell ref="AK160:AO160"/>
    <mergeCell ref="AP160:AT160"/>
    <mergeCell ref="AU160:AY160"/>
    <mergeCell ref="BO160:BS160"/>
    <mergeCell ref="A161:C161"/>
    <mergeCell ref="D161:P161"/>
    <mergeCell ref="Q161:U161"/>
    <mergeCell ref="V161:AE161"/>
    <mergeCell ref="AF161:AJ161"/>
    <mergeCell ref="BE161:BI161"/>
    <mergeCell ref="BJ160:BN160"/>
    <mergeCell ref="BT160:BX160"/>
    <mergeCell ref="BJ161:BN161"/>
    <mergeCell ref="AZ160:BD160"/>
    <mergeCell ref="BE160:BI160"/>
    <mergeCell ref="BO161:BS161"/>
    <mergeCell ref="BT161:BX161"/>
    <mergeCell ref="A163:C163"/>
    <mergeCell ref="D163:P163"/>
    <mergeCell ref="AK161:AO161"/>
    <mergeCell ref="AP161:AT161"/>
    <mergeCell ref="AU161:AY161"/>
    <mergeCell ref="AZ161:BD161"/>
    <mergeCell ref="A162:C162"/>
    <mergeCell ref="D162:P162"/>
    <mergeCell ref="Q162:U162"/>
    <mergeCell ref="V162:AE162"/>
    <mergeCell ref="AF162:AJ162"/>
    <mergeCell ref="AK162:AO162"/>
    <mergeCell ref="Q163:U163"/>
    <mergeCell ref="V163:AE163"/>
    <mergeCell ref="AP162:AT162"/>
    <mergeCell ref="AU162:AY162"/>
    <mergeCell ref="AF163:AJ163"/>
    <mergeCell ref="BE163:BI163"/>
    <mergeCell ref="BO162:BS162"/>
    <mergeCell ref="BT162:BX162"/>
    <mergeCell ref="AK163:AO163"/>
    <mergeCell ref="AP163:AT163"/>
    <mergeCell ref="AU163:AY163"/>
    <mergeCell ref="AZ163:BD163"/>
    <mergeCell ref="BJ163:BN163"/>
    <mergeCell ref="AZ162:BD162"/>
    <mergeCell ref="BE162:BI162"/>
    <mergeCell ref="BJ162:BN162"/>
    <mergeCell ref="BO163:BS163"/>
    <mergeCell ref="BT163:BX163"/>
    <mergeCell ref="A164:C164"/>
    <mergeCell ref="D164:P164"/>
    <mergeCell ref="Q164:U164"/>
    <mergeCell ref="V164:AE164"/>
    <mergeCell ref="AF164:AJ164"/>
    <mergeCell ref="AK164:AO164"/>
    <mergeCell ref="AP164:AT164"/>
    <mergeCell ref="BO164:BS164"/>
    <mergeCell ref="BT164:BX164"/>
    <mergeCell ref="A165:C165"/>
    <mergeCell ref="D165:P165"/>
    <mergeCell ref="Q165:U165"/>
    <mergeCell ref="V165:AE165"/>
    <mergeCell ref="AF165:AJ165"/>
    <mergeCell ref="BE165:BI165"/>
    <mergeCell ref="BJ165:BN165"/>
    <mergeCell ref="AZ164:BD164"/>
    <mergeCell ref="BE164:BI164"/>
    <mergeCell ref="BJ164:BN164"/>
    <mergeCell ref="AK165:AO165"/>
    <mergeCell ref="AP165:AT165"/>
    <mergeCell ref="AU165:AY165"/>
    <mergeCell ref="AZ165:BD165"/>
    <mergeCell ref="AU164:AY164"/>
    <mergeCell ref="BO165:BS165"/>
    <mergeCell ref="BT165:BX165"/>
    <mergeCell ref="A166:C166"/>
    <mergeCell ref="D166:P166"/>
    <mergeCell ref="Q166:U166"/>
    <mergeCell ref="V166:AE166"/>
    <mergeCell ref="AF166:AJ166"/>
    <mergeCell ref="AK166:AO166"/>
    <mergeCell ref="AP166:AT166"/>
    <mergeCell ref="AU166:AY166"/>
    <mergeCell ref="BO166:BS166"/>
    <mergeCell ref="BT166:BX166"/>
    <mergeCell ref="A167:C167"/>
    <mergeCell ref="D167:P167"/>
    <mergeCell ref="Q167:U167"/>
    <mergeCell ref="V167:AE167"/>
    <mergeCell ref="AF167:AJ167"/>
    <mergeCell ref="BE167:BI167"/>
    <mergeCell ref="BJ167:BN167"/>
    <mergeCell ref="AZ166:BD166"/>
    <mergeCell ref="BE166:BI166"/>
    <mergeCell ref="BJ166:BN166"/>
    <mergeCell ref="AK167:AO167"/>
    <mergeCell ref="AP167:AT167"/>
    <mergeCell ref="AU167:AY167"/>
    <mergeCell ref="AZ167:BD167"/>
    <mergeCell ref="BO167:BS167"/>
    <mergeCell ref="BT167:BX167"/>
    <mergeCell ref="A168:C168"/>
    <mergeCell ref="D168:P168"/>
    <mergeCell ref="Q168:U168"/>
    <mergeCell ref="V168:AE168"/>
    <mergeCell ref="AF168:AJ168"/>
    <mergeCell ref="AK168:AO168"/>
    <mergeCell ref="AP168:AT168"/>
    <mergeCell ref="AU168:AY168"/>
    <mergeCell ref="BO168:BS168"/>
    <mergeCell ref="BT168:BX168"/>
    <mergeCell ref="A169:C169"/>
    <mergeCell ref="D169:P169"/>
    <mergeCell ref="Q169:U169"/>
    <mergeCell ref="V169:AE169"/>
    <mergeCell ref="AF169:AJ169"/>
    <mergeCell ref="BE169:BI169"/>
    <mergeCell ref="BJ169:BN169"/>
    <mergeCell ref="AZ168:BD168"/>
    <mergeCell ref="BE168:BI168"/>
    <mergeCell ref="BJ168:BN168"/>
    <mergeCell ref="AK169:AO169"/>
    <mergeCell ref="AP169:AT169"/>
    <mergeCell ref="AU169:AY169"/>
    <mergeCell ref="AZ169:BD169"/>
    <mergeCell ref="BO169:BS169"/>
    <mergeCell ref="BT169:BX169"/>
    <mergeCell ref="A170:C170"/>
    <mergeCell ref="D170:P170"/>
    <mergeCell ref="Q170:U170"/>
    <mergeCell ref="V170:AE170"/>
    <mergeCell ref="AF170:AJ170"/>
    <mergeCell ref="AK170:AO170"/>
    <mergeCell ref="AP170:AT170"/>
    <mergeCell ref="AU170:AY170"/>
    <mergeCell ref="BO170:BS170"/>
    <mergeCell ref="BT170:BX170"/>
    <mergeCell ref="A171:C171"/>
    <mergeCell ref="D171:P171"/>
    <mergeCell ref="Q171:U171"/>
    <mergeCell ref="V171:AE171"/>
    <mergeCell ref="AF171:AJ171"/>
    <mergeCell ref="BE171:BI171"/>
    <mergeCell ref="BJ171:BN171"/>
    <mergeCell ref="AZ170:BD170"/>
    <mergeCell ref="BE170:BI170"/>
    <mergeCell ref="BJ170:BN170"/>
    <mergeCell ref="AK171:AO171"/>
    <mergeCell ref="AP171:AT171"/>
    <mergeCell ref="AU171:AY171"/>
    <mergeCell ref="AZ171:BD171"/>
    <mergeCell ref="BO171:BS171"/>
    <mergeCell ref="BT171:BX171"/>
    <mergeCell ref="A172:C172"/>
    <mergeCell ref="D172:P172"/>
    <mergeCell ref="Q172:U172"/>
    <mergeCell ref="V172:AE172"/>
    <mergeCell ref="AF172:AJ172"/>
    <mergeCell ref="AK172:AO172"/>
    <mergeCell ref="AP172:AT172"/>
    <mergeCell ref="AU172:AY172"/>
    <mergeCell ref="BO172:BS172"/>
    <mergeCell ref="BT172:BX172"/>
    <mergeCell ref="A173:C173"/>
    <mergeCell ref="D173:P173"/>
    <mergeCell ref="Q173:U173"/>
    <mergeCell ref="V173:AE173"/>
    <mergeCell ref="AF173:AJ173"/>
    <mergeCell ref="BE173:BI173"/>
    <mergeCell ref="BJ173:BN173"/>
    <mergeCell ref="AZ172:BD172"/>
    <mergeCell ref="Q174:U174"/>
    <mergeCell ref="V174:AE174"/>
    <mergeCell ref="BE172:BI172"/>
    <mergeCell ref="BJ172:BN172"/>
    <mergeCell ref="AK173:AO173"/>
    <mergeCell ref="AP173:AT173"/>
    <mergeCell ref="AU173:AY173"/>
    <mergeCell ref="AZ173:BD173"/>
    <mergeCell ref="AU174:AY174"/>
    <mergeCell ref="AZ174:BD174"/>
    <mergeCell ref="A174:C174"/>
    <mergeCell ref="D174:P174"/>
    <mergeCell ref="BO173:BS173"/>
    <mergeCell ref="BT173:BX173"/>
    <mergeCell ref="BT174:BX174"/>
    <mergeCell ref="AZ180:BD180"/>
    <mergeCell ref="BE180:BI180"/>
    <mergeCell ref="AZ178:BD178"/>
    <mergeCell ref="BE178:BI178"/>
    <mergeCell ref="A176:BL176"/>
    <mergeCell ref="A182:C182"/>
    <mergeCell ref="D182:P182"/>
    <mergeCell ref="Q182:U182"/>
    <mergeCell ref="V182:AE182"/>
    <mergeCell ref="AF182:AJ182"/>
    <mergeCell ref="AU181:AY181"/>
    <mergeCell ref="AP182:AT182"/>
    <mergeCell ref="AU182:AY182"/>
    <mergeCell ref="Q181:U181"/>
    <mergeCell ref="V181:AE181"/>
    <mergeCell ref="AF174:AJ174"/>
    <mergeCell ref="AK174:AO174"/>
    <mergeCell ref="AP174:AT174"/>
    <mergeCell ref="AF181:AJ181"/>
    <mergeCell ref="AK181:AO181"/>
    <mergeCell ref="BO174:BS174"/>
    <mergeCell ref="AZ181:BD181"/>
    <mergeCell ref="BE174:BI174"/>
    <mergeCell ref="BJ174:BN174"/>
    <mergeCell ref="AP181:AT181"/>
    <mergeCell ref="A186:C186"/>
    <mergeCell ref="D186:P186"/>
    <mergeCell ref="Q186:U186"/>
    <mergeCell ref="V186:AE186"/>
    <mergeCell ref="V183:AE183"/>
    <mergeCell ref="AF184:AJ184"/>
    <mergeCell ref="A185:C185"/>
    <mergeCell ref="A183:C183"/>
    <mergeCell ref="AF183:AJ183"/>
    <mergeCell ref="AF187:AJ187"/>
    <mergeCell ref="AK187:AO187"/>
    <mergeCell ref="AZ184:BD184"/>
    <mergeCell ref="AP184:AT184"/>
    <mergeCell ref="AU184:AY184"/>
    <mergeCell ref="AP187:AT187"/>
    <mergeCell ref="AU187:AY187"/>
    <mergeCell ref="AP185:AT185"/>
    <mergeCell ref="AU185:AY185"/>
    <mergeCell ref="AP186:AT186"/>
    <mergeCell ref="BE184:BI184"/>
    <mergeCell ref="Q188:U188"/>
    <mergeCell ref="V188:AE188"/>
    <mergeCell ref="Q184:U184"/>
    <mergeCell ref="V184:AE184"/>
    <mergeCell ref="Q187:U187"/>
    <mergeCell ref="V187:AE187"/>
    <mergeCell ref="AP188:AT188"/>
    <mergeCell ref="AU188:AY188"/>
    <mergeCell ref="AF188:AJ188"/>
    <mergeCell ref="AK188:AO188"/>
    <mergeCell ref="AF189:AJ189"/>
    <mergeCell ref="AK189:AO189"/>
    <mergeCell ref="A184:C184"/>
    <mergeCell ref="D184:P184"/>
    <mergeCell ref="A188:C188"/>
    <mergeCell ref="D188:P188"/>
    <mergeCell ref="A187:C187"/>
    <mergeCell ref="D187:P187"/>
    <mergeCell ref="A189:C189"/>
    <mergeCell ref="AU186:AY186"/>
    <mergeCell ref="AZ189:BD189"/>
    <mergeCell ref="BE189:BI189"/>
    <mergeCell ref="BE188:BI188"/>
    <mergeCell ref="AP189:AT189"/>
    <mergeCell ref="AU189:AY189"/>
    <mergeCell ref="D189:P189"/>
    <mergeCell ref="Q189:U189"/>
    <mergeCell ref="V189:AE189"/>
    <mergeCell ref="A190:C190"/>
    <mergeCell ref="D190:P190"/>
    <mergeCell ref="AZ188:BD188"/>
    <mergeCell ref="Q190:U190"/>
    <mergeCell ref="V190:AE190"/>
    <mergeCell ref="AF190:AJ190"/>
    <mergeCell ref="AK190:AO190"/>
    <mergeCell ref="A191:C191"/>
    <mergeCell ref="D191:P191"/>
    <mergeCell ref="Q191:U191"/>
    <mergeCell ref="V191:AE191"/>
    <mergeCell ref="AF191:AJ191"/>
    <mergeCell ref="AK191:AO191"/>
    <mergeCell ref="AP190:AT190"/>
    <mergeCell ref="AU190:AY190"/>
    <mergeCell ref="AP191:AT191"/>
    <mergeCell ref="AU191:AY191"/>
    <mergeCell ref="AZ190:BD190"/>
    <mergeCell ref="BE190:BI190"/>
    <mergeCell ref="AZ192:BD192"/>
    <mergeCell ref="BE192:BI192"/>
    <mergeCell ref="A192:C192"/>
    <mergeCell ref="D192:P192"/>
    <mergeCell ref="Q192:U192"/>
    <mergeCell ref="V192:AE192"/>
    <mergeCell ref="AF192:AJ192"/>
    <mergeCell ref="AK192:AO192"/>
    <mergeCell ref="A193:C193"/>
    <mergeCell ref="D193:P193"/>
    <mergeCell ref="AZ191:BD191"/>
    <mergeCell ref="BE191:BI191"/>
    <mergeCell ref="Q193:U193"/>
    <mergeCell ref="V193:AE193"/>
    <mergeCell ref="AF193:AJ193"/>
    <mergeCell ref="AK193:AO193"/>
    <mergeCell ref="AP192:AT192"/>
    <mergeCell ref="AU192:AY192"/>
    <mergeCell ref="A194:C194"/>
    <mergeCell ref="D194:P194"/>
    <mergeCell ref="Q194:U194"/>
    <mergeCell ref="V194:AE194"/>
    <mergeCell ref="AF194:AJ194"/>
    <mergeCell ref="AK194:AO194"/>
    <mergeCell ref="AP193:AT193"/>
    <mergeCell ref="AU193:AY193"/>
    <mergeCell ref="AP194:AT194"/>
    <mergeCell ref="AU194:AY194"/>
    <mergeCell ref="AZ193:BD193"/>
    <mergeCell ref="BE193:BI193"/>
    <mergeCell ref="AZ194:BD194"/>
    <mergeCell ref="BE194:BI194"/>
    <mergeCell ref="A195:C195"/>
    <mergeCell ref="D195:P195"/>
    <mergeCell ref="Q195:U195"/>
    <mergeCell ref="V195:AE195"/>
    <mergeCell ref="AF195:AJ195"/>
    <mergeCell ref="AK195:AO195"/>
    <mergeCell ref="Q196:U196"/>
    <mergeCell ref="V196:AE196"/>
    <mergeCell ref="AF196:AJ196"/>
    <mergeCell ref="AK196:AO196"/>
    <mergeCell ref="AP195:AT195"/>
    <mergeCell ref="AU195:AY195"/>
    <mergeCell ref="AP196:AT196"/>
    <mergeCell ref="AU196:AY196"/>
    <mergeCell ref="AZ195:BD195"/>
    <mergeCell ref="BE195:BI195"/>
    <mergeCell ref="AF197:AJ197"/>
    <mergeCell ref="AK197:AO197"/>
    <mergeCell ref="A196:C196"/>
    <mergeCell ref="D196:P196"/>
    <mergeCell ref="A197:C197"/>
    <mergeCell ref="D197:P197"/>
    <mergeCell ref="Q197:U197"/>
    <mergeCell ref="V197:AE197"/>
    <mergeCell ref="AP197:AT197"/>
    <mergeCell ref="AU197:AY197"/>
    <mergeCell ref="AZ196:BD196"/>
    <mergeCell ref="BE196:BI196"/>
    <mergeCell ref="AZ197:BD197"/>
    <mergeCell ref="BE197:BI197"/>
    <mergeCell ref="AP198:AT198"/>
    <mergeCell ref="AU198:AY198"/>
    <mergeCell ref="A198:C198"/>
    <mergeCell ref="D198:P198"/>
    <mergeCell ref="Q198:U198"/>
    <mergeCell ref="V198:AE198"/>
    <mergeCell ref="AF198:AJ198"/>
    <mergeCell ref="AK198:AO198"/>
    <mergeCell ref="AZ198:BD198"/>
    <mergeCell ref="BE198:BI198"/>
    <mergeCell ref="BE199:BI199"/>
    <mergeCell ref="A200:C200"/>
    <mergeCell ref="D200:P200"/>
    <mergeCell ref="Q200:U200"/>
    <mergeCell ref="V200:AE200"/>
    <mergeCell ref="AF200:AJ200"/>
    <mergeCell ref="AK200:AO200"/>
    <mergeCell ref="A199:C199"/>
    <mergeCell ref="AU199:AY199"/>
    <mergeCell ref="AT207:AX207"/>
    <mergeCell ref="AY207:BC207"/>
    <mergeCell ref="AJ206:AN206"/>
    <mergeCell ref="AO206:AS206"/>
    <mergeCell ref="AO205:AS205"/>
    <mergeCell ref="AT205:AX205"/>
    <mergeCell ref="AZ199:BD199"/>
    <mergeCell ref="AF199:AJ199"/>
    <mergeCell ref="AK199:AO199"/>
    <mergeCell ref="D199:P199"/>
    <mergeCell ref="AP199:AT199"/>
    <mergeCell ref="Q199:U199"/>
    <mergeCell ref="V199:AE199"/>
    <mergeCell ref="AE208:AI208"/>
    <mergeCell ref="AJ208:AN208"/>
    <mergeCell ref="AO208:AS208"/>
    <mergeCell ref="AO207:AS207"/>
    <mergeCell ref="U208:Y208"/>
    <mergeCell ref="Z208:AD208"/>
    <mergeCell ref="AP200:AT200"/>
    <mergeCell ref="AU200:AY200"/>
    <mergeCell ref="AZ200:BD200"/>
    <mergeCell ref="BE200:BI200"/>
    <mergeCell ref="A209:T209"/>
    <mergeCell ref="U209:Y209"/>
    <mergeCell ref="Z209:AD209"/>
    <mergeCell ref="AE209:AI209"/>
    <mergeCell ref="AJ209:AN209"/>
    <mergeCell ref="AO209:AS209"/>
    <mergeCell ref="BN209:BR209"/>
    <mergeCell ref="A210:T210"/>
    <mergeCell ref="U210:Y210"/>
    <mergeCell ref="Z210:AD210"/>
    <mergeCell ref="AE210:AI210"/>
    <mergeCell ref="AJ210:AN210"/>
    <mergeCell ref="AO210:AS210"/>
    <mergeCell ref="AT210:AX210"/>
    <mergeCell ref="AY210:BC210"/>
    <mergeCell ref="BD210:BH210"/>
    <mergeCell ref="BN210:BR210"/>
    <mergeCell ref="A211:T211"/>
    <mergeCell ref="U211:Y211"/>
    <mergeCell ref="Z211:AD211"/>
    <mergeCell ref="AE211:AI211"/>
    <mergeCell ref="AJ211:AN211"/>
    <mergeCell ref="AO211:AS211"/>
    <mergeCell ref="AT211:AX211"/>
    <mergeCell ref="AY211:BC211"/>
    <mergeCell ref="BD211:BH211"/>
    <mergeCell ref="BN211:BR211"/>
    <mergeCell ref="A212:T212"/>
    <mergeCell ref="U212:Y212"/>
    <mergeCell ref="Z212:AD212"/>
    <mergeCell ref="AE212:AI212"/>
    <mergeCell ref="AJ212:AN212"/>
    <mergeCell ref="AO212:AS212"/>
    <mergeCell ref="AT212:AX212"/>
    <mergeCell ref="BI212:BM212"/>
    <mergeCell ref="BN212:BR212"/>
    <mergeCell ref="AO214:AS214"/>
    <mergeCell ref="AY212:BC212"/>
    <mergeCell ref="AO213:AS213"/>
    <mergeCell ref="AT214:AX214"/>
    <mergeCell ref="AY214:BC214"/>
    <mergeCell ref="A214:T214"/>
    <mergeCell ref="U214:Y214"/>
    <mergeCell ref="Z214:AD214"/>
    <mergeCell ref="AE214:AI214"/>
    <mergeCell ref="BI214:BM214"/>
    <mergeCell ref="A215:T215"/>
    <mergeCell ref="U215:Y215"/>
    <mergeCell ref="Z215:AD215"/>
    <mergeCell ref="AE215:AI215"/>
    <mergeCell ref="AJ215:AN215"/>
    <mergeCell ref="AO215:AS215"/>
    <mergeCell ref="AT215:AX215"/>
    <mergeCell ref="AY215:BC215"/>
    <mergeCell ref="AJ214:AN214"/>
    <mergeCell ref="AJ216:AN216"/>
    <mergeCell ref="A213:T213"/>
    <mergeCell ref="U213:Y213"/>
    <mergeCell ref="Z213:AD213"/>
    <mergeCell ref="AE213:AI213"/>
    <mergeCell ref="AJ213:AN213"/>
    <mergeCell ref="A216:T216"/>
    <mergeCell ref="U216:Y216"/>
    <mergeCell ref="Z216:AD216"/>
    <mergeCell ref="AE216:AI216"/>
    <mergeCell ref="BN216:BR216"/>
    <mergeCell ref="AT213:AX213"/>
    <mergeCell ref="AY213:BC213"/>
    <mergeCell ref="BD213:BH213"/>
    <mergeCell ref="BI213:BM213"/>
    <mergeCell ref="BN213:BR213"/>
    <mergeCell ref="BN215:BR215"/>
    <mergeCell ref="BN214:BR214"/>
    <mergeCell ref="BD215:BH215"/>
    <mergeCell ref="BI215:BM215"/>
    <mergeCell ref="AO216:AS216"/>
    <mergeCell ref="AT216:AX216"/>
    <mergeCell ref="AY216:BC216"/>
    <mergeCell ref="BD216:BH216"/>
    <mergeCell ref="BI216:BM216"/>
    <mergeCell ref="AT217:AX217"/>
    <mergeCell ref="AY217:BC217"/>
    <mergeCell ref="BD217:BH217"/>
    <mergeCell ref="BI217:BM217"/>
    <mergeCell ref="BN217:BR217"/>
    <mergeCell ref="A217:T217"/>
    <mergeCell ref="U217:Y217"/>
    <mergeCell ref="Z217:AD217"/>
    <mergeCell ref="AE217:AI217"/>
    <mergeCell ref="AJ217:AN217"/>
    <mergeCell ref="AO217:AS217"/>
    <mergeCell ref="BG227:BI227"/>
    <mergeCell ref="BJ227:BL227"/>
    <mergeCell ref="AC227:AE227"/>
    <mergeCell ref="AF227:AH227"/>
    <mergeCell ref="AI227:AK227"/>
    <mergeCell ref="AL227:AN227"/>
    <mergeCell ref="AO227:AQ227"/>
    <mergeCell ref="AR227:AT227"/>
    <mergeCell ref="AU227:AW227"/>
    <mergeCell ref="AX227:AZ227"/>
    <mergeCell ref="BA227:BC227"/>
    <mergeCell ref="BD227:BF227"/>
    <mergeCell ref="AU228:AW228"/>
    <mergeCell ref="AX228:AZ228"/>
    <mergeCell ref="BA228:BC228"/>
    <mergeCell ref="BD228:BF228"/>
    <mergeCell ref="AI228:AK228"/>
    <mergeCell ref="AL228:AN228"/>
    <mergeCell ref="A228:C228"/>
    <mergeCell ref="D228:V228"/>
    <mergeCell ref="W228:Y228"/>
    <mergeCell ref="Z228:AB228"/>
    <mergeCell ref="A229:C229"/>
    <mergeCell ref="D229:V229"/>
    <mergeCell ref="W229:Y229"/>
    <mergeCell ref="Z229:AB229"/>
    <mergeCell ref="AC228:AE228"/>
    <mergeCell ref="AF228:AH228"/>
    <mergeCell ref="BA229:BC229"/>
    <mergeCell ref="BD229:BF229"/>
    <mergeCell ref="BG229:BI229"/>
    <mergeCell ref="BJ229:BL229"/>
    <mergeCell ref="AO228:AQ228"/>
    <mergeCell ref="AR228:AT228"/>
    <mergeCell ref="AI229:AK229"/>
    <mergeCell ref="AL229:AN229"/>
    <mergeCell ref="AC229:AE229"/>
    <mergeCell ref="AF229:AH229"/>
    <mergeCell ref="BG228:BI228"/>
    <mergeCell ref="BJ228:BL228"/>
    <mergeCell ref="AO229:AQ229"/>
    <mergeCell ref="AR229:AT229"/>
    <mergeCell ref="AU229:AW229"/>
    <mergeCell ref="AX229:AZ229"/>
    <mergeCell ref="A230:C230"/>
    <mergeCell ref="D230:V230"/>
    <mergeCell ref="W230:Y230"/>
    <mergeCell ref="Z230:AB230"/>
    <mergeCell ref="AC230:AE230"/>
    <mergeCell ref="AF230:AH230"/>
    <mergeCell ref="AI230:AK230"/>
    <mergeCell ref="AL230:AN230"/>
    <mergeCell ref="AO230:AQ230"/>
    <mergeCell ref="AR230:AT230"/>
    <mergeCell ref="AU230:AW230"/>
    <mergeCell ref="AX230:AZ230"/>
    <mergeCell ref="A231:C231"/>
    <mergeCell ref="D231:V231"/>
    <mergeCell ref="W231:Y231"/>
    <mergeCell ref="Z231:AB231"/>
    <mergeCell ref="AC231:AE231"/>
    <mergeCell ref="AF231:AH231"/>
    <mergeCell ref="BA230:BC230"/>
    <mergeCell ref="BD230:BF230"/>
    <mergeCell ref="BA231:BC231"/>
    <mergeCell ref="BD231:BF231"/>
    <mergeCell ref="BG230:BI230"/>
    <mergeCell ref="BJ230:BL230"/>
    <mergeCell ref="AI231:AK231"/>
    <mergeCell ref="AL231:AN231"/>
    <mergeCell ref="AO231:AQ231"/>
    <mergeCell ref="AR231:AT231"/>
    <mergeCell ref="AU231:AW231"/>
    <mergeCell ref="AX231:AZ231"/>
    <mergeCell ref="T244:Z244"/>
    <mergeCell ref="AA244:AE244"/>
    <mergeCell ref="BG231:BI231"/>
    <mergeCell ref="BJ231:BL231"/>
    <mergeCell ref="A242:F242"/>
    <mergeCell ref="G242:S242"/>
    <mergeCell ref="T242:Z242"/>
    <mergeCell ref="AA242:AE242"/>
    <mergeCell ref="BJ242:BN242"/>
    <mergeCell ref="AU243:AY243"/>
    <mergeCell ref="BO242:BS242"/>
    <mergeCell ref="AF244:AJ244"/>
    <mergeCell ref="AK244:AO244"/>
    <mergeCell ref="AP244:AT244"/>
    <mergeCell ref="AU244:AY244"/>
    <mergeCell ref="AF242:AJ242"/>
    <mergeCell ref="AK242:AO242"/>
    <mergeCell ref="AZ242:BD242"/>
    <mergeCell ref="BE242:BI242"/>
    <mergeCell ref="AP243:AT243"/>
    <mergeCell ref="AZ245:BD245"/>
    <mergeCell ref="BE245:BI245"/>
    <mergeCell ref="BJ245:BN245"/>
    <mergeCell ref="BO245:BS245"/>
    <mergeCell ref="AZ244:BD244"/>
    <mergeCell ref="BE244:BI244"/>
    <mergeCell ref="BJ244:BN244"/>
    <mergeCell ref="BO244:BS244"/>
    <mergeCell ref="AP245:AT245"/>
    <mergeCell ref="AU245:AY245"/>
    <mergeCell ref="A245:F245"/>
    <mergeCell ref="G245:S245"/>
    <mergeCell ref="T245:Z245"/>
    <mergeCell ref="AA245:AE245"/>
    <mergeCell ref="AF245:AJ245"/>
    <mergeCell ref="AK245:AO245"/>
    <mergeCell ref="G253:S253"/>
    <mergeCell ref="T253:Z253"/>
    <mergeCell ref="AA253:AE253"/>
    <mergeCell ref="AE272:AJ273"/>
    <mergeCell ref="Z274:AD274"/>
    <mergeCell ref="AK272:AP273"/>
    <mergeCell ref="A265:BL265"/>
    <mergeCell ref="A266:BL266"/>
    <mergeCell ref="A269:BL269"/>
    <mergeCell ref="AQ274:AV274"/>
    <mergeCell ref="AQ277:AV277"/>
    <mergeCell ref="G278:S278"/>
    <mergeCell ref="T278:Y278"/>
    <mergeCell ref="Z278:AD278"/>
    <mergeCell ref="AE278:AJ278"/>
    <mergeCell ref="AK274:AP274"/>
    <mergeCell ref="G274:S274"/>
    <mergeCell ref="T274:Y274"/>
    <mergeCell ref="AE274:AJ274"/>
    <mergeCell ref="AW278:BA278"/>
    <mergeCell ref="AK278:AP278"/>
    <mergeCell ref="AQ278:AV278"/>
    <mergeCell ref="BB278:BF278"/>
    <mergeCell ref="A277:F277"/>
    <mergeCell ref="G277:S277"/>
    <mergeCell ref="T277:Y277"/>
    <mergeCell ref="Z277:AD277"/>
    <mergeCell ref="AE277:AJ277"/>
    <mergeCell ref="AK277:AP277"/>
    <mergeCell ref="BG278:BL278"/>
    <mergeCell ref="A279:F279"/>
    <mergeCell ref="G279:S279"/>
    <mergeCell ref="T279:Y279"/>
    <mergeCell ref="Z279:AD279"/>
    <mergeCell ref="AE279:AJ279"/>
    <mergeCell ref="AK279:AP279"/>
    <mergeCell ref="AQ279:AV279"/>
    <mergeCell ref="AW279:BA279"/>
    <mergeCell ref="BB279:BF279"/>
    <mergeCell ref="BG279:BL279"/>
    <mergeCell ref="A280:F280"/>
    <mergeCell ref="G280:S280"/>
    <mergeCell ref="T280:Y280"/>
    <mergeCell ref="Z280:AD280"/>
    <mergeCell ref="AE280:AJ280"/>
    <mergeCell ref="AK280:AP280"/>
    <mergeCell ref="AQ280:AV280"/>
    <mergeCell ref="AW280:BA280"/>
    <mergeCell ref="BB280:BF280"/>
    <mergeCell ref="BG280:BL280"/>
    <mergeCell ref="A281:F281"/>
    <mergeCell ref="G281:S281"/>
    <mergeCell ref="T281:Y281"/>
    <mergeCell ref="Z281:AD281"/>
    <mergeCell ref="AE281:AJ281"/>
    <mergeCell ref="AK281:AP281"/>
    <mergeCell ref="AQ281:AV281"/>
    <mergeCell ref="AW281:BA281"/>
    <mergeCell ref="BB281:BF281"/>
    <mergeCell ref="BG281:BL281"/>
    <mergeCell ref="A282:F282"/>
    <mergeCell ref="G282:S282"/>
    <mergeCell ref="T282:Y282"/>
    <mergeCell ref="Z282:AD282"/>
    <mergeCell ref="AE282:AJ282"/>
    <mergeCell ref="AK282:AP282"/>
    <mergeCell ref="AQ282:AV282"/>
    <mergeCell ref="AW282:BA282"/>
    <mergeCell ref="BB282:BF282"/>
    <mergeCell ref="BG282:BL282"/>
    <mergeCell ref="A283:F283"/>
    <mergeCell ref="G283:S283"/>
    <mergeCell ref="T283:Y283"/>
    <mergeCell ref="Z283:AD283"/>
    <mergeCell ref="AE283:AJ283"/>
    <mergeCell ref="AK283:AP283"/>
    <mergeCell ref="AQ283:AV283"/>
    <mergeCell ref="AW283:BA283"/>
    <mergeCell ref="BB283:BF283"/>
    <mergeCell ref="BG283:BL283"/>
    <mergeCell ref="A284:F284"/>
    <mergeCell ref="G284:S284"/>
    <mergeCell ref="T284:Y284"/>
    <mergeCell ref="Z284:AD284"/>
    <mergeCell ref="AE284:AJ284"/>
    <mergeCell ref="AK284:AP284"/>
    <mergeCell ref="AQ284:AV284"/>
    <mergeCell ref="AW284:BA284"/>
    <mergeCell ref="BB284:BF284"/>
    <mergeCell ref="BG284:BL284"/>
    <mergeCell ref="A285:F285"/>
    <mergeCell ref="G285:S285"/>
    <mergeCell ref="T285:Y285"/>
    <mergeCell ref="Z285:AD285"/>
    <mergeCell ref="AE285:AJ285"/>
    <mergeCell ref="AK285:AP285"/>
    <mergeCell ref="AQ285:AV285"/>
    <mergeCell ref="AW285:BA285"/>
    <mergeCell ref="BB285:BF285"/>
    <mergeCell ref="BG285:BL285"/>
    <mergeCell ref="A286:F286"/>
    <mergeCell ref="G286:S286"/>
    <mergeCell ref="T286:Y286"/>
    <mergeCell ref="Z286:AD286"/>
    <mergeCell ref="AE286:AJ286"/>
    <mergeCell ref="AK286:AP286"/>
    <mergeCell ref="AQ286:AV286"/>
    <mergeCell ref="AW286:BA286"/>
    <mergeCell ref="BB286:BF286"/>
    <mergeCell ref="BG286:BL286"/>
    <mergeCell ref="A287:F287"/>
    <mergeCell ref="G287:S287"/>
    <mergeCell ref="T287:Y287"/>
    <mergeCell ref="Z287:AD287"/>
    <mergeCell ref="AE287:AJ287"/>
    <mergeCell ref="AK287:AP287"/>
    <mergeCell ref="AQ287:AV287"/>
    <mergeCell ref="BC297:BG297"/>
    <mergeCell ref="BH297:BL297"/>
    <mergeCell ref="AT295:AW295"/>
    <mergeCell ref="A288:F288"/>
    <mergeCell ref="G288:S288"/>
    <mergeCell ref="T288:Y288"/>
    <mergeCell ref="Z288:AD288"/>
    <mergeCell ref="Z296:AD296"/>
    <mergeCell ref="AE296:AI296"/>
    <mergeCell ref="AJ296:AN296"/>
    <mergeCell ref="BB288:BF288"/>
    <mergeCell ref="BG288:BL288"/>
    <mergeCell ref="AW287:BA287"/>
    <mergeCell ref="BB287:BF287"/>
    <mergeCell ref="BG287:BL287"/>
    <mergeCell ref="AW288:BA288"/>
    <mergeCell ref="AQ288:AV288"/>
    <mergeCell ref="AJ297:AN297"/>
    <mergeCell ref="AO297:AS297"/>
    <mergeCell ref="AE288:AJ288"/>
    <mergeCell ref="AK288:AP288"/>
    <mergeCell ref="AT297:AW297"/>
    <mergeCell ref="AE297:AI297"/>
    <mergeCell ref="AT293:AW294"/>
    <mergeCell ref="A291:BL291"/>
    <mergeCell ref="A292:F294"/>
    <mergeCell ref="AE298:AI298"/>
    <mergeCell ref="AJ298:AN298"/>
    <mergeCell ref="AO298:AS298"/>
    <mergeCell ref="AT298:AW298"/>
    <mergeCell ref="Z299:AD299"/>
    <mergeCell ref="AJ299:AN299"/>
    <mergeCell ref="AO299:AS299"/>
    <mergeCell ref="AT299:AW299"/>
    <mergeCell ref="AE299:AI299"/>
    <mergeCell ref="A298:F298"/>
    <mergeCell ref="G298:P298"/>
    <mergeCell ref="Q298:U298"/>
    <mergeCell ref="V298:Y298"/>
    <mergeCell ref="V299:Y299"/>
    <mergeCell ref="Z298:AD298"/>
    <mergeCell ref="A299:F299"/>
    <mergeCell ref="G299:P299"/>
    <mergeCell ref="Q299:U299"/>
    <mergeCell ref="AX297:BB297"/>
    <mergeCell ref="AO296:AS296"/>
    <mergeCell ref="A297:F297"/>
    <mergeCell ref="G297:P297"/>
    <mergeCell ref="Q297:U297"/>
    <mergeCell ref="A296:F296"/>
    <mergeCell ref="V297:Y297"/>
    <mergeCell ref="Z297:AD297"/>
    <mergeCell ref="G296:P296"/>
    <mergeCell ref="Q296:U296"/>
    <mergeCell ref="A300:F300"/>
    <mergeCell ref="G300:P300"/>
    <mergeCell ref="Q300:U300"/>
    <mergeCell ref="AT300:AW300"/>
    <mergeCell ref="V301:Y301"/>
    <mergeCell ref="Z301:AD301"/>
    <mergeCell ref="AE301:AI301"/>
    <mergeCell ref="Z300:AD300"/>
    <mergeCell ref="AE300:AI300"/>
    <mergeCell ref="V300:Y300"/>
    <mergeCell ref="AJ300:AN300"/>
    <mergeCell ref="AO300:AS300"/>
    <mergeCell ref="BH301:BL301"/>
    <mergeCell ref="AJ302:AN302"/>
    <mergeCell ref="AO302:AS302"/>
    <mergeCell ref="A302:F302"/>
    <mergeCell ref="G302:P302"/>
    <mergeCell ref="Q302:U302"/>
    <mergeCell ref="V302:Y302"/>
    <mergeCell ref="A301:F301"/>
    <mergeCell ref="G301:P301"/>
    <mergeCell ref="Q301:U301"/>
    <mergeCell ref="Z302:AD302"/>
    <mergeCell ref="AX302:BB302"/>
    <mergeCell ref="BC302:BG302"/>
    <mergeCell ref="AO301:AS301"/>
    <mergeCell ref="AT301:AW301"/>
    <mergeCell ref="AX301:BB301"/>
    <mergeCell ref="BC301:BG301"/>
    <mergeCell ref="AE302:AI302"/>
    <mergeCell ref="AJ301:AN301"/>
    <mergeCell ref="AT302:AW302"/>
    <mergeCell ref="BH302:BL302"/>
    <mergeCell ref="A303:F303"/>
    <mergeCell ref="G303:P303"/>
    <mergeCell ref="Q303:U303"/>
    <mergeCell ref="V303:Y303"/>
    <mergeCell ref="Z303:AD303"/>
    <mergeCell ref="AE303:AI303"/>
    <mergeCell ref="AJ303:AN303"/>
    <mergeCell ref="AO303:AS303"/>
    <mergeCell ref="AT303:AW303"/>
    <mergeCell ref="AX303:BB303"/>
    <mergeCell ref="BC303:BG303"/>
    <mergeCell ref="BH303:BL303"/>
    <mergeCell ref="A304:F304"/>
    <mergeCell ref="G304:P304"/>
    <mergeCell ref="Q304:U304"/>
    <mergeCell ref="V304:Y304"/>
    <mergeCell ref="Z304:AD304"/>
    <mergeCell ref="BH304:BL304"/>
    <mergeCell ref="A305:F305"/>
    <mergeCell ref="G305:P305"/>
    <mergeCell ref="Q305:U305"/>
    <mergeCell ref="V305:Y305"/>
    <mergeCell ref="Z305:AD305"/>
    <mergeCell ref="AX305:BB305"/>
    <mergeCell ref="BC305:BG305"/>
    <mergeCell ref="AO304:AS304"/>
    <mergeCell ref="AT304:AW304"/>
    <mergeCell ref="AT306:AW306"/>
    <mergeCell ref="AX304:BB304"/>
    <mergeCell ref="BC304:BG304"/>
    <mergeCell ref="AE305:AI305"/>
    <mergeCell ref="AJ305:AN305"/>
    <mergeCell ref="AO305:AS305"/>
    <mergeCell ref="AT305:AW305"/>
    <mergeCell ref="AE304:AI304"/>
    <mergeCell ref="AJ304:AN304"/>
    <mergeCell ref="BC307:BG307"/>
    <mergeCell ref="BH305:BL305"/>
    <mergeCell ref="A306:F306"/>
    <mergeCell ref="G306:P306"/>
    <mergeCell ref="Q306:U306"/>
    <mergeCell ref="V306:Y306"/>
    <mergeCell ref="Z306:AD306"/>
    <mergeCell ref="AE306:AI306"/>
    <mergeCell ref="AJ306:AN306"/>
    <mergeCell ref="AO306:AS306"/>
    <mergeCell ref="Q307:U307"/>
    <mergeCell ref="V307:Y307"/>
    <mergeCell ref="AX306:BB306"/>
    <mergeCell ref="BC306:BG306"/>
    <mergeCell ref="BH306:BL306"/>
    <mergeCell ref="AJ307:AN307"/>
    <mergeCell ref="BH307:BL307"/>
    <mergeCell ref="AO307:AS307"/>
    <mergeCell ref="AT307:AW307"/>
    <mergeCell ref="AX307:BB307"/>
    <mergeCell ref="A308:F308"/>
    <mergeCell ref="G308:P308"/>
    <mergeCell ref="Q308:U308"/>
    <mergeCell ref="V308:Y308"/>
    <mergeCell ref="Z307:AD307"/>
    <mergeCell ref="AE307:AI307"/>
    <mergeCell ref="Z308:AD308"/>
    <mergeCell ref="AE308:AI308"/>
    <mergeCell ref="A307:F307"/>
    <mergeCell ref="G307:P307"/>
    <mergeCell ref="BC309:BG309"/>
    <mergeCell ref="BH309:BL309"/>
    <mergeCell ref="AT308:AW308"/>
    <mergeCell ref="BH308:BL308"/>
    <mergeCell ref="AX308:BB308"/>
    <mergeCell ref="BC308:BG308"/>
    <mergeCell ref="AT309:AW309"/>
    <mergeCell ref="AX309:BB309"/>
    <mergeCell ref="Z309:AD309"/>
    <mergeCell ref="AE309:AI309"/>
    <mergeCell ref="AJ308:AN308"/>
    <mergeCell ref="AO308:AS308"/>
    <mergeCell ref="AJ309:AN309"/>
    <mergeCell ref="AO309:AS309"/>
    <mergeCell ref="A310:F310"/>
    <mergeCell ref="G310:P310"/>
    <mergeCell ref="Q310:U310"/>
    <mergeCell ref="V310:Y310"/>
    <mergeCell ref="A309:F309"/>
    <mergeCell ref="G309:P309"/>
    <mergeCell ref="Q309:U309"/>
    <mergeCell ref="V309:Y309"/>
    <mergeCell ref="Z310:AD310"/>
    <mergeCell ref="AE310:AI310"/>
    <mergeCell ref="AJ310:AN310"/>
    <mergeCell ref="AO310:AS310"/>
    <mergeCell ref="AT310:AW310"/>
    <mergeCell ref="AX310:BB310"/>
    <mergeCell ref="BE316:BL316"/>
    <mergeCell ref="BE317:BL317"/>
    <mergeCell ref="AW314:BD315"/>
    <mergeCell ref="AQ317:AV317"/>
    <mergeCell ref="BC310:BG310"/>
    <mergeCell ref="BH310:BL310"/>
    <mergeCell ref="AW317:BD317"/>
    <mergeCell ref="AQ316:AV316"/>
    <mergeCell ref="AW316:BD316"/>
    <mergeCell ref="A312:BL312"/>
    <mergeCell ref="A313:BL313"/>
    <mergeCell ref="A314:F315"/>
    <mergeCell ref="G314:S315"/>
    <mergeCell ref="T314:Y315"/>
    <mergeCell ref="Z314:AD315"/>
    <mergeCell ref="AE314:AJ315"/>
    <mergeCell ref="AK314:AP315"/>
    <mergeCell ref="AQ314:AV315"/>
    <mergeCell ref="BE314:BL315"/>
    <mergeCell ref="A319:F319"/>
    <mergeCell ref="G319:S319"/>
    <mergeCell ref="T319:Y319"/>
    <mergeCell ref="Z319:AD319"/>
    <mergeCell ref="Z321:AD321"/>
    <mergeCell ref="AE321:AJ321"/>
    <mergeCell ref="AQ321:AV321"/>
    <mergeCell ref="AK319:AP319"/>
    <mergeCell ref="AQ320:AV320"/>
    <mergeCell ref="AW321:BD321"/>
    <mergeCell ref="BE321:BL321"/>
    <mergeCell ref="A322:F322"/>
    <mergeCell ref="G322:S322"/>
    <mergeCell ref="T322:Y322"/>
    <mergeCell ref="Z322:AD322"/>
    <mergeCell ref="AE322:AJ322"/>
    <mergeCell ref="AK322:AP322"/>
    <mergeCell ref="AQ322:AV322"/>
    <mergeCell ref="AW322:BD322"/>
    <mergeCell ref="BE322:BL322"/>
    <mergeCell ref="A323:F323"/>
    <mergeCell ref="G323:S323"/>
    <mergeCell ref="T323:Y323"/>
    <mergeCell ref="Z323:AD323"/>
    <mergeCell ref="AE323:AJ323"/>
    <mergeCell ref="AK323:AP323"/>
    <mergeCell ref="AQ323:AV323"/>
    <mergeCell ref="AW323:BD323"/>
    <mergeCell ref="BE323:BL323"/>
    <mergeCell ref="A324:F324"/>
    <mergeCell ref="G324:S324"/>
    <mergeCell ref="T324:Y324"/>
    <mergeCell ref="Z324:AD324"/>
    <mergeCell ref="AE324:AJ324"/>
    <mergeCell ref="AK324:AP324"/>
    <mergeCell ref="AQ324:AV324"/>
    <mergeCell ref="AW324:BD324"/>
    <mergeCell ref="BE324:BL324"/>
    <mergeCell ref="A325:F325"/>
    <mergeCell ref="G325:S325"/>
    <mergeCell ref="T325:Y325"/>
    <mergeCell ref="Z325:AD325"/>
    <mergeCell ref="AE325:AJ325"/>
    <mergeCell ref="AK325:AP325"/>
    <mergeCell ref="AQ325:AV325"/>
    <mergeCell ref="AW325:BD325"/>
    <mergeCell ref="BE325:BL325"/>
    <mergeCell ref="A326:F326"/>
    <mergeCell ref="G326:S326"/>
    <mergeCell ref="T326:Y326"/>
    <mergeCell ref="Z326:AD326"/>
    <mergeCell ref="AE326:AJ326"/>
    <mergeCell ref="AK326:AP326"/>
    <mergeCell ref="AQ326:AV326"/>
    <mergeCell ref="AW326:BD326"/>
    <mergeCell ref="BE326:BL326"/>
    <mergeCell ref="A327:F327"/>
    <mergeCell ref="G327:S327"/>
    <mergeCell ref="T327:Y327"/>
    <mergeCell ref="Z327:AD327"/>
    <mergeCell ref="AE327:AJ327"/>
    <mergeCell ref="AK327:AP327"/>
    <mergeCell ref="AQ327:AV327"/>
    <mergeCell ref="AW327:BD327"/>
    <mergeCell ref="BE327:BL327"/>
    <mergeCell ref="AK329:AP329"/>
    <mergeCell ref="AQ329:AV329"/>
    <mergeCell ref="A328:F328"/>
    <mergeCell ref="A329:F329"/>
    <mergeCell ref="G329:S329"/>
    <mergeCell ref="T329:Y329"/>
    <mergeCell ref="Z329:AD329"/>
    <mergeCell ref="AQ328:AV328"/>
    <mergeCell ref="AE329:AJ329"/>
    <mergeCell ref="AK330:AP330"/>
    <mergeCell ref="T328:Y328"/>
    <mergeCell ref="Z328:AD328"/>
    <mergeCell ref="A330:F330"/>
    <mergeCell ref="G330:S330"/>
    <mergeCell ref="T330:Y330"/>
    <mergeCell ref="Z330:AD330"/>
    <mergeCell ref="G328:S328"/>
    <mergeCell ref="AE328:AJ328"/>
    <mergeCell ref="BE328:BL328"/>
    <mergeCell ref="AK328:AP328"/>
    <mergeCell ref="AW328:BD328"/>
    <mergeCell ref="AE330:AJ330"/>
    <mergeCell ref="AW329:BD329"/>
    <mergeCell ref="BE329:BL329"/>
    <mergeCell ref="AQ330:AV330"/>
    <mergeCell ref="AW330:BD330"/>
    <mergeCell ref="BE330:BL330"/>
    <mergeCell ref="BO243:BS243"/>
    <mergeCell ref="A243:F243"/>
    <mergeCell ref="G243:S243"/>
    <mergeCell ref="T243:Z243"/>
    <mergeCell ref="AA243:AE243"/>
    <mergeCell ref="AF243:AJ243"/>
    <mergeCell ref="AK243:AO243"/>
    <mergeCell ref="AZ243:BD243"/>
    <mergeCell ref="BE243:BI243"/>
    <mergeCell ref="BJ243:BN243"/>
  </mergeCells>
  <phoneticPr fontId="7" type="noConversion"/>
  <conditionalFormatting sqref="A132:A134 A226:A231 A142">
    <cfRule type="cellIs" dxfId="209" priority="3" stopIfTrue="1" operator="equal">
      <formula>A131</formula>
    </cfRule>
  </conditionalFormatting>
  <conditionalFormatting sqref="A160:C174 A152:C153 A157:C158 A181:C182 A186:C200">
    <cfRule type="cellIs" dxfId="208" priority="1" stopIfTrue="1" operator="equal">
      <formula>A151</formula>
    </cfRule>
    <cfRule type="cellIs" dxfId="207" priority="2" stopIfTrue="1" operator="equal">
      <formula>0</formula>
    </cfRule>
  </conditionalFormatting>
  <conditionalFormatting sqref="A144">
    <cfRule type="cellIs" dxfId="206" priority="5" stopIfTrue="1" operator="equal">
      <formula>A142</formula>
    </cfRule>
  </conditionalFormatting>
  <conditionalFormatting sqref="A143">
    <cfRule type="cellIs" dxfId="205" priority="7" stopIfTrue="1" operator="equal">
      <formula>#REF!</formula>
    </cfRule>
  </conditionalFormatting>
  <conditionalFormatting sqref="A185:C185 A188:C190 A193:C195 A200:C200">
    <cfRule type="cellIs" dxfId="204" priority="10" stopIfTrue="1" operator="equal">
      <formula>A182</formula>
    </cfRule>
    <cfRule type="cellIs" dxfId="203" priority="11" stopIfTrue="1" operator="equal">
      <formula>0</formula>
    </cfRule>
  </conditionalFormatting>
  <conditionalFormatting sqref="A154:C174">
    <cfRule type="cellIs" dxfId="202" priority="14" stopIfTrue="1" operator="equal">
      <formula>A158</formula>
    </cfRule>
    <cfRule type="cellIs" dxfId="201" priority="15" stopIfTrue="1" operator="equal">
      <formula>0</formula>
    </cfRule>
  </conditionalFormatting>
  <conditionalFormatting sqref="A155:C155">
    <cfRule type="cellIs" dxfId="200" priority="16" stopIfTrue="1" operator="equal">
      <formula>A154</formula>
    </cfRule>
    <cfRule type="cellIs" dxfId="199" priority="17" stopIfTrue="1" operator="equal">
      <formula>0</formula>
    </cfRule>
  </conditionalFormatting>
  <conditionalFormatting sqref="A156:C156">
    <cfRule type="cellIs" dxfId="198" priority="18" stopIfTrue="1" operator="equal">
      <formula>A153</formula>
    </cfRule>
    <cfRule type="cellIs" dxfId="197" priority="19" stopIfTrue="1" operator="equal">
      <formula>0</formula>
    </cfRule>
  </conditionalFormatting>
  <conditionalFormatting sqref="A159:C159 A192:C192 A197:C199">
    <cfRule type="cellIs" dxfId="196" priority="22" stopIfTrue="1" operator="equal">
      <formula>A155</formula>
    </cfRule>
    <cfRule type="cellIs" dxfId="195" priority="23" stopIfTrue="1" operator="equal">
      <formula>0</formula>
    </cfRule>
  </conditionalFormatting>
  <conditionalFormatting sqref="A183:C183">
    <cfRule type="cellIs" dxfId="194" priority="26" stopIfTrue="1" operator="equal">
      <formula>A187</formula>
    </cfRule>
    <cfRule type="cellIs" dxfId="193" priority="27" stopIfTrue="1" operator="equal">
      <formula>0</formula>
    </cfRule>
  </conditionalFormatting>
  <conditionalFormatting sqref="A184:C184">
    <cfRule type="cellIs" dxfId="192" priority="28" stopIfTrue="1" operator="equal">
      <formula>A183</formula>
    </cfRule>
    <cfRule type="cellIs" dxfId="191" priority="29" stopIfTrue="1" operator="equal">
      <formula>0</formula>
    </cfRule>
  </conditionalFormatting>
  <conditionalFormatting sqref="A200:C200 A193:C193 A188:C188">
    <cfRule type="cellIs" dxfId="190" priority="34" stopIfTrue="1" operator="equal">
      <formula>#REF!</formula>
    </cfRule>
    <cfRule type="cellIs" dxfId="189" priority="35" stopIfTrue="1" operator="equal">
      <formula>0</formula>
    </cfRule>
  </conditionalFormatting>
  <conditionalFormatting sqref="A196:C196 A191:C191">
    <cfRule type="cellIs" dxfId="188" priority="43" stopIfTrue="1" operator="equal">
      <formula>#REF!</formula>
    </cfRule>
    <cfRule type="cellIs" dxfId="187" priority="44"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5"/>
  <sheetViews>
    <sheetView view="pageBreakPreview" zoomScale="60" zoomScaleNormal="100" workbookViewId="0">
      <selection activeCell="AH294" sqref="AH294:AP295"/>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505</v>
      </c>
      <c r="C10" s="106"/>
      <c r="D10" s="106"/>
      <c r="E10" s="106"/>
      <c r="F10" s="106"/>
      <c r="G10" s="106"/>
      <c r="H10" s="106"/>
      <c r="I10" s="106"/>
      <c r="J10" s="106"/>
      <c r="K10" s="106"/>
      <c r="L10" s="106"/>
      <c r="N10" s="106" t="s">
        <v>506</v>
      </c>
      <c r="O10" s="106"/>
      <c r="P10" s="106"/>
      <c r="Q10" s="106"/>
      <c r="R10" s="106"/>
      <c r="S10" s="106"/>
      <c r="T10" s="106"/>
      <c r="U10" s="106"/>
      <c r="V10" s="106"/>
      <c r="W10" s="106"/>
      <c r="X10" s="106"/>
      <c r="Y10" s="106"/>
      <c r="Z10" s="31"/>
      <c r="AA10" s="106" t="s">
        <v>507</v>
      </c>
      <c r="AB10" s="106"/>
      <c r="AC10" s="106"/>
      <c r="AD10" s="106"/>
      <c r="AE10" s="106"/>
      <c r="AF10" s="106"/>
      <c r="AG10" s="106"/>
      <c r="AH10" s="106"/>
      <c r="AI10" s="106"/>
      <c r="AJ10" s="31"/>
      <c r="AK10" s="201" t="s">
        <v>442</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15" customHeight="1" x14ac:dyDescent="0.2">
      <c r="A15" s="101" t="s">
        <v>501</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15" customHeight="1" x14ac:dyDescent="0.2">
      <c r="A18" s="101" t="s">
        <v>1041</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27.6" customHeight="1" x14ac:dyDescent="0.2">
      <c r="A21" s="101" t="s">
        <v>502</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107" t="s">
        <v>679</v>
      </c>
      <c r="B29" s="108"/>
      <c r="C29" s="108"/>
      <c r="D29" s="109"/>
      <c r="E29" s="107" t="s">
        <v>680</v>
      </c>
      <c r="F29" s="108"/>
      <c r="G29" s="108"/>
      <c r="H29" s="108"/>
      <c r="I29" s="108"/>
      <c r="J29" s="108"/>
      <c r="K29" s="108"/>
      <c r="L29" s="108"/>
      <c r="M29" s="108"/>
      <c r="N29" s="108"/>
      <c r="O29" s="108"/>
      <c r="P29" s="108"/>
      <c r="Q29" s="108"/>
      <c r="R29" s="108"/>
      <c r="S29" s="108"/>
      <c r="T29" s="108"/>
      <c r="U29" s="195" t="s">
        <v>688</v>
      </c>
      <c r="V29" s="196"/>
      <c r="W29" s="196"/>
      <c r="X29" s="196"/>
      <c r="Y29" s="197"/>
      <c r="Z29" s="195" t="s">
        <v>689</v>
      </c>
      <c r="AA29" s="196"/>
      <c r="AB29" s="196"/>
      <c r="AC29" s="196"/>
      <c r="AD29" s="197"/>
      <c r="AE29" s="107" t="s">
        <v>715</v>
      </c>
      <c r="AF29" s="108"/>
      <c r="AG29" s="108"/>
      <c r="AH29" s="109"/>
      <c r="AI29" s="165" t="s">
        <v>295</v>
      </c>
      <c r="AJ29" s="166"/>
      <c r="AK29" s="166"/>
      <c r="AL29" s="166"/>
      <c r="AM29" s="167"/>
      <c r="AN29" s="107" t="s">
        <v>690</v>
      </c>
      <c r="AO29" s="108"/>
      <c r="AP29" s="108"/>
      <c r="AQ29" s="108"/>
      <c r="AR29" s="109"/>
      <c r="AS29" s="107" t="s">
        <v>691</v>
      </c>
      <c r="AT29" s="108"/>
      <c r="AU29" s="108"/>
      <c r="AV29" s="108"/>
      <c r="AW29" s="109"/>
      <c r="AX29" s="107" t="s">
        <v>716</v>
      </c>
      <c r="AY29" s="108"/>
      <c r="AZ29" s="108"/>
      <c r="BA29" s="109"/>
      <c r="BB29" s="165" t="s">
        <v>295</v>
      </c>
      <c r="BC29" s="166"/>
      <c r="BD29" s="166"/>
      <c r="BE29" s="166"/>
      <c r="BF29" s="167"/>
      <c r="BG29" s="107" t="s">
        <v>681</v>
      </c>
      <c r="BH29" s="108"/>
      <c r="BI29" s="108"/>
      <c r="BJ29" s="108"/>
      <c r="BK29" s="109"/>
      <c r="BL29" s="107" t="s">
        <v>682</v>
      </c>
      <c r="BM29" s="108"/>
      <c r="BN29" s="108"/>
      <c r="BO29" s="108"/>
      <c r="BP29" s="109"/>
      <c r="BQ29" s="107" t="s">
        <v>717</v>
      </c>
      <c r="BR29" s="108"/>
      <c r="BS29" s="108"/>
      <c r="BT29" s="10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1023440</v>
      </c>
      <c r="V30" s="156"/>
      <c r="W30" s="156"/>
      <c r="X30" s="156"/>
      <c r="Y30" s="156"/>
      <c r="Z30" s="156" t="s">
        <v>472</v>
      </c>
      <c r="AA30" s="156"/>
      <c r="AB30" s="156"/>
      <c r="AC30" s="156"/>
      <c r="AD30" s="156"/>
      <c r="AE30" s="153" t="s">
        <v>472</v>
      </c>
      <c r="AF30" s="154"/>
      <c r="AG30" s="154"/>
      <c r="AH30" s="155"/>
      <c r="AI30" s="153">
        <f>IF(ISNUMBER(U30),U30,0)+IF(ISNUMBER(Z30),Z30,0)</f>
        <v>1023440</v>
      </c>
      <c r="AJ30" s="154"/>
      <c r="AK30" s="154"/>
      <c r="AL30" s="154"/>
      <c r="AM30" s="155"/>
      <c r="AN30" s="153">
        <v>1133700</v>
      </c>
      <c r="AO30" s="154"/>
      <c r="AP30" s="154"/>
      <c r="AQ30" s="154"/>
      <c r="AR30" s="155"/>
      <c r="AS30" s="153" t="s">
        <v>472</v>
      </c>
      <c r="AT30" s="154"/>
      <c r="AU30" s="154"/>
      <c r="AV30" s="154"/>
      <c r="AW30" s="155"/>
      <c r="AX30" s="153" t="s">
        <v>472</v>
      </c>
      <c r="AY30" s="154"/>
      <c r="AZ30" s="154"/>
      <c r="BA30" s="155"/>
      <c r="BB30" s="153">
        <f>IF(ISNUMBER(AN30),AN30,0)+IF(ISNUMBER(AS30),AS30,0)</f>
        <v>1133700</v>
      </c>
      <c r="BC30" s="154"/>
      <c r="BD30" s="154"/>
      <c r="BE30" s="154"/>
      <c r="BF30" s="155"/>
      <c r="BG30" s="153">
        <v>1274460</v>
      </c>
      <c r="BH30" s="154"/>
      <c r="BI30" s="154"/>
      <c r="BJ30" s="154"/>
      <c r="BK30" s="155"/>
      <c r="BL30" s="153" t="s">
        <v>472</v>
      </c>
      <c r="BM30" s="154"/>
      <c r="BN30" s="154"/>
      <c r="BO30" s="154"/>
      <c r="BP30" s="155"/>
      <c r="BQ30" s="153" t="s">
        <v>472</v>
      </c>
      <c r="BR30" s="154"/>
      <c r="BS30" s="154"/>
      <c r="BT30" s="155"/>
      <c r="BU30" s="153">
        <f>IF(ISNUMBER(BG30),BG30,0)+IF(ISNUMBER(BL30),BL30,0)</f>
        <v>1274460</v>
      </c>
      <c r="BV30" s="154"/>
      <c r="BW30" s="154"/>
      <c r="BX30" s="154"/>
      <c r="BY30" s="155"/>
      <c r="CA30" s="43" t="s">
        <v>632</v>
      </c>
    </row>
    <row r="31" spans="1:79" s="9" customFormat="1" ht="12.75" customHeight="1" x14ac:dyDescent="0.2">
      <c r="A31" s="139"/>
      <c r="B31" s="140"/>
      <c r="C31" s="140"/>
      <c r="D31" s="163"/>
      <c r="E31" s="69" t="s">
        <v>257</v>
      </c>
      <c r="F31" s="65"/>
      <c r="G31" s="65"/>
      <c r="H31" s="65"/>
      <c r="I31" s="65"/>
      <c r="J31" s="65"/>
      <c r="K31" s="65"/>
      <c r="L31" s="65"/>
      <c r="M31" s="65"/>
      <c r="N31" s="65"/>
      <c r="O31" s="65"/>
      <c r="P31" s="65"/>
      <c r="Q31" s="65"/>
      <c r="R31" s="65"/>
      <c r="S31" s="65"/>
      <c r="T31" s="66"/>
      <c r="U31" s="152">
        <v>1023440</v>
      </c>
      <c r="V31" s="152"/>
      <c r="W31" s="152"/>
      <c r="X31" s="152"/>
      <c r="Y31" s="152"/>
      <c r="Z31" s="152">
        <v>0</v>
      </c>
      <c r="AA31" s="152"/>
      <c r="AB31" s="152"/>
      <c r="AC31" s="152"/>
      <c r="AD31" s="152"/>
      <c r="AE31" s="157">
        <v>0</v>
      </c>
      <c r="AF31" s="158"/>
      <c r="AG31" s="158"/>
      <c r="AH31" s="159"/>
      <c r="AI31" s="157">
        <f>IF(ISNUMBER(U31),U31,0)+IF(ISNUMBER(Z31),Z31,0)</f>
        <v>1023440</v>
      </c>
      <c r="AJ31" s="158"/>
      <c r="AK31" s="158"/>
      <c r="AL31" s="158"/>
      <c r="AM31" s="159"/>
      <c r="AN31" s="157">
        <v>1133700</v>
      </c>
      <c r="AO31" s="158"/>
      <c r="AP31" s="158"/>
      <c r="AQ31" s="158"/>
      <c r="AR31" s="159"/>
      <c r="AS31" s="157">
        <v>0</v>
      </c>
      <c r="AT31" s="158"/>
      <c r="AU31" s="158"/>
      <c r="AV31" s="158"/>
      <c r="AW31" s="159"/>
      <c r="AX31" s="157">
        <v>0</v>
      </c>
      <c r="AY31" s="158"/>
      <c r="AZ31" s="158"/>
      <c r="BA31" s="159"/>
      <c r="BB31" s="157">
        <f>IF(ISNUMBER(AN31),AN31,0)+IF(ISNUMBER(AS31),AS31,0)</f>
        <v>1133700</v>
      </c>
      <c r="BC31" s="158"/>
      <c r="BD31" s="158"/>
      <c r="BE31" s="158"/>
      <c r="BF31" s="159"/>
      <c r="BG31" s="157">
        <v>1274460</v>
      </c>
      <c r="BH31" s="158"/>
      <c r="BI31" s="158"/>
      <c r="BJ31" s="158"/>
      <c r="BK31" s="159"/>
      <c r="BL31" s="157">
        <v>0</v>
      </c>
      <c r="BM31" s="158"/>
      <c r="BN31" s="158"/>
      <c r="BO31" s="158"/>
      <c r="BP31" s="159"/>
      <c r="BQ31" s="157">
        <v>0</v>
      </c>
      <c r="BR31" s="158"/>
      <c r="BS31" s="158"/>
      <c r="BT31" s="159"/>
      <c r="BU31" s="157">
        <f>IF(ISNUMBER(BG31),BG31,0)+IF(ISNUMBER(BL31),BL31,0)</f>
        <v>1274460</v>
      </c>
      <c r="BV31" s="158"/>
      <c r="BW31" s="158"/>
      <c r="BX31" s="158"/>
      <c r="BY31" s="159"/>
    </row>
    <row r="33" spans="1:79" ht="14.25" customHeight="1" x14ac:dyDescent="0.2">
      <c r="A33" s="194" t="s">
        <v>46</v>
      </c>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row>
    <row r="34" spans="1:79" ht="15" customHeight="1" x14ac:dyDescent="0.2">
      <c r="A34" s="168" t="s">
        <v>462</v>
      </c>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row>
    <row r="35" spans="1:79" ht="22.5" customHeight="1" x14ac:dyDescent="0.2">
      <c r="A35" s="148" t="s">
        <v>607</v>
      </c>
      <c r="B35" s="149"/>
      <c r="C35" s="149"/>
      <c r="D35" s="169"/>
      <c r="E35" s="148" t="s">
        <v>624</v>
      </c>
      <c r="F35" s="149"/>
      <c r="G35" s="149"/>
      <c r="H35" s="149"/>
      <c r="I35" s="149"/>
      <c r="J35" s="149"/>
      <c r="K35" s="149"/>
      <c r="L35" s="149"/>
      <c r="M35" s="149"/>
      <c r="N35" s="149"/>
      <c r="O35" s="149"/>
      <c r="P35" s="149"/>
      <c r="Q35" s="149"/>
      <c r="R35" s="149"/>
      <c r="S35" s="149"/>
      <c r="T35" s="149"/>
      <c r="U35" s="149"/>
      <c r="V35" s="149"/>
      <c r="W35" s="169"/>
      <c r="X35" s="113" t="s">
        <v>466</v>
      </c>
      <c r="Y35" s="114"/>
      <c r="Z35" s="114"/>
      <c r="AA35" s="114"/>
      <c r="AB35" s="114"/>
      <c r="AC35" s="114"/>
      <c r="AD35" s="114"/>
      <c r="AE35" s="114"/>
      <c r="AF35" s="114"/>
      <c r="AG35" s="114"/>
      <c r="AH35" s="114"/>
      <c r="AI35" s="114"/>
      <c r="AJ35" s="114"/>
      <c r="AK35" s="114"/>
      <c r="AL35" s="114"/>
      <c r="AM35" s="114"/>
      <c r="AN35" s="114"/>
      <c r="AO35" s="114"/>
      <c r="AP35" s="114"/>
      <c r="AQ35" s="115"/>
      <c r="AR35" s="72" t="s">
        <v>468</v>
      </c>
      <c r="AS35" s="72"/>
      <c r="AT35" s="72"/>
      <c r="AU35" s="72"/>
      <c r="AV35" s="72"/>
      <c r="AW35" s="72"/>
      <c r="AX35" s="72"/>
      <c r="AY35" s="72"/>
      <c r="AZ35" s="72"/>
      <c r="BA35" s="72"/>
      <c r="BB35" s="72"/>
      <c r="BC35" s="72"/>
      <c r="BD35" s="72"/>
      <c r="BE35" s="72"/>
      <c r="BF35" s="72"/>
      <c r="BG35" s="72"/>
      <c r="BH35" s="72"/>
      <c r="BI35" s="72"/>
      <c r="BJ35" s="72"/>
      <c r="BK35" s="72"/>
    </row>
    <row r="36" spans="1:79" ht="36" customHeight="1" x14ac:dyDescent="0.2">
      <c r="A36" s="150"/>
      <c r="B36" s="151"/>
      <c r="C36" s="151"/>
      <c r="D36" s="170"/>
      <c r="E36" s="150"/>
      <c r="F36" s="151"/>
      <c r="G36" s="151"/>
      <c r="H36" s="151"/>
      <c r="I36" s="151"/>
      <c r="J36" s="151"/>
      <c r="K36" s="151"/>
      <c r="L36" s="151"/>
      <c r="M36" s="151"/>
      <c r="N36" s="151"/>
      <c r="O36" s="151"/>
      <c r="P36" s="151"/>
      <c r="Q36" s="151"/>
      <c r="R36" s="151"/>
      <c r="S36" s="151"/>
      <c r="T36" s="151"/>
      <c r="U36" s="151"/>
      <c r="V36" s="151"/>
      <c r="W36" s="170"/>
      <c r="X36" s="72" t="s">
        <v>609</v>
      </c>
      <c r="Y36" s="72"/>
      <c r="Z36" s="72"/>
      <c r="AA36" s="72"/>
      <c r="AB36" s="72"/>
      <c r="AC36" s="72" t="s">
        <v>608</v>
      </c>
      <c r="AD36" s="72"/>
      <c r="AE36" s="72"/>
      <c r="AF36" s="72"/>
      <c r="AG36" s="72"/>
      <c r="AH36" s="160" t="s">
        <v>225</v>
      </c>
      <c r="AI36" s="161"/>
      <c r="AJ36" s="161"/>
      <c r="AK36" s="161"/>
      <c r="AL36" s="162"/>
      <c r="AM36" s="113" t="s">
        <v>610</v>
      </c>
      <c r="AN36" s="114"/>
      <c r="AO36" s="114"/>
      <c r="AP36" s="114"/>
      <c r="AQ36" s="115"/>
      <c r="AR36" s="113" t="s">
        <v>609</v>
      </c>
      <c r="AS36" s="114"/>
      <c r="AT36" s="114"/>
      <c r="AU36" s="114"/>
      <c r="AV36" s="115"/>
      <c r="AW36" s="113" t="s">
        <v>608</v>
      </c>
      <c r="AX36" s="114"/>
      <c r="AY36" s="114"/>
      <c r="AZ36" s="114"/>
      <c r="BA36" s="115"/>
      <c r="BB36" s="160" t="s">
        <v>225</v>
      </c>
      <c r="BC36" s="161"/>
      <c r="BD36" s="161"/>
      <c r="BE36" s="161"/>
      <c r="BF36" s="162"/>
      <c r="BG36" s="113" t="s">
        <v>720</v>
      </c>
      <c r="BH36" s="114"/>
      <c r="BI36" s="114"/>
      <c r="BJ36" s="114"/>
      <c r="BK36" s="115"/>
    </row>
    <row r="37" spans="1:79" ht="15" customHeight="1" x14ac:dyDescent="0.2">
      <c r="A37" s="113">
        <v>1</v>
      </c>
      <c r="B37" s="114"/>
      <c r="C37" s="114"/>
      <c r="D37" s="115"/>
      <c r="E37" s="113">
        <v>2</v>
      </c>
      <c r="F37" s="114"/>
      <c r="G37" s="114"/>
      <c r="H37" s="114"/>
      <c r="I37" s="114"/>
      <c r="J37" s="114"/>
      <c r="K37" s="114"/>
      <c r="L37" s="114"/>
      <c r="M37" s="114"/>
      <c r="N37" s="114"/>
      <c r="O37" s="114"/>
      <c r="P37" s="114"/>
      <c r="Q37" s="114"/>
      <c r="R37" s="114"/>
      <c r="S37" s="114"/>
      <c r="T37" s="114"/>
      <c r="U37" s="114"/>
      <c r="V37" s="114"/>
      <c r="W37" s="115"/>
      <c r="X37" s="72">
        <v>3</v>
      </c>
      <c r="Y37" s="72"/>
      <c r="Z37" s="72"/>
      <c r="AA37" s="72"/>
      <c r="AB37" s="72"/>
      <c r="AC37" s="72">
        <v>4</v>
      </c>
      <c r="AD37" s="72"/>
      <c r="AE37" s="72"/>
      <c r="AF37" s="72"/>
      <c r="AG37" s="72"/>
      <c r="AH37" s="72">
        <v>5</v>
      </c>
      <c r="AI37" s="72"/>
      <c r="AJ37" s="72"/>
      <c r="AK37" s="72"/>
      <c r="AL37" s="72"/>
      <c r="AM37" s="72">
        <v>6</v>
      </c>
      <c r="AN37" s="72"/>
      <c r="AO37" s="72"/>
      <c r="AP37" s="72"/>
      <c r="AQ37" s="72"/>
      <c r="AR37" s="113">
        <v>7</v>
      </c>
      <c r="AS37" s="114"/>
      <c r="AT37" s="114"/>
      <c r="AU37" s="114"/>
      <c r="AV37" s="115"/>
      <c r="AW37" s="113">
        <v>8</v>
      </c>
      <c r="AX37" s="114"/>
      <c r="AY37" s="114"/>
      <c r="AZ37" s="114"/>
      <c r="BA37" s="115"/>
      <c r="BB37" s="113">
        <v>9</v>
      </c>
      <c r="BC37" s="114"/>
      <c r="BD37" s="114"/>
      <c r="BE37" s="114"/>
      <c r="BF37" s="115"/>
      <c r="BG37" s="113">
        <v>10</v>
      </c>
      <c r="BH37" s="114"/>
      <c r="BI37" s="114"/>
      <c r="BJ37" s="114"/>
      <c r="BK37" s="115"/>
    </row>
    <row r="38" spans="1:79" ht="20.25" hidden="1" customHeight="1" x14ac:dyDescent="0.2">
      <c r="A38" s="107" t="s">
        <v>679</v>
      </c>
      <c r="B38" s="108"/>
      <c r="C38" s="108"/>
      <c r="D38" s="109"/>
      <c r="E38" s="107" t="s">
        <v>680</v>
      </c>
      <c r="F38" s="108"/>
      <c r="G38" s="108"/>
      <c r="H38" s="108"/>
      <c r="I38" s="108"/>
      <c r="J38" s="108"/>
      <c r="K38" s="108"/>
      <c r="L38" s="108"/>
      <c r="M38" s="108"/>
      <c r="N38" s="108"/>
      <c r="O38" s="108"/>
      <c r="P38" s="108"/>
      <c r="Q38" s="108"/>
      <c r="R38" s="108"/>
      <c r="S38" s="108"/>
      <c r="T38" s="108"/>
      <c r="U38" s="108"/>
      <c r="V38" s="108"/>
      <c r="W38" s="109"/>
      <c r="X38" s="74" t="s">
        <v>683</v>
      </c>
      <c r="Y38" s="74"/>
      <c r="Z38" s="74"/>
      <c r="AA38" s="74"/>
      <c r="AB38" s="74"/>
      <c r="AC38" s="74" t="s">
        <v>684</v>
      </c>
      <c r="AD38" s="74"/>
      <c r="AE38" s="74"/>
      <c r="AF38" s="74"/>
      <c r="AG38" s="74"/>
      <c r="AH38" s="107" t="s">
        <v>718</v>
      </c>
      <c r="AI38" s="108"/>
      <c r="AJ38" s="108"/>
      <c r="AK38" s="108"/>
      <c r="AL38" s="109"/>
      <c r="AM38" s="165" t="s">
        <v>296</v>
      </c>
      <c r="AN38" s="166"/>
      <c r="AO38" s="166"/>
      <c r="AP38" s="166"/>
      <c r="AQ38" s="167"/>
      <c r="AR38" s="107" t="s">
        <v>685</v>
      </c>
      <c r="AS38" s="108"/>
      <c r="AT38" s="108"/>
      <c r="AU38" s="108"/>
      <c r="AV38" s="109"/>
      <c r="AW38" s="107" t="s">
        <v>686</v>
      </c>
      <c r="AX38" s="108"/>
      <c r="AY38" s="108"/>
      <c r="AZ38" s="108"/>
      <c r="BA38" s="109"/>
      <c r="BB38" s="107" t="s">
        <v>719</v>
      </c>
      <c r="BC38" s="108"/>
      <c r="BD38" s="108"/>
      <c r="BE38" s="108"/>
      <c r="BF38" s="109"/>
      <c r="BG38" s="165" t="s">
        <v>296</v>
      </c>
      <c r="BH38" s="166"/>
      <c r="BI38" s="166"/>
      <c r="BJ38" s="166"/>
      <c r="BK38" s="167"/>
      <c r="CA38" t="s">
        <v>633</v>
      </c>
    </row>
    <row r="39" spans="1:79" s="43" customFormat="1" ht="13.15" customHeight="1" x14ac:dyDescent="0.2">
      <c r="A39" s="137"/>
      <c r="B39" s="138"/>
      <c r="C39" s="138"/>
      <c r="D39" s="164"/>
      <c r="E39" s="61" t="s">
        <v>471</v>
      </c>
      <c r="F39" s="57"/>
      <c r="G39" s="57"/>
      <c r="H39" s="57"/>
      <c r="I39" s="57"/>
      <c r="J39" s="57"/>
      <c r="K39" s="57"/>
      <c r="L39" s="57"/>
      <c r="M39" s="57"/>
      <c r="N39" s="57"/>
      <c r="O39" s="57"/>
      <c r="P39" s="57"/>
      <c r="Q39" s="57"/>
      <c r="R39" s="57"/>
      <c r="S39" s="57"/>
      <c r="T39" s="57"/>
      <c r="U39" s="57"/>
      <c r="V39" s="57"/>
      <c r="W39" s="58"/>
      <c r="X39" s="153">
        <v>1870720</v>
      </c>
      <c r="Y39" s="154"/>
      <c r="Z39" s="154"/>
      <c r="AA39" s="154"/>
      <c r="AB39" s="155"/>
      <c r="AC39" s="153" t="s">
        <v>472</v>
      </c>
      <c r="AD39" s="154"/>
      <c r="AE39" s="154"/>
      <c r="AF39" s="154"/>
      <c r="AG39" s="155"/>
      <c r="AH39" s="153" t="s">
        <v>472</v>
      </c>
      <c r="AI39" s="154"/>
      <c r="AJ39" s="154"/>
      <c r="AK39" s="154"/>
      <c r="AL39" s="155"/>
      <c r="AM39" s="153">
        <f>IF(ISNUMBER(X39),X39,0)+IF(ISNUMBER(AC39),AC39,0)</f>
        <v>1870720</v>
      </c>
      <c r="AN39" s="154"/>
      <c r="AO39" s="154"/>
      <c r="AP39" s="154"/>
      <c r="AQ39" s="155"/>
      <c r="AR39" s="153">
        <v>2059350</v>
      </c>
      <c r="AS39" s="154"/>
      <c r="AT39" s="154"/>
      <c r="AU39" s="154"/>
      <c r="AV39" s="155"/>
      <c r="AW39" s="153" t="s">
        <v>472</v>
      </c>
      <c r="AX39" s="154"/>
      <c r="AY39" s="154"/>
      <c r="AZ39" s="154"/>
      <c r="BA39" s="155"/>
      <c r="BB39" s="153" t="s">
        <v>472</v>
      </c>
      <c r="BC39" s="154"/>
      <c r="BD39" s="154"/>
      <c r="BE39" s="154"/>
      <c r="BF39" s="155"/>
      <c r="BG39" s="156">
        <f>IF(ISNUMBER(AR39),AR39,0)+IF(ISNUMBER(AW39),AW39,0)</f>
        <v>2059350</v>
      </c>
      <c r="BH39" s="156"/>
      <c r="BI39" s="156"/>
      <c r="BJ39" s="156"/>
      <c r="BK39" s="156"/>
      <c r="CA39" s="43" t="s">
        <v>634</v>
      </c>
    </row>
    <row r="40" spans="1:79" s="9" customFormat="1" ht="12.75" customHeight="1" x14ac:dyDescent="0.2">
      <c r="A40" s="139"/>
      <c r="B40" s="140"/>
      <c r="C40" s="140"/>
      <c r="D40" s="163"/>
      <c r="E40" s="69" t="s">
        <v>257</v>
      </c>
      <c r="F40" s="65"/>
      <c r="G40" s="65"/>
      <c r="H40" s="65"/>
      <c r="I40" s="65"/>
      <c r="J40" s="65"/>
      <c r="K40" s="65"/>
      <c r="L40" s="65"/>
      <c r="M40" s="65"/>
      <c r="N40" s="65"/>
      <c r="O40" s="65"/>
      <c r="P40" s="65"/>
      <c r="Q40" s="65"/>
      <c r="R40" s="65"/>
      <c r="S40" s="65"/>
      <c r="T40" s="65"/>
      <c r="U40" s="65"/>
      <c r="V40" s="65"/>
      <c r="W40" s="66"/>
      <c r="X40" s="157">
        <v>1870720</v>
      </c>
      <c r="Y40" s="158"/>
      <c r="Z40" s="158"/>
      <c r="AA40" s="158"/>
      <c r="AB40" s="159"/>
      <c r="AC40" s="157">
        <v>0</v>
      </c>
      <c r="AD40" s="158"/>
      <c r="AE40" s="158"/>
      <c r="AF40" s="158"/>
      <c r="AG40" s="159"/>
      <c r="AH40" s="157">
        <v>0</v>
      </c>
      <c r="AI40" s="158"/>
      <c r="AJ40" s="158"/>
      <c r="AK40" s="158"/>
      <c r="AL40" s="159"/>
      <c r="AM40" s="157">
        <f>IF(ISNUMBER(X40),X40,0)+IF(ISNUMBER(AC40),AC40,0)</f>
        <v>1870720</v>
      </c>
      <c r="AN40" s="158"/>
      <c r="AO40" s="158"/>
      <c r="AP40" s="158"/>
      <c r="AQ40" s="159"/>
      <c r="AR40" s="157">
        <v>2059350</v>
      </c>
      <c r="AS40" s="158"/>
      <c r="AT40" s="158"/>
      <c r="AU40" s="158"/>
      <c r="AV40" s="159"/>
      <c r="AW40" s="157">
        <v>0</v>
      </c>
      <c r="AX40" s="158"/>
      <c r="AY40" s="158"/>
      <c r="AZ40" s="158"/>
      <c r="BA40" s="159"/>
      <c r="BB40" s="157">
        <v>0</v>
      </c>
      <c r="BC40" s="158"/>
      <c r="BD40" s="158"/>
      <c r="BE40" s="158"/>
      <c r="BF40" s="159"/>
      <c r="BG40" s="152">
        <f>IF(ISNUMBER(AR40),AR40,0)+IF(ISNUMBER(AW40),AW40,0)</f>
        <v>2059350</v>
      </c>
      <c r="BH40" s="152"/>
      <c r="BI40" s="152"/>
      <c r="BJ40" s="152"/>
      <c r="BK40" s="152"/>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4" t="s">
        <v>226</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25"/>
    </row>
    <row r="44" spans="1:79" ht="14.25" customHeight="1" x14ac:dyDescent="0.2">
      <c r="A44" s="124" t="s">
        <v>33</v>
      </c>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row>
    <row r="45" spans="1:79" ht="15" customHeight="1" x14ac:dyDescent="0.2">
      <c r="A45" s="98" t="s">
        <v>462</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row>
    <row r="46" spans="1:79" ht="23.1" customHeight="1" x14ac:dyDescent="0.2">
      <c r="A46" s="185" t="s">
        <v>227</v>
      </c>
      <c r="B46" s="186"/>
      <c r="C46" s="186"/>
      <c r="D46" s="187"/>
      <c r="E46" s="72" t="s">
        <v>624</v>
      </c>
      <c r="F46" s="72"/>
      <c r="G46" s="72"/>
      <c r="H46" s="72"/>
      <c r="I46" s="72"/>
      <c r="J46" s="72"/>
      <c r="K46" s="72"/>
      <c r="L46" s="72"/>
      <c r="M46" s="72"/>
      <c r="N46" s="72"/>
      <c r="O46" s="72"/>
      <c r="P46" s="72"/>
      <c r="Q46" s="72"/>
      <c r="R46" s="72"/>
      <c r="S46" s="72"/>
      <c r="T46" s="72"/>
      <c r="U46" s="113" t="s">
        <v>463</v>
      </c>
      <c r="V46" s="114"/>
      <c r="W46" s="114"/>
      <c r="X46" s="114"/>
      <c r="Y46" s="114"/>
      <c r="Z46" s="114"/>
      <c r="AA46" s="114"/>
      <c r="AB46" s="114"/>
      <c r="AC46" s="114"/>
      <c r="AD46" s="114"/>
      <c r="AE46" s="114"/>
      <c r="AF46" s="114"/>
      <c r="AG46" s="114"/>
      <c r="AH46" s="114"/>
      <c r="AI46" s="114"/>
      <c r="AJ46" s="114"/>
      <c r="AK46" s="114"/>
      <c r="AL46" s="114"/>
      <c r="AM46" s="115"/>
      <c r="AN46" s="113" t="s">
        <v>464</v>
      </c>
      <c r="AO46" s="114"/>
      <c r="AP46" s="114"/>
      <c r="AQ46" s="114"/>
      <c r="AR46" s="114"/>
      <c r="AS46" s="114"/>
      <c r="AT46" s="114"/>
      <c r="AU46" s="114"/>
      <c r="AV46" s="114"/>
      <c r="AW46" s="114"/>
      <c r="AX46" s="114"/>
      <c r="AY46" s="114"/>
      <c r="AZ46" s="114"/>
      <c r="BA46" s="114"/>
      <c r="BB46" s="114"/>
      <c r="BC46" s="114"/>
      <c r="BD46" s="114"/>
      <c r="BE46" s="114"/>
      <c r="BF46" s="115"/>
      <c r="BG46" s="113" t="s">
        <v>465</v>
      </c>
      <c r="BH46" s="114"/>
      <c r="BI46" s="114"/>
      <c r="BJ46" s="114"/>
      <c r="BK46" s="114"/>
      <c r="BL46" s="114"/>
      <c r="BM46" s="114"/>
      <c r="BN46" s="114"/>
      <c r="BO46" s="114"/>
      <c r="BP46" s="114"/>
      <c r="BQ46" s="114"/>
      <c r="BR46" s="114"/>
      <c r="BS46" s="114"/>
      <c r="BT46" s="114"/>
      <c r="BU46" s="114"/>
      <c r="BV46" s="114"/>
      <c r="BW46" s="114"/>
      <c r="BX46" s="114"/>
      <c r="BY46" s="115"/>
    </row>
    <row r="47" spans="1:79" ht="48.75" customHeight="1" x14ac:dyDescent="0.2">
      <c r="A47" s="188"/>
      <c r="B47" s="189"/>
      <c r="C47" s="189"/>
      <c r="D47" s="190"/>
      <c r="E47" s="72"/>
      <c r="F47" s="72"/>
      <c r="G47" s="72"/>
      <c r="H47" s="72"/>
      <c r="I47" s="72"/>
      <c r="J47" s="72"/>
      <c r="K47" s="72"/>
      <c r="L47" s="72"/>
      <c r="M47" s="72"/>
      <c r="N47" s="72"/>
      <c r="O47" s="72"/>
      <c r="P47" s="72"/>
      <c r="Q47" s="72"/>
      <c r="R47" s="72"/>
      <c r="S47" s="72"/>
      <c r="T47" s="72"/>
      <c r="U47" s="113" t="s">
        <v>609</v>
      </c>
      <c r="V47" s="114"/>
      <c r="W47" s="114"/>
      <c r="X47" s="114"/>
      <c r="Y47" s="115"/>
      <c r="Z47" s="113" t="s">
        <v>608</v>
      </c>
      <c r="AA47" s="114"/>
      <c r="AB47" s="114"/>
      <c r="AC47" s="114"/>
      <c r="AD47" s="115"/>
      <c r="AE47" s="160" t="s">
        <v>225</v>
      </c>
      <c r="AF47" s="161"/>
      <c r="AG47" s="161"/>
      <c r="AH47" s="162"/>
      <c r="AI47" s="113" t="s">
        <v>610</v>
      </c>
      <c r="AJ47" s="114"/>
      <c r="AK47" s="114"/>
      <c r="AL47" s="114"/>
      <c r="AM47" s="115"/>
      <c r="AN47" s="113" t="s">
        <v>609</v>
      </c>
      <c r="AO47" s="114"/>
      <c r="AP47" s="114"/>
      <c r="AQ47" s="114"/>
      <c r="AR47" s="115"/>
      <c r="AS47" s="113" t="s">
        <v>608</v>
      </c>
      <c r="AT47" s="114"/>
      <c r="AU47" s="114"/>
      <c r="AV47" s="114"/>
      <c r="AW47" s="115"/>
      <c r="AX47" s="160" t="s">
        <v>225</v>
      </c>
      <c r="AY47" s="161"/>
      <c r="AZ47" s="161"/>
      <c r="BA47" s="162"/>
      <c r="BB47" s="113" t="s">
        <v>720</v>
      </c>
      <c r="BC47" s="114"/>
      <c r="BD47" s="114"/>
      <c r="BE47" s="114"/>
      <c r="BF47" s="115"/>
      <c r="BG47" s="113" t="s">
        <v>609</v>
      </c>
      <c r="BH47" s="114"/>
      <c r="BI47" s="114"/>
      <c r="BJ47" s="114"/>
      <c r="BK47" s="115"/>
      <c r="BL47" s="113" t="s">
        <v>608</v>
      </c>
      <c r="BM47" s="114"/>
      <c r="BN47" s="114"/>
      <c r="BO47" s="114"/>
      <c r="BP47" s="115"/>
      <c r="BQ47" s="160" t="s">
        <v>225</v>
      </c>
      <c r="BR47" s="161"/>
      <c r="BS47" s="161"/>
      <c r="BT47" s="162"/>
      <c r="BU47" s="113" t="s">
        <v>721</v>
      </c>
      <c r="BV47" s="114"/>
      <c r="BW47" s="114"/>
      <c r="BX47" s="114"/>
      <c r="BY47" s="115"/>
    </row>
    <row r="48" spans="1:79" ht="15" customHeight="1" x14ac:dyDescent="0.2">
      <c r="A48" s="113">
        <v>1</v>
      </c>
      <c r="B48" s="114"/>
      <c r="C48" s="114"/>
      <c r="D48" s="115"/>
      <c r="E48" s="113">
        <v>2</v>
      </c>
      <c r="F48" s="114"/>
      <c r="G48" s="114"/>
      <c r="H48" s="114"/>
      <c r="I48" s="114"/>
      <c r="J48" s="114"/>
      <c r="K48" s="114"/>
      <c r="L48" s="114"/>
      <c r="M48" s="114"/>
      <c r="N48" s="114"/>
      <c r="O48" s="114"/>
      <c r="P48" s="114"/>
      <c r="Q48" s="114"/>
      <c r="R48" s="114"/>
      <c r="S48" s="114"/>
      <c r="T48" s="115"/>
      <c r="U48" s="113">
        <v>3</v>
      </c>
      <c r="V48" s="114"/>
      <c r="W48" s="114"/>
      <c r="X48" s="114"/>
      <c r="Y48" s="115"/>
      <c r="Z48" s="113">
        <v>4</v>
      </c>
      <c r="AA48" s="114"/>
      <c r="AB48" s="114"/>
      <c r="AC48" s="114"/>
      <c r="AD48" s="115"/>
      <c r="AE48" s="113">
        <v>5</v>
      </c>
      <c r="AF48" s="114"/>
      <c r="AG48" s="114"/>
      <c r="AH48" s="115"/>
      <c r="AI48" s="113">
        <v>6</v>
      </c>
      <c r="AJ48" s="114"/>
      <c r="AK48" s="114"/>
      <c r="AL48" s="114"/>
      <c r="AM48" s="115"/>
      <c r="AN48" s="113">
        <v>7</v>
      </c>
      <c r="AO48" s="114"/>
      <c r="AP48" s="114"/>
      <c r="AQ48" s="114"/>
      <c r="AR48" s="115"/>
      <c r="AS48" s="113">
        <v>8</v>
      </c>
      <c r="AT48" s="114"/>
      <c r="AU48" s="114"/>
      <c r="AV48" s="114"/>
      <c r="AW48" s="115"/>
      <c r="AX48" s="113">
        <v>9</v>
      </c>
      <c r="AY48" s="114"/>
      <c r="AZ48" s="114"/>
      <c r="BA48" s="115"/>
      <c r="BB48" s="113">
        <v>10</v>
      </c>
      <c r="BC48" s="114"/>
      <c r="BD48" s="114"/>
      <c r="BE48" s="114"/>
      <c r="BF48" s="115"/>
      <c r="BG48" s="113">
        <v>11</v>
      </c>
      <c r="BH48" s="114"/>
      <c r="BI48" s="114"/>
      <c r="BJ48" s="114"/>
      <c r="BK48" s="115"/>
      <c r="BL48" s="113">
        <v>12</v>
      </c>
      <c r="BM48" s="114"/>
      <c r="BN48" s="114"/>
      <c r="BO48" s="114"/>
      <c r="BP48" s="115"/>
      <c r="BQ48" s="113">
        <v>13</v>
      </c>
      <c r="BR48" s="114"/>
      <c r="BS48" s="114"/>
      <c r="BT48" s="115"/>
      <c r="BU48" s="113">
        <v>14</v>
      </c>
      <c r="BV48" s="114"/>
      <c r="BW48" s="114"/>
      <c r="BX48" s="114"/>
      <c r="BY48" s="115"/>
    </row>
    <row r="49" spans="1:79" s="2" customFormat="1" ht="12.75" hidden="1" customHeight="1" x14ac:dyDescent="0.2">
      <c r="A49" s="107" t="s">
        <v>687</v>
      </c>
      <c r="B49" s="108"/>
      <c r="C49" s="108"/>
      <c r="D49" s="109"/>
      <c r="E49" s="107" t="s">
        <v>680</v>
      </c>
      <c r="F49" s="108"/>
      <c r="G49" s="108"/>
      <c r="H49" s="108"/>
      <c r="I49" s="108"/>
      <c r="J49" s="108"/>
      <c r="K49" s="108"/>
      <c r="L49" s="108"/>
      <c r="M49" s="108"/>
      <c r="N49" s="108"/>
      <c r="O49" s="108"/>
      <c r="P49" s="108"/>
      <c r="Q49" s="108"/>
      <c r="R49" s="108"/>
      <c r="S49" s="108"/>
      <c r="T49" s="109"/>
      <c r="U49" s="107" t="s">
        <v>688</v>
      </c>
      <c r="V49" s="108"/>
      <c r="W49" s="108"/>
      <c r="X49" s="108"/>
      <c r="Y49" s="109"/>
      <c r="Z49" s="107" t="s">
        <v>689</v>
      </c>
      <c r="AA49" s="108"/>
      <c r="AB49" s="108"/>
      <c r="AC49" s="108"/>
      <c r="AD49" s="109"/>
      <c r="AE49" s="107" t="s">
        <v>715</v>
      </c>
      <c r="AF49" s="108"/>
      <c r="AG49" s="108"/>
      <c r="AH49" s="109"/>
      <c r="AI49" s="165" t="s">
        <v>295</v>
      </c>
      <c r="AJ49" s="166"/>
      <c r="AK49" s="166"/>
      <c r="AL49" s="166"/>
      <c r="AM49" s="167"/>
      <c r="AN49" s="107" t="s">
        <v>690</v>
      </c>
      <c r="AO49" s="108"/>
      <c r="AP49" s="108"/>
      <c r="AQ49" s="108"/>
      <c r="AR49" s="109"/>
      <c r="AS49" s="107" t="s">
        <v>691</v>
      </c>
      <c r="AT49" s="108"/>
      <c r="AU49" s="108"/>
      <c r="AV49" s="108"/>
      <c r="AW49" s="109"/>
      <c r="AX49" s="107" t="s">
        <v>716</v>
      </c>
      <c r="AY49" s="108"/>
      <c r="AZ49" s="108"/>
      <c r="BA49" s="109"/>
      <c r="BB49" s="165" t="s">
        <v>295</v>
      </c>
      <c r="BC49" s="166"/>
      <c r="BD49" s="166"/>
      <c r="BE49" s="166"/>
      <c r="BF49" s="167"/>
      <c r="BG49" s="107" t="s">
        <v>681</v>
      </c>
      <c r="BH49" s="108"/>
      <c r="BI49" s="108"/>
      <c r="BJ49" s="108"/>
      <c r="BK49" s="109"/>
      <c r="BL49" s="107" t="s">
        <v>682</v>
      </c>
      <c r="BM49" s="108"/>
      <c r="BN49" s="108"/>
      <c r="BO49" s="108"/>
      <c r="BP49" s="109"/>
      <c r="BQ49" s="107" t="s">
        <v>717</v>
      </c>
      <c r="BR49" s="108"/>
      <c r="BS49" s="108"/>
      <c r="BT49" s="109"/>
      <c r="BU49" s="165" t="s">
        <v>295</v>
      </c>
      <c r="BV49" s="166"/>
      <c r="BW49" s="166"/>
      <c r="BX49" s="166"/>
      <c r="BY49" s="167"/>
      <c r="CA49" t="s">
        <v>635</v>
      </c>
    </row>
    <row r="50" spans="1:79" s="43" customFormat="1" ht="13.15" customHeight="1" x14ac:dyDescent="0.2">
      <c r="A50" s="137">
        <v>2111</v>
      </c>
      <c r="B50" s="138"/>
      <c r="C50" s="138"/>
      <c r="D50" s="164"/>
      <c r="E50" s="61" t="s">
        <v>473</v>
      </c>
      <c r="F50" s="57"/>
      <c r="G50" s="57"/>
      <c r="H50" s="57"/>
      <c r="I50" s="57"/>
      <c r="J50" s="57"/>
      <c r="K50" s="57"/>
      <c r="L50" s="57"/>
      <c r="M50" s="57"/>
      <c r="N50" s="57"/>
      <c r="O50" s="57"/>
      <c r="P50" s="57"/>
      <c r="Q50" s="57"/>
      <c r="R50" s="57"/>
      <c r="S50" s="57"/>
      <c r="T50" s="58"/>
      <c r="U50" s="153">
        <v>767443</v>
      </c>
      <c r="V50" s="154"/>
      <c r="W50" s="154"/>
      <c r="X50" s="154"/>
      <c r="Y50" s="155"/>
      <c r="Z50" s="153">
        <v>0</v>
      </c>
      <c r="AA50" s="154"/>
      <c r="AB50" s="154"/>
      <c r="AC50" s="154"/>
      <c r="AD50" s="155"/>
      <c r="AE50" s="153">
        <v>0</v>
      </c>
      <c r="AF50" s="154"/>
      <c r="AG50" s="154"/>
      <c r="AH50" s="155"/>
      <c r="AI50" s="153">
        <f t="shared" ref="AI50:AI61" si="0">IF(ISNUMBER(U50),U50,0)+IF(ISNUMBER(Z50),Z50,0)</f>
        <v>767443</v>
      </c>
      <c r="AJ50" s="154"/>
      <c r="AK50" s="154"/>
      <c r="AL50" s="154"/>
      <c r="AM50" s="155"/>
      <c r="AN50" s="153">
        <v>836900</v>
      </c>
      <c r="AO50" s="154"/>
      <c r="AP50" s="154"/>
      <c r="AQ50" s="154"/>
      <c r="AR50" s="155"/>
      <c r="AS50" s="153">
        <v>0</v>
      </c>
      <c r="AT50" s="154"/>
      <c r="AU50" s="154"/>
      <c r="AV50" s="154"/>
      <c r="AW50" s="155"/>
      <c r="AX50" s="153">
        <v>0</v>
      </c>
      <c r="AY50" s="154"/>
      <c r="AZ50" s="154"/>
      <c r="BA50" s="155"/>
      <c r="BB50" s="153">
        <f t="shared" ref="BB50:BB61" si="1">IF(ISNUMBER(AN50),AN50,0)+IF(ISNUMBER(AS50),AS50,0)</f>
        <v>836900</v>
      </c>
      <c r="BC50" s="154"/>
      <c r="BD50" s="154"/>
      <c r="BE50" s="154"/>
      <c r="BF50" s="155"/>
      <c r="BG50" s="153">
        <v>950000</v>
      </c>
      <c r="BH50" s="154"/>
      <c r="BI50" s="154"/>
      <c r="BJ50" s="154"/>
      <c r="BK50" s="155"/>
      <c r="BL50" s="153">
        <v>0</v>
      </c>
      <c r="BM50" s="154"/>
      <c r="BN50" s="154"/>
      <c r="BO50" s="154"/>
      <c r="BP50" s="155"/>
      <c r="BQ50" s="153">
        <v>0</v>
      </c>
      <c r="BR50" s="154"/>
      <c r="BS50" s="154"/>
      <c r="BT50" s="155"/>
      <c r="BU50" s="153">
        <f t="shared" ref="BU50:BU61" si="2">IF(ISNUMBER(BG50),BG50,0)+IF(ISNUMBER(BL50),BL50,0)</f>
        <v>950000</v>
      </c>
      <c r="BV50" s="154"/>
      <c r="BW50" s="154"/>
      <c r="BX50" s="154"/>
      <c r="BY50" s="155"/>
      <c r="CA50" s="43" t="s">
        <v>636</v>
      </c>
    </row>
    <row r="51" spans="1:79" s="43" customFormat="1" ht="13.15" customHeight="1" x14ac:dyDescent="0.2">
      <c r="A51" s="137">
        <v>2120</v>
      </c>
      <c r="B51" s="138"/>
      <c r="C51" s="138"/>
      <c r="D51" s="164"/>
      <c r="E51" s="61" t="s">
        <v>474</v>
      </c>
      <c r="F51" s="57"/>
      <c r="G51" s="57"/>
      <c r="H51" s="57"/>
      <c r="I51" s="57"/>
      <c r="J51" s="57"/>
      <c r="K51" s="57"/>
      <c r="L51" s="57"/>
      <c r="M51" s="57"/>
      <c r="N51" s="57"/>
      <c r="O51" s="57"/>
      <c r="P51" s="57"/>
      <c r="Q51" s="57"/>
      <c r="R51" s="57"/>
      <c r="S51" s="57"/>
      <c r="T51" s="58"/>
      <c r="U51" s="153">
        <v>155212</v>
      </c>
      <c r="V51" s="154"/>
      <c r="W51" s="154"/>
      <c r="X51" s="154"/>
      <c r="Y51" s="155"/>
      <c r="Z51" s="153">
        <v>0</v>
      </c>
      <c r="AA51" s="154"/>
      <c r="AB51" s="154"/>
      <c r="AC51" s="154"/>
      <c r="AD51" s="155"/>
      <c r="AE51" s="153">
        <v>0</v>
      </c>
      <c r="AF51" s="154"/>
      <c r="AG51" s="154"/>
      <c r="AH51" s="155"/>
      <c r="AI51" s="153">
        <f t="shared" si="0"/>
        <v>155212</v>
      </c>
      <c r="AJ51" s="154"/>
      <c r="AK51" s="154"/>
      <c r="AL51" s="154"/>
      <c r="AM51" s="155"/>
      <c r="AN51" s="153">
        <v>171100</v>
      </c>
      <c r="AO51" s="154"/>
      <c r="AP51" s="154"/>
      <c r="AQ51" s="154"/>
      <c r="AR51" s="155"/>
      <c r="AS51" s="153">
        <v>0</v>
      </c>
      <c r="AT51" s="154"/>
      <c r="AU51" s="154"/>
      <c r="AV51" s="154"/>
      <c r="AW51" s="155"/>
      <c r="AX51" s="153">
        <v>0</v>
      </c>
      <c r="AY51" s="154"/>
      <c r="AZ51" s="154"/>
      <c r="BA51" s="155"/>
      <c r="BB51" s="153">
        <f t="shared" si="1"/>
        <v>171100</v>
      </c>
      <c r="BC51" s="154"/>
      <c r="BD51" s="154"/>
      <c r="BE51" s="154"/>
      <c r="BF51" s="155"/>
      <c r="BG51" s="153">
        <v>209000</v>
      </c>
      <c r="BH51" s="154"/>
      <c r="BI51" s="154"/>
      <c r="BJ51" s="154"/>
      <c r="BK51" s="155"/>
      <c r="BL51" s="153">
        <v>0</v>
      </c>
      <c r="BM51" s="154"/>
      <c r="BN51" s="154"/>
      <c r="BO51" s="154"/>
      <c r="BP51" s="155"/>
      <c r="BQ51" s="153">
        <v>0</v>
      </c>
      <c r="BR51" s="154"/>
      <c r="BS51" s="154"/>
      <c r="BT51" s="155"/>
      <c r="BU51" s="153">
        <f t="shared" si="2"/>
        <v>209000</v>
      </c>
      <c r="BV51" s="154"/>
      <c r="BW51" s="154"/>
      <c r="BX51" s="154"/>
      <c r="BY51" s="155"/>
    </row>
    <row r="52" spans="1:79" s="43" customFormat="1" ht="13.15" customHeight="1" x14ac:dyDescent="0.2">
      <c r="A52" s="137">
        <v>2210</v>
      </c>
      <c r="B52" s="138"/>
      <c r="C52" s="138"/>
      <c r="D52" s="164"/>
      <c r="E52" s="61" t="s">
        <v>475</v>
      </c>
      <c r="F52" s="57"/>
      <c r="G52" s="57"/>
      <c r="H52" s="57"/>
      <c r="I52" s="57"/>
      <c r="J52" s="57"/>
      <c r="K52" s="57"/>
      <c r="L52" s="57"/>
      <c r="M52" s="57"/>
      <c r="N52" s="57"/>
      <c r="O52" s="57"/>
      <c r="P52" s="57"/>
      <c r="Q52" s="57"/>
      <c r="R52" s="57"/>
      <c r="S52" s="57"/>
      <c r="T52" s="58"/>
      <c r="U52" s="153">
        <v>5459</v>
      </c>
      <c r="V52" s="154"/>
      <c r="W52" s="154"/>
      <c r="X52" s="154"/>
      <c r="Y52" s="155"/>
      <c r="Z52" s="153">
        <v>0</v>
      </c>
      <c r="AA52" s="154"/>
      <c r="AB52" s="154"/>
      <c r="AC52" s="154"/>
      <c r="AD52" s="155"/>
      <c r="AE52" s="153">
        <v>0</v>
      </c>
      <c r="AF52" s="154"/>
      <c r="AG52" s="154"/>
      <c r="AH52" s="155"/>
      <c r="AI52" s="153">
        <f t="shared" si="0"/>
        <v>5459</v>
      </c>
      <c r="AJ52" s="154"/>
      <c r="AK52" s="154"/>
      <c r="AL52" s="154"/>
      <c r="AM52" s="155"/>
      <c r="AN52" s="153">
        <v>13300</v>
      </c>
      <c r="AO52" s="154"/>
      <c r="AP52" s="154"/>
      <c r="AQ52" s="154"/>
      <c r="AR52" s="155"/>
      <c r="AS52" s="153">
        <v>0</v>
      </c>
      <c r="AT52" s="154"/>
      <c r="AU52" s="154"/>
      <c r="AV52" s="154"/>
      <c r="AW52" s="155"/>
      <c r="AX52" s="153">
        <v>0</v>
      </c>
      <c r="AY52" s="154"/>
      <c r="AZ52" s="154"/>
      <c r="BA52" s="155"/>
      <c r="BB52" s="153">
        <f t="shared" si="1"/>
        <v>13300</v>
      </c>
      <c r="BC52" s="154"/>
      <c r="BD52" s="154"/>
      <c r="BE52" s="154"/>
      <c r="BF52" s="155"/>
      <c r="BG52" s="153">
        <v>9500</v>
      </c>
      <c r="BH52" s="154"/>
      <c r="BI52" s="154"/>
      <c r="BJ52" s="154"/>
      <c r="BK52" s="155"/>
      <c r="BL52" s="153">
        <v>0</v>
      </c>
      <c r="BM52" s="154"/>
      <c r="BN52" s="154"/>
      <c r="BO52" s="154"/>
      <c r="BP52" s="155"/>
      <c r="BQ52" s="153">
        <v>0</v>
      </c>
      <c r="BR52" s="154"/>
      <c r="BS52" s="154"/>
      <c r="BT52" s="155"/>
      <c r="BU52" s="153">
        <f t="shared" si="2"/>
        <v>9500</v>
      </c>
      <c r="BV52" s="154"/>
      <c r="BW52" s="154"/>
      <c r="BX52" s="154"/>
      <c r="BY52" s="155"/>
    </row>
    <row r="53" spans="1:79" s="43" customFormat="1" ht="13.15" customHeight="1" x14ac:dyDescent="0.2">
      <c r="A53" s="137">
        <v>2240</v>
      </c>
      <c r="B53" s="138"/>
      <c r="C53" s="138"/>
      <c r="D53" s="164"/>
      <c r="E53" s="61" t="s">
        <v>476</v>
      </c>
      <c r="F53" s="57"/>
      <c r="G53" s="57"/>
      <c r="H53" s="57"/>
      <c r="I53" s="57"/>
      <c r="J53" s="57"/>
      <c r="K53" s="57"/>
      <c r="L53" s="57"/>
      <c r="M53" s="57"/>
      <c r="N53" s="57"/>
      <c r="O53" s="57"/>
      <c r="P53" s="57"/>
      <c r="Q53" s="57"/>
      <c r="R53" s="57"/>
      <c r="S53" s="57"/>
      <c r="T53" s="58"/>
      <c r="U53" s="153">
        <v>5129</v>
      </c>
      <c r="V53" s="154"/>
      <c r="W53" s="154"/>
      <c r="X53" s="154"/>
      <c r="Y53" s="155"/>
      <c r="Z53" s="153">
        <v>0</v>
      </c>
      <c r="AA53" s="154"/>
      <c r="AB53" s="154"/>
      <c r="AC53" s="154"/>
      <c r="AD53" s="155"/>
      <c r="AE53" s="153">
        <v>0</v>
      </c>
      <c r="AF53" s="154"/>
      <c r="AG53" s="154"/>
      <c r="AH53" s="155"/>
      <c r="AI53" s="153">
        <f t="shared" si="0"/>
        <v>5129</v>
      </c>
      <c r="AJ53" s="154"/>
      <c r="AK53" s="154"/>
      <c r="AL53" s="154"/>
      <c r="AM53" s="155"/>
      <c r="AN53" s="153">
        <v>7000</v>
      </c>
      <c r="AO53" s="154"/>
      <c r="AP53" s="154"/>
      <c r="AQ53" s="154"/>
      <c r="AR53" s="155"/>
      <c r="AS53" s="153">
        <v>0</v>
      </c>
      <c r="AT53" s="154"/>
      <c r="AU53" s="154"/>
      <c r="AV53" s="154"/>
      <c r="AW53" s="155"/>
      <c r="AX53" s="153">
        <v>0</v>
      </c>
      <c r="AY53" s="154"/>
      <c r="AZ53" s="154"/>
      <c r="BA53" s="155"/>
      <c r="BB53" s="153">
        <f t="shared" si="1"/>
        <v>7000</v>
      </c>
      <c r="BC53" s="154"/>
      <c r="BD53" s="154"/>
      <c r="BE53" s="154"/>
      <c r="BF53" s="155"/>
      <c r="BG53" s="153">
        <v>7700</v>
      </c>
      <c r="BH53" s="154"/>
      <c r="BI53" s="154"/>
      <c r="BJ53" s="154"/>
      <c r="BK53" s="155"/>
      <c r="BL53" s="153">
        <v>0</v>
      </c>
      <c r="BM53" s="154"/>
      <c r="BN53" s="154"/>
      <c r="BO53" s="154"/>
      <c r="BP53" s="155"/>
      <c r="BQ53" s="153">
        <v>0</v>
      </c>
      <c r="BR53" s="154"/>
      <c r="BS53" s="154"/>
      <c r="BT53" s="155"/>
      <c r="BU53" s="153">
        <f t="shared" si="2"/>
        <v>7700</v>
      </c>
      <c r="BV53" s="154"/>
      <c r="BW53" s="154"/>
      <c r="BX53" s="154"/>
      <c r="BY53" s="155"/>
    </row>
    <row r="54" spans="1:79" s="43" customFormat="1" ht="13.15" customHeight="1" x14ac:dyDescent="0.2">
      <c r="A54" s="137">
        <v>2250</v>
      </c>
      <c r="B54" s="138"/>
      <c r="C54" s="138"/>
      <c r="D54" s="164"/>
      <c r="E54" s="61" t="s">
        <v>477</v>
      </c>
      <c r="F54" s="57"/>
      <c r="G54" s="57"/>
      <c r="H54" s="57"/>
      <c r="I54" s="57"/>
      <c r="J54" s="57"/>
      <c r="K54" s="57"/>
      <c r="L54" s="57"/>
      <c r="M54" s="57"/>
      <c r="N54" s="57"/>
      <c r="O54" s="57"/>
      <c r="P54" s="57"/>
      <c r="Q54" s="57"/>
      <c r="R54" s="57"/>
      <c r="S54" s="57"/>
      <c r="T54" s="58"/>
      <c r="U54" s="153">
        <v>6288</v>
      </c>
      <c r="V54" s="154"/>
      <c r="W54" s="154"/>
      <c r="X54" s="154"/>
      <c r="Y54" s="155"/>
      <c r="Z54" s="153">
        <v>0</v>
      </c>
      <c r="AA54" s="154"/>
      <c r="AB54" s="154"/>
      <c r="AC54" s="154"/>
      <c r="AD54" s="155"/>
      <c r="AE54" s="153">
        <v>0</v>
      </c>
      <c r="AF54" s="154"/>
      <c r="AG54" s="154"/>
      <c r="AH54" s="155"/>
      <c r="AI54" s="153">
        <f t="shared" si="0"/>
        <v>6288</v>
      </c>
      <c r="AJ54" s="154"/>
      <c r="AK54" s="154"/>
      <c r="AL54" s="154"/>
      <c r="AM54" s="155"/>
      <c r="AN54" s="153">
        <v>3900</v>
      </c>
      <c r="AO54" s="154"/>
      <c r="AP54" s="154"/>
      <c r="AQ54" s="154"/>
      <c r="AR54" s="155"/>
      <c r="AS54" s="153">
        <v>0</v>
      </c>
      <c r="AT54" s="154"/>
      <c r="AU54" s="154"/>
      <c r="AV54" s="154"/>
      <c r="AW54" s="155"/>
      <c r="AX54" s="153">
        <v>0</v>
      </c>
      <c r="AY54" s="154"/>
      <c r="AZ54" s="154"/>
      <c r="BA54" s="155"/>
      <c r="BB54" s="153">
        <f t="shared" si="1"/>
        <v>3900</v>
      </c>
      <c r="BC54" s="154"/>
      <c r="BD54" s="154"/>
      <c r="BE54" s="154"/>
      <c r="BF54" s="155"/>
      <c r="BG54" s="153">
        <v>7000</v>
      </c>
      <c r="BH54" s="154"/>
      <c r="BI54" s="154"/>
      <c r="BJ54" s="154"/>
      <c r="BK54" s="155"/>
      <c r="BL54" s="153">
        <v>0</v>
      </c>
      <c r="BM54" s="154"/>
      <c r="BN54" s="154"/>
      <c r="BO54" s="154"/>
      <c r="BP54" s="155"/>
      <c r="BQ54" s="153">
        <v>0</v>
      </c>
      <c r="BR54" s="154"/>
      <c r="BS54" s="154"/>
      <c r="BT54" s="155"/>
      <c r="BU54" s="153">
        <f t="shared" si="2"/>
        <v>7000</v>
      </c>
      <c r="BV54" s="154"/>
      <c r="BW54" s="154"/>
      <c r="BX54" s="154"/>
      <c r="BY54" s="155"/>
    </row>
    <row r="55" spans="1:79" s="43" customFormat="1" ht="13.15" customHeight="1" x14ac:dyDescent="0.2">
      <c r="A55" s="137">
        <v>2271</v>
      </c>
      <c r="B55" s="138"/>
      <c r="C55" s="138"/>
      <c r="D55" s="164"/>
      <c r="E55" s="61" t="s">
        <v>1000</v>
      </c>
      <c r="F55" s="57"/>
      <c r="G55" s="57"/>
      <c r="H55" s="57"/>
      <c r="I55" s="57"/>
      <c r="J55" s="57"/>
      <c r="K55" s="57"/>
      <c r="L55" s="57"/>
      <c r="M55" s="57"/>
      <c r="N55" s="57"/>
      <c r="O55" s="57"/>
      <c r="P55" s="57"/>
      <c r="Q55" s="57"/>
      <c r="R55" s="57"/>
      <c r="S55" s="57"/>
      <c r="T55" s="58"/>
      <c r="U55" s="153">
        <v>77696</v>
      </c>
      <c r="V55" s="154"/>
      <c r="W55" s="154"/>
      <c r="X55" s="154"/>
      <c r="Y55" s="155"/>
      <c r="Z55" s="153">
        <v>0</v>
      </c>
      <c r="AA55" s="154"/>
      <c r="AB55" s="154"/>
      <c r="AC55" s="154"/>
      <c r="AD55" s="155"/>
      <c r="AE55" s="153">
        <v>0</v>
      </c>
      <c r="AF55" s="154"/>
      <c r="AG55" s="154"/>
      <c r="AH55" s="155"/>
      <c r="AI55" s="153">
        <f t="shared" si="0"/>
        <v>77696</v>
      </c>
      <c r="AJ55" s="154"/>
      <c r="AK55" s="154"/>
      <c r="AL55" s="154"/>
      <c r="AM55" s="155"/>
      <c r="AN55" s="153">
        <v>91800</v>
      </c>
      <c r="AO55" s="154"/>
      <c r="AP55" s="154"/>
      <c r="AQ55" s="154"/>
      <c r="AR55" s="155"/>
      <c r="AS55" s="153">
        <v>0</v>
      </c>
      <c r="AT55" s="154"/>
      <c r="AU55" s="154"/>
      <c r="AV55" s="154"/>
      <c r="AW55" s="155"/>
      <c r="AX55" s="153">
        <v>0</v>
      </c>
      <c r="AY55" s="154"/>
      <c r="AZ55" s="154"/>
      <c r="BA55" s="155"/>
      <c r="BB55" s="153">
        <f t="shared" si="1"/>
        <v>91800</v>
      </c>
      <c r="BC55" s="154"/>
      <c r="BD55" s="154"/>
      <c r="BE55" s="154"/>
      <c r="BF55" s="155"/>
      <c r="BG55" s="153">
        <v>80500</v>
      </c>
      <c r="BH55" s="154"/>
      <c r="BI55" s="154"/>
      <c r="BJ55" s="154"/>
      <c r="BK55" s="155"/>
      <c r="BL55" s="153">
        <v>0</v>
      </c>
      <c r="BM55" s="154"/>
      <c r="BN55" s="154"/>
      <c r="BO55" s="154"/>
      <c r="BP55" s="155"/>
      <c r="BQ55" s="153">
        <v>0</v>
      </c>
      <c r="BR55" s="154"/>
      <c r="BS55" s="154"/>
      <c r="BT55" s="155"/>
      <c r="BU55" s="153">
        <f t="shared" si="2"/>
        <v>80500</v>
      </c>
      <c r="BV55" s="154"/>
      <c r="BW55" s="154"/>
      <c r="BX55" s="154"/>
      <c r="BY55" s="155"/>
    </row>
    <row r="56" spans="1:79" s="43" customFormat="1" ht="13.15" customHeight="1" x14ac:dyDescent="0.2">
      <c r="A56" s="137">
        <v>2272</v>
      </c>
      <c r="B56" s="138"/>
      <c r="C56" s="138"/>
      <c r="D56" s="164"/>
      <c r="E56" s="61" t="s">
        <v>478</v>
      </c>
      <c r="F56" s="57"/>
      <c r="G56" s="57"/>
      <c r="H56" s="57"/>
      <c r="I56" s="57"/>
      <c r="J56" s="57"/>
      <c r="K56" s="57"/>
      <c r="L56" s="57"/>
      <c r="M56" s="57"/>
      <c r="N56" s="57"/>
      <c r="O56" s="57"/>
      <c r="P56" s="57"/>
      <c r="Q56" s="57"/>
      <c r="R56" s="57"/>
      <c r="S56" s="57"/>
      <c r="T56" s="58"/>
      <c r="U56" s="153">
        <v>169</v>
      </c>
      <c r="V56" s="154"/>
      <c r="W56" s="154"/>
      <c r="X56" s="154"/>
      <c r="Y56" s="155"/>
      <c r="Z56" s="153">
        <v>0</v>
      </c>
      <c r="AA56" s="154"/>
      <c r="AB56" s="154"/>
      <c r="AC56" s="154"/>
      <c r="AD56" s="155"/>
      <c r="AE56" s="153">
        <v>0</v>
      </c>
      <c r="AF56" s="154"/>
      <c r="AG56" s="154"/>
      <c r="AH56" s="155"/>
      <c r="AI56" s="153">
        <f t="shared" si="0"/>
        <v>169</v>
      </c>
      <c r="AJ56" s="154"/>
      <c r="AK56" s="154"/>
      <c r="AL56" s="154"/>
      <c r="AM56" s="155"/>
      <c r="AN56" s="153">
        <v>300</v>
      </c>
      <c r="AO56" s="154"/>
      <c r="AP56" s="154"/>
      <c r="AQ56" s="154"/>
      <c r="AR56" s="155"/>
      <c r="AS56" s="153">
        <v>0</v>
      </c>
      <c r="AT56" s="154"/>
      <c r="AU56" s="154"/>
      <c r="AV56" s="154"/>
      <c r="AW56" s="155"/>
      <c r="AX56" s="153">
        <v>0</v>
      </c>
      <c r="AY56" s="154"/>
      <c r="AZ56" s="154"/>
      <c r="BA56" s="155"/>
      <c r="BB56" s="153">
        <f t="shared" si="1"/>
        <v>300</v>
      </c>
      <c r="BC56" s="154"/>
      <c r="BD56" s="154"/>
      <c r="BE56" s="154"/>
      <c r="BF56" s="155"/>
      <c r="BG56" s="153">
        <v>300</v>
      </c>
      <c r="BH56" s="154"/>
      <c r="BI56" s="154"/>
      <c r="BJ56" s="154"/>
      <c r="BK56" s="155"/>
      <c r="BL56" s="153">
        <v>0</v>
      </c>
      <c r="BM56" s="154"/>
      <c r="BN56" s="154"/>
      <c r="BO56" s="154"/>
      <c r="BP56" s="155"/>
      <c r="BQ56" s="153">
        <v>0</v>
      </c>
      <c r="BR56" s="154"/>
      <c r="BS56" s="154"/>
      <c r="BT56" s="155"/>
      <c r="BU56" s="153">
        <f t="shared" si="2"/>
        <v>300</v>
      </c>
      <c r="BV56" s="154"/>
      <c r="BW56" s="154"/>
      <c r="BX56" s="154"/>
      <c r="BY56" s="155"/>
    </row>
    <row r="57" spans="1:79" s="43" customFormat="1" ht="13.15" customHeight="1" x14ac:dyDescent="0.2">
      <c r="A57" s="137">
        <v>2273</v>
      </c>
      <c r="B57" s="138"/>
      <c r="C57" s="138"/>
      <c r="D57" s="164"/>
      <c r="E57" s="61" t="s">
        <v>479</v>
      </c>
      <c r="F57" s="57"/>
      <c r="G57" s="57"/>
      <c r="H57" s="57"/>
      <c r="I57" s="57"/>
      <c r="J57" s="57"/>
      <c r="K57" s="57"/>
      <c r="L57" s="57"/>
      <c r="M57" s="57"/>
      <c r="N57" s="57"/>
      <c r="O57" s="57"/>
      <c r="P57" s="57"/>
      <c r="Q57" s="57"/>
      <c r="R57" s="57"/>
      <c r="S57" s="57"/>
      <c r="T57" s="58"/>
      <c r="U57" s="153">
        <v>5826</v>
      </c>
      <c r="V57" s="154"/>
      <c r="W57" s="154"/>
      <c r="X57" s="154"/>
      <c r="Y57" s="155"/>
      <c r="Z57" s="153">
        <v>0</v>
      </c>
      <c r="AA57" s="154"/>
      <c r="AB57" s="154"/>
      <c r="AC57" s="154"/>
      <c r="AD57" s="155"/>
      <c r="AE57" s="153">
        <v>0</v>
      </c>
      <c r="AF57" s="154"/>
      <c r="AG57" s="154"/>
      <c r="AH57" s="155"/>
      <c r="AI57" s="153">
        <f t="shared" si="0"/>
        <v>5826</v>
      </c>
      <c r="AJ57" s="154"/>
      <c r="AK57" s="154"/>
      <c r="AL57" s="154"/>
      <c r="AM57" s="155"/>
      <c r="AN57" s="153">
        <v>8600</v>
      </c>
      <c r="AO57" s="154"/>
      <c r="AP57" s="154"/>
      <c r="AQ57" s="154"/>
      <c r="AR57" s="155"/>
      <c r="AS57" s="153">
        <v>0</v>
      </c>
      <c r="AT57" s="154"/>
      <c r="AU57" s="154"/>
      <c r="AV57" s="154"/>
      <c r="AW57" s="155"/>
      <c r="AX57" s="153">
        <v>0</v>
      </c>
      <c r="AY57" s="154"/>
      <c r="AZ57" s="154"/>
      <c r="BA57" s="155"/>
      <c r="BB57" s="153">
        <f t="shared" si="1"/>
        <v>8600</v>
      </c>
      <c r="BC57" s="154"/>
      <c r="BD57" s="154"/>
      <c r="BE57" s="154"/>
      <c r="BF57" s="155"/>
      <c r="BG57" s="153">
        <v>8560</v>
      </c>
      <c r="BH57" s="154"/>
      <c r="BI57" s="154"/>
      <c r="BJ57" s="154"/>
      <c r="BK57" s="155"/>
      <c r="BL57" s="153">
        <v>0</v>
      </c>
      <c r="BM57" s="154"/>
      <c r="BN57" s="154"/>
      <c r="BO57" s="154"/>
      <c r="BP57" s="155"/>
      <c r="BQ57" s="153">
        <v>0</v>
      </c>
      <c r="BR57" s="154"/>
      <c r="BS57" s="154"/>
      <c r="BT57" s="155"/>
      <c r="BU57" s="153">
        <f t="shared" si="2"/>
        <v>8560</v>
      </c>
      <c r="BV57" s="154"/>
      <c r="BW57" s="154"/>
      <c r="BX57" s="154"/>
      <c r="BY57" s="155"/>
    </row>
    <row r="58" spans="1:79" s="43" customFormat="1" ht="26.45" customHeight="1" x14ac:dyDescent="0.2">
      <c r="A58" s="137">
        <v>2275</v>
      </c>
      <c r="B58" s="138"/>
      <c r="C58" s="138"/>
      <c r="D58" s="164"/>
      <c r="E58" s="61" t="s">
        <v>481</v>
      </c>
      <c r="F58" s="57"/>
      <c r="G58" s="57"/>
      <c r="H58" s="57"/>
      <c r="I58" s="57"/>
      <c r="J58" s="57"/>
      <c r="K58" s="57"/>
      <c r="L58" s="57"/>
      <c r="M58" s="57"/>
      <c r="N58" s="57"/>
      <c r="O58" s="57"/>
      <c r="P58" s="57"/>
      <c r="Q58" s="57"/>
      <c r="R58" s="57"/>
      <c r="S58" s="57"/>
      <c r="T58" s="58"/>
      <c r="U58" s="153">
        <v>0</v>
      </c>
      <c r="V58" s="154"/>
      <c r="W58" s="154"/>
      <c r="X58" s="154"/>
      <c r="Y58" s="155"/>
      <c r="Z58" s="153">
        <v>0</v>
      </c>
      <c r="AA58" s="154"/>
      <c r="AB58" s="154"/>
      <c r="AC58" s="154"/>
      <c r="AD58" s="155"/>
      <c r="AE58" s="153">
        <v>0</v>
      </c>
      <c r="AF58" s="154"/>
      <c r="AG58" s="154"/>
      <c r="AH58" s="155"/>
      <c r="AI58" s="153">
        <f t="shared" si="0"/>
        <v>0</v>
      </c>
      <c r="AJ58" s="154"/>
      <c r="AK58" s="154"/>
      <c r="AL58" s="154"/>
      <c r="AM58" s="155"/>
      <c r="AN58" s="153">
        <v>600</v>
      </c>
      <c r="AO58" s="154"/>
      <c r="AP58" s="154"/>
      <c r="AQ58" s="154"/>
      <c r="AR58" s="155"/>
      <c r="AS58" s="153">
        <v>0</v>
      </c>
      <c r="AT58" s="154"/>
      <c r="AU58" s="154"/>
      <c r="AV58" s="154"/>
      <c r="AW58" s="155"/>
      <c r="AX58" s="153">
        <v>0</v>
      </c>
      <c r="AY58" s="154"/>
      <c r="AZ58" s="154"/>
      <c r="BA58" s="155"/>
      <c r="BB58" s="153">
        <f t="shared" si="1"/>
        <v>600</v>
      </c>
      <c r="BC58" s="154"/>
      <c r="BD58" s="154"/>
      <c r="BE58" s="154"/>
      <c r="BF58" s="155"/>
      <c r="BG58" s="153">
        <v>1000</v>
      </c>
      <c r="BH58" s="154"/>
      <c r="BI58" s="154"/>
      <c r="BJ58" s="154"/>
      <c r="BK58" s="155"/>
      <c r="BL58" s="153">
        <v>0</v>
      </c>
      <c r="BM58" s="154"/>
      <c r="BN58" s="154"/>
      <c r="BO58" s="154"/>
      <c r="BP58" s="155"/>
      <c r="BQ58" s="153">
        <v>0</v>
      </c>
      <c r="BR58" s="154"/>
      <c r="BS58" s="154"/>
      <c r="BT58" s="155"/>
      <c r="BU58" s="153">
        <f t="shared" si="2"/>
        <v>1000</v>
      </c>
      <c r="BV58" s="154"/>
      <c r="BW58" s="154"/>
      <c r="BX58" s="154"/>
      <c r="BY58" s="155"/>
    </row>
    <row r="59" spans="1:79" s="43" customFormat="1" ht="39.6" customHeight="1" x14ac:dyDescent="0.2">
      <c r="A59" s="137">
        <v>2282</v>
      </c>
      <c r="B59" s="138"/>
      <c r="C59" s="138"/>
      <c r="D59" s="164"/>
      <c r="E59" s="61" t="s">
        <v>482</v>
      </c>
      <c r="F59" s="57"/>
      <c r="G59" s="57"/>
      <c r="H59" s="57"/>
      <c r="I59" s="57"/>
      <c r="J59" s="57"/>
      <c r="K59" s="57"/>
      <c r="L59" s="57"/>
      <c r="M59" s="57"/>
      <c r="N59" s="57"/>
      <c r="O59" s="57"/>
      <c r="P59" s="57"/>
      <c r="Q59" s="57"/>
      <c r="R59" s="57"/>
      <c r="S59" s="57"/>
      <c r="T59" s="58"/>
      <c r="U59" s="153">
        <v>201</v>
      </c>
      <c r="V59" s="154"/>
      <c r="W59" s="154"/>
      <c r="X59" s="154"/>
      <c r="Y59" s="155"/>
      <c r="Z59" s="153">
        <v>0</v>
      </c>
      <c r="AA59" s="154"/>
      <c r="AB59" s="154"/>
      <c r="AC59" s="154"/>
      <c r="AD59" s="155"/>
      <c r="AE59" s="153">
        <v>0</v>
      </c>
      <c r="AF59" s="154"/>
      <c r="AG59" s="154"/>
      <c r="AH59" s="155"/>
      <c r="AI59" s="153">
        <f t="shared" si="0"/>
        <v>201</v>
      </c>
      <c r="AJ59" s="154"/>
      <c r="AK59" s="154"/>
      <c r="AL59" s="154"/>
      <c r="AM59" s="155"/>
      <c r="AN59" s="153">
        <v>0</v>
      </c>
      <c r="AO59" s="154"/>
      <c r="AP59" s="154"/>
      <c r="AQ59" s="154"/>
      <c r="AR59" s="155"/>
      <c r="AS59" s="153">
        <v>0</v>
      </c>
      <c r="AT59" s="154"/>
      <c r="AU59" s="154"/>
      <c r="AV59" s="154"/>
      <c r="AW59" s="155"/>
      <c r="AX59" s="153">
        <v>0</v>
      </c>
      <c r="AY59" s="154"/>
      <c r="AZ59" s="154"/>
      <c r="BA59" s="155"/>
      <c r="BB59" s="153">
        <f t="shared" si="1"/>
        <v>0</v>
      </c>
      <c r="BC59" s="154"/>
      <c r="BD59" s="154"/>
      <c r="BE59" s="154"/>
      <c r="BF59" s="155"/>
      <c r="BG59" s="153">
        <v>700</v>
      </c>
      <c r="BH59" s="154"/>
      <c r="BI59" s="154"/>
      <c r="BJ59" s="154"/>
      <c r="BK59" s="155"/>
      <c r="BL59" s="153">
        <v>0</v>
      </c>
      <c r="BM59" s="154"/>
      <c r="BN59" s="154"/>
      <c r="BO59" s="154"/>
      <c r="BP59" s="155"/>
      <c r="BQ59" s="153">
        <v>0</v>
      </c>
      <c r="BR59" s="154"/>
      <c r="BS59" s="154"/>
      <c r="BT59" s="155"/>
      <c r="BU59" s="153">
        <f t="shared" si="2"/>
        <v>700</v>
      </c>
      <c r="BV59" s="154"/>
      <c r="BW59" s="154"/>
      <c r="BX59" s="154"/>
      <c r="BY59" s="155"/>
    </row>
    <row r="60" spans="1:79" s="43" customFormat="1" ht="13.15" customHeight="1" x14ac:dyDescent="0.2">
      <c r="A60" s="137">
        <v>2800</v>
      </c>
      <c r="B60" s="138"/>
      <c r="C60" s="138"/>
      <c r="D60" s="164"/>
      <c r="E60" s="61" t="s">
        <v>483</v>
      </c>
      <c r="F60" s="57"/>
      <c r="G60" s="57"/>
      <c r="H60" s="57"/>
      <c r="I60" s="57"/>
      <c r="J60" s="57"/>
      <c r="K60" s="57"/>
      <c r="L60" s="57"/>
      <c r="M60" s="57"/>
      <c r="N60" s="57"/>
      <c r="O60" s="57"/>
      <c r="P60" s="57"/>
      <c r="Q60" s="57"/>
      <c r="R60" s="57"/>
      <c r="S60" s="57"/>
      <c r="T60" s="58"/>
      <c r="U60" s="153">
        <v>17</v>
      </c>
      <c r="V60" s="154"/>
      <c r="W60" s="154"/>
      <c r="X60" s="154"/>
      <c r="Y60" s="155"/>
      <c r="Z60" s="153">
        <v>0</v>
      </c>
      <c r="AA60" s="154"/>
      <c r="AB60" s="154"/>
      <c r="AC60" s="154"/>
      <c r="AD60" s="155"/>
      <c r="AE60" s="153">
        <v>0</v>
      </c>
      <c r="AF60" s="154"/>
      <c r="AG60" s="154"/>
      <c r="AH60" s="155"/>
      <c r="AI60" s="153">
        <f t="shared" si="0"/>
        <v>17</v>
      </c>
      <c r="AJ60" s="154"/>
      <c r="AK60" s="154"/>
      <c r="AL60" s="154"/>
      <c r="AM60" s="155"/>
      <c r="AN60" s="153">
        <v>200</v>
      </c>
      <c r="AO60" s="154"/>
      <c r="AP60" s="154"/>
      <c r="AQ60" s="154"/>
      <c r="AR60" s="155"/>
      <c r="AS60" s="153">
        <v>0</v>
      </c>
      <c r="AT60" s="154"/>
      <c r="AU60" s="154"/>
      <c r="AV60" s="154"/>
      <c r="AW60" s="155"/>
      <c r="AX60" s="153">
        <v>0</v>
      </c>
      <c r="AY60" s="154"/>
      <c r="AZ60" s="154"/>
      <c r="BA60" s="155"/>
      <c r="BB60" s="153">
        <f t="shared" si="1"/>
        <v>200</v>
      </c>
      <c r="BC60" s="154"/>
      <c r="BD60" s="154"/>
      <c r="BE60" s="154"/>
      <c r="BF60" s="155"/>
      <c r="BG60" s="153">
        <v>200</v>
      </c>
      <c r="BH60" s="154"/>
      <c r="BI60" s="154"/>
      <c r="BJ60" s="154"/>
      <c r="BK60" s="155"/>
      <c r="BL60" s="153">
        <v>0</v>
      </c>
      <c r="BM60" s="154"/>
      <c r="BN60" s="154"/>
      <c r="BO60" s="154"/>
      <c r="BP60" s="155"/>
      <c r="BQ60" s="153">
        <v>0</v>
      </c>
      <c r="BR60" s="154"/>
      <c r="BS60" s="154"/>
      <c r="BT60" s="155"/>
      <c r="BU60" s="153">
        <f t="shared" si="2"/>
        <v>200</v>
      </c>
      <c r="BV60" s="154"/>
      <c r="BW60" s="154"/>
      <c r="BX60" s="154"/>
      <c r="BY60" s="155"/>
    </row>
    <row r="61" spans="1:79" s="9" customFormat="1" ht="12.75" customHeight="1" x14ac:dyDescent="0.2">
      <c r="A61" s="139"/>
      <c r="B61" s="140"/>
      <c r="C61" s="140"/>
      <c r="D61" s="163"/>
      <c r="E61" s="69" t="s">
        <v>257</v>
      </c>
      <c r="F61" s="65"/>
      <c r="G61" s="65"/>
      <c r="H61" s="65"/>
      <c r="I61" s="65"/>
      <c r="J61" s="65"/>
      <c r="K61" s="65"/>
      <c r="L61" s="65"/>
      <c r="M61" s="65"/>
      <c r="N61" s="65"/>
      <c r="O61" s="65"/>
      <c r="P61" s="65"/>
      <c r="Q61" s="65"/>
      <c r="R61" s="65"/>
      <c r="S61" s="65"/>
      <c r="T61" s="66"/>
      <c r="U61" s="157">
        <v>1023440</v>
      </c>
      <c r="V61" s="158"/>
      <c r="W61" s="158"/>
      <c r="X61" s="158"/>
      <c r="Y61" s="159"/>
      <c r="Z61" s="157">
        <v>0</v>
      </c>
      <c r="AA61" s="158"/>
      <c r="AB61" s="158"/>
      <c r="AC61" s="158"/>
      <c r="AD61" s="159"/>
      <c r="AE61" s="157">
        <v>0</v>
      </c>
      <c r="AF61" s="158"/>
      <c r="AG61" s="158"/>
      <c r="AH61" s="159"/>
      <c r="AI61" s="157">
        <f t="shared" si="0"/>
        <v>1023440</v>
      </c>
      <c r="AJ61" s="158"/>
      <c r="AK61" s="158"/>
      <c r="AL61" s="158"/>
      <c r="AM61" s="159"/>
      <c r="AN61" s="157">
        <v>1133700</v>
      </c>
      <c r="AO61" s="158"/>
      <c r="AP61" s="158"/>
      <c r="AQ61" s="158"/>
      <c r="AR61" s="159"/>
      <c r="AS61" s="157">
        <v>0</v>
      </c>
      <c r="AT61" s="158"/>
      <c r="AU61" s="158"/>
      <c r="AV61" s="158"/>
      <c r="AW61" s="159"/>
      <c r="AX61" s="157">
        <v>0</v>
      </c>
      <c r="AY61" s="158"/>
      <c r="AZ61" s="158"/>
      <c r="BA61" s="159"/>
      <c r="BB61" s="157">
        <f t="shared" si="1"/>
        <v>1133700</v>
      </c>
      <c r="BC61" s="158"/>
      <c r="BD61" s="158"/>
      <c r="BE61" s="158"/>
      <c r="BF61" s="159"/>
      <c r="BG61" s="157">
        <v>1274460</v>
      </c>
      <c r="BH61" s="158"/>
      <c r="BI61" s="158"/>
      <c r="BJ61" s="158"/>
      <c r="BK61" s="159"/>
      <c r="BL61" s="157">
        <v>0</v>
      </c>
      <c r="BM61" s="158"/>
      <c r="BN61" s="158"/>
      <c r="BO61" s="158"/>
      <c r="BP61" s="159"/>
      <c r="BQ61" s="157">
        <v>0</v>
      </c>
      <c r="BR61" s="158"/>
      <c r="BS61" s="158"/>
      <c r="BT61" s="159"/>
      <c r="BU61" s="157">
        <f t="shared" si="2"/>
        <v>1274460</v>
      </c>
      <c r="BV61" s="158"/>
      <c r="BW61" s="158"/>
      <c r="BX61" s="158"/>
      <c r="BY61" s="159"/>
    </row>
    <row r="63" spans="1:79" ht="14.25" customHeight="1" x14ac:dyDescent="0.2">
      <c r="A63" s="124" t="s">
        <v>34</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row>
    <row r="64" spans="1:79" ht="15" customHeight="1" x14ac:dyDescent="0.2">
      <c r="A64" s="168" t="s">
        <v>462</v>
      </c>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c r="BM64" s="168"/>
      <c r="BN64" s="168"/>
      <c r="BO64" s="168"/>
      <c r="BP64" s="168"/>
      <c r="BQ64" s="168"/>
      <c r="BR64" s="168"/>
      <c r="BS64" s="168"/>
      <c r="BT64" s="168"/>
      <c r="BU64" s="168"/>
      <c r="BV64" s="168"/>
      <c r="BW64" s="168"/>
      <c r="BX64" s="168"/>
      <c r="BY64" s="168"/>
    </row>
    <row r="65" spans="1:79" ht="23.1" customHeight="1" x14ac:dyDescent="0.2">
      <c r="A65" s="185" t="s">
        <v>228</v>
      </c>
      <c r="B65" s="186"/>
      <c r="C65" s="186"/>
      <c r="D65" s="186"/>
      <c r="E65" s="187"/>
      <c r="F65" s="72" t="s">
        <v>624</v>
      </c>
      <c r="G65" s="72"/>
      <c r="H65" s="72"/>
      <c r="I65" s="72"/>
      <c r="J65" s="72"/>
      <c r="K65" s="72"/>
      <c r="L65" s="72"/>
      <c r="M65" s="72"/>
      <c r="N65" s="72"/>
      <c r="O65" s="72"/>
      <c r="P65" s="72"/>
      <c r="Q65" s="72"/>
      <c r="R65" s="72"/>
      <c r="S65" s="72"/>
      <c r="T65" s="72"/>
      <c r="U65" s="113" t="s">
        <v>463</v>
      </c>
      <c r="V65" s="114"/>
      <c r="W65" s="114"/>
      <c r="X65" s="114"/>
      <c r="Y65" s="114"/>
      <c r="Z65" s="114"/>
      <c r="AA65" s="114"/>
      <c r="AB65" s="114"/>
      <c r="AC65" s="114"/>
      <c r="AD65" s="114"/>
      <c r="AE65" s="114"/>
      <c r="AF65" s="114"/>
      <c r="AG65" s="114"/>
      <c r="AH65" s="114"/>
      <c r="AI65" s="114"/>
      <c r="AJ65" s="114"/>
      <c r="AK65" s="114"/>
      <c r="AL65" s="114"/>
      <c r="AM65" s="115"/>
      <c r="AN65" s="113" t="s">
        <v>464</v>
      </c>
      <c r="AO65" s="114"/>
      <c r="AP65" s="114"/>
      <c r="AQ65" s="114"/>
      <c r="AR65" s="114"/>
      <c r="AS65" s="114"/>
      <c r="AT65" s="114"/>
      <c r="AU65" s="114"/>
      <c r="AV65" s="114"/>
      <c r="AW65" s="114"/>
      <c r="AX65" s="114"/>
      <c r="AY65" s="114"/>
      <c r="AZ65" s="114"/>
      <c r="BA65" s="114"/>
      <c r="BB65" s="114"/>
      <c r="BC65" s="114"/>
      <c r="BD65" s="114"/>
      <c r="BE65" s="114"/>
      <c r="BF65" s="115"/>
      <c r="BG65" s="113" t="s">
        <v>465</v>
      </c>
      <c r="BH65" s="114"/>
      <c r="BI65" s="114"/>
      <c r="BJ65" s="114"/>
      <c r="BK65" s="114"/>
      <c r="BL65" s="114"/>
      <c r="BM65" s="114"/>
      <c r="BN65" s="114"/>
      <c r="BO65" s="114"/>
      <c r="BP65" s="114"/>
      <c r="BQ65" s="114"/>
      <c r="BR65" s="114"/>
      <c r="BS65" s="114"/>
      <c r="BT65" s="114"/>
      <c r="BU65" s="114"/>
      <c r="BV65" s="114"/>
      <c r="BW65" s="114"/>
      <c r="BX65" s="114"/>
      <c r="BY65" s="115"/>
    </row>
    <row r="66" spans="1:79" ht="51.75" customHeight="1" x14ac:dyDescent="0.2">
      <c r="A66" s="188"/>
      <c r="B66" s="189"/>
      <c r="C66" s="189"/>
      <c r="D66" s="189"/>
      <c r="E66" s="190"/>
      <c r="F66" s="72"/>
      <c r="G66" s="72"/>
      <c r="H66" s="72"/>
      <c r="I66" s="72"/>
      <c r="J66" s="72"/>
      <c r="K66" s="72"/>
      <c r="L66" s="72"/>
      <c r="M66" s="72"/>
      <c r="N66" s="72"/>
      <c r="O66" s="72"/>
      <c r="P66" s="72"/>
      <c r="Q66" s="72"/>
      <c r="R66" s="72"/>
      <c r="S66" s="72"/>
      <c r="T66" s="72"/>
      <c r="U66" s="113" t="s">
        <v>609</v>
      </c>
      <c r="V66" s="114"/>
      <c r="W66" s="114"/>
      <c r="X66" s="114"/>
      <c r="Y66" s="115"/>
      <c r="Z66" s="113" t="s">
        <v>608</v>
      </c>
      <c r="AA66" s="114"/>
      <c r="AB66" s="114"/>
      <c r="AC66" s="114"/>
      <c r="AD66" s="115"/>
      <c r="AE66" s="160" t="s">
        <v>225</v>
      </c>
      <c r="AF66" s="161"/>
      <c r="AG66" s="161"/>
      <c r="AH66" s="162"/>
      <c r="AI66" s="113" t="s">
        <v>610</v>
      </c>
      <c r="AJ66" s="114"/>
      <c r="AK66" s="114"/>
      <c r="AL66" s="114"/>
      <c r="AM66" s="115"/>
      <c r="AN66" s="113" t="s">
        <v>609</v>
      </c>
      <c r="AO66" s="114"/>
      <c r="AP66" s="114"/>
      <c r="AQ66" s="114"/>
      <c r="AR66" s="115"/>
      <c r="AS66" s="113" t="s">
        <v>608</v>
      </c>
      <c r="AT66" s="114"/>
      <c r="AU66" s="114"/>
      <c r="AV66" s="114"/>
      <c r="AW66" s="115"/>
      <c r="AX66" s="160" t="s">
        <v>225</v>
      </c>
      <c r="AY66" s="161"/>
      <c r="AZ66" s="161"/>
      <c r="BA66" s="162"/>
      <c r="BB66" s="113" t="s">
        <v>720</v>
      </c>
      <c r="BC66" s="114"/>
      <c r="BD66" s="114"/>
      <c r="BE66" s="114"/>
      <c r="BF66" s="115"/>
      <c r="BG66" s="113" t="s">
        <v>609</v>
      </c>
      <c r="BH66" s="114"/>
      <c r="BI66" s="114"/>
      <c r="BJ66" s="114"/>
      <c r="BK66" s="115"/>
      <c r="BL66" s="113" t="s">
        <v>608</v>
      </c>
      <c r="BM66" s="114"/>
      <c r="BN66" s="114"/>
      <c r="BO66" s="114"/>
      <c r="BP66" s="115"/>
      <c r="BQ66" s="160" t="s">
        <v>225</v>
      </c>
      <c r="BR66" s="161"/>
      <c r="BS66" s="161"/>
      <c r="BT66" s="162"/>
      <c r="BU66" s="72" t="s">
        <v>721</v>
      </c>
      <c r="BV66" s="72"/>
      <c r="BW66" s="72"/>
      <c r="BX66" s="72"/>
      <c r="BY66" s="72"/>
    </row>
    <row r="67" spans="1:79" ht="15" customHeight="1" x14ac:dyDescent="0.2">
      <c r="A67" s="113">
        <v>1</v>
      </c>
      <c r="B67" s="114"/>
      <c r="C67" s="114"/>
      <c r="D67" s="114"/>
      <c r="E67" s="115"/>
      <c r="F67" s="113">
        <v>2</v>
      </c>
      <c r="G67" s="114"/>
      <c r="H67" s="114"/>
      <c r="I67" s="114"/>
      <c r="J67" s="114"/>
      <c r="K67" s="114"/>
      <c r="L67" s="114"/>
      <c r="M67" s="114"/>
      <c r="N67" s="114"/>
      <c r="O67" s="114"/>
      <c r="P67" s="114"/>
      <c r="Q67" s="114"/>
      <c r="R67" s="114"/>
      <c r="S67" s="114"/>
      <c r="T67" s="115"/>
      <c r="U67" s="113">
        <v>3</v>
      </c>
      <c r="V67" s="114"/>
      <c r="W67" s="114"/>
      <c r="X67" s="114"/>
      <c r="Y67" s="115"/>
      <c r="Z67" s="113">
        <v>4</v>
      </c>
      <c r="AA67" s="114"/>
      <c r="AB67" s="114"/>
      <c r="AC67" s="114"/>
      <c r="AD67" s="115"/>
      <c r="AE67" s="113">
        <v>5</v>
      </c>
      <c r="AF67" s="114"/>
      <c r="AG67" s="114"/>
      <c r="AH67" s="115"/>
      <c r="AI67" s="113">
        <v>6</v>
      </c>
      <c r="AJ67" s="114"/>
      <c r="AK67" s="114"/>
      <c r="AL67" s="114"/>
      <c r="AM67" s="115"/>
      <c r="AN67" s="113">
        <v>7</v>
      </c>
      <c r="AO67" s="114"/>
      <c r="AP67" s="114"/>
      <c r="AQ67" s="114"/>
      <c r="AR67" s="115"/>
      <c r="AS67" s="113">
        <v>8</v>
      </c>
      <c r="AT67" s="114"/>
      <c r="AU67" s="114"/>
      <c r="AV67" s="114"/>
      <c r="AW67" s="115"/>
      <c r="AX67" s="113">
        <v>9</v>
      </c>
      <c r="AY67" s="114"/>
      <c r="AZ67" s="114"/>
      <c r="BA67" s="115"/>
      <c r="BB67" s="113">
        <v>10</v>
      </c>
      <c r="BC67" s="114"/>
      <c r="BD67" s="114"/>
      <c r="BE67" s="114"/>
      <c r="BF67" s="115"/>
      <c r="BG67" s="113">
        <v>11</v>
      </c>
      <c r="BH67" s="114"/>
      <c r="BI67" s="114"/>
      <c r="BJ67" s="114"/>
      <c r="BK67" s="115"/>
      <c r="BL67" s="113">
        <v>12</v>
      </c>
      <c r="BM67" s="114"/>
      <c r="BN67" s="114"/>
      <c r="BO67" s="114"/>
      <c r="BP67" s="115"/>
      <c r="BQ67" s="113">
        <v>13</v>
      </c>
      <c r="BR67" s="114"/>
      <c r="BS67" s="114"/>
      <c r="BT67" s="115"/>
      <c r="BU67" s="72">
        <v>14</v>
      </c>
      <c r="BV67" s="72"/>
      <c r="BW67" s="72"/>
      <c r="BX67" s="72"/>
      <c r="BY67" s="72"/>
    </row>
    <row r="68" spans="1:79" s="2" customFormat="1" ht="13.5" hidden="1" customHeight="1" x14ac:dyDescent="0.2">
      <c r="A68" s="107" t="s">
        <v>687</v>
      </c>
      <c r="B68" s="108"/>
      <c r="C68" s="108"/>
      <c r="D68" s="108"/>
      <c r="E68" s="109"/>
      <c r="F68" s="107" t="s">
        <v>680</v>
      </c>
      <c r="G68" s="108"/>
      <c r="H68" s="108"/>
      <c r="I68" s="108"/>
      <c r="J68" s="108"/>
      <c r="K68" s="108"/>
      <c r="L68" s="108"/>
      <c r="M68" s="108"/>
      <c r="N68" s="108"/>
      <c r="O68" s="108"/>
      <c r="P68" s="108"/>
      <c r="Q68" s="108"/>
      <c r="R68" s="108"/>
      <c r="S68" s="108"/>
      <c r="T68" s="109"/>
      <c r="U68" s="107" t="s">
        <v>688</v>
      </c>
      <c r="V68" s="108"/>
      <c r="W68" s="108"/>
      <c r="X68" s="108"/>
      <c r="Y68" s="109"/>
      <c r="Z68" s="107" t="s">
        <v>689</v>
      </c>
      <c r="AA68" s="108"/>
      <c r="AB68" s="108"/>
      <c r="AC68" s="108"/>
      <c r="AD68" s="109"/>
      <c r="AE68" s="107" t="s">
        <v>715</v>
      </c>
      <c r="AF68" s="108"/>
      <c r="AG68" s="108"/>
      <c r="AH68" s="109"/>
      <c r="AI68" s="165" t="s">
        <v>295</v>
      </c>
      <c r="AJ68" s="166"/>
      <c r="AK68" s="166"/>
      <c r="AL68" s="166"/>
      <c r="AM68" s="167"/>
      <c r="AN68" s="107" t="s">
        <v>690</v>
      </c>
      <c r="AO68" s="108"/>
      <c r="AP68" s="108"/>
      <c r="AQ68" s="108"/>
      <c r="AR68" s="109"/>
      <c r="AS68" s="107" t="s">
        <v>691</v>
      </c>
      <c r="AT68" s="108"/>
      <c r="AU68" s="108"/>
      <c r="AV68" s="108"/>
      <c r="AW68" s="109"/>
      <c r="AX68" s="107" t="s">
        <v>716</v>
      </c>
      <c r="AY68" s="108"/>
      <c r="AZ68" s="108"/>
      <c r="BA68" s="109"/>
      <c r="BB68" s="165" t="s">
        <v>295</v>
      </c>
      <c r="BC68" s="166"/>
      <c r="BD68" s="166"/>
      <c r="BE68" s="166"/>
      <c r="BF68" s="167"/>
      <c r="BG68" s="107" t="s">
        <v>681</v>
      </c>
      <c r="BH68" s="108"/>
      <c r="BI68" s="108"/>
      <c r="BJ68" s="108"/>
      <c r="BK68" s="109"/>
      <c r="BL68" s="107" t="s">
        <v>682</v>
      </c>
      <c r="BM68" s="108"/>
      <c r="BN68" s="108"/>
      <c r="BO68" s="108"/>
      <c r="BP68" s="109"/>
      <c r="BQ68" s="107" t="s">
        <v>717</v>
      </c>
      <c r="BR68" s="108"/>
      <c r="BS68" s="108"/>
      <c r="BT68" s="109"/>
      <c r="BU68" s="128" t="s">
        <v>295</v>
      </c>
      <c r="BV68" s="128"/>
      <c r="BW68" s="128"/>
      <c r="BX68" s="128"/>
      <c r="BY68" s="128"/>
      <c r="CA68" t="s">
        <v>637</v>
      </c>
    </row>
    <row r="69" spans="1:79" s="9" customFormat="1" ht="12.75" customHeight="1" x14ac:dyDescent="0.2">
      <c r="A69" s="139"/>
      <c r="B69" s="140"/>
      <c r="C69" s="140"/>
      <c r="D69" s="140"/>
      <c r="E69" s="163"/>
      <c r="F69" s="139" t="s">
        <v>257</v>
      </c>
      <c r="G69" s="140"/>
      <c r="H69" s="140"/>
      <c r="I69" s="140"/>
      <c r="J69" s="140"/>
      <c r="K69" s="140"/>
      <c r="L69" s="140"/>
      <c r="M69" s="140"/>
      <c r="N69" s="140"/>
      <c r="O69" s="140"/>
      <c r="P69" s="140"/>
      <c r="Q69" s="140"/>
      <c r="R69" s="140"/>
      <c r="S69" s="140"/>
      <c r="T69" s="163"/>
      <c r="U69" s="157"/>
      <c r="V69" s="158"/>
      <c r="W69" s="158"/>
      <c r="X69" s="158"/>
      <c r="Y69" s="159"/>
      <c r="Z69" s="157"/>
      <c r="AA69" s="158"/>
      <c r="AB69" s="158"/>
      <c r="AC69" s="158"/>
      <c r="AD69" s="159"/>
      <c r="AE69" s="157"/>
      <c r="AF69" s="158"/>
      <c r="AG69" s="158"/>
      <c r="AH69" s="159"/>
      <c r="AI69" s="157">
        <f>IF(ISNUMBER(U69),U69,0)+IF(ISNUMBER(Z69),Z69,0)</f>
        <v>0</v>
      </c>
      <c r="AJ69" s="158"/>
      <c r="AK69" s="158"/>
      <c r="AL69" s="158"/>
      <c r="AM69" s="159"/>
      <c r="AN69" s="157"/>
      <c r="AO69" s="158"/>
      <c r="AP69" s="158"/>
      <c r="AQ69" s="158"/>
      <c r="AR69" s="159"/>
      <c r="AS69" s="157"/>
      <c r="AT69" s="158"/>
      <c r="AU69" s="158"/>
      <c r="AV69" s="158"/>
      <c r="AW69" s="159"/>
      <c r="AX69" s="157"/>
      <c r="AY69" s="158"/>
      <c r="AZ69" s="158"/>
      <c r="BA69" s="159"/>
      <c r="BB69" s="157">
        <f>IF(ISNUMBER(AN69),AN69,0)+IF(ISNUMBER(AS69),AS69,0)</f>
        <v>0</v>
      </c>
      <c r="BC69" s="158"/>
      <c r="BD69" s="158"/>
      <c r="BE69" s="158"/>
      <c r="BF69" s="159"/>
      <c r="BG69" s="157"/>
      <c r="BH69" s="158"/>
      <c r="BI69" s="158"/>
      <c r="BJ69" s="158"/>
      <c r="BK69" s="159"/>
      <c r="BL69" s="157"/>
      <c r="BM69" s="158"/>
      <c r="BN69" s="158"/>
      <c r="BO69" s="158"/>
      <c r="BP69" s="159"/>
      <c r="BQ69" s="157"/>
      <c r="BR69" s="158"/>
      <c r="BS69" s="158"/>
      <c r="BT69" s="159"/>
      <c r="BU69" s="157">
        <f>IF(ISNUMBER(BG69),BG69,0)+IF(ISNUMBER(BL69),BL69,0)</f>
        <v>0</v>
      </c>
      <c r="BV69" s="158"/>
      <c r="BW69" s="158"/>
      <c r="BX69" s="158"/>
      <c r="BY69" s="159"/>
      <c r="CA69" s="9" t="s">
        <v>638</v>
      </c>
    </row>
    <row r="71" spans="1:79" ht="14.25" customHeight="1" x14ac:dyDescent="0.2">
      <c r="A71" s="124" t="s">
        <v>47</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row>
    <row r="72" spans="1:79" ht="15" customHeight="1" x14ac:dyDescent="0.2">
      <c r="A72" s="168" t="s">
        <v>462</v>
      </c>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row>
    <row r="73" spans="1:79" ht="23.1" customHeight="1" x14ac:dyDescent="0.2">
      <c r="A73" s="185" t="s">
        <v>227</v>
      </c>
      <c r="B73" s="186"/>
      <c r="C73" s="186"/>
      <c r="D73" s="187"/>
      <c r="E73" s="148" t="s">
        <v>624</v>
      </c>
      <c r="F73" s="149"/>
      <c r="G73" s="149"/>
      <c r="H73" s="149"/>
      <c r="I73" s="149"/>
      <c r="J73" s="149"/>
      <c r="K73" s="149"/>
      <c r="L73" s="149"/>
      <c r="M73" s="149"/>
      <c r="N73" s="149"/>
      <c r="O73" s="149"/>
      <c r="P73" s="149"/>
      <c r="Q73" s="149"/>
      <c r="R73" s="149"/>
      <c r="S73" s="149"/>
      <c r="T73" s="149"/>
      <c r="U73" s="149"/>
      <c r="V73" s="149"/>
      <c r="W73" s="169"/>
      <c r="X73" s="113" t="s">
        <v>466</v>
      </c>
      <c r="Y73" s="114"/>
      <c r="Z73" s="114"/>
      <c r="AA73" s="114"/>
      <c r="AB73" s="114"/>
      <c r="AC73" s="114"/>
      <c r="AD73" s="114"/>
      <c r="AE73" s="114"/>
      <c r="AF73" s="114"/>
      <c r="AG73" s="114"/>
      <c r="AH73" s="114"/>
      <c r="AI73" s="114"/>
      <c r="AJ73" s="114"/>
      <c r="AK73" s="114"/>
      <c r="AL73" s="114"/>
      <c r="AM73" s="114"/>
      <c r="AN73" s="114"/>
      <c r="AO73" s="114"/>
      <c r="AP73" s="114"/>
      <c r="AQ73" s="115"/>
      <c r="AR73" s="72" t="s">
        <v>468</v>
      </c>
      <c r="AS73" s="72"/>
      <c r="AT73" s="72"/>
      <c r="AU73" s="72"/>
      <c r="AV73" s="72"/>
      <c r="AW73" s="72"/>
      <c r="AX73" s="72"/>
      <c r="AY73" s="72"/>
      <c r="AZ73" s="72"/>
      <c r="BA73" s="72"/>
      <c r="BB73" s="72"/>
      <c r="BC73" s="72"/>
      <c r="BD73" s="72"/>
      <c r="BE73" s="72"/>
      <c r="BF73" s="72"/>
      <c r="BG73" s="72"/>
      <c r="BH73" s="72"/>
      <c r="BI73" s="72"/>
      <c r="BJ73" s="72"/>
      <c r="BK73" s="72"/>
    </row>
    <row r="74" spans="1:79" ht="48.75" customHeight="1" x14ac:dyDescent="0.2">
      <c r="A74" s="188"/>
      <c r="B74" s="189"/>
      <c r="C74" s="189"/>
      <c r="D74" s="190"/>
      <c r="E74" s="150"/>
      <c r="F74" s="151"/>
      <c r="G74" s="151"/>
      <c r="H74" s="151"/>
      <c r="I74" s="151"/>
      <c r="J74" s="151"/>
      <c r="K74" s="151"/>
      <c r="L74" s="151"/>
      <c r="M74" s="151"/>
      <c r="N74" s="151"/>
      <c r="O74" s="151"/>
      <c r="P74" s="151"/>
      <c r="Q74" s="151"/>
      <c r="R74" s="151"/>
      <c r="S74" s="151"/>
      <c r="T74" s="151"/>
      <c r="U74" s="151"/>
      <c r="V74" s="151"/>
      <c r="W74" s="170"/>
      <c r="X74" s="148" t="s">
        <v>609</v>
      </c>
      <c r="Y74" s="149"/>
      <c r="Z74" s="149"/>
      <c r="AA74" s="149"/>
      <c r="AB74" s="169"/>
      <c r="AC74" s="148" t="s">
        <v>608</v>
      </c>
      <c r="AD74" s="149"/>
      <c r="AE74" s="149"/>
      <c r="AF74" s="149"/>
      <c r="AG74" s="169"/>
      <c r="AH74" s="160" t="s">
        <v>225</v>
      </c>
      <c r="AI74" s="161"/>
      <c r="AJ74" s="161"/>
      <c r="AK74" s="161"/>
      <c r="AL74" s="162"/>
      <c r="AM74" s="113" t="s">
        <v>610</v>
      </c>
      <c r="AN74" s="114"/>
      <c r="AO74" s="114"/>
      <c r="AP74" s="114"/>
      <c r="AQ74" s="115"/>
      <c r="AR74" s="113" t="s">
        <v>609</v>
      </c>
      <c r="AS74" s="114"/>
      <c r="AT74" s="114"/>
      <c r="AU74" s="114"/>
      <c r="AV74" s="115"/>
      <c r="AW74" s="113" t="s">
        <v>608</v>
      </c>
      <c r="AX74" s="114"/>
      <c r="AY74" s="114"/>
      <c r="AZ74" s="114"/>
      <c r="BA74" s="115"/>
      <c r="BB74" s="160" t="s">
        <v>225</v>
      </c>
      <c r="BC74" s="161"/>
      <c r="BD74" s="161"/>
      <c r="BE74" s="161"/>
      <c r="BF74" s="162"/>
      <c r="BG74" s="113" t="s">
        <v>720</v>
      </c>
      <c r="BH74" s="114"/>
      <c r="BI74" s="114"/>
      <c r="BJ74" s="114"/>
      <c r="BK74" s="115"/>
    </row>
    <row r="75" spans="1:79" ht="12.75" customHeight="1" x14ac:dyDescent="0.2">
      <c r="A75" s="113">
        <v>1</v>
      </c>
      <c r="B75" s="114"/>
      <c r="C75" s="114"/>
      <c r="D75" s="115"/>
      <c r="E75" s="113">
        <v>2</v>
      </c>
      <c r="F75" s="114"/>
      <c r="G75" s="114"/>
      <c r="H75" s="114"/>
      <c r="I75" s="114"/>
      <c r="J75" s="114"/>
      <c r="K75" s="114"/>
      <c r="L75" s="114"/>
      <c r="M75" s="114"/>
      <c r="N75" s="114"/>
      <c r="O75" s="114"/>
      <c r="P75" s="114"/>
      <c r="Q75" s="114"/>
      <c r="R75" s="114"/>
      <c r="S75" s="114"/>
      <c r="T75" s="114"/>
      <c r="U75" s="114"/>
      <c r="V75" s="114"/>
      <c r="W75" s="115"/>
      <c r="X75" s="113">
        <v>3</v>
      </c>
      <c r="Y75" s="114"/>
      <c r="Z75" s="114"/>
      <c r="AA75" s="114"/>
      <c r="AB75" s="115"/>
      <c r="AC75" s="113">
        <v>4</v>
      </c>
      <c r="AD75" s="114"/>
      <c r="AE75" s="114"/>
      <c r="AF75" s="114"/>
      <c r="AG75" s="115"/>
      <c r="AH75" s="113">
        <v>5</v>
      </c>
      <c r="AI75" s="114"/>
      <c r="AJ75" s="114"/>
      <c r="AK75" s="114"/>
      <c r="AL75" s="115"/>
      <c r="AM75" s="113">
        <v>6</v>
      </c>
      <c r="AN75" s="114"/>
      <c r="AO75" s="114"/>
      <c r="AP75" s="114"/>
      <c r="AQ75" s="115"/>
      <c r="AR75" s="113">
        <v>7</v>
      </c>
      <c r="AS75" s="114"/>
      <c r="AT75" s="114"/>
      <c r="AU75" s="114"/>
      <c r="AV75" s="115"/>
      <c r="AW75" s="113">
        <v>8</v>
      </c>
      <c r="AX75" s="114"/>
      <c r="AY75" s="114"/>
      <c r="AZ75" s="114"/>
      <c r="BA75" s="115"/>
      <c r="BB75" s="113">
        <v>9</v>
      </c>
      <c r="BC75" s="114"/>
      <c r="BD75" s="114"/>
      <c r="BE75" s="114"/>
      <c r="BF75" s="115"/>
      <c r="BG75" s="113">
        <v>10</v>
      </c>
      <c r="BH75" s="114"/>
      <c r="BI75" s="114"/>
      <c r="BJ75" s="114"/>
      <c r="BK75" s="115"/>
    </row>
    <row r="76" spans="1:79" s="2" customFormat="1" ht="12.75" hidden="1" customHeight="1" x14ac:dyDescent="0.2">
      <c r="A76" s="107" t="s">
        <v>687</v>
      </c>
      <c r="B76" s="108"/>
      <c r="C76" s="108"/>
      <c r="D76" s="109"/>
      <c r="E76" s="107" t="s">
        <v>680</v>
      </c>
      <c r="F76" s="108"/>
      <c r="G76" s="108"/>
      <c r="H76" s="108"/>
      <c r="I76" s="108"/>
      <c r="J76" s="108"/>
      <c r="K76" s="108"/>
      <c r="L76" s="108"/>
      <c r="M76" s="108"/>
      <c r="N76" s="108"/>
      <c r="O76" s="108"/>
      <c r="P76" s="108"/>
      <c r="Q76" s="108"/>
      <c r="R76" s="108"/>
      <c r="S76" s="108"/>
      <c r="T76" s="108"/>
      <c r="U76" s="108"/>
      <c r="V76" s="108"/>
      <c r="W76" s="109"/>
      <c r="X76" s="191" t="s">
        <v>683</v>
      </c>
      <c r="Y76" s="192"/>
      <c r="Z76" s="192"/>
      <c r="AA76" s="192"/>
      <c r="AB76" s="193"/>
      <c r="AC76" s="191" t="s">
        <v>684</v>
      </c>
      <c r="AD76" s="192"/>
      <c r="AE76" s="192"/>
      <c r="AF76" s="192"/>
      <c r="AG76" s="193"/>
      <c r="AH76" s="107" t="s">
        <v>718</v>
      </c>
      <c r="AI76" s="108"/>
      <c r="AJ76" s="108"/>
      <c r="AK76" s="108"/>
      <c r="AL76" s="109"/>
      <c r="AM76" s="165" t="s">
        <v>296</v>
      </c>
      <c r="AN76" s="166"/>
      <c r="AO76" s="166"/>
      <c r="AP76" s="166"/>
      <c r="AQ76" s="167"/>
      <c r="AR76" s="107" t="s">
        <v>685</v>
      </c>
      <c r="AS76" s="108"/>
      <c r="AT76" s="108"/>
      <c r="AU76" s="108"/>
      <c r="AV76" s="109"/>
      <c r="AW76" s="107" t="s">
        <v>686</v>
      </c>
      <c r="AX76" s="108"/>
      <c r="AY76" s="108"/>
      <c r="AZ76" s="108"/>
      <c r="BA76" s="109"/>
      <c r="BB76" s="107" t="s">
        <v>719</v>
      </c>
      <c r="BC76" s="108"/>
      <c r="BD76" s="108"/>
      <c r="BE76" s="108"/>
      <c r="BF76" s="109"/>
      <c r="BG76" s="165" t="s">
        <v>296</v>
      </c>
      <c r="BH76" s="166"/>
      <c r="BI76" s="166"/>
      <c r="BJ76" s="166"/>
      <c r="BK76" s="167"/>
      <c r="CA76" t="s">
        <v>639</v>
      </c>
    </row>
    <row r="77" spans="1:79" s="43" customFormat="1" ht="13.15" customHeight="1" x14ac:dyDescent="0.2">
      <c r="A77" s="137">
        <v>2111</v>
      </c>
      <c r="B77" s="138"/>
      <c r="C77" s="138"/>
      <c r="D77" s="164"/>
      <c r="E77" s="61" t="s">
        <v>473</v>
      </c>
      <c r="F77" s="57"/>
      <c r="G77" s="57"/>
      <c r="H77" s="57"/>
      <c r="I77" s="57"/>
      <c r="J77" s="57"/>
      <c r="K77" s="57"/>
      <c r="L77" s="57"/>
      <c r="M77" s="57"/>
      <c r="N77" s="57"/>
      <c r="O77" s="57"/>
      <c r="P77" s="57"/>
      <c r="Q77" s="57"/>
      <c r="R77" s="57"/>
      <c r="S77" s="57"/>
      <c r="T77" s="57"/>
      <c r="U77" s="57"/>
      <c r="V77" s="57"/>
      <c r="W77" s="58"/>
      <c r="X77" s="153">
        <v>1429500</v>
      </c>
      <c r="Y77" s="154"/>
      <c r="Z77" s="154"/>
      <c r="AA77" s="154"/>
      <c r="AB77" s="155"/>
      <c r="AC77" s="153">
        <v>0</v>
      </c>
      <c r="AD77" s="154"/>
      <c r="AE77" s="154"/>
      <c r="AF77" s="154"/>
      <c r="AG77" s="155"/>
      <c r="AH77" s="153">
        <v>0</v>
      </c>
      <c r="AI77" s="154"/>
      <c r="AJ77" s="154"/>
      <c r="AK77" s="154"/>
      <c r="AL77" s="155"/>
      <c r="AM77" s="153">
        <f t="shared" ref="AM77:AM88" si="3">IF(ISNUMBER(X77),X77,0)+IF(ISNUMBER(AC77),AC77,0)</f>
        <v>1429500</v>
      </c>
      <c r="AN77" s="154"/>
      <c r="AO77" s="154"/>
      <c r="AP77" s="154"/>
      <c r="AQ77" s="155"/>
      <c r="AR77" s="153">
        <v>1574000</v>
      </c>
      <c r="AS77" s="154"/>
      <c r="AT77" s="154"/>
      <c r="AU77" s="154"/>
      <c r="AV77" s="155"/>
      <c r="AW77" s="153">
        <v>0</v>
      </c>
      <c r="AX77" s="154"/>
      <c r="AY77" s="154"/>
      <c r="AZ77" s="154"/>
      <c r="BA77" s="155"/>
      <c r="BB77" s="153">
        <v>0</v>
      </c>
      <c r="BC77" s="154"/>
      <c r="BD77" s="154"/>
      <c r="BE77" s="154"/>
      <c r="BF77" s="155"/>
      <c r="BG77" s="156">
        <f t="shared" ref="BG77:BG88" si="4">IF(ISNUMBER(AR77),AR77,0)+IF(ISNUMBER(AW77),AW77,0)</f>
        <v>1574000</v>
      </c>
      <c r="BH77" s="156"/>
      <c r="BI77" s="156"/>
      <c r="BJ77" s="156"/>
      <c r="BK77" s="156"/>
      <c r="CA77" s="43" t="s">
        <v>640</v>
      </c>
    </row>
    <row r="78" spans="1:79" s="43" customFormat="1" ht="13.15" customHeight="1" x14ac:dyDescent="0.2">
      <c r="A78" s="137">
        <v>2120</v>
      </c>
      <c r="B78" s="138"/>
      <c r="C78" s="138"/>
      <c r="D78" s="164"/>
      <c r="E78" s="61" t="s">
        <v>474</v>
      </c>
      <c r="F78" s="57"/>
      <c r="G78" s="57"/>
      <c r="H78" s="57"/>
      <c r="I78" s="57"/>
      <c r="J78" s="57"/>
      <c r="K78" s="57"/>
      <c r="L78" s="57"/>
      <c r="M78" s="57"/>
      <c r="N78" s="57"/>
      <c r="O78" s="57"/>
      <c r="P78" s="57"/>
      <c r="Q78" s="57"/>
      <c r="R78" s="57"/>
      <c r="S78" s="57"/>
      <c r="T78" s="57"/>
      <c r="U78" s="57"/>
      <c r="V78" s="57"/>
      <c r="W78" s="58"/>
      <c r="X78" s="153">
        <v>314500</v>
      </c>
      <c r="Y78" s="154"/>
      <c r="Z78" s="154"/>
      <c r="AA78" s="154"/>
      <c r="AB78" s="155"/>
      <c r="AC78" s="153">
        <v>0</v>
      </c>
      <c r="AD78" s="154"/>
      <c r="AE78" s="154"/>
      <c r="AF78" s="154"/>
      <c r="AG78" s="155"/>
      <c r="AH78" s="153">
        <v>0</v>
      </c>
      <c r="AI78" s="154"/>
      <c r="AJ78" s="154"/>
      <c r="AK78" s="154"/>
      <c r="AL78" s="155"/>
      <c r="AM78" s="153">
        <f t="shared" si="3"/>
        <v>314500</v>
      </c>
      <c r="AN78" s="154"/>
      <c r="AO78" s="154"/>
      <c r="AP78" s="154"/>
      <c r="AQ78" s="155"/>
      <c r="AR78" s="153">
        <v>346280</v>
      </c>
      <c r="AS78" s="154"/>
      <c r="AT78" s="154"/>
      <c r="AU78" s="154"/>
      <c r="AV78" s="155"/>
      <c r="AW78" s="153">
        <v>0</v>
      </c>
      <c r="AX78" s="154"/>
      <c r="AY78" s="154"/>
      <c r="AZ78" s="154"/>
      <c r="BA78" s="155"/>
      <c r="BB78" s="153">
        <v>0</v>
      </c>
      <c r="BC78" s="154"/>
      <c r="BD78" s="154"/>
      <c r="BE78" s="154"/>
      <c r="BF78" s="155"/>
      <c r="BG78" s="156">
        <f t="shared" si="4"/>
        <v>346280</v>
      </c>
      <c r="BH78" s="156"/>
      <c r="BI78" s="156"/>
      <c r="BJ78" s="156"/>
      <c r="BK78" s="156"/>
    </row>
    <row r="79" spans="1:79" s="43" customFormat="1" ht="13.15" customHeight="1" x14ac:dyDescent="0.2">
      <c r="A79" s="137">
        <v>2210</v>
      </c>
      <c r="B79" s="138"/>
      <c r="C79" s="138"/>
      <c r="D79" s="164"/>
      <c r="E79" s="61" t="s">
        <v>475</v>
      </c>
      <c r="F79" s="57"/>
      <c r="G79" s="57"/>
      <c r="H79" s="57"/>
      <c r="I79" s="57"/>
      <c r="J79" s="57"/>
      <c r="K79" s="57"/>
      <c r="L79" s="57"/>
      <c r="M79" s="57"/>
      <c r="N79" s="57"/>
      <c r="O79" s="57"/>
      <c r="P79" s="57"/>
      <c r="Q79" s="57"/>
      <c r="R79" s="57"/>
      <c r="S79" s="57"/>
      <c r="T79" s="57"/>
      <c r="U79" s="57"/>
      <c r="V79" s="57"/>
      <c r="W79" s="58"/>
      <c r="X79" s="153">
        <v>11000</v>
      </c>
      <c r="Y79" s="154"/>
      <c r="Z79" s="154"/>
      <c r="AA79" s="154"/>
      <c r="AB79" s="155"/>
      <c r="AC79" s="153">
        <v>0</v>
      </c>
      <c r="AD79" s="154"/>
      <c r="AE79" s="154"/>
      <c r="AF79" s="154"/>
      <c r="AG79" s="155"/>
      <c r="AH79" s="153">
        <v>0</v>
      </c>
      <c r="AI79" s="154"/>
      <c r="AJ79" s="154"/>
      <c r="AK79" s="154"/>
      <c r="AL79" s="155"/>
      <c r="AM79" s="153">
        <f t="shared" si="3"/>
        <v>11000</v>
      </c>
      <c r="AN79" s="154"/>
      <c r="AO79" s="154"/>
      <c r="AP79" s="154"/>
      <c r="AQ79" s="155"/>
      <c r="AR79" s="153">
        <v>12000</v>
      </c>
      <c r="AS79" s="154"/>
      <c r="AT79" s="154"/>
      <c r="AU79" s="154"/>
      <c r="AV79" s="155"/>
      <c r="AW79" s="153">
        <v>0</v>
      </c>
      <c r="AX79" s="154"/>
      <c r="AY79" s="154"/>
      <c r="AZ79" s="154"/>
      <c r="BA79" s="155"/>
      <c r="BB79" s="153">
        <v>0</v>
      </c>
      <c r="BC79" s="154"/>
      <c r="BD79" s="154"/>
      <c r="BE79" s="154"/>
      <c r="BF79" s="155"/>
      <c r="BG79" s="156">
        <f t="shared" si="4"/>
        <v>12000</v>
      </c>
      <c r="BH79" s="156"/>
      <c r="BI79" s="156"/>
      <c r="BJ79" s="156"/>
      <c r="BK79" s="156"/>
    </row>
    <row r="80" spans="1:79" s="43" customFormat="1" ht="13.15" customHeight="1" x14ac:dyDescent="0.2">
      <c r="A80" s="137">
        <v>2240</v>
      </c>
      <c r="B80" s="138"/>
      <c r="C80" s="138"/>
      <c r="D80" s="164"/>
      <c r="E80" s="61" t="s">
        <v>476</v>
      </c>
      <c r="F80" s="57"/>
      <c r="G80" s="57"/>
      <c r="H80" s="57"/>
      <c r="I80" s="57"/>
      <c r="J80" s="57"/>
      <c r="K80" s="57"/>
      <c r="L80" s="57"/>
      <c r="M80" s="57"/>
      <c r="N80" s="57"/>
      <c r="O80" s="57"/>
      <c r="P80" s="57"/>
      <c r="Q80" s="57"/>
      <c r="R80" s="57"/>
      <c r="S80" s="57"/>
      <c r="T80" s="57"/>
      <c r="U80" s="57"/>
      <c r="V80" s="57"/>
      <c r="W80" s="58"/>
      <c r="X80" s="153">
        <v>8500</v>
      </c>
      <c r="Y80" s="154"/>
      <c r="Z80" s="154"/>
      <c r="AA80" s="154"/>
      <c r="AB80" s="155"/>
      <c r="AC80" s="153">
        <v>0</v>
      </c>
      <c r="AD80" s="154"/>
      <c r="AE80" s="154"/>
      <c r="AF80" s="154"/>
      <c r="AG80" s="155"/>
      <c r="AH80" s="153">
        <v>0</v>
      </c>
      <c r="AI80" s="154"/>
      <c r="AJ80" s="154"/>
      <c r="AK80" s="154"/>
      <c r="AL80" s="155"/>
      <c r="AM80" s="153">
        <f t="shared" si="3"/>
        <v>8500</v>
      </c>
      <c r="AN80" s="154"/>
      <c r="AO80" s="154"/>
      <c r="AP80" s="154"/>
      <c r="AQ80" s="155"/>
      <c r="AR80" s="153">
        <v>9300</v>
      </c>
      <c r="AS80" s="154"/>
      <c r="AT80" s="154"/>
      <c r="AU80" s="154"/>
      <c r="AV80" s="155"/>
      <c r="AW80" s="153">
        <v>0</v>
      </c>
      <c r="AX80" s="154"/>
      <c r="AY80" s="154"/>
      <c r="AZ80" s="154"/>
      <c r="BA80" s="155"/>
      <c r="BB80" s="153">
        <v>0</v>
      </c>
      <c r="BC80" s="154"/>
      <c r="BD80" s="154"/>
      <c r="BE80" s="154"/>
      <c r="BF80" s="155"/>
      <c r="BG80" s="156">
        <f t="shared" si="4"/>
        <v>9300</v>
      </c>
      <c r="BH80" s="156"/>
      <c r="BI80" s="156"/>
      <c r="BJ80" s="156"/>
      <c r="BK80" s="156"/>
    </row>
    <row r="81" spans="1:79" s="43" customFormat="1" ht="13.15" customHeight="1" x14ac:dyDescent="0.2">
      <c r="A81" s="137">
        <v>2250</v>
      </c>
      <c r="B81" s="138"/>
      <c r="C81" s="138"/>
      <c r="D81" s="164"/>
      <c r="E81" s="61" t="s">
        <v>477</v>
      </c>
      <c r="F81" s="57"/>
      <c r="G81" s="57"/>
      <c r="H81" s="57"/>
      <c r="I81" s="57"/>
      <c r="J81" s="57"/>
      <c r="K81" s="57"/>
      <c r="L81" s="57"/>
      <c r="M81" s="57"/>
      <c r="N81" s="57"/>
      <c r="O81" s="57"/>
      <c r="P81" s="57"/>
      <c r="Q81" s="57"/>
      <c r="R81" s="57"/>
      <c r="S81" s="57"/>
      <c r="T81" s="57"/>
      <c r="U81" s="57"/>
      <c r="V81" s="57"/>
      <c r="W81" s="58"/>
      <c r="X81" s="153">
        <v>8600</v>
      </c>
      <c r="Y81" s="154"/>
      <c r="Z81" s="154"/>
      <c r="AA81" s="154"/>
      <c r="AB81" s="155"/>
      <c r="AC81" s="153">
        <v>0</v>
      </c>
      <c r="AD81" s="154"/>
      <c r="AE81" s="154"/>
      <c r="AF81" s="154"/>
      <c r="AG81" s="155"/>
      <c r="AH81" s="153">
        <v>0</v>
      </c>
      <c r="AI81" s="154"/>
      <c r="AJ81" s="154"/>
      <c r="AK81" s="154"/>
      <c r="AL81" s="155"/>
      <c r="AM81" s="153">
        <f t="shared" si="3"/>
        <v>8600</v>
      </c>
      <c r="AN81" s="154"/>
      <c r="AO81" s="154"/>
      <c r="AP81" s="154"/>
      <c r="AQ81" s="155"/>
      <c r="AR81" s="153">
        <v>9400</v>
      </c>
      <c r="AS81" s="154"/>
      <c r="AT81" s="154"/>
      <c r="AU81" s="154"/>
      <c r="AV81" s="155"/>
      <c r="AW81" s="153">
        <v>0</v>
      </c>
      <c r="AX81" s="154"/>
      <c r="AY81" s="154"/>
      <c r="AZ81" s="154"/>
      <c r="BA81" s="155"/>
      <c r="BB81" s="153">
        <v>0</v>
      </c>
      <c r="BC81" s="154"/>
      <c r="BD81" s="154"/>
      <c r="BE81" s="154"/>
      <c r="BF81" s="155"/>
      <c r="BG81" s="156">
        <f t="shared" si="4"/>
        <v>9400</v>
      </c>
      <c r="BH81" s="156"/>
      <c r="BI81" s="156"/>
      <c r="BJ81" s="156"/>
      <c r="BK81" s="156"/>
    </row>
    <row r="82" spans="1:79" s="43" customFormat="1" ht="13.15" customHeight="1" x14ac:dyDescent="0.2">
      <c r="A82" s="137">
        <v>2271</v>
      </c>
      <c r="B82" s="138"/>
      <c r="C82" s="138"/>
      <c r="D82" s="164"/>
      <c r="E82" s="61" t="s">
        <v>1000</v>
      </c>
      <c r="F82" s="57"/>
      <c r="G82" s="57"/>
      <c r="H82" s="57"/>
      <c r="I82" s="57"/>
      <c r="J82" s="57"/>
      <c r="K82" s="57"/>
      <c r="L82" s="57"/>
      <c r="M82" s="57"/>
      <c r="N82" s="57"/>
      <c r="O82" s="57"/>
      <c r="P82" s="57"/>
      <c r="Q82" s="57"/>
      <c r="R82" s="57"/>
      <c r="S82" s="57"/>
      <c r="T82" s="57"/>
      <c r="U82" s="57"/>
      <c r="V82" s="57"/>
      <c r="W82" s="58"/>
      <c r="X82" s="153">
        <v>86900</v>
      </c>
      <c r="Y82" s="154"/>
      <c r="Z82" s="154"/>
      <c r="AA82" s="154"/>
      <c r="AB82" s="155"/>
      <c r="AC82" s="153">
        <v>0</v>
      </c>
      <c r="AD82" s="154"/>
      <c r="AE82" s="154"/>
      <c r="AF82" s="154"/>
      <c r="AG82" s="155"/>
      <c r="AH82" s="153">
        <v>0</v>
      </c>
      <c r="AI82" s="154"/>
      <c r="AJ82" s="154"/>
      <c r="AK82" s="154"/>
      <c r="AL82" s="155"/>
      <c r="AM82" s="153">
        <f t="shared" si="3"/>
        <v>86900</v>
      </c>
      <c r="AN82" s="154"/>
      <c r="AO82" s="154"/>
      <c r="AP82" s="154"/>
      <c r="AQ82" s="155"/>
      <c r="AR82" s="153">
        <v>95500</v>
      </c>
      <c r="AS82" s="154"/>
      <c r="AT82" s="154"/>
      <c r="AU82" s="154"/>
      <c r="AV82" s="155"/>
      <c r="AW82" s="153">
        <v>0</v>
      </c>
      <c r="AX82" s="154"/>
      <c r="AY82" s="154"/>
      <c r="AZ82" s="154"/>
      <c r="BA82" s="155"/>
      <c r="BB82" s="153">
        <v>0</v>
      </c>
      <c r="BC82" s="154"/>
      <c r="BD82" s="154"/>
      <c r="BE82" s="154"/>
      <c r="BF82" s="155"/>
      <c r="BG82" s="156">
        <f t="shared" si="4"/>
        <v>95500</v>
      </c>
      <c r="BH82" s="156"/>
      <c r="BI82" s="156"/>
      <c r="BJ82" s="156"/>
      <c r="BK82" s="156"/>
    </row>
    <row r="83" spans="1:79" s="43" customFormat="1" ht="13.15" customHeight="1" x14ac:dyDescent="0.2">
      <c r="A83" s="137">
        <v>2272</v>
      </c>
      <c r="B83" s="138"/>
      <c r="C83" s="138"/>
      <c r="D83" s="164"/>
      <c r="E83" s="61" t="s">
        <v>478</v>
      </c>
      <c r="F83" s="57"/>
      <c r="G83" s="57"/>
      <c r="H83" s="57"/>
      <c r="I83" s="57"/>
      <c r="J83" s="57"/>
      <c r="K83" s="57"/>
      <c r="L83" s="57"/>
      <c r="M83" s="57"/>
      <c r="N83" s="57"/>
      <c r="O83" s="57"/>
      <c r="P83" s="57"/>
      <c r="Q83" s="57"/>
      <c r="R83" s="57"/>
      <c r="S83" s="57"/>
      <c r="T83" s="57"/>
      <c r="U83" s="57"/>
      <c r="V83" s="57"/>
      <c r="W83" s="58"/>
      <c r="X83" s="153">
        <v>320</v>
      </c>
      <c r="Y83" s="154"/>
      <c r="Z83" s="154"/>
      <c r="AA83" s="154"/>
      <c r="AB83" s="155"/>
      <c r="AC83" s="153">
        <v>0</v>
      </c>
      <c r="AD83" s="154"/>
      <c r="AE83" s="154"/>
      <c r="AF83" s="154"/>
      <c r="AG83" s="155"/>
      <c r="AH83" s="153">
        <v>0</v>
      </c>
      <c r="AI83" s="154"/>
      <c r="AJ83" s="154"/>
      <c r="AK83" s="154"/>
      <c r="AL83" s="155"/>
      <c r="AM83" s="153">
        <f t="shared" si="3"/>
        <v>320</v>
      </c>
      <c r="AN83" s="154"/>
      <c r="AO83" s="154"/>
      <c r="AP83" s="154"/>
      <c r="AQ83" s="155"/>
      <c r="AR83" s="153">
        <v>350</v>
      </c>
      <c r="AS83" s="154"/>
      <c r="AT83" s="154"/>
      <c r="AU83" s="154"/>
      <c r="AV83" s="155"/>
      <c r="AW83" s="153">
        <v>0</v>
      </c>
      <c r="AX83" s="154"/>
      <c r="AY83" s="154"/>
      <c r="AZ83" s="154"/>
      <c r="BA83" s="155"/>
      <c r="BB83" s="153">
        <v>0</v>
      </c>
      <c r="BC83" s="154"/>
      <c r="BD83" s="154"/>
      <c r="BE83" s="154"/>
      <c r="BF83" s="155"/>
      <c r="BG83" s="156">
        <f t="shared" si="4"/>
        <v>350</v>
      </c>
      <c r="BH83" s="156"/>
      <c r="BI83" s="156"/>
      <c r="BJ83" s="156"/>
      <c r="BK83" s="156"/>
    </row>
    <row r="84" spans="1:79" s="43" customFormat="1" ht="13.15" customHeight="1" x14ac:dyDescent="0.2">
      <c r="A84" s="137">
        <v>2273</v>
      </c>
      <c r="B84" s="138"/>
      <c r="C84" s="138"/>
      <c r="D84" s="164"/>
      <c r="E84" s="61" t="s">
        <v>479</v>
      </c>
      <c r="F84" s="57"/>
      <c r="G84" s="57"/>
      <c r="H84" s="57"/>
      <c r="I84" s="57"/>
      <c r="J84" s="57"/>
      <c r="K84" s="57"/>
      <c r="L84" s="57"/>
      <c r="M84" s="57"/>
      <c r="N84" s="57"/>
      <c r="O84" s="57"/>
      <c r="P84" s="57"/>
      <c r="Q84" s="57"/>
      <c r="R84" s="57"/>
      <c r="S84" s="57"/>
      <c r="T84" s="57"/>
      <c r="U84" s="57"/>
      <c r="V84" s="57"/>
      <c r="W84" s="58"/>
      <c r="X84" s="153">
        <v>9000</v>
      </c>
      <c r="Y84" s="154"/>
      <c r="Z84" s="154"/>
      <c r="AA84" s="154"/>
      <c r="AB84" s="155"/>
      <c r="AC84" s="153">
        <v>0</v>
      </c>
      <c r="AD84" s="154"/>
      <c r="AE84" s="154"/>
      <c r="AF84" s="154"/>
      <c r="AG84" s="155"/>
      <c r="AH84" s="153">
        <v>0</v>
      </c>
      <c r="AI84" s="154"/>
      <c r="AJ84" s="154"/>
      <c r="AK84" s="154"/>
      <c r="AL84" s="155"/>
      <c r="AM84" s="153">
        <f t="shared" si="3"/>
        <v>9000</v>
      </c>
      <c r="AN84" s="154"/>
      <c r="AO84" s="154"/>
      <c r="AP84" s="154"/>
      <c r="AQ84" s="155"/>
      <c r="AR84" s="153">
        <v>9900</v>
      </c>
      <c r="AS84" s="154"/>
      <c r="AT84" s="154"/>
      <c r="AU84" s="154"/>
      <c r="AV84" s="155"/>
      <c r="AW84" s="153">
        <v>0</v>
      </c>
      <c r="AX84" s="154"/>
      <c r="AY84" s="154"/>
      <c r="AZ84" s="154"/>
      <c r="BA84" s="155"/>
      <c r="BB84" s="153">
        <v>0</v>
      </c>
      <c r="BC84" s="154"/>
      <c r="BD84" s="154"/>
      <c r="BE84" s="154"/>
      <c r="BF84" s="155"/>
      <c r="BG84" s="156">
        <f t="shared" si="4"/>
        <v>9900</v>
      </c>
      <c r="BH84" s="156"/>
      <c r="BI84" s="156"/>
      <c r="BJ84" s="156"/>
      <c r="BK84" s="156"/>
    </row>
    <row r="85" spans="1:79" s="43" customFormat="1" ht="13.15" customHeight="1" x14ac:dyDescent="0.2">
      <c r="A85" s="137">
        <v>2275</v>
      </c>
      <c r="B85" s="138"/>
      <c r="C85" s="138"/>
      <c r="D85" s="164"/>
      <c r="E85" s="61" t="s">
        <v>481</v>
      </c>
      <c r="F85" s="57"/>
      <c r="G85" s="57"/>
      <c r="H85" s="57"/>
      <c r="I85" s="57"/>
      <c r="J85" s="57"/>
      <c r="K85" s="57"/>
      <c r="L85" s="57"/>
      <c r="M85" s="57"/>
      <c r="N85" s="57"/>
      <c r="O85" s="57"/>
      <c r="P85" s="57"/>
      <c r="Q85" s="57"/>
      <c r="R85" s="57"/>
      <c r="S85" s="57"/>
      <c r="T85" s="57"/>
      <c r="U85" s="57"/>
      <c r="V85" s="57"/>
      <c r="W85" s="58"/>
      <c r="X85" s="153">
        <v>1100</v>
      </c>
      <c r="Y85" s="154"/>
      <c r="Z85" s="154"/>
      <c r="AA85" s="154"/>
      <c r="AB85" s="155"/>
      <c r="AC85" s="153">
        <v>0</v>
      </c>
      <c r="AD85" s="154"/>
      <c r="AE85" s="154"/>
      <c r="AF85" s="154"/>
      <c r="AG85" s="155"/>
      <c r="AH85" s="153">
        <v>0</v>
      </c>
      <c r="AI85" s="154"/>
      <c r="AJ85" s="154"/>
      <c r="AK85" s="154"/>
      <c r="AL85" s="155"/>
      <c r="AM85" s="153">
        <f t="shared" si="3"/>
        <v>1100</v>
      </c>
      <c r="AN85" s="154"/>
      <c r="AO85" s="154"/>
      <c r="AP85" s="154"/>
      <c r="AQ85" s="155"/>
      <c r="AR85" s="153">
        <v>1200</v>
      </c>
      <c r="AS85" s="154"/>
      <c r="AT85" s="154"/>
      <c r="AU85" s="154"/>
      <c r="AV85" s="155"/>
      <c r="AW85" s="153">
        <v>0</v>
      </c>
      <c r="AX85" s="154"/>
      <c r="AY85" s="154"/>
      <c r="AZ85" s="154"/>
      <c r="BA85" s="155"/>
      <c r="BB85" s="153">
        <v>0</v>
      </c>
      <c r="BC85" s="154"/>
      <c r="BD85" s="154"/>
      <c r="BE85" s="154"/>
      <c r="BF85" s="155"/>
      <c r="BG85" s="156">
        <f t="shared" si="4"/>
        <v>1200</v>
      </c>
      <c r="BH85" s="156"/>
      <c r="BI85" s="156"/>
      <c r="BJ85" s="156"/>
      <c r="BK85" s="156"/>
    </row>
    <row r="86" spans="1:79" s="43" customFormat="1" ht="26.45" customHeight="1" x14ac:dyDescent="0.2">
      <c r="A86" s="137">
        <v>2282</v>
      </c>
      <c r="B86" s="138"/>
      <c r="C86" s="138"/>
      <c r="D86" s="164"/>
      <c r="E86" s="61" t="s">
        <v>482</v>
      </c>
      <c r="F86" s="57"/>
      <c r="G86" s="57"/>
      <c r="H86" s="57"/>
      <c r="I86" s="57"/>
      <c r="J86" s="57"/>
      <c r="K86" s="57"/>
      <c r="L86" s="57"/>
      <c r="M86" s="57"/>
      <c r="N86" s="57"/>
      <c r="O86" s="57"/>
      <c r="P86" s="57"/>
      <c r="Q86" s="57"/>
      <c r="R86" s="57"/>
      <c r="S86" s="57"/>
      <c r="T86" s="57"/>
      <c r="U86" s="57"/>
      <c r="V86" s="57"/>
      <c r="W86" s="58"/>
      <c r="X86" s="153">
        <v>1000</v>
      </c>
      <c r="Y86" s="154"/>
      <c r="Z86" s="154"/>
      <c r="AA86" s="154"/>
      <c r="AB86" s="155"/>
      <c r="AC86" s="153">
        <v>0</v>
      </c>
      <c r="AD86" s="154"/>
      <c r="AE86" s="154"/>
      <c r="AF86" s="154"/>
      <c r="AG86" s="155"/>
      <c r="AH86" s="153">
        <v>0</v>
      </c>
      <c r="AI86" s="154"/>
      <c r="AJ86" s="154"/>
      <c r="AK86" s="154"/>
      <c r="AL86" s="155"/>
      <c r="AM86" s="153">
        <f t="shared" si="3"/>
        <v>1000</v>
      </c>
      <c r="AN86" s="154"/>
      <c r="AO86" s="154"/>
      <c r="AP86" s="154"/>
      <c r="AQ86" s="155"/>
      <c r="AR86" s="153">
        <v>1100</v>
      </c>
      <c r="AS86" s="154"/>
      <c r="AT86" s="154"/>
      <c r="AU86" s="154"/>
      <c r="AV86" s="155"/>
      <c r="AW86" s="153">
        <v>0</v>
      </c>
      <c r="AX86" s="154"/>
      <c r="AY86" s="154"/>
      <c r="AZ86" s="154"/>
      <c r="BA86" s="155"/>
      <c r="BB86" s="153">
        <v>0</v>
      </c>
      <c r="BC86" s="154"/>
      <c r="BD86" s="154"/>
      <c r="BE86" s="154"/>
      <c r="BF86" s="155"/>
      <c r="BG86" s="156">
        <f t="shared" si="4"/>
        <v>1100</v>
      </c>
      <c r="BH86" s="156"/>
      <c r="BI86" s="156"/>
      <c r="BJ86" s="156"/>
      <c r="BK86" s="156"/>
    </row>
    <row r="87" spans="1:79" s="43" customFormat="1" ht="13.15" customHeight="1" x14ac:dyDescent="0.2">
      <c r="A87" s="137">
        <v>2800</v>
      </c>
      <c r="B87" s="138"/>
      <c r="C87" s="138"/>
      <c r="D87" s="164"/>
      <c r="E87" s="61" t="s">
        <v>483</v>
      </c>
      <c r="F87" s="57"/>
      <c r="G87" s="57"/>
      <c r="H87" s="57"/>
      <c r="I87" s="57"/>
      <c r="J87" s="57"/>
      <c r="K87" s="57"/>
      <c r="L87" s="57"/>
      <c r="M87" s="57"/>
      <c r="N87" s="57"/>
      <c r="O87" s="57"/>
      <c r="P87" s="57"/>
      <c r="Q87" s="57"/>
      <c r="R87" s="57"/>
      <c r="S87" s="57"/>
      <c r="T87" s="57"/>
      <c r="U87" s="57"/>
      <c r="V87" s="57"/>
      <c r="W87" s="58"/>
      <c r="X87" s="153">
        <v>300</v>
      </c>
      <c r="Y87" s="154"/>
      <c r="Z87" s="154"/>
      <c r="AA87" s="154"/>
      <c r="AB87" s="155"/>
      <c r="AC87" s="153">
        <v>0</v>
      </c>
      <c r="AD87" s="154"/>
      <c r="AE87" s="154"/>
      <c r="AF87" s="154"/>
      <c r="AG87" s="155"/>
      <c r="AH87" s="153">
        <v>0</v>
      </c>
      <c r="AI87" s="154"/>
      <c r="AJ87" s="154"/>
      <c r="AK87" s="154"/>
      <c r="AL87" s="155"/>
      <c r="AM87" s="153">
        <f t="shared" si="3"/>
        <v>300</v>
      </c>
      <c r="AN87" s="154"/>
      <c r="AO87" s="154"/>
      <c r="AP87" s="154"/>
      <c r="AQ87" s="155"/>
      <c r="AR87" s="153">
        <v>320</v>
      </c>
      <c r="AS87" s="154"/>
      <c r="AT87" s="154"/>
      <c r="AU87" s="154"/>
      <c r="AV87" s="155"/>
      <c r="AW87" s="153">
        <v>0</v>
      </c>
      <c r="AX87" s="154"/>
      <c r="AY87" s="154"/>
      <c r="AZ87" s="154"/>
      <c r="BA87" s="155"/>
      <c r="BB87" s="153">
        <v>0</v>
      </c>
      <c r="BC87" s="154"/>
      <c r="BD87" s="154"/>
      <c r="BE87" s="154"/>
      <c r="BF87" s="155"/>
      <c r="BG87" s="156">
        <f t="shared" si="4"/>
        <v>320</v>
      </c>
      <c r="BH87" s="156"/>
      <c r="BI87" s="156"/>
      <c r="BJ87" s="156"/>
      <c r="BK87" s="156"/>
    </row>
    <row r="88" spans="1:79" s="9" customFormat="1" ht="12.75" customHeight="1" x14ac:dyDescent="0.2">
      <c r="A88" s="139"/>
      <c r="B88" s="140"/>
      <c r="C88" s="140"/>
      <c r="D88" s="163"/>
      <c r="E88" s="69" t="s">
        <v>257</v>
      </c>
      <c r="F88" s="65"/>
      <c r="G88" s="65"/>
      <c r="H88" s="65"/>
      <c r="I88" s="65"/>
      <c r="J88" s="65"/>
      <c r="K88" s="65"/>
      <c r="L88" s="65"/>
      <c r="M88" s="65"/>
      <c r="N88" s="65"/>
      <c r="O88" s="65"/>
      <c r="P88" s="65"/>
      <c r="Q88" s="65"/>
      <c r="R88" s="65"/>
      <c r="S88" s="65"/>
      <c r="T88" s="65"/>
      <c r="U88" s="65"/>
      <c r="V88" s="65"/>
      <c r="W88" s="66"/>
      <c r="X88" s="157">
        <v>1870720</v>
      </c>
      <c r="Y88" s="158"/>
      <c r="Z88" s="158"/>
      <c r="AA88" s="158"/>
      <c r="AB88" s="159"/>
      <c r="AC88" s="157">
        <v>0</v>
      </c>
      <c r="AD88" s="158"/>
      <c r="AE88" s="158"/>
      <c r="AF88" s="158"/>
      <c r="AG88" s="159"/>
      <c r="AH88" s="157">
        <v>0</v>
      </c>
      <c r="AI88" s="158"/>
      <c r="AJ88" s="158"/>
      <c r="AK88" s="158"/>
      <c r="AL88" s="159"/>
      <c r="AM88" s="157">
        <f t="shared" si="3"/>
        <v>1870720</v>
      </c>
      <c r="AN88" s="158"/>
      <c r="AO88" s="158"/>
      <c r="AP88" s="158"/>
      <c r="AQ88" s="159"/>
      <c r="AR88" s="157">
        <v>2059350</v>
      </c>
      <c r="AS88" s="158"/>
      <c r="AT88" s="158"/>
      <c r="AU88" s="158"/>
      <c r="AV88" s="159"/>
      <c r="AW88" s="157">
        <v>0</v>
      </c>
      <c r="AX88" s="158"/>
      <c r="AY88" s="158"/>
      <c r="AZ88" s="158"/>
      <c r="BA88" s="159"/>
      <c r="BB88" s="157">
        <v>0</v>
      </c>
      <c r="BC88" s="158"/>
      <c r="BD88" s="158"/>
      <c r="BE88" s="158"/>
      <c r="BF88" s="159"/>
      <c r="BG88" s="152">
        <f t="shared" si="4"/>
        <v>2059350</v>
      </c>
      <c r="BH88" s="152"/>
      <c r="BI88" s="152"/>
      <c r="BJ88" s="152"/>
      <c r="BK88" s="152"/>
    </row>
    <row r="90" spans="1:79" ht="14.25" customHeight="1" x14ac:dyDescent="0.2">
      <c r="A90" s="124" t="s">
        <v>48</v>
      </c>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row>
    <row r="91" spans="1:79" ht="15" customHeight="1" x14ac:dyDescent="0.2">
      <c r="A91" s="168" t="s">
        <v>462</v>
      </c>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68"/>
      <c r="BG91" s="168"/>
      <c r="BH91" s="168"/>
      <c r="BI91" s="168"/>
      <c r="BJ91" s="168"/>
      <c r="BK91" s="168"/>
    </row>
    <row r="92" spans="1:79" ht="23.1" customHeight="1" x14ac:dyDescent="0.2">
      <c r="A92" s="185" t="s">
        <v>228</v>
      </c>
      <c r="B92" s="186"/>
      <c r="C92" s="186"/>
      <c r="D92" s="186"/>
      <c r="E92" s="187"/>
      <c r="F92" s="148" t="s">
        <v>624</v>
      </c>
      <c r="G92" s="149"/>
      <c r="H92" s="149"/>
      <c r="I92" s="149"/>
      <c r="J92" s="149"/>
      <c r="K92" s="149"/>
      <c r="L92" s="149"/>
      <c r="M92" s="149"/>
      <c r="N92" s="149"/>
      <c r="O92" s="149"/>
      <c r="P92" s="149"/>
      <c r="Q92" s="149"/>
      <c r="R92" s="149"/>
      <c r="S92" s="149"/>
      <c r="T92" s="149"/>
      <c r="U92" s="149"/>
      <c r="V92" s="149"/>
      <c r="W92" s="169"/>
      <c r="X92" s="72" t="s">
        <v>466</v>
      </c>
      <c r="Y92" s="72"/>
      <c r="Z92" s="72"/>
      <c r="AA92" s="72"/>
      <c r="AB92" s="72"/>
      <c r="AC92" s="72"/>
      <c r="AD92" s="72"/>
      <c r="AE92" s="72"/>
      <c r="AF92" s="72"/>
      <c r="AG92" s="72"/>
      <c r="AH92" s="72"/>
      <c r="AI92" s="72"/>
      <c r="AJ92" s="72"/>
      <c r="AK92" s="72"/>
      <c r="AL92" s="72"/>
      <c r="AM92" s="72"/>
      <c r="AN92" s="72"/>
      <c r="AO92" s="72"/>
      <c r="AP92" s="72"/>
      <c r="AQ92" s="72"/>
      <c r="AR92" s="113" t="s">
        <v>468</v>
      </c>
      <c r="AS92" s="114"/>
      <c r="AT92" s="114"/>
      <c r="AU92" s="114"/>
      <c r="AV92" s="114"/>
      <c r="AW92" s="114"/>
      <c r="AX92" s="114"/>
      <c r="AY92" s="114"/>
      <c r="AZ92" s="114"/>
      <c r="BA92" s="114"/>
      <c r="BB92" s="114"/>
      <c r="BC92" s="114"/>
      <c r="BD92" s="114"/>
      <c r="BE92" s="114"/>
      <c r="BF92" s="114"/>
      <c r="BG92" s="114"/>
      <c r="BH92" s="114"/>
      <c r="BI92" s="114"/>
      <c r="BJ92" s="114"/>
      <c r="BK92" s="115"/>
    </row>
    <row r="93" spans="1:79" ht="53.25" customHeight="1" x14ac:dyDescent="0.2">
      <c r="A93" s="188"/>
      <c r="B93" s="189"/>
      <c r="C93" s="189"/>
      <c r="D93" s="189"/>
      <c r="E93" s="190"/>
      <c r="F93" s="150"/>
      <c r="G93" s="151"/>
      <c r="H93" s="151"/>
      <c r="I93" s="151"/>
      <c r="J93" s="151"/>
      <c r="K93" s="151"/>
      <c r="L93" s="151"/>
      <c r="M93" s="151"/>
      <c r="N93" s="151"/>
      <c r="O93" s="151"/>
      <c r="P93" s="151"/>
      <c r="Q93" s="151"/>
      <c r="R93" s="151"/>
      <c r="S93" s="151"/>
      <c r="T93" s="151"/>
      <c r="U93" s="151"/>
      <c r="V93" s="151"/>
      <c r="W93" s="170"/>
      <c r="X93" s="113" t="s">
        <v>609</v>
      </c>
      <c r="Y93" s="114"/>
      <c r="Z93" s="114"/>
      <c r="AA93" s="114"/>
      <c r="AB93" s="115"/>
      <c r="AC93" s="113" t="s">
        <v>608</v>
      </c>
      <c r="AD93" s="114"/>
      <c r="AE93" s="114"/>
      <c r="AF93" s="114"/>
      <c r="AG93" s="115"/>
      <c r="AH93" s="160" t="s">
        <v>225</v>
      </c>
      <c r="AI93" s="161"/>
      <c r="AJ93" s="161"/>
      <c r="AK93" s="161"/>
      <c r="AL93" s="162"/>
      <c r="AM93" s="113" t="s">
        <v>610</v>
      </c>
      <c r="AN93" s="114"/>
      <c r="AO93" s="114"/>
      <c r="AP93" s="114"/>
      <c r="AQ93" s="115"/>
      <c r="AR93" s="113" t="s">
        <v>609</v>
      </c>
      <c r="AS93" s="114"/>
      <c r="AT93" s="114"/>
      <c r="AU93" s="114"/>
      <c r="AV93" s="115"/>
      <c r="AW93" s="113" t="s">
        <v>608</v>
      </c>
      <c r="AX93" s="114"/>
      <c r="AY93" s="114"/>
      <c r="AZ93" s="114"/>
      <c r="BA93" s="115"/>
      <c r="BB93" s="127" t="s">
        <v>225</v>
      </c>
      <c r="BC93" s="127"/>
      <c r="BD93" s="127"/>
      <c r="BE93" s="127"/>
      <c r="BF93" s="127"/>
      <c r="BG93" s="113" t="s">
        <v>720</v>
      </c>
      <c r="BH93" s="114"/>
      <c r="BI93" s="114"/>
      <c r="BJ93" s="114"/>
      <c r="BK93" s="115"/>
    </row>
    <row r="94" spans="1:79" ht="15" customHeight="1" x14ac:dyDescent="0.2">
      <c r="A94" s="113">
        <v>1</v>
      </c>
      <c r="B94" s="114"/>
      <c r="C94" s="114"/>
      <c r="D94" s="114"/>
      <c r="E94" s="115"/>
      <c r="F94" s="113">
        <v>2</v>
      </c>
      <c r="G94" s="114"/>
      <c r="H94" s="114"/>
      <c r="I94" s="114"/>
      <c r="J94" s="114"/>
      <c r="K94" s="114"/>
      <c r="L94" s="114"/>
      <c r="M94" s="114"/>
      <c r="N94" s="114"/>
      <c r="O94" s="114"/>
      <c r="P94" s="114"/>
      <c r="Q94" s="114"/>
      <c r="R94" s="114"/>
      <c r="S94" s="114"/>
      <c r="T94" s="114"/>
      <c r="U94" s="114"/>
      <c r="V94" s="114"/>
      <c r="W94" s="115"/>
      <c r="X94" s="113">
        <v>3</v>
      </c>
      <c r="Y94" s="114"/>
      <c r="Z94" s="114"/>
      <c r="AA94" s="114"/>
      <c r="AB94" s="115"/>
      <c r="AC94" s="113">
        <v>4</v>
      </c>
      <c r="AD94" s="114"/>
      <c r="AE94" s="114"/>
      <c r="AF94" s="114"/>
      <c r="AG94" s="115"/>
      <c r="AH94" s="113">
        <v>5</v>
      </c>
      <c r="AI94" s="114"/>
      <c r="AJ94" s="114"/>
      <c r="AK94" s="114"/>
      <c r="AL94" s="115"/>
      <c r="AM94" s="113">
        <v>6</v>
      </c>
      <c r="AN94" s="114"/>
      <c r="AO94" s="114"/>
      <c r="AP94" s="114"/>
      <c r="AQ94" s="115"/>
      <c r="AR94" s="113">
        <v>7</v>
      </c>
      <c r="AS94" s="114"/>
      <c r="AT94" s="114"/>
      <c r="AU94" s="114"/>
      <c r="AV94" s="115"/>
      <c r="AW94" s="113">
        <v>8</v>
      </c>
      <c r="AX94" s="114"/>
      <c r="AY94" s="114"/>
      <c r="AZ94" s="114"/>
      <c r="BA94" s="115"/>
      <c r="BB94" s="113">
        <v>9</v>
      </c>
      <c r="BC94" s="114"/>
      <c r="BD94" s="114"/>
      <c r="BE94" s="114"/>
      <c r="BF94" s="115"/>
      <c r="BG94" s="113">
        <v>10</v>
      </c>
      <c r="BH94" s="114"/>
      <c r="BI94" s="114"/>
      <c r="BJ94" s="114"/>
      <c r="BK94" s="115"/>
    </row>
    <row r="95" spans="1:79" s="2" customFormat="1" ht="15" hidden="1" customHeight="1" x14ac:dyDescent="0.2">
      <c r="A95" s="107" t="s">
        <v>687</v>
      </c>
      <c r="B95" s="108"/>
      <c r="C95" s="108"/>
      <c r="D95" s="108"/>
      <c r="E95" s="109"/>
      <c r="F95" s="107" t="s">
        <v>680</v>
      </c>
      <c r="G95" s="108"/>
      <c r="H95" s="108"/>
      <c r="I95" s="108"/>
      <c r="J95" s="108"/>
      <c r="K95" s="108"/>
      <c r="L95" s="108"/>
      <c r="M95" s="108"/>
      <c r="N95" s="108"/>
      <c r="O95" s="108"/>
      <c r="P95" s="108"/>
      <c r="Q95" s="108"/>
      <c r="R95" s="108"/>
      <c r="S95" s="108"/>
      <c r="T95" s="108"/>
      <c r="U95" s="108"/>
      <c r="V95" s="108"/>
      <c r="W95" s="109"/>
      <c r="X95" s="107" t="s">
        <v>683</v>
      </c>
      <c r="Y95" s="108"/>
      <c r="Z95" s="108"/>
      <c r="AA95" s="108"/>
      <c r="AB95" s="109"/>
      <c r="AC95" s="107" t="s">
        <v>684</v>
      </c>
      <c r="AD95" s="108"/>
      <c r="AE95" s="108"/>
      <c r="AF95" s="108"/>
      <c r="AG95" s="109"/>
      <c r="AH95" s="107" t="s">
        <v>718</v>
      </c>
      <c r="AI95" s="108"/>
      <c r="AJ95" s="108"/>
      <c r="AK95" s="108"/>
      <c r="AL95" s="109"/>
      <c r="AM95" s="165" t="s">
        <v>296</v>
      </c>
      <c r="AN95" s="166"/>
      <c r="AO95" s="166"/>
      <c r="AP95" s="166"/>
      <c r="AQ95" s="167"/>
      <c r="AR95" s="107" t="s">
        <v>685</v>
      </c>
      <c r="AS95" s="108"/>
      <c r="AT95" s="108"/>
      <c r="AU95" s="108"/>
      <c r="AV95" s="109"/>
      <c r="AW95" s="107" t="s">
        <v>686</v>
      </c>
      <c r="AX95" s="108"/>
      <c r="AY95" s="108"/>
      <c r="AZ95" s="108"/>
      <c r="BA95" s="109"/>
      <c r="BB95" s="107" t="s">
        <v>719</v>
      </c>
      <c r="BC95" s="108"/>
      <c r="BD95" s="108"/>
      <c r="BE95" s="108"/>
      <c r="BF95" s="109"/>
      <c r="BG95" s="165" t="s">
        <v>296</v>
      </c>
      <c r="BH95" s="166"/>
      <c r="BI95" s="166"/>
      <c r="BJ95" s="166"/>
      <c r="BK95" s="167"/>
      <c r="CA95" t="s">
        <v>641</v>
      </c>
    </row>
    <row r="96" spans="1:79" s="9" customFormat="1" ht="12.75" customHeight="1" x14ac:dyDescent="0.2">
      <c r="A96" s="139"/>
      <c r="B96" s="140"/>
      <c r="C96" s="140"/>
      <c r="D96" s="140"/>
      <c r="E96" s="163"/>
      <c r="F96" s="139" t="s">
        <v>257</v>
      </c>
      <c r="G96" s="140"/>
      <c r="H96" s="140"/>
      <c r="I96" s="140"/>
      <c r="J96" s="140"/>
      <c r="K96" s="140"/>
      <c r="L96" s="140"/>
      <c r="M96" s="140"/>
      <c r="N96" s="140"/>
      <c r="O96" s="140"/>
      <c r="P96" s="140"/>
      <c r="Q96" s="140"/>
      <c r="R96" s="140"/>
      <c r="S96" s="140"/>
      <c r="T96" s="140"/>
      <c r="U96" s="140"/>
      <c r="V96" s="140"/>
      <c r="W96" s="163"/>
      <c r="X96" s="182"/>
      <c r="Y96" s="183"/>
      <c r="Z96" s="183"/>
      <c r="AA96" s="183"/>
      <c r="AB96" s="184"/>
      <c r="AC96" s="182"/>
      <c r="AD96" s="183"/>
      <c r="AE96" s="183"/>
      <c r="AF96" s="183"/>
      <c r="AG96" s="184"/>
      <c r="AH96" s="152"/>
      <c r="AI96" s="152"/>
      <c r="AJ96" s="152"/>
      <c r="AK96" s="152"/>
      <c r="AL96" s="152"/>
      <c r="AM96" s="152">
        <f>IF(ISNUMBER(X96),X96,0)+IF(ISNUMBER(AC96),AC96,0)</f>
        <v>0</v>
      </c>
      <c r="AN96" s="152"/>
      <c r="AO96" s="152"/>
      <c r="AP96" s="152"/>
      <c r="AQ96" s="152"/>
      <c r="AR96" s="152"/>
      <c r="AS96" s="152"/>
      <c r="AT96" s="152"/>
      <c r="AU96" s="152"/>
      <c r="AV96" s="152"/>
      <c r="AW96" s="152"/>
      <c r="AX96" s="152"/>
      <c r="AY96" s="152"/>
      <c r="AZ96" s="152"/>
      <c r="BA96" s="152"/>
      <c r="BB96" s="152"/>
      <c r="BC96" s="152"/>
      <c r="BD96" s="152"/>
      <c r="BE96" s="152"/>
      <c r="BF96" s="152"/>
      <c r="BG96" s="152">
        <f>IF(ISNUMBER(AR96),AR96,0)+IF(ISNUMBER(AW96),AW96,0)</f>
        <v>0</v>
      </c>
      <c r="BH96" s="152"/>
      <c r="BI96" s="152"/>
      <c r="BJ96" s="152"/>
      <c r="BK96" s="152"/>
      <c r="CA96" s="9" t="s">
        <v>642</v>
      </c>
    </row>
    <row r="99" spans="1:79" ht="14.25" customHeight="1" x14ac:dyDescent="0.2">
      <c r="A99" s="124" t="s">
        <v>229</v>
      </c>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row>
    <row r="100" spans="1:79" ht="14.25" customHeight="1" x14ac:dyDescent="0.2">
      <c r="A100" s="124" t="s">
        <v>35</v>
      </c>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row>
    <row r="101" spans="1:79" ht="15" customHeight="1" x14ac:dyDescent="0.2">
      <c r="A101" s="168" t="s">
        <v>462</v>
      </c>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I101" s="168"/>
      <c r="BJ101" s="168"/>
      <c r="BK101" s="168"/>
      <c r="BL101" s="168"/>
      <c r="BM101" s="168"/>
      <c r="BN101" s="168"/>
      <c r="BO101" s="168"/>
      <c r="BP101" s="168"/>
      <c r="BQ101" s="168"/>
      <c r="BR101" s="168"/>
      <c r="BS101" s="168"/>
      <c r="BT101" s="168"/>
      <c r="BU101" s="168"/>
      <c r="BV101" s="168"/>
      <c r="BW101" s="168"/>
      <c r="BX101" s="168"/>
      <c r="BY101" s="168"/>
    </row>
    <row r="102" spans="1:79" ht="23.1" customHeight="1" x14ac:dyDescent="0.2">
      <c r="A102" s="148" t="s">
        <v>611</v>
      </c>
      <c r="B102" s="149"/>
      <c r="C102" s="149"/>
      <c r="D102" s="148" t="s">
        <v>230</v>
      </c>
      <c r="E102" s="149"/>
      <c r="F102" s="149"/>
      <c r="G102" s="149"/>
      <c r="H102" s="149"/>
      <c r="I102" s="149"/>
      <c r="J102" s="149"/>
      <c r="K102" s="149"/>
      <c r="L102" s="149"/>
      <c r="M102" s="149"/>
      <c r="N102" s="149"/>
      <c r="O102" s="149"/>
      <c r="P102" s="149"/>
      <c r="Q102" s="149"/>
      <c r="R102" s="149"/>
      <c r="S102" s="149"/>
      <c r="T102" s="169"/>
      <c r="U102" s="113" t="s">
        <v>463</v>
      </c>
      <c r="V102" s="114"/>
      <c r="W102" s="114"/>
      <c r="X102" s="114"/>
      <c r="Y102" s="114"/>
      <c r="Z102" s="114"/>
      <c r="AA102" s="114"/>
      <c r="AB102" s="114"/>
      <c r="AC102" s="114"/>
      <c r="AD102" s="114"/>
      <c r="AE102" s="114"/>
      <c r="AF102" s="114"/>
      <c r="AG102" s="114"/>
      <c r="AH102" s="114"/>
      <c r="AI102" s="114"/>
      <c r="AJ102" s="114"/>
      <c r="AK102" s="114"/>
      <c r="AL102" s="114"/>
      <c r="AM102" s="115"/>
      <c r="AN102" s="113" t="s">
        <v>464</v>
      </c>
      <c r="AO102" s="114"/>
      <c r="AP102" s="114"/>
      <c r="AQ102" s="114"/>
      <c r="AR102" s="114"/>
      <c r="AS102" s="114"/>
      <c r="AT102" s="114"/>
      <c r="AU102" s="114"/>
      <c r="AV102" s="114"/>
      <c r="AW102" s="114"/>
      <c r="AX102" s="114"/>
      <c r="AY102" s="114"/>
      <c r="AZ102" s="114"/>
      <c r="BA102" s="114"/>
      <c r="BB102" s="114"/>
      <c r="BC102" s="114"/>
      <c r="BD102" s="114"/>
      <c r="BE102" s="114"/>
      <c r="BF102" s="115"/>
      <c r="BG102" s="72" t="s">
        <v>465</v>
      </c>
      <c r="BH102" s="72"/>
      <c r="BI102" s="72"/>
      <c r="BJ102" s="72"/>
      <c r="BK102" s="72"/>
      <c r="BL102" s="72"/>
      <c r="BM102" s="72"/>
      <c r="BN102" s="72"/>
      <c r="BO102" s="72"/>
      <c r="BP102" s="72"/>
      <c r="BQ102" s="72"/>
      <c r="BR102" s="72"/>
      <c r="BS102" s="72"/>
      <c r="BT102" s="72"/>
      <c r="BU102" s="72"/>
      <c r="BV102" s="72"/>
      <c r="BW102" s="72"/>
      <c r="BX102" s="72"/>
      <c r="BY102" s="72"/>
    </row>
    <row r="103" spans="1:79" ht="52.5" customHeight="1" x14ac:dyDescent="0.2">
      <c r="A103" s="150"/>
      <c r="B103" s="151"/>
      <c r="C103" s="151"/>
      <c r="D103" s="150"/>
      <c r="E103" s="151"/>
      <c r="F103" s="151"/>
      <c r="G103" s="151"/>
      <c r="H103" s="151"/>
      <c r="I103" s="151"/>
      <c r="J103" s="151"/>
      <c r="K103" s="151"/>
      <c r="L103" s="151"/>
      <c r="M103" s="151"/>
      <c r="N103" s="151"/>
      <c r="O103" s="151"/>
      <c r="P103" s="151"/>
      <c r="Q103" s="151"/>
      <c r="R103" s="151"/>
      <c r="S103" s="151"/>
      <c r="T103" s="170"/>
      <c r="U103" s="113" t="s">
        <v>609</v>
      </c>
      <c r="V103" s="114"/>
      <c r="W103" s="114"/>
      <c r="X103" s="114"/>
      <c r="Y103" s="115"/>
      <c r="Z103" s="113" t="s">
        <v>608</v>
      </c>
      <c r="AA103" s="114"/>
      <c r="AB103" s="114"/>
      <c r="AC103" s="114"/>
      <c r="AD103" s="115"/>
      <c r="AE103" s="160" t="s">
        <v>225</v>
      </c>
      <c r="AF103" s="161"/>
      <c r="AG103" s="161"/>
      <c r="AH103" s="162"/>
      <c r="AI103" s="113" t="s">
        <v>610</v>
      </c>
      <c r="AJ103" s="114"/>
      <c r="AK103" s="114"/>
      <c r="AL103" s="114"/>
      <c r="AM103" s="115"/>
      <c r="AN103" s="113" t="s">
        <v>609</v>
      </c>
      <c r="AO103" s="114"/>
      <c r="AP103" s="114"/>
      <c r="AQ103" s="114"/>
      <c r="AR103" s="115"/>
      <c r="AS103" s="113" t="s">
        <v>608</v>
      </c>
      <c r="AT103" s="114"/>
      <c r="AU103" s="114"/>
      <c r="AV103" s="114"/>
      <c r="AW103" s="115"/>
      <c r="AX103" s="160" t="s">
        <v>225</v>
      </c>
      <c r="AY103" s="161"/>
      <c r="AZ103" s="161"/>
      <c r="BA103" s="162"/>
      <c r="BB103" s="113" t="s">
        <v>720</v>
      </c>
      <c r="BC103" s="114"/>
      <c r="BD103" s="114"/>
      <c r="BE103" s="114"/>
      <c r="BF103" s="115"/>
      <c r="BG103" s="113" t="s">
        <v>609</v>
      </c>
      <c r="BH103" s="114"/>
      <c r="BI103" s="114"/>
      <c r="BJ103" s="114"/>
      <c r="BK103" s="115"/>
      <c r="BL103" s="72" t="s">
        <v>608</v>
      </c>
      <c r="BM103" s="72"/>
      <c r="BN103" s="72"/>
      <c r="BO103" s="72"/>
      <c r="BP103" s="72"/>
      <c r="BQ103" s="127" t="s">
        <v>225</v>
      </c>
      <c r="BR103" s="127"/>
      <c r="BS103" s="127"/>
      <c r="BT103" s="127"/>
      <c r="BU103" s="113" t="s">
        <v>721</v>
      </c>
      <c r="BV103" s="114"/>
      <c r="BW103" s="114"/>
      <c r="BX103" s="114"/>
      <c r="BY103" s="115"/>
    </row>
    <row r="104" spans="1:79" ht="15" customHeight="1" x14ac:dyDescent="0.2">
      <c r="A104" s="113">
        <v>1</v>
      </c>
      <c r="B104" s="114"/>
      <c r="C104" s="114"/>
      <c r="D104" s="113">
        <v>2</v>
      </c>
      <c r="E104" s="114"/>
      <c r="F104" s="114"/>
      <c r="G104" s="114"/>
      <c r="H104" s="114"/>
      <c r="I104" s="114"/>
      <c r="J104" s="114"/>
      <c r="K104" s="114"/>
      <c r="L104" s="114"/>
      <c r="M104" s="114"/>
      <c r="N104" s="114"/>
      <c r="O104" s="114"/>
      <c r="P104" s="114"/>
      <c r="Q104" s="114"/>
      <c r="R104" s="114"/>
      <c r="S104" s="114"/>
      <c r="T104" s="115"/>
      <c r="U104" s="113">
        <v>3</v>
      </c>
      <c r="V104" s="114"/>
      <c r="W104" s="114"/>
      <c r="X104" s="114"/>
      <c r="Y104" s="115"/>
      <c r="Z104" s="113">
        <v>4</v>
      </c>
      <c r="AA104" s="114"/>
      <c r="AB104" s="114"/>
      <c r="AC104" s="114"/>
      <c r="AD104" s="115"/>
      <c r="AE104" s="113">
        <v>5</v>
      </c>
      <c r="AF104" s="114"/>
      <c r="AG104" s="114"/>
      <c r="AH104" s="115"/>
      <c r="AI104" s="113">
        <v>6</v>
      </c>
      <c r="AJ104" s="114"/>
      <c r="AK104" s="114"/>
      <c r="AL104" s="114"/>
      <c r="AM104" s="115"/>
      <c r="AN104" s="113">
        <v>7</v>
      </c>
      <c r="AO104" s="114"/>
      <c r="AP104" s="114"/>
      <c r="AQ104" s="114"/>
      <c r="AR104" s="115"/>
      <c r="AS104" s="113">
        <v>8</v>
      </c>
      <c r="AT104" s="114"/>
      <c r="AU104" s="114"/>
      <c r="AV104" s="114"/>
      <c r="AW104" s="115"/>
      <c r="AX104" s="72">
        <v>9</v>
      </c>
      <c r="AY104" s="72"/>
      <c r="AZ104" s="72"/>
      <c r="BA104" s="72"/>
      <c r="BB104" s="113">
        <v>10</v>
      </c>
      <c r="BC104" s="114"/>
      <c r="BD104" s="114"/>
      <c r="BE104" s="114"/>
      <c r="BF104" s="115"/>
      <c r="BG104" s="113">
        <v>11</v>
      </c>
      <c r="BH104" s="114"/>
      <c r="BI104" s="114"/>
      <c r="BJ104" s="114"/>
      <c r="BK104" s="115"/>
      <c r="BL104" s="72">
        <v>12</v>
      </c>
      <c r="BM104" s="72"/>
      <c r="BN104" s="72"/>
      <c r="BO104" s="72"/>
      <c r="BP104" s="72"/>
      <c r="BQ104" s="113">
        <v>13</v>
      </c>
      <c r="BR104" s="114"/>
      <c r="BS104" s="114"/>
      <c r="BT104" s="115"/>
      <c r="BU104" s="113">
        <v>14</v>
      </c>
      <c r="BV104" s="114"/>
      <c r="BW104" s="114"/>
      <c r="BX104" s="114"/>
      <c r="BY104" s="115"/>
    </row>
    <row r="105" spans="1:79" s="2" customFormat="1" ht="14.25" hidden="1" customHeight="1" x14ac:dyDescent="0.2">
      <c r="A105" s="107" t="s">
        <v>692</v>
      </c>
      <c r="B105" s="108"/>
      <c r="C105" s="108"/>
      <c r="D105" s="107" t="s">
        <v>680</v>
      </c>
      <c r="E105" s="108"/>
      <c r="F105" s="108"/>
      <c r="G105" s="108"/>
      <c r="H105" s="108"/>
      <c r="I105" s="108"/>
      <c r="J105" s="108"/>
      <c r="K105" s="108"/>
      <c r="L105" s="108"/>
      <c r="M105" s="108"/>
      <c r="N105" s="108"/>
      <c r="O105" s="108"/>
      <c r="P105" s="108"/>
      <c r="Q105" s="108"/>
      <c r="R105" s="108"/>
      <c r="S105" s="108"/>
      <c r="T105" s="109"/>
      <c r="U105" s="74" t="s">
        <v>688</v>
      </c>
      <c r="V105" s="74"/>
      <c r="W105" s="74"/>
      <c r="X105" s="74"/>
      <c r="Y105" s="74"/>
      <c r="Z105" s="74" t="s">
        <v>689</v>
      </c>
      <c r="AA105" s="74"/>
      <c r="AB105" s="74"/>
      <c r="AC105" s="74"/>
      <c r="AD105" s="74"/>
      <c r="AE105" s="74" t="s">
        <v>715</v>
      </c>
      <c r="AF105" s="74"/>
      <c r="AG105" s="74"/>
      <c r="AH105" s="74"/>
      <c r="AI105" s="128" t="s">
        <v>295</v>
      </c>
      <c r="AJ105" s="128"/>
      <c r="AK105" s="128"/>
      <c r="AL105" s="128"/>
      <c r="AM105" s="128"/>
      <c r="AN105" s="74" t="s">
        <v>690</v>
      </c>
      <c r="AO105" s="74"/>
      <c r="AP105" s="74"/>
      <c r="AQ105" s="74"/>
      <c r="AR105" s="74"/>
      <c r="AS105" s="74" t="s">
        <v>691</v>
      </c>
      <c r="AT105" s="74"/>
      <c r="AU105" s="74"/>
      <c r="AV105" s="74"/>
      <c r="AW105" s="74"/>
      <c r="AX105" s="74" t="s">
        <v>716</v>
      </c>
      <c r="AY105" s="74"/>
      <c r="AZ105" s="74"/>
      <c r="BA105" s="74"/>
      <c r="BB105" s="128" t="s">
        <v>295</v>
      </c>
      <c r="BC105" s="128"/>
      <c r="BD105" s="128"/>
      <c r="BE105" s="128"/>
      <c r="BF105" s="128"/>
      <c r="BG105" s="74" t="s">
        <v>681</v>
      </c>
      <c r="BH105" s="74"/>
      <c r="BI105" s="74"/>
      <c r="BJ105" s="74"/>
      <c r="BK105" s="74"/>
      <c r="BL105" s="74" t="s">
        <v>682</v>
      </c>
      <c r="BM105" s="74"/>
      <c r="BN105" s="74"/>
      <c r="BO105" s="74"/>
      <c r="BP105" s="74"/>
      <c r="BQ105" s="74" t="s">
        <v>717</v>
      </c>
      <c r="BR105" s="74"/>
      <c r="BS105" s="74"/>
      <c r="BT105" s="74"/>
      <c r="BU105" s="128" t="s">
        <v>295</v>
      </c>
      <c r="BV105" s="128"/>
      <c r="BW105" s="128"/>
      <c r="BX105" s="128"/>
      <c r="BY105" s="128"/>
      <c r="CA105" t="s">
        <v>643</v>
      </c>
    </row>
    <row r="106" spans="1:79" s="43" customFormat="1" ht="26.45" customHeight="1" x14ac:dyDescent="0.2">
      <c r="A106" s="137">
        <v>1</v>
      </c>
      <c r="B106" s="138"/>
      <c r="C106" s="138"/>
      <c r="D106" s="61" t="s">
        <v>1041</v>
      </c>
      <c r="E106" s="57"/>
      <c r="F106" s="57"/>
      <c r="G106" s="57"/>
      <c r="H106" s="57"/>
      <c r="I106" s="57"/>
      <c r="J106" s="57"/>
      <c r="K106" s="57"/>
      <c r="L106" s="57"/>
      <c r="M106" s="57"/>
      <c r="N106" s="57"/>
      <c r="O106" s="57"/>
      <c r="P106" s="57"/>
      <c r="Q106" s="57"/>
      <c r="R106" s="57"/>
      <c r="S106" s="57"/>
      <c r="T106" s="58"/>
      <c r="U106" s="153">
        <v>1023440</v>
      </c>
      <c r="V106" s="154"/>
      <c r="W106" s="154"/>
      <c r="X106" s="154"/>
      <c r="Y106" s="155"/>
      <c r="Z106" s="153">
        <v>0</v>
      </c>
      <c r="AA106" s="154"/>
      <c r="AB106" s="154"/>
      <c r="AC106" s="154"/>
      <c r="AD106" s="155"/>
      <c r="AE106" s="153">
        <v>0</v>
      </c>
      <c r="AF106" s="154"/>
      <c r="AG106" s="154"/>
      <c r="AH106" s="155"/>
      <c r="AI106" s="153">
        <f>IF(ISNUMBER(U106),U106,0)+IF(ISNUMBER(Z106),Z106,0)</f>
        <v>1023440</v>
      </c>
      <c r="AJ106" s="154"/>
      <c r="AK106" s="154"/>
      <c r="AL106" s="154"/>
      <c r="AM106" s="155"/>
      <c r="AN106" s="153">
        <v>1131464</v>
      </c>
      <c r="AO106" s="154"/>
      <c r="AP106" s="154"/>
      <c r="AQ106" s="154"/>
      <c r="AR106" s="155"/>
      <c r="AS106" s="153">
        <v>0</v>
      </c>
      <c r="AT106" s="154"/>
      <c r="AU106" s="154"/>
      <c r="AV106" s="154"/>
      <c r="AW106" s="155"/>
      <c r="AX106" s="153">
        <v>0</v>
      </c>
      <c r="AY106" s="154"/>
      <c r="AZ106" s="154"/>
      <c r="BA106" s="155"/>
      <c r="BB106" s="153">
        <f>IF(ISNUMBER(AN106),AN106,0)+IF(ISNUMBER(AS106),AS106,0)</f>
        <v>1131464</v>
      </c>
      <c r="BC106" s="154"/>
      <c r="BD106" s="154"/>
      <c r="BE106" s="154"/>
      <c r="BF106" s="155"/>
      <c r="BG106" s="153">
        <v>1274460</v>
      </c>
      <c r="BH106" s="154"/>
      <c r="BI106" s="154"/>
      <c r="BJ106" s="154"/>
      <c r="BK106" s="155"/>
      <c r="BL106" s="153">
        <v>0</v>
      </c>
      <c r="BM106" s="154"/>
      <c r="BN106" s="154"/>
      <c r="BO106" s="154"/>
      <c r="BP106" s="155"/>
      <c r="BQ106" s="153">
        <v>0</v>
      </c>
      <c r="BR106" s="154"/>
      <c r="BS106" s="154"/>
      <c r="BT106" s="155"/>
      <c r="BU106" s="153">
        <f>IF(ISNUMBER(BG106),BG106,0)+IF(ISNUMBER(BL106),BL106,0)</f>
        <v>1274460</v>
      </c>
      <c r="BV106" s="154"/>
      <c r="BW106" s="154"/>
      <c r="BX106" s="154"/>
      <c r="BY106" s="155"/>
      <c r="CA106" s="43" t="s">
        <v>644</v>
      </c>
    </row>
    <row r="107" spans="1:79" s="43" customFormat="1" ht="39.6" customHeight="1" x14ac:dyDescent="0.2">
      <c r="A107" s="137">
        <v>2</v>
      </c>
      <c r="B107" s="138"/>
      <c r="C107" s="138"/>
      <c r="D107" s="61" t="s">
        <v>372</v>
      </c>
      <c r="E107" s="57"/>
      <c r="F107" s="57"/>
      <c r="G107" s="57"/>
      <c r="H107" s="57"/>
      <c r="I107" s="57"/>
      <c r="J107" s="57"/>
      <c r="K107" s="57"/>
      <c r="L107" s="57"/>
      <c r="M107" s="57"/>
      <c r="N107" s="57"/>
      <c r="O107" s="57"/>
      <c r="P107" s="57"/>
      <c r="Q107" s="57"/>
      <c r="R107" s="57"/>
      <c r="S107" s="57"/>
      <c r="T107" s="58"/>
      <c r="U107" s="153">
        <v>0</v>
      </c>
      <c r="V107" s="154"/>
      <c r="W107" s="154"/>
      <c r="X107" s="154"/>
      <c r="Y107" s="155"/>
      <c r="Z107" s="153">
        <v>0</v>
      </c>
      <c r="AA107" s="154"/>
      <c r="AB107" s="154"/>
      <c r="AC107" s="154"/>
      <c r="AD107" s="155"/>
      <c r="AE107" s="153">
        <v>0</v>
      </c>
      <c r="AF107" s="154"/>
      <c r="AG107" s="154"/>
      <c r="AH107" s="155"/>
      <c r="AI107" s="153">
        <f>IF(ISNUMBER(U107),U107,0)+IF(ISNUMBER(Z107),Z107,0)</f>
        <v>0</v>
      </c>
      <c r="AJ107" s="154"/>
      <c r="AK107" s="154"/>
      <c r="AL107" s="154"/>
      <c r="AM107" s="155"/>
      <c r="AN107" s="153">
        <v>2236</v>
      </c>
      <c r="AO107" s="154"/>
      <c r="AP107" s="154"/>
      <c r="AQ107" s="154"/>
      <c r="AR107" s="155"/>
      <c r="AS107" s="153">
        <v>0</v>
      </c>
      <c r="AT107" s="154"/>
      <c r="AU107" s="154"/>
      <c r="AV107" s="154"/>
      <c r="AW107" s="155"/>
      <c r="AX107" s="153">
        <v>0</v>
      </c>
      <c r="AY107" s="154"/>
      <c r="AZ107" s="154"/>
      <c r="BA107" s="155"/>
      <c r="BB107" s="153">
        <f>IF(ISNUMBER(AN107),AN107,0)+IF(ISNUMBER(AS107),AS107,0)</f>
        <v>2236</v>
      </c>
      <c r="BC107" s="154"/>
      <c r="BD107" s="154"/>
      <c r="BE107" s="154"/>
      <c r="BF107" s="155"/>
      <c r="BG107" s="153">
        <v>0</v>
      </c>
      <c r="BH107" s="154"/>
      <c r="BI107" s="154"/>
      <c r="BJ107" s="154"/>
      <c r="BK107" s="155"/>
      <c r="BL107" s="153">
        <v>0</v>
      </c>
      <c r="BM107" s="154"/>
      <c r="BN107" s="154"/>
      <c r="BO107" s="154"/>
      <c r="BP107" s="155"/>
      <c r="BQ107" s="153">
        <v>0</v>
      </c>
      <c r="BR107" s="154"/>
      <c r="BS107" s="154"/>
      <c r="BT107" s="155"/>
      <c r="BU107" s="153">
        <f>IF(ISNUMBER(BG107),BG107,0)+IF(ISNUMBER(BL107),BL107,0)</f>
        <v>0</v>
      </c>
      <c r="BV107" s="154"/>
      <c r="BW107" s="154"/>
      <c r="BX107" s="154"/>
      <c r="BY107" s="155"/>
    </row>
    <row r="108" spans="1:79" s="9" customFormat="1" ht="12.75" customHeight="1" x14ac:dyDescent="0.2">
      <c r="A108" s="139"/>
      <c r="B108" s="140"/>
      <c r="C108" s="140"/>
      <c r="D108" s="69" t="s">
        <v>257</v>
      </c>
      <c r="E108" s="65"/>
      <c r="F108" s="65"/>
      <c r="G108" s="65"/>
      <c r="H108" s="65"/>
      <c r="I108" s="65"/>
      <c r="J108" s="65"/>
      <c r="K108" s="65"/>
      <c r="L108" s="65"/>
      <c r="M108" s="65"/>
      <c r="N108" s="65"/>
      <c r="O108" s="65"/>
      <c r="P108" s="65"/>
      <c r="Q108" s="65"/>
      <c r="R108" s="65"/>
      <c r="S108" s="65"/>
      <c r="T108" s="66"/>
      <c r="U108" s="157">
        <v>1023440</v>
      </c>
      <c r="V108" s="158"/>
      <c r="W108" s="158"/>
      <c r="X108" s="158"/>
      <c r="Y108" s="159"/>
      <c r="Z108" s="157">
        <v>0</v>
      </c>
      <c r="AA108" s="158"/>
      <c r="AB108" s="158"/>
      <c r="AC108" s="158"/>
      <c r="AD108" s="159"/>
      <c r="AE108" s="157">
        <v>0</v>
      </c>
      <c r="AF108" s="158"/>
      <c r="AG108" s="158"/>
      <c r="AH108" s="159"/>
      <c r="AI108" s="157">
        <f>IF(ISNUMBER(U108),U108,0)+IF(ISNUMBER(Z108),Z108,0)</f>
        <v>1023440</v>
      </c>
      <c r="AJ108" s="158"/>
      <c r="AK108" s="158"/>
      <c r="AL108" s="158"/>
      <c r="AM108" s="159"/>
      <c r="AN108" s="157">
        <v>1133700</v>
      </c>
      <c r="AO108" s="158"/>
      <c r="AP108" s="158"/>
      <c r="AQ108" s="158"/>
      <c r="AR108" s="159"/>
      <c r="AS108" s="157">
        <v>0</v>
      </c>
      <c r="AT108" s="158"/>
      <c r="AU108" s="158"/>
      <c r="AV108" s="158"/>
      <c r="AW108" s="159"/>
      <c r="AX108" s="157">
        <v>0</v>
      </c>
      <c r="AY108" s="158"/>
      <c r="AZ108" s="158"/>
      <c r="BA108" s="159"/>
      <c r="BB108" s="157">
        <f>IF(ISNUMBER(AN108),AN108,0)+IF(ISNUMBER(AS108),AS108,0)</f>
        <v>1133700</v>
      </c>
      <c r="BC108" s="158"/>
      <c r="BD108" s="158"/>
      <c r="BE108" s="158"/>
      <c r="BF108" s="159"/>
      <c r="BG108" s="157">
        <v>1274460</v>
      </c>
      <c r="BH108" s="158"/>
      <c r="BI108" s="158"/>
      <c r="BJ108" s="158"/>
      <c r="BK108" s="159"/>
      <c r="BL108" s="157">
        <v>0</v>
      </c>
      <c r="BM108" s="158"/>
      <c r="BN108" s="158"/>
      <c r="BO108" s="158"/>
      <c r="BP108" s="159"/>
      <c r="BQ108" s="157">
        <v>0</v>
      </c>
      <c r="BR108" s="158"/>
      <c r="BS108" s="158"/>
      <c r="BT108" s="159"/>
      <c r="BU108" s="157">
        <f>IF(ISNUMBER(BG108),BG108,0)+IF(ISNUMBER(BL108),BL108,0)</f>
        <v>1274460</v>
      </c>
      <c r="BV108" s="158"/>
      <c r="BW108" s="158"/>
      <c r="BX108" s="158"/>
      <c r="BY108" s="159"/>
    </row>
    <row r="110" spans="1:79" ht="14.25" customHeight="1" x14ac:dyDescent="0.2">
      <c r="A110" s="124" t="s">
        <v>49</v>
      </c>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row>
    <row r="111" spans="1:79" ht="15" customHeight="1" x14ac:dyDescent="0.2">
      <c r="A111" s="176" t="s">
        <v>462</v>
      </c>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row>
    <row r="112" spans="1:79" ht="23.1" customHeight="1" x14ac:dyDescent="0.2">
      <c r="A112" s="148" t="s">
        <v>611</v>
      </c>
      <c r="B112" s="149"/>
      <c r="C112" s="149"/>
      <c r="D112" s="148" t="s">
        <v>230</v>
      </c>
      <c r="E112" s="149"/>
      <c r="F112" s="149"/>
      <c r="G112" s="149"/>
      <c r="H112" s="149"/>
      <c r="I112" s="149"/>
      <c r="J112" s="149"/>
      <c r="K112" s="149"/>
      <c r="L112" s="149"/>
      <c r="M112" s="149"/>
      <c r="N112" s="149"/>
      <c r="O112" s="149"/>
      <c r="P112" s="149"/>
      <c r="Q112" s="149"/>
      <c r="R112" s="149"/>
      <c r="S112" s="149"/>
      <c r="T112" s="169"/>
      <c r="U112" s="72" t="s">
        <v>466</v>
      </c>
      <c r="V112" s="72"/>
      <c r="W112" s="72"/>
      <c r="X112" s="72"/>
      <c r="Y112" s="72"/>
      <c r="Z112" s="72"/>
      <c r="AA112" s="72"/>
      <c r="AB112" s="72"/>
      <c r="AC112" s="72"/>
      <c r="AD112" s="72"/>
      <c r="AE112" s="72"/>
      <c r="AF112" s="72"/>
      <c r="AG112" s="72"/>
      <c r="AH112" s="72"/>
      <c r="AI112" s="72"/>
      <c r="AJ112" s="72"/>
      <c r="AK112" s="72"/>
      <c r="AL112" s="72"/>
      <c r="AM112" s="72"/>
      <c r="AN112" s="72"/>
      <c r="AO112" s="72" t="s">
        <v>468</v>
      </c>
      <c r="AP112" s="72"/>
      <c r="AQ112" s="72"/>
      <c r="AR112" s="72"/>
      <c r="AS112" s="72"/>
      <c r="AT112" s="72"/>
      <c r="AU112" s="72"/>
      <c r="AV112" s="72"/>
      <c r="AW112" s="72"/>
      <c r="AX112" s="72"/>
      <c r="AY112" s="72"/>
      <c r="AZ112" s="72"/>
      <c r="BA112" s="72"/>
      <c r="BB112" s="72"/>
      <c r="BC112" s="72"/>
      <c r="BD112" s="72"/>
      <c r="BE112" s="72"/>
      <c r="BF112" s="72"/>
      <c r="BG112" s="72"/>
      <c r="BH112" s="72"/>
    </row>
    <row r="113" spans="1:79" ht="54" customHeight="1" x14ac:dyDescent="0.2">
      <c r="A113" s="150"/>
      <c r="B113" s="151"/>
      <c r="C113" s="151"/>
      <c r="D113" s="150"/>
      <c r="E113" s="151"/>
      <c r="F113" s="151"/>
      <c r="G113" s="151"/>
      <c r="H113" s="151"/>
      <c r="I113" s="151"/>
      <c r="J113" s="151"/>
      <c r="K113" s="151"/>
      <c r="L113" s="151"/>
      <c r="M113" s="151"/>
      <c r="N113" s="151"/>
      <c r="O113" s="151"/>
      <c r="P113" s="151"/>
      <c r="Q113" s="151"/>
      <c r="R113" s="151"/>
      <c r="S113" s="151"/>
      <c r="T113" s="170"/>
      <c r="U113" s="113" t="s">
        <v>609</v>
      </c>
      <c r="V113" s="114"/>
      <c r="W113" s="114"/>
      <c r="X113" s="114"/>
      <c r="Y113" s="115"/>
      <c r="Z113" s="113" t="s">
        <v>608</v>
      </c>
      <c r="AA113" s="114"/>
      <c r="AB113" s="114"/>
      <c r="AC113" s="114"/>
      <c r="AD113" s="115"/>
      <c r="AE113" s="160" t="s">
        <v>225</v>
      </c>
      <c r="AF113" s="161"/>
      <c r="AG113" s="161"/>
      <c r="AH113" s="161"/>
      <c r="AI113" s="162"/>
      <c r="AJ113" s="113" t="s">
        <v>610</v>
      </c>
      <c r="AK113" s="114"/>
      <c r="AL113" s="114"/>
      <c r="AM113" s="114"/>
      <c r="AN113" s="115"/>
      <c r="AO113" s="113" t="s">
        <v>609</v>
      </c>
      <c r="AP113" s="114"/>
      <c r="AQ113" s="114"/>
      <c r="AR113" s="114"/>
      <c r="AS113" s="115"/>
      <c r="AT113" s="113" t="s">
        <v>608</v>
      </c>
      <c r="AU113" s="114"/>
      <c r="AV113" s="114"/>
      <c r="AW113" s="114"/>
      <c r="AX113" s="115"/>
      <c r="AY113" s="160" t="s">
        <v>225</v>
      </c>
      <c r="AZ113" s="161"/>
      <c r="BA113" s="161"/>
      <c r="BB113" s="161"/>
      <c r="BC113" s="162"/>
      <c r="BD113" s="72" t="s">
        <v>720</v>
      </c>
      <c r="BE113" s="72"/>
      <c r="BF113" s="72"/>
      <c r="BG113" s="72"/>
      <c r="BH113" s="72"/>
    </row>
    <row r="114" spans="1:79" ht="15" customHeight="1" x14ac:dyDescent="0.2">
      <c r="A114" s="113" t="s">
        <v>294</v>
      </c>
      <c r="B114" s="114"/>
      <c r="C114" s="114"/>
      <c r="D114" s="113">
        <v>2</v>
      </c>
      <c r="E114" s="114"/>
      <c r="F114" s="114"/>
      <c r="G114" s="114"/>
      <c r="H114" s="114"/>
      <c r="I114" s="114"/>
      <c r="J114" s="114"/>
      <c r="K114" s="114"/>
      <c r="L114" s="114"/>
      <c r="M114" s="114"/>
      <c r="N114" s="114"/>
      <c r="O114" s="114"/>
      <c r="P114" s="114"/>
      <c r="Q114" s="114"/>
      <c r="R114" s="114"/>
      <c r="S114" s="114"/>
      <c r="T114" s="115"/>
      <c r="U114" s="113">
        <v>3</v>
      </c>
      <c r="V114" s="114"/>
      <c r="W114" s="114"/>
      <c r="X114" s="114"/>
      <c r="Y114" s="115"/>
      <c r="Z114" s="113">
        <v>4</v>
      </c>
      <c r="AA114" s="114"/>
      <c r="AB114" s="114"/>
      <c r="AC114" s="114"/>
      <c r="AD114" s="115"/>
      <c r="AE114" s="113">
        <v>5</v>
      </c>
      <c r="AF114" s="114"/>
      <c r="AG114" s="114"/>
      <c r="AH114" s="114"/>
      <c r="AI114" s="115"/>
      <c r="AJ114" s="113">
        <v>6</v>
      </c>
      <c r="AK114" s="114"/>
      <c r="AL114" s="114"/>
      <c r="AM114" s="114"/>
      <c r="AN114" s="115"/>
      <c r="AO114" s="113">
        <v>7</v>
      </c>
      <c r="AP114" s="114"/>
      <c r="AQ114" s="114"/>
      <c r="AR114" s="114"/>
      <c r="AS114" s="115"/>
      <c r="AT114" s="113">
        <v>8</v>
      </c>
      <c r="AU114" s="114"/>
      <c r="AV114" s="114"/>
      <c r="AW114" s="114"/>
      <c r="AX114" s="115"/>
      <c r="AY114" s="113">
        <v>9</v>
      </c>
      <c r="AZ114" s="114"/>
      <c r="BA114" s="114"/>
      <c r="BB114" s="114"/>
      <c r="BC114" s="115"/>
      <c r="BD114" s="113">
        <v>10</v>
      </c>
      <c r="BE114" s="114"/>
      <c r="BF114" s="114"/>
      <c r="BG114" s="114"/>
      <c r="BH114" s="115"/>
    </row>
    <row r="115" spans="1:79" s="2" customFormat="1" ht="12.75" hidden="1" customHeight="1" x14ac:dyDescent="0.2">
      <c r="A115" s="107" t="s">
        <v>692</v>
      </c>
      <c r="B115" s="108"/>
      <c r="C115" s="108"/>
      <c r="D115" s="107" t="s">
        <v>680</v>
      </c>
      <c r="E115" s="108"/>
      <c r="F115" s="108"/>
      <c r="G115" s="108"/>
      <c r="H115" s="108"/>
      <c r="I115" s="108"/>
      <c r="J115" s="108"/>
      <c r="K115" s="108"/>
      <c r="L115" s="108"/>
      <c r="M115" s="108"/>
      <c r="N115" s="108"/>
      <c r="O115" s="108"/>
      <c r="P115" s="108"/>
      <c r="Q115" s="108"/>
      <c r="R115" s="108"/>
      <c r="S115" s="108"/>
      <c r="T115" s="109"/>
      <c r="U115" s="107" t="s">
        <v>683</v>
      </c>
      <c r="V115" s="108"/>
      <c r="W115" s="108"/>
      <c r="X115" s="108"/>
      <c r="Y115" s="109"/>
      <c r="Z115" s="107" t="s">
        <v>684</v>
      </c>
      <c r="AA115" s="108"/>
      <c r="AB115" s="108"/>
      <c r="AC115" s="108"/>
      <c r="AD115" s="109"/>
      <c r="AE115" s="107" t="s">
        <v>718</v>
      </c>
      <c r="AF115" s="108"/>
      <c r="AG115" s="108"/>
      <c r="AH115" s="108"/>
      <c r="AI115" s="109"/>
      <c r="AJ115" s="165" t="s">
        <v>296</v>
      </c>
      <c r="AK115" s="166"/>
      <c r="AL115" s="166"/>
      <c r="AM115" s="166"/>
      <c r="AN115" s="167"/>
      <c r="AO115" s="107" t="s">
        <v>685</v>
      </c>
      <c r="AP115" s="108"/>
      <c r="AQ115" s="108"/>
      <c r="AR115" s="108"/>
      <c r="AS115" s="109"/>
      <c r="AT115" s="107" t="s">
        <v>686</v>
      </c>
      <c r="AU115" s="108"/>
      <c r="AV115" s="108"/>
      <c r="AW115" s="108"/>
      <c r="AX115" s="109"/>
      <c r="AY115" s="107" t="s">
        <v>719</v>
      </c>
      <c r="AZ115" s="108"/>
      <c r="BA115" s="108"/>
      <c r="BB115" s="108"/>
      <c r="BC115" s="109"/>
      <c r="BD115" s="128" t="s">
        <v>296</v>
      </c>
      <c r="BE115" s="128"/>
      <c r="BF115" s="128"/>
      <c r="BG115" s="128"/>
      <c r="BH115" s="128"/>
      <c r="CA115" s="2" t="s">
        <v>645</v>
      </c>
    </row>
    <row r="116" spans="1:79" s="43" customFormat="1" ht="26.45" customHeight="1" x14ac:dyDescent="0.2">
      <c r="A116" s="137">
        <v>1</v>
      </c>
      <c r="B116" s="138"/>
      <c r="C116" s="138"/>
      <c r="D116" s="61" t="s">
        <v>1041</v>
      </c>
      <c r="E116" s="57"/>
      <c r="F116" s="57"/>
      <c r="G116" s="57"/>
      <c r="H116" s="57"/>
      <c r="I116" s="57"/>
      <c r="J116" s="57"/>
      <c r="K116" s="57"/>
      <c r="L116" s="57"/>
      <c r="M116" s="57"/>
      <c r="N116" s="57"/>
      <c r="O116" s="57"/>
      <c r="P116" s="57"/>
      <c r="Q116" s="57"/>
      <c r="R116" s="57"/>
      <c r="S116" s="57"/>
      <c r="T116" s="58"/>
      <c r="U116" s="153">
        <v>1870720</v>
      </c>
      <c r="V116" s="154"/>
      <c r="W116" s="154"/>
      <c r="X116" s="154"/>
      <c r="Y116" s="155"/>
      <c r="Z116" s="153">
        <v>0</v>
      </c>
      <c r="AA116" s="154"/>
      <c r="AB116" s="154"/>
      <c r="AC116" s="154"/>
      <c r="AD116" s="155"/>
      <c r="AE116" s="156">
        <v>0</v>
      </c>
      <c r="AF116" s="156"/>
      <c r="AG116" s="156"/>
      <c r="AH116" s="156"/>
      <c r="AI116" s="156"/>
      <c r="AJ116" s="122">
        <f>IF(ISNUMBER(U116),U116,0)+IF(ISNUMBER(Z116),Z116,0)</f>
        <v>1870720</v>
      </c>
      <c r="AK116" s="122"/>
      <c r="AL116" s="122"/>
      <c r="AM116" s="122"/>
      <c r="AN116" s="122"/>
      <c r="AO116" s="156">
        <v>2059350</v>
      </c>
      <c r="AP116" s="156"/>
      <c r="AQ116" s="156"/>
      <c r="AR116" s="156"/>
      <c r="AS116" s="156"/>
      <c r="AT116" s="122">
        <v>0</v>
      </c>
      <c r="AU116" s="122"/>
      <c r="AV116" s="122"/>
      <c r="AW116" s="122"/>
      <c r="AX116" s="122"/>
      <c r="AY116" s="156">
        <v>0</v>
      </c>
      <c r="AZ116" s="156"/>
      <c r="BA116" s="156"/>
      <c r="BB116" s="156"/>
      <c r="BC116" s="156"/>
      <c r="BD116" s="122">
        <f>IF(ISNUMBER(AO116),AO116,0)+IF(ISNUMBER(AT116),AT116,0)</f>
        <v>2059350</v>
      </c>
      <c r="BE116" s="122"/>
      <c r="BF116" s="122"/>
      <c r="BG116" s="122"/>
      <c r="BH116" s="122"/>
      <c r="CA116" s="43" t="s">
        <v>646</v>
      </c>
    </row>
    <row r="117" spans="1:79" s="9" customFormat="1" ht="12.75" customHeight="1" x14ac:dyDescent="0.2">
      <c r="A117" s="139"/>
      <c r="B117" s="140"/>
      <c r="C117" s="140"/>
      <c r="D117" s="69" t="s">
        <v>257</v>
      </c>
      <c r="E117" s="65"/>
      <c r="F117" s="65"/>
      <c r="G117" s="65"/>
      <c r="H117" s="65"/>
      <c r="I117" s="65"/>
      <c r="J117" s="65"/>
      <c r="K117" s="65"/>
      <c r="L117" s="65"/>
      <c r="M117" s="65"/>
      <c r="N117" s="65"/>
      <c r="O117" s="65"/>
      <c r="P117" s="65"/>
      <c r="Q117" s="65"/>
      <c r="R117" s="65"/>
      <c r="S117" s="65"/>
      <c r="T117" s="66"/>
      <c r="U117" s="157">
        <v>1870720</v>
      </c>
      <c r="V117" s="158"/>
      <c r="W117" s="158"/>
      <c r="X117" s="158"/>
      <c r="Y117" s="159"/>
      <c r="Z117" s="157">
        <v>0</v>
      </c>
      <c r="AA117" s="158"/>
      <c r="AB117" s="158"/>
      <c r="AC117" s="158"/>
      <c r="AD117" s="159"/>
      <c r="AE117" s="152">
        <v>0</v>
      </c>
      <c r="AF117" s="152"/>
      <c r="AG117" s="152"/>
      <c r="AH117" s="152"/>
      <c r="AI117" s="152"/>
      <c r="AJ117" s="125">
        <f>IF(ISNUMBER(U117),U117,0)+IF(ISNUMBER(Z117),Z117,0)</f>
        <v>1870720</v>
      </c>
      <c r="AK117" s="125"/>
      <c r="AL117" s="125"/>
      <c r="AM117" s="125"/>
      <c r="AN117" s="125"/>
      <c r="AO117" s="152">
        <v>2059350</v>
      </c>
      <c r="AP117" s="152"/>
      <c r="AQ117" s="152"/>
      <c r="AR117" s="152"/>
      <c r="AS117" s="152"/>
      <c r="AT117" s="125">
        <v>0</v>
      </c>
      <c r="AU117" s="125"/>
      <c r="AV117" s="125"/>
      <c r="AW117" s="125"/>
      <c r="AX117" s="125"/>
      <c r="AY117" s="152">
        <v>0</v>
      </c>
      <c r="AZ117" s="152"/>
      <c r="BA117" s="152"/>
      <c r="BB117" s="152"/>
      <c r="BC117" s="152"/>
      <c r="BD117" s="125">
        <f>IF(ISNUMBER(AO117),AO117,0)+IF(ISNUMBER(AT117),AT117,0)</f>
        <v>2059350</v>
      </c>
      <c r="BE117" s="125"/>
      <c r="BF117" s="125"/>
      <c r="BG117" s="125"/>
      <c r="BH117" s="125"/>
    </row>
    <row r="118" spans="1:79" s="8" customFormat="1" ht="12.75" customHeight="1" x14ac:dyDescent="0.2">
      <c r="A118" s="33"/>
      <c r="B118" s="33"/>
      <c r="C118" s="33"/>
      <c r="D118" s="33"/>
      <c r="E118" s="33"/>
      <c r="F118" s="33"/>
      <c r="G118" s="33"/>
      <c r="H118" s="33"/>
      <c r="I118" s="33"/>
      <c r="J118" s="33"/>
      <c r="K118" s="33"/>
      <c r="L118" s="33"/>
      <c r="M118" s="33"/>
      <c r="N118" s="33"/>
      <c r="O118" s="33"/>
      <c r="P118" s="33"/>
      <c r="Q118" s="33"/>
      <c r="R118" s="33"/>
      <c r="S118" s="33"/>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row>
    <row r="120" spans="1:79" ht="14.25" customHeight="1" x14ac:dyDescent="0.2">
      <c r="A120" s="124" t="s">
        <v>262</v>
      </c>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row>
    <row r="121" spans="1:79" ht="14.25" customHeight="1" x14ac:dyDescent="0.2">
      <c r="A121" s="124" t="s">
        <v>36</v>
      </c>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row>
    <row r="122" spans="1:79" ht="23.1" customHeight="1" x14ac:dyDescent="0.2">
      <c r="A122" s="148" t="s">
        <v>611</v>
      </c>
      <c r="B122" s="149"/>
      <c r="C122" s="149"/>
      <c r="D122" s="72" t="s">
        <v>614</v>
      </c>
      <c r="E122" s="72"/>
      <c r="F122" s="72"/>
      <c r="G122" s="72"/>
      <c r="H122" s="72"/>
      <c r="I122" s="72"/>
      <c r="J122" s="72"/>
      <c r="K122" s="72"/>
      <c r="L122" s="72"/>
      <c r="M122" s="72"/>
      <c r="N122" s="72"/>
      <c r="O122" s="72"/>
      <c r="P122" s="72"/>
      <c r="Q122" s="72" t="s">
        <v>613</v>
      </c>
      <c r="R122" s="72"/>
      <c r="S122" s="72"/>
      <c r="T122" s="72"/>
      <c r="U122" s="72"/>
      <c r="V122" s="72" t="s">
        <v>612</v>
      </c>
      <c r="W122" s="72"/>
      <c r="X122" s="72"/>
      <c r="Y122" s="72"/>
      <c r="Z122" s="72"/>
      <c r="AA122" s="72"/>
      <c r="AB122" s="72"/>
      <c r="AC122" s="72"/>
      <c r="AD122" s="72"/>
      <c r="AE122" s="72"/>
      <c r="AF122" s="113" t="s">
        <v>463</v>
      </c>
      <c r="AG122" s="114"/>
      <c r="AH122" s="114"/>
      <c r="AI122" s="114"/>
      <c r="AJ122" s="114"/>
      <c r="AK122" s="114"/>
      <c r="AL122" s="114"/>
      <c r="AM122" s="114"/>
      <c r="AN122" s="114"/>
      <c r="AO122" s="114"/>
      <c r="AP122" s="114"/>
      <c r="AQ122" s="114"/>
      <c r="AR122" s="114"/>
      <c r="AS122" s="114"/>
      <c r="AT122" s="115"/>
      <c r="AU122" s="113" t="s">
        <v>464</v>
      </c>
      <c r="AV122" s="114"/>
      <c r="AW122" s="114"/>
      <c r="AX122" s="114"/>
      <c r="AY122" s="114"/>
      <c r="AZ122" s="114"/>
      <c r="BA122" s="114"/>
      <c r="BB122" s="114"/>
      <c r="BC122" s="114"/>
      <c r="BD122" s="114"/>
      <c r="BE122" s="114"/>
      <c r="BF122" s="114"/>
      <c r="BG122" s="114"/>
      <c r="BH122" s="114"/>
      <c r="BI122" s="115"/>
      <c r="BJ122" s="113" t="s">
        <v>465</v>
      </c>
      <c r="BK122" s="114"/>
      <c r="BL122" s="114"/>
      <c r="BM122" s="114"/>
      <c r="BN122" s="114"/>
      <c r="BO122" s="114"/>
      <c r="BP122" s="114"/>
      <c r="BQ122" s="114"/>
      <c r="BR122" s="114"/>
      <c r="BS122" s="114"/>
      <c r="BT122" s="114"/>
      <c r="BU122" s="114"/>
      <c r="BV122" s="114"/>
      <c r="BW122" s="114"/>
      <c r="BX122" s="115"/>
    </row>
    <row r="123" spans="1:79" ht="32.25" customHeight="1" x14ac:dyDescent="0.2">
      <c r="A123" s="150"/>
      <c r="B123" s="151"/>
      <c r="C123" s="151"/>
      <c r="D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t="s">
        <v>609</v>
      </c>
      <c r="AG123" s="72"/>
      <c r="AH123" s="72"/>
      <c r="AI123" s="72"/>
      <c r="AJ123" s="72"/>
      <c r="AK123" s="72" t="s">
        <v>608</v>
      </c>
      <c r="AL123" s="72"/>
      <c r="AM123" s="72"/>
      <c r="AN123" s="72"/>
      <c r="AO123" s="72"/>
      <c r="AP123" s="72" t="s">
        <v>232</v>
      </c>
      <c r="AQ123" s="72"/>
      <c r="AR123" s="72"/>
      <c r="AS123" s="72"/>
      <c r="AT123" s="72"/>
      <c r="AU123" s="72" t="s">
        <v>609</v>
      </c>
      <c r="AV123" s="72"/>
      <c r="AW123" s="72"/>
      <c r="AX123" s="72"/>
      <c r="AY123" s="72"/>
      <c r="AZ123" s="72" t="s">
        <v>608</v>
      </c>
      <c r="BA123" s="72"/>
      <c r="BB123" s="72"/>
      <c r="BC123" s="72"/>
      <c r="BD123" s="72"/>
      <c r="BE123" s="72" t="s">
        <v>714</v>
      </c>
      <c r="BF123" s="72"/>
      <c r="BG123" s="72"/>
      <c r="BH123" s="72"/>
      <c r="BI123" s="72"/>
      <c r="BJ123" s="72" t="s">
        <v>609</v>
      </c>
      <c r="BK123" s="72"/>
      <c r="BL123" s="72"/>
      <c r="BM123" s="72"/>
      <c r="BN123" s="72"/>
      <c r="BO123" s="72" t="s">
        <v>608</v>
      </c>
      <c r="BP123" s="72"/>
      <c r="BQ123" s="72"/>
      <c r="BR123" s="72"/>
      <c r="BS123" s="72"/>
      <c r="BT123" s="72" t="s">
        <v>721</v>
      </c>
      <c r="BU123" s="72"/>
      <c r="BV123" s="72"/>
      <c r="BW123" s="72"/>
      <c r="BX123" s="72"/>
    </row>
    <row r="124" spans="1:79" ht="15" customHeight="1" x14ac:dyDescent="0.2">
      <c r="A124" s="113">
        <v>1</v>
      </c>
      <c r="B124" s="114"/>
      <c r="C124" s="114"/>
      <c r="D124" s="72">
        <v>2</v>
      </c>
      <c r="E124" s="72"/>
      <c r="F124" s="72"/>
      <c r="G124" s="72"/>
      <c r="H124" s="72"/>
      <c r="I124" s="72"/>
      <c r="J124" s="72"/>
      <c r="K124" s="72"/>
      <c r="L124" s="72"/>
      <c r="M124" s="72"/>
      <c r="N124" s="72"/>
      <c r="O124" s="72"/>
      <c r="P124" s="72"/>
      <c r="Q124" s="72">
        <v>3</v>
      </c>
      <c r="R124" s="72"/>
      <c r="S124" s="72"/>
      <c r="T124" s="72"/>
      <c r="U124" s="72"/>
      <c r="V124" s="72">
        <v>4</v>
      </c>
      <c r="W124" s="72"/>
      <c r="X124" s="72"/>
      <c r="Y124" s="72"/>
      <c r="Z124" s="72"/>
      <c r="AA124" s="72"/>
      <c r="AB124" s="72"/>
      <c r="AC124" s="72"/>
      <c r="AD124" s="72"/>
      <c r="AE124" s="72"/>
      <c r="AF124" s="72">
        <v>5</v>
      </c>
      <c r="AG124" s="72"/>
      <c r="AH124" s="72"/>
      <c r="AI124" s="72"/>
      <c r="AJ124" s="72"/>
      <c r="AK124" s="72">
        <v>6</v>
      </c>
      <c r="AL124" s="72"/>
      <c r="AM124" s="72"/>
      <c r="AN124" s="72"/>
      <c r="AO124" s="72"/>
      <c r="AP124" s="72">
        <v>7</v>
      </c>
      <c r="AQ124" s="72"/>
      <c r="AR124" s="72"/>
      <c r="AS124" s="72"/>
      <c r="AT124" s="72"/>
      <c r="AU124" s="72">
        <v>8</v>
      </c>
      <c r="AV124" s="72"/>
      <c r="AW124" s="72"/>
      <c r="AX124" s="72"/>
      <c r="AY124" s="72"/>
      <c r="AZ124" s="72">
        <v>9</v>
      </c>
      <c r="BA124" s="72"/>
      <c r="BB124" s="72"/>
      <c r="BC124" s="72"/>
      <c r="BD124" s="72"/>
      <c r="BE124" s="72">
        <v>10</v>
      </c>
      <c r="BF124" s="72"/>
      <c r="BG124" s="72"/>
      <c r="BH124" s="72"/>
      <c r="BI124" s="72"/>
      <c r="BJ124" s="72">
        <v>11</v>
      </c>
      <c r="BK124" s="72"/>
      <c r="BL124" s="72"/>
      <c r="BM124" s="72"/>
      <c r="BN124" s="72"/>
      <c r="BO124" s="72">
        <v>12</v>
      </c>
      <c r="BP124" s="72"/>
      <c r="BQ124" s="72"/>
      <c r="BR124" s="72"/>
      <c r="BS124" s="72"/>
      <c r="BT124" s="72">
        <v>13</v>
      </c>
      <c r="BU124" s="72"/>
      <c r="BV124" s="72"/>
      <c r="BW124" s="72"/>
      <c r="BX124" s="72"/>
    </row>
    <row r="125" spans="1:79" ht="10.5" hidden="1" customHeight="1" x14ac:dyDescent="0.2">
      <c r="A125" s="107" t="s">
        <v>265</v>
      </c>
      <c r="B125" s="108"/>
      <c r="C125" s="108"/>
      <c r="D125" s="72" t="s">
        <v>680</v>
      </c>
      <c r="E125" s="72"/>
      <c r="F125" s="72"/>
      <c r="G125" s="72"/>
      <c r="H125" s="72"/>
      <c r="I125" s="72"/>
      <c r="J125" s="72"/>
      <c r="K125" s="72"/>
      <c r="L125" s="72"/>
      <c r="M125" s="72"/>
      <c r="N125" s="72"/>
      <c r="O125" s="72"/>
      <c r="P125" s="72"/>
      <c r="Q125" s="72" t="s">
        <v>693</v>
      </c>
      <c r="R125" s="72"/>
      <c r="S125" s="72"/>
      <c r="T125" s="72"/>
      <c r="U125" s="72"/>
      <c r="V125" s="72" t="s">
        <v>694</v>
      </c>
      <c r="W125" s="72"/>
      <c r="X125" s="72"/>
      <c r="Y125" s="72"/>
      <c r="Z125" s="72"/>
      <c r="AA125" s="72"/>
      <c r="AB125" s="72"/>
      <c r="AC125" s="72"/>
      <c r="AD125" s="72"/>
      <c r="AE125" s="72"/>
      <c r="AF125" s="74" t="s">
        <v>217</v>
      </c>
      <c r="AG125" s="74"/>
      <c r="AH125" s="74"/>
      <c r="AI125" s="74"/>
      <c r="AJ125" s="74"/>
      <c r="AK125" s="71" t="s">
        <v>218</v>
      </c>
      <c r="AL125" s="71"/>
      <c r="AM125" s="71"/>
      <c r="AN125" s="71"/>
      <c r="AO125" s="71"/>
      <c r="AP125" s="128" t="s">
        <v>231</v>
      </c>
      <c r="AQ125" s="128"/>
      <c r="AR125" s="128"/>
      <c r="AS125" s="128"/>
      <c r="AT125" s="128"/>
      <c r="AU125" s="74" t="s">
        <v>219</v>
      </c>
      <c r="AV125" s="74"/>
      <c r="AW125" s="74"/>
      <c r="AX125" s="74"/>
      <c r="AY125" s="74"/>
      <c r="AZ125" s="71" t="s">
        <v>220</v>
      </c>
      <c r="BA125" s="71"/>
      <c r="BB125" s="71"/>
      <c r="BC125" s="71"/>
      <c r="BD125" s="71"/>
      <c r="BE125" s="128" t="s">
        <v>231</v>
      </c>
      <c r="BF125" s="128"/>
      <c r="BG125" s="128"/>
      <c r="BH125" s="128"/>
      <c r="BI125" s="128"/>
      <c r="BJ125" s="74" t="s">
        <v>211</v>
      </c>
      <c r="BK125" s="74"/>
      <c r="BL125" s="74"/>
      <c r="BM125" s="74"/>
      <c r="BN125" s="74"/>
      <c r="BO125" s="71" t="s">
        <v>212</v>
      </c>
      <c r="BP125" s="71"/>
      <c r="BQ125" s="71"/>
      <c r="BR125" s="71"/>
      <c r="BS125" s="71"/>
      <c r="BT125" s="128" t="s">
        <v>231</v>
      </c>
      <c r="BU125" s="128"/>
      <c r="BV125" s="128"/>
      <c r="BW125" s="128"/>
      <c r="BX125" s="128"/>
      <c r="CA125" t="s">
        <v>647</v>
      </c>
    </row>
    <row r="126" spans="1:79" s="9" customFormat="1" ht="15" customHeight="1" x14ac:dyDescent="0.2">
      <c r="A126" s="139">
        <v>1</v>
      </c>
      <c r="B126" s="140"/>
      <c r="C126" s="140"/>
      <c r="D126" s="143" t="s">
        <v>486</v>
      </c>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35"/>
      <c r="AG126" s="135"/>
      <c r="AH126" s="135"/>
      <c r="AI126" s="135"/>
      <c r="AJ126" s="135"/>
      <c r="AK126" s="135"/>
      <c r="AL126" s="135"/>
      <c r="AM126" s="135"/>
      <c r="AN126" s="135"/>
      <c r="AO126" s="135"/>
      <c r="AP126" s="135">
        <f t="shared" ref="AP126:AP140" si="5">IF(ISNUMBER(AF126),AF126,0)+IF(ISNUMBER(AK126),AK126,0)</f>
        <v>0</v>
      </c>
      <c r="AQ126" s="135"/>
      <c r="AR126" s="135"/>
      <c r="AS126" s="135"/>
      <c r="AT126" s="135"/>
      <c r="AU126" s="135"/>
      <c r="AV126" s="135"/>
      <c r="AW126" s="135"/>
      <c r="AX126" s="135"/>
      <c r="AY126" s="135"/>
      <c r="AZ126" s="135"/>
      <c r="BA126" s="135"/>
      <c r="BB126" s="135"/>
      <c r="BC126" s="135"/>
      <c r="BD126" s="135"/>
      <c r="BE126" s="135">
        <f t="shared" ref="BE126:BE140" si="6">IF(ISNUMBER(AU126),AU126,0)+IF(ISNUMBER(AZ126),AZ126,0)</f>
        <v>0</v>
      </c>
      <c r="BF126" s="135"/>
      <c r="BG126" s="135"/>
      <c r="BH126" s="135"/>
      <c r="BI126" s="135"/>
      <c r="BJ126" s="135"/>
      <c r="BK126" s="135"/>
      <c r="BL126" s="135"/>
      <c r="BM126" s="135"/>
      <c r="BN126" s="135"/>
      <c r="BO126" s="135"/>
      <c r="BP126" s="135"/>
      <c r="BQ126" s="135"/>
      <c r="BR126" s="135"/>
      <c r="BS126" s="135"/>
      <c r="BT126" s="135">
        <f t="shared" ref="BT126:BT140" si="7">IF(ISNUMBER(BJ126),BJ126,0)+IF(ISNUMBER(BO126),BO126,0)</f>
        <v>0</v>
      </c>
      <c r="BU126" s="135"/>
      <c r="BV126" s="135"/>
      <c r="BW126" s="135"/>
      <c r="BX126" s="135"/>
      <c r="CA126" s="9" t="s">
        <v>648</v>
      </c>
    </row>
    <row r="127" spans="1:79" s="43" customFormat="1" ht="15" customHeight="1" x14ac:dyDescent="0.2">
      <c r="A127" s="137">
        <f>A126+1</f>
        <v>2</v>
      </c>
      <c r="B127" s="138"/>
      <c r="C127" s="164"/>
      <c r="D127" s="141" t="s">
        <v>335</v>
      </c>
      <c r="E127" s="146"/>
      <c r="F127" s="146"/>
      <c r="G127" s="146"/>
      <c r="H127" s="146"/>
      <c r="I127" s="146"/>
      <c r="J127" s="146"/>
      <c r="K127" s="146"/>
      <c r="L127" s="146"/>
      <c r="M127" s="146"/>
      <c r="N127" s="146"/>
      <c r="O127" s="146"/>
      <c r="P127" s="147"/>
      <c r="Q127" s="72" t="s">
        <v>298</v>
      </c>
      <c r="R127" s="72"/>
      <c r="S127" s="72"/>
      <c r="T127" s="72"/>
      <c r="U127" s="72"/>
      <c r="V127" s="72" t="s">
        <v>374</v>
      </c>
      <c r="W127" s="72"/>
      <c r="X127" s="72"/>
      <c r="Y127" s="72"/>
      <c r="Z127" s="72"/>
      <c r="AA127" s="72"/>
      <c r="AB127" s="72"/>
      <c r="AC127" s="72"/>
      <c r="AD127" s="72"/>
      <c r="AE127" s="72"/>
      <c r="AF127" s="136">
        <v>1</v>
      </c>
      <c r="AG127" s="136"/>
      <c r="AH127" s="136"/>
      <c r="AI127" s="136"/>
      <c r="AJ127" s="136"/>
      <c r="AK127" s="136">
        <v>0</v>
      </c>
      <c r="AL127" s="136"/>
      <c r="AM127" s="136"/>
      <c r="AN127" s="136"/>
      <c r="AO127" s="136"/>
      <c r="AP127" s="136">
        <f t="shared" si="5"/>
        <v>1</v>
      </c>
      <c r="AQ127" s="136"/>
      <c r="AR127" s="136"/>
      <c r="AS127" s="136"/>
      <c r="AT127" s="136"/>
      <c r="AU127" s="136">
        <v>1</v>
      </c>
      <c r="AV127" s="136"/>
      <c r="AW127" s="136"/>
      <c r="AX127" s="136"/>
      <c r="AY127" s="136"/>
      <c r="AZ127" s="136">
        <v>0</v>
      </c>
      <c r="BA127" s="136"/>
      <c r="BB127" s="136"/>
      <c r="BC127" s="136"/>
      <c r="BD127" s="136"/>
      <c r="BE127" s="136">
        <f t="shared" si="6"/>
        <v>1</v>
      </c>
      <c r="BF127" s="136"/>
      <c r="BG127" s="136"/>
      <c r="BH127" s="136"/>
      <c r="BI127" s="136"/>
      <c r="BJ127" s="136">
        <v>1</v>
      </c>
      <c r="BK127" s="136"/>
      <c r="BL127" s="136"/>
      <c r="BM127" s="136"/>
      <c r="BN127" s="136"/>
      <c r="BO127" s="136">
        <v>0</v>
      </c>
      <c r="BP127" s="136"/>
      <c r="BQ127" s="136"/>
      <c r="BR127" s="136"/>
      <c r="BS127" s="136"/>
      <c r="BT127" s="136">
        <f t="shared" si="7"/>
        <v>1</v>
      </c>
      <c r="BU127" s="136"/>
      <c r="BV127" s="136"/>
      <c r="BW127" s="136"/>
      <c r="BX127" s="136"/>
    </row>
    <row r="128" spans="1:79" s="43" customFormat="1" ht="15" customHeight="1" x14ac:dyDescent="0.2">
      <c r="A128" s="137">
        <f t="shared" ref="A128:A140" si="8">A127+1</f>
        <v>3</v>
      </c>
      <c r="B128" s="138"/>
      <c r="C128" s="164"/>
      <c r="D128" s="141" t="s">
        <v>102</v>
      </c>
      <c r="E128" s="57"/>
      <c r="F128" s="57"/>
      <c r="G128" s="57"/>
      <c r="H128" s="57"/>
      <c r="I128" s="57"/>
      <c r="J128" s="57"/>
      <c r="K128" s="57"/>
      <c r="L128" s="57"/>
      <c r="M128" s="57"/>
      <c r="N128" s="57"/>
      <c r="O128" s="57"/>
      <c r="P128" s="58"/>
      <c r="Q128" s="72" t="s">
        <v>298</v>
      </c>
      <c r="R128" s="72"/>
      <c r="S128" s="72"/>
      <c r="T128" s="72"/>
      <c r="U128" s="72"/>
      <c r="V128" s="72" t="s">
        <v>487</v>
      </c>
      <c r="W128" s="72"/>
      <c r="X128" s="72"/>
      <c r="Y128" s="72"/>
      <c r="Z128" s="72"/>
      <c r="AA128" s="72"/>
      <c r="AB128" s="72"/>
      <c r="AC128" s="72"/>
      <c r="AD128" s="72"/>
      <c r="AE128" s="72"/>
      <c r="AF128" s="136">
        <v>10</v>
      </c>
      <c r="AG128" s="136"/>
      <c r="AH128" s="136"/>
      <c r="AI128" s="136"/>
      <c r="AJ128" s="136"/>
      <c r="AK128" s="136">
        <v>0</v>
      </c>
      <c r="AL128" s="136"/>
      <c r="AM128" s="136"/>
      <c r="AN128" s="136"/>
      <c r="AO128" s="136"/>
      <c r="AP128" s="136">
        <f t="shared" si="5"/>
        <v>10</v>
      </c>
      <c r="AQ128" s="136"/>
      <c r="AR128" s="136"/>
      <c r="AS128" s="136"/>
      <c r="AT128" s="136"/>
      <c r="AU128" s="136">
        <v>10</v>
      </c>
      <c r="AV128" s="136"/>
      <c r="AW128" s="136"/>
      <c r="AX128" s="136"/>
      <c r="AY128" s="136"/>
      <c r="AZ128" s="136">
        <v>0</v>
      </c>
      <c r="BA128" s="136"/>
      <c r="BB128" s="136"/>
      <c r="BC128" s="136"/>
      <c r="BD128" s="136"/>
      <c r="BE128" s="136">
        <f t="shared" si="6"/>
        <v>10</v>
      </c>
      <c r="BF128" s="136"/>
      <c r="BG128" s="136"/>
      <c r="BH128" s="136"/>
      <c r="BI128" s="136"/>
      <c r="BJ128" s="136">
        <v>10</v>
      </c>
      <c r="BK128" s="136"/>
      <c r="BL128" s="136"/>
      <c r="BM128" s="136"/>
      <c r="BN128" s="136"/>
      <c r="BO128" s="136">
        <v>0</v>
      </c>
      <c r="BP128" s="136"/>
      <c r="BQ128" s="136"/>
      <c r="BR128" s="136"/>
      <c r="BS128" s="136"/>
      <c r="BT128" s="136">
        <f t="shared" si="7"/>
        <v>10</v>
      </c>
      <c r="BU128" s="136"/>
      <c r="BV128" s="136"/>
      <c r="BW128" s="136"/>
      <c r="BX128" s="136"/>
    </row>
    <row r="129" spans="1:76" s="43" customFormat="1" ht="55.15" customHeight="1" x14ac:dyDescent="0.2">
      <c r="A129" s="137">
        <f t="shared" si="8"/>
        <v>4</v>
      </c>
      <c r="B129" s="138"/>
      <c r="C129" s="164"/>
      <c r="D129" s="141" t="s">
        <v>369</v>
      </c>
      <c r="E129" s="57"/>
      <c r="F129" s="57"/>
      <c r="G129" s="57"/>
      <c r="H129" s="57"/>
      <c r="I129" s="57"/>
      <c r="J129" s="57"/>
      <c r="K129" s="57"/>
      <c r="L129" s="57"/>
      <c r="M129" s="57"/>
      <c r="N129" s="57"/>
      <c r="O129" s="57"/>
      <c r="P129" s="58"/>
      <c r="Q129" s="72" t="s">
        <v>304</v>
      </c>
      <c r="R129" s="72"/>
      <c r="S129" s="72"/>
      <c r="T129" s="72"/>
      <c r="U129" s="72"/>
      <c r="V129" s="141" t="s">
        <v>488</v>
      </c>
      <c r="W129" s="146"/>
      <c r="X129" s="146"/>
      <c r="Y129" s="146"/>
      <c r="Z129" s="146"/>
      <c r="AA129" s="146"/>
      <c r="AB129" s="146"/>
      <c r="AC129" s="146"/>
      <c r="AD129" s="146"/>
      <c r="AE129" s="147"/>
      <c r="AF129" s="136">
        <v>0</v>
      </c>
      <c r="AG129" s="136"/>
      <c r="AH129" s="136"/>
      <c r="AI129" s="136"/>
      <c r="AJ129" s="136"/>
      <c r="AK129" s="136">
        <v>0</v>
      </c>
      <c r="AL129" s="136"/>
      <c r="AM129" s="136"/>
      <c r="AN129" s="136"/>
      <c r="AO129" s="136"/>
      <c r="AP129" s="136">
        <f t="shared" si="5"/>
        <v>0</v>
      </c>
      <c r="AQ129" s="136"/>
      <c r="AR129" s="136"/>
      <c r="AS129" s="136"/>
      <c r="AT129" s="136"/>
      <c r="AU129" s="136">
        <v>2235.7800000000002</v>
      </c>
      <c r="AV129" s="136"/>
      <c r="AW129" s="136"/>
      <c r="AX129" s="136"/>
      <c r="AY129" s="136"/>
      <c r="AZ129" s="136">
        <v>0</v>
      </c>
      <c r="BA129" s="136"/>
      <c r="BB129" s="136"/>
      <c r="BC129" s="136"/>
      <c r="BD129" s="136"/>
      <c r="BE129" s="136">
        <f t="shared" si="6"/>
        <v>2235.7800000000002</v>
      </c>
      <c r="BF129" s="136"/>
      <c r="BG129" s="136"/>
      <c r="BH129" s="136"/>
      <c r="BI129" s="136"/>
      <c r="BJ129" s="136">
        <v>0</v>
      </c>
      <c r="BK129" s="136"/>
      <c r="BL129" s="136"/>
      <c r="BM129" s="136"/>
      <c r="BN129" s="136"/>
      <c r="BO129" s="136">
        <v>0</v>
      </c>
      <c r="BP129" s="136"/>
      <c r="BQ129" s="136"/>
      <c r="BR129" s="136"/>
      <c r="BS129" s="136"/>
      <c r="BT129" s="136">
        <f t="shared" si="7"/>
        <v>0</v>
      </c>
      <c r="BU129" s="136"/>
      <c r="BV129" s="136"/>
      <c r="BW129" s="136"/>
      <c r="BX129" s="136"/>
    </row>
    <row r="130" spans="1:76" s="9" customFormat="1" ht="15" customHeight="1" x14ac:dyDescent="0.2">
      <c r="A130" s="137">
        <f t="shared" si="8"/>
        <v>5</v>
      </c>
      <c r="B130" s="138"/>
      <c r="C130" s="164"/>
      <c r="D130" s="142" t="s">
        <v>489</v>
      </c>
      <c r="E130" s="65"/>
      <c r="F130" s="65"/>
      <c r="G130" s="65"/>
      <c r="H130" s="65"/>
      <c r="I130" s="65"/>
      <c r="J130" s="65"/>
      <c r="K130" s="65"/>
      <c r="L130" s="65"/>
      <c r="M130" s="65"/>
      <c r="N130" s="65"/>
      <c r="O130" s="65"/>
      <c r="P130" s="66"/>
      <c r="Q130" s="143"/>
      <c r="R130" s="143"/>
      <c r="S130" s="143"/>
      <c r="T130" s="143"/>
      <c r="U130" s="143"/>
      <c r="V130" s="142"/>
      <c r="W130" s="144"/>
      <c r="X130" s="144"/>
      <c r="Y130" s="144"/>
      <c r="Z130" s="144"/>
      <c r="AA130" s="144"/>
      <c r="AB130" s="144"/>
      <c r="AC130" s="144"/>
      <c r="AD130" s="144"/>
      <c r="AE130" s="145"/>
      <c r="AF130" s="135"/>
      <c r="AG130" s="135"/>
      <c r="AH130" s="135"/>
      <c r="AI130" s="135"/>
      <c r="AJ130" s="135"/>
      <c r="AK130" s="135"/>
      <c r="AL130" s="135"/>
      <c r="AM130" s="135"/>
      <c r="AN130" s="135"/>
      <c r="AO130" s="135"/>
      <c r="AP130" s="135">
        <f t="shared" si="5"/>
        <v>0</v>
      </c>
      <c r="AQ130" s="135"/>
      <c r="AR130" s="135"/>
      <c r="AS130" s="135"/>
      <c r="AT130" s="135"/>
      <c r="AU130" s="135"/>
      <c r="AV130" s="135"/>
      <c r="AW130" s="135"/>
      <c r="AX130" s="135"/>
      <c r="AY130" s="135"/>
      <c r="AZ130" s="135"/>
      <c r="BA130" s="135"/>
      <c r="BB130" s="135"/>
      <c r="BC130" s="135"/>
      <c r="BD130" s="135"/>
      <c r="BE130" s="135">
        <f t="shared" si="6"/>
        <v>0</v>
      </c>
      <c r="BF130" s="135"/>
      <c r="BG130" s="135"/>
      <c r="BH130" s="135"/>
      <c r="BI130" s="135"/>
      <c r="BJ130" s="135"/>
      <c r="BK130" s="135"/>
      <c r="BL130" s="135"/>
      <c r="BM130" s="135"/>
      <c r="BN130" s="135"/>
      <c r="BO130" s="135"/>
      <c r="BP130" s="135"/>
      <c r="BQ130" s="135"/>
      <c r="BR130" s="135"/>
      <c r="BS130" s="135"/>
      <c r="BT130" s="135">
        <f t="shared" si="7"/>
        <v>0</v>
      </c>
      <c r="BU130" s="135"/>
      <c r="BV130" s="135"/>
      <c r="BW130" s="135"/>
      <c r="BX130" s="135"/>
    </row>
    <row r="131" spans="1:76" s="43" customFormat="1" ht="27.6" customHeight="1" x14ac:dyDescent="0.2">
      <c r="A131" s="137">
        <f t="shared" si="8"/>
        <v>6</v>
      </c>
      <c r="B131" s="138"/>
      <c r="C131" s="164"/>
      <c r="D131" s="141" t="s">
        <v>495</v>
      </c>
      <c r="E131" s="57"/>
      <c r="F131" s="57"/>
      <c r="G131" s="57"/>
      <c r="H131" s="57"/>
      <c r="I131" s="57"/>
      <c r="J131" s="57"/>
      <c r="K131" s="57"/>
      <c r="L131" s="57"/>
      <c r="M131" s="57"/>
      <c r="N131" s="57"/>
      <c r="O131" s="57"/>
      <c r="P131" s="58"/>
      <c r="Q131" s="72" t="s">
        <v>298</v>
      </c>
      <c r="R131" s="72"/>
      <c r="S131" s="72"/>
      <c r="T131" s="72"/>
      <c r="U131" s="72"/>
      <c r="V131" s="141" t="s">
        <v>496</v>
      </c>
      <c r="W131" s="57"/>
      <c r="X131" s="57"/>
      <c r="Y131" s="57"/>
      <c r="Z131" s="57"/>
      <c r="AA131" s="57"/>
      <c r="AB131" s="57"/>
      <c r="AC131" s="57"/>
      <c r="AD131" s="57"/>
      <c r="AE131" s="58"/>
      <c r="AF131" s="136">
        <v>10</v>
      </c>
      <c r="AG131" s="136"/>
      <c r="AH131" s="136"/>
      <c r="AI131" s="136"/>
      <c r="AJ131" s="136"/>
      <c r="AK131" s="136">
        <v>0</v>
      </c>
      <c r="AL131" s="136"/>
      <c r="AM131" s="136"/>
      <c r="AN131" s="136"/>
      <c r="AO131" s="136"/>
      <c r="AP131" s="136">
        <f t="shared" si="5"/>
        <v>10</v>
      </c>
      <c r="AQ131" s="136"/>
      <c r="AR131" s="136"/>
      <c r="AS131" s="136"/>
      <c r="AT131" s="136"/>
      <c r="AU131" s="136">
        <v>7</v>
      </c>
      <c r="AV131" s="136"/>
      <c r="AW131" s="136"/>
      <c r="AX131" s="136"/>
      <c r="AY131" s="136"/>
      <c r="AZ131" s="136">
        <v>0</v>
      </c>
      <c r="BA131" s="136"/>
      <c r="BB131" s="136"/>
      <c r="BC131" s="136"/>
      <c r="BD131" s="136"/>
      <c r="BE131" s="136">
        <f t="shared" si="6"/>
        <v>7</v>
      </c>
      <c r="BF131" s="136"/>
      <c r="BG131" s="136"/>
      <c r="BH131" s="136"/>
      <c r="BI131" s="136"/>
      <c r="BJ131" s="136">
        <v>7</v>
      </c>
      <c r="BK131" s="136"/>
      <c r="BL131" s="136"/>
      <c r="BM131" s="136"/>
      <c r="BN131" s="136"/>
      <c r="BO131" s="136">
        <v>0</v>
      </c>
      <c r="BP131" s="136"/>
      <c r="BQ131" s="136"/>
      <c r="BR131" s="136"/>
      <c r="BS131" s="136"/>
      <c r="BT131" s="136">
        <f t="shared" si="7"/>
        <v>7</v>
      </c>
      <c r="BU131" s="136"/>
      <c r="BV131" s="136"/>
      <c r="BW131" s="136"/>
      <c r="BX131" s="136"/>
    </row>
    <row r="132" spans="1:76" s="43" customFormat="1" ht="15" customHeight="1" x14ac:dyDescent="0.2">
      <c r="A132" s="137">
        <f t="shared" si="8"/>
        <v>7</v>
      </c>
      <c r="B132" s="138"/>
      <c r="C132" s="164"/>
      <c r="D132" s="141" t="s">
        <v>497</v>
      </c>
      <c r="E132" s="57"/>
      <c r="F132" s="57"/>
      <c r="G132" s="57"/>
      <c r="H132" s="57"/>
      <c r="I132" s="57"/>
      <c r="J132" s="57"/>
      <c r="K132" s="57"/>
      <c r="L132" s="57"/>
      <c r="M132" s="57"/>
      <c r="N132" s="57"/>
      <c r="O132" s="57"/>
      <c r="P132" s="58"/>
      <c r="Q132" s="72" t="s">
        <v>298</v>
      </c>
      <c r="R132" s="72"/>
      <c r="S132" s="72"/>
      <c r="T132" s="72"/>
      <c r="U132" s="72"/>
      <c r="V132" s="141" t="s">
        <v>496</v>
      </c>
      <c r="W132" s="57"/>
      <c r="X132" s="57"/>
      <c r="Y132" s="57"/>
      <c r="Z132" s="57"/>
      <c r="AA132" s="57"/>
      <c r="AB132" s="57"/>
      <c r="AC132" s="57"/>
      <c r="AD132" s="57"/>
      <c r="AE132" s="58"/>
      <c r="AF132" s="136">
        <v>3</v>
      </c>
      <c r="AG132" s="136"/>
      <c r="AH132" s="136"/>
      <c r="AI132" s="136"/>
      <c r="AJ132" s="136"/>
      <c r="AK132" s="136">
        <v>0</v>
      </c>
      <c r="AL132" s="136"/>
      <c r="AM132" s="136"/>
      <c r="AN132" s="136"/>
      <c r="AO132" s="136"/>
      <c r="AP132" s="136">
        <f t="shared" si="5"/>
        <v>3</v>
      </c>
      <c r="AQ132" s="136"/>
      <c r="AR132" s="136"/>
      <c r="AS132" s="136"/>
      <c r="AT132" s="136"/>
      <c r="AU132" s="136">
        <v>3</v>
      </c>
      <c r="AV132" s="136"/>
      <c r="AW132" s="136"/>
      <c r="AX132" s="136"/>
      <c r="AY132" s="136"/>
      <c r="AZ132" s="136">
        <v>0</v>
      </c>
      <c r="BA132" s="136"/>
      <c r="BB132" s="136"/>
      <c r="BC132" s="136"/>
      <c r="BD132" s="136"/>
      <c r="BE132" s="136">
        <f t="shared" si="6"/>
        <v>3</v>
      </c>
      <c r="BF132" s="136"/>
      <c r="BG132" s="136"/>
      <c r="BH132" s="136"/>
      <c r="BI132" s="136"/>
      <c r="BJ132" s="136">
        <v>3</v>
      </c>
      <c r="BK132" s="136"/>
      <c r="BL132" s="136"/>
      <c r="BM132" s="136"/>
      <c r="BN132" s="136"/>
      <c r="BO132" s="136">
        <v>0</v>
      </c>
      <c r="BP132" s="136"/>
      <c r="BQ132" s="136"/>
      <c r="BR132" s="136"/>
      <c r="BS132" s="136"/>
      <c r="BT132" s="136">
        <f t="shared" si="7"/>
        <v>3</v>
      </c>
      <c r="BU132" s="136"/>
      <c r="BV132" s="136"/>
      <c r="BW132" s="136"/>
      <c r="BX132" s="136"/>
    </row>
    <row r="133" spans="1:76" s="43" customFormat="1" ht="15" customHeight="1" x14ac:dyDescent="0.2">
      <c r="A133" s="137">
        <f t="shared" si="8"/>
        <v>8</v>
      </c>
      <c r="B133" s="138"/>
      <c r="C133" s="164"/>
      <c r="D133" s="141" t="s">
        <v>498</v>
      </c>
      <c r="E133" s="57"/>
      <c r="F133" s="57"/>
      <c r="G133" s="57"/>
      <c r="H133" s="57"/>
      <c r="I133" s="57"/>
      <c r="J133" s="57"/>
      <c r="K133" s="57"/>
      <c r="L133" s="57"/>
      <c r="M133" s="57"/>
      <c r="N133" s="57"/>
      <c r="O133" s="57"/>
      <c r="P133" s="58"/>
      <c r="Q133" s="72" t="s">
        <v>298</v>
      </c>
      <c r="R133" s="72"/>
      <c r="S133" s="72"/>
      <c r="T133" s="72"/>
      <c r="U133" s="72"/>
      <c r="V133" s="141" t="s">
        <v>496</v>
      </c>
      <c r="W133" s="57"/>
      <c r="X133" s="57"/>
      <c r="Y133" s="57"/>
      <c r="Z133" s="57"/>
      <c r="AA133" s="57"/>
      <c r="AB133" s="57"/>
      <c r="AC133" s="57"/>
      <c r="AD133" s="57"/>
      <c r="AE133" s="58"/>
      <c r="AF133" s="136">
        <v>6</v>
      </c>
      <c r="AG133" s="136"/>
      <c r="AH133" s="136"/>
      <c r="AI133" s="136"/>
      <c r="AJ133" s="136"/>
      <c r="AK133" s="136">
        <v>0</v>
      </c>
      <c r="AL133" s="136"/>
      <c r="AM133" s="136"/>
      <c r="AN133" s="136"/>
      <c r="AO133" s="136"/>
      <c r="AP133" s="136">
        <f t="shared" si="5"/>
        <v>6</v>
      </c>
      <c r="AQ133" s="136"/>
      <c r="AR133" s="136"/>
      <c r="AS133" s="136"/>
      <c r="AT133" s="136"/>
      <c r="AU133" s="136">
        <v>3</v>
      </c>
      <c r="AV133" s="136"/>
      <c r="AW133" s="136"/>
      <c r="AX133" s="136"/>
      <c r="AY133" s="136"/>
      <c r="AZ133" s="136">
        <v>0</v>
      </c>
      <c r="BA133" s="136"/>
      <c r="BB133" s="136"/>
      <c r="BC133" s="136"/>
      <c r="BD133" s="136"/>
      <c r="BE133" s="136">
        <f t="shared" si="6"/>
        <v>3</v>
      </c>
      <c r="BF133" s="136"/>
      <c r="BG133" s="136"/>
      <c r="BH133" s="136"/>
      <c r="BI133" s="136"/>
      <c r="BJ133" s="136">
        <v>3</v>
      </c>
      <c r="BK133" s="136"/>
      <c r="BL133" s="136"/>
      <c r="BM133" s="136"/>
      <c r="BN133" s="136"/>
      <c r="BO133" s="136">
        <v>0</v>
      </c>
      <c r="BP133" s="136"/>
      <c r="BQ133" s="136"/>
      <c r="BR133" s="136"/>
      <c r="BS133" s="136"/>
      <c r="BT133" s="136">
        <f t="shared" si="7"/>
        <v>3</v>
      </c>
      <c r="BU133" s="136"/>
      <c r="BV133" s="136"/>
      <c r="BW133" s="136"/>
      <c r="BX133" s="136"/>
    </row>
    <row r="134" spans="1:76" s="43" customFormat="1" ht="15" customHeight="1" x14ac:dyDescent="0.2">
      <c r="A134" s="137">
        <f t="shared" si="8"/>
        <v>9</v>
      </c>
      <c r="B134" s="138"/>
      <c r="C134" s="164"/>
      <c r="D134" s="141" t="s">
        <v>499</v>
      </c>
      <c r="E134" s="57"/>
      <c r="F134" s="57"/>
      <c r="G134" s="57"/>
      <c r="H134" s="57"/>
      <c r="I134" s="57"/>
      <c r="J134" s="57"/>
      <c r="K134" s="57"/>
      <c r="L134" s="57"/>
      <c r="M134" s="57"/>
      <c r="N134" s="57"/>
      <c r="O134" s="57"/>
      <c r="P134" s="58"/>
      <c r="Q134" s="72" t="s">
        <v>298</v>
      </c>
      <c r="R134" s="72"/>
      <c r="S134" s="72"/>
      <c r="T134" s="72"/>
      <c r="U134" s="72"/>
      <c r="V134" s="141" t="s">
        <v>496</v>
      </c>
      <c r="W134" s="57"/>
      <c r="X134" s="57"/>
      <c r="Y134" s="57"/>
      <c r="Z134" s="57"/>
      <c r="AA134" s="57"/>
      <c r="AB134" s="57"/>
      <c r="AC134" s="57"/>
      <c r="AD134" s="57"/>
      <c r="AE134" s="58"/>
      <c r="AF134" s="136">
        <v>1</v>
      </c>
      <c r="AG134" s="136"/>
      <c r="AH134" s="136"/>
      <c r="AI134" s="136"/>
      <c r="AJ134" s="136"/>
      <c r="AK134" s="136">
        <v>0</v>
      </c>
      <c r="AL134" s="136"/>
      <c r="AM134" s="136"/>
      <c r="AN134" s="136"/>
      <c r="AO134" s="136"/>
      <c r="AP134" s="136">
        <f t="shared" si="5"/>
        <v>1</v>
      </c>
      <c r="AQ134" s="136"/>
      <c r="AR134" s="136"/>
      <c r="AS134" s="136"/>
      <c r="AT134" s="136"/>
      <c r="AU134" s="136">
        <v>1</v>
      </c>
      <c r="AV134" s="136"/>
      <c r="AW134" s="136"/>
      <c r="AX134" s="136"/>
      <c r="AY134" s="136"/>
      <c r="AZ134" s="136">
        <v>0</v>
      </c>
      <c r="BA134" s="136"/>
      <c r="BB134" s="136"/>
      <c r="BC134" s="136"/>
      <c r="BD134" s="136"/>
      <c r="BE134" s="136">
        <f t="shared" si="6"/>
        <v>1</v>
      </c>
      <c r="BF134" s="136"/>
      <c r="BG134" s="136"/>
      <c r="BH134" s="136"/>
      <c r="BI134" s="136"/>
      <c r="BJ134" s="136">
        <v>1</v>
      </c>
      <c r="BK134" s="136"/>
      <c r="BL134" s="136"/>
      <c r="BM134" s="136"/>
      <c r="BN134" s="136"/>
      <c r="BO134" s="136">
        <v>0</v>
      </c>
      <c r="BP134" s="136"/>
      <c r="BQ134" s="136"/>
      <c r="BR134" s="136"/>
      <c r="BS134" s="136"/>
      <c r="BT134" s="136">
        <f t="shared" si="7"/>
        <v>1</v>
      </c>
      <c r="BU134" s="136"/>
      <c r="BV134" s="136"/>
      <c r="BW134" s="136"/>
      <c r="BX134" s="136"/>
    </row>
    <row r="135" spans="1:76" s="43" customFormat="1" ht="55.15" customHeight="1" x14ac:dyDescent="0.2">
      <c r="A135" s="137">
        <f t="shared" si="8"/>
        <v>10</v>
      </c>
      <c r="B135" s="138"/>
      <c r="C135" s="164"/>
      <c r="D135" s="141" t="s">
        <v>326</v>
      </c>
      <c r="E135" s="57"/>
      <c r="F135" s="57"/>
      <c r="G135" s="57"/>
      <c r="H135" s="57"/>
      <c r="I135" s="57"/>
      <c r="J135" s="57"/>
      <c r="K135" s="57"/>
      <c r="L135" s="57"/>
      <c r="M135" s="57"/>
      <c r="N135" s="57"/>
      <c r="O135" s="57"/>
      <c r="P135" s="58"/>
      <c r="Q135" s="72" t="s">
        <v>304</v>
      </c>
      <c r="R135" s="72"/>
      <c r="S135" s="72"/>
      <c r="T135" s="72"/>
      <c r="U135" s="72"/>
      <c r="V135" s="141" t="s">
        <v>488</v>
      </c>
      <c r="W135" s="57"/>
      <c r="X135" s="57"/>
      <c r="Y135" s="57"/>
      <c r="Z135" s="57"/>
      <c r="AA135" s="57"/>
      <c r="AB135" s="57"/>
      <c r="AC135" s="57"/>
      <c r="AD135" s="57"/>
      <c r="AE135" s="58"/>
      <c r="AF135" s="136">
        <v>0</v>
      </c>
      <c r="AG135" s="136"/>
      <c r="AH135" s="136"/>
      <c r="AI135" s="136"/>
      <c r="AJ135" s="136"/>
      <c r="AK135" s="136">
        <v>0</v>
      </c>
      <c r="AL135" s="136"/>
      <c r="AM135" s="136"/>
      <c r="AN135" s="136"/>
      <c r="AO135" s="136"/>
      <c r="AP135" s="136">
        <f t="shared" si="5"/>
        <v>0</v>
      </c>
      <c r="AQ135" s="136"/>
      <c r="AR135" s="136"/>
      <c r="AS135" s="136"/>
      <c r="AT135" s="136"/>
      <c r="AU135" s="136">
        <v>2235.7800000000002</v>
      </c>
      <c r="AV135" s="136"/>
      <c r="AW135" s="136"/>
      <c r="AX135" s="136"/>
      <c r="AY135" s="136"/>
      <c r="AZ135" s="136">
        <v>0</v>
      </c>
      <c r="BA135" s="136"/>
      <c r="BB135" s="136"/>
      <c r="BC135" s="136"/>
      <c r="BD135" s="136"/>
      <c r="BE135" s="136">
        <f t="shared" si="6"/>
        <v>2235.7800000000002</v>
      </c>
      <c r="BF135" s="136"/>
      <c r="BG135" s="136"/>
      <c r="BH135" s="136"/>
      <c r="BI135" s="136"/>
      <c r="BJ135" s="136">
        <v>0</v>
      </c>
      <c r="BK135" s="136"/>
      <c r="BL135" s="136"/>
      <c r="BM135" s="136"/>
      <c r="BN135" s="136"/>
      <c r="BO135" s="136">
        <v>0</v>
      </c>
      <c r="BP135" s="136"/>
      <c r="BQ135" s="136"/>
      <c r="BR135" s="136"/>
      <c r="BS135" s="136"/>
      <c r="BT135" s="136">
        <f t="shared" si="7"/>
        <v>0</v>
      </c>
      <c r="BU135" s="136"/>
      <c r="BV135" s="136"/>
      <c r="BW135" s="136"/>
      <c r="BX135" s="136"/>
    </row>
    <row r="136" spans="1:76" s="9" customFormat="1" ht="15" customHeight="1" x14ac:dyDescent="0.2">
      <c r="A136" s="137">
        <f t="shared" si="8"/>
        <v>11</v>
      </c>
      <c r="B136" s="138"/>
      <c r="C136" s="164"/>
      <c r="D136" s="142" t="s">
        <v>493</v>
      </c>
      <c r="E136" s="65"/>
      <c r="F136" s="65"/>
      <c r="G136" s="65"/>
      <c r="H136" s="65"/>
      <c r="I136" s="65"/>
      <c r="J136" s="65"/>
      <c r="K136" s="65"/>
      <c r="L136" s="65"/>
      <c r="M136" s="65"/>
      <c r="N136" s="65"/>
      <c r="O136" s="65"/>
      <c r="P136" s="66"/>
      <c r="Q136" s="143"/>
      <c r="R136" s="143"/>
      <c r="S136" s="143"/>
      <c r="T136" s="143"/>
      <c r="U136" s="143"/>
      <c r="V136" s="142"/>
      <c r="W136" s="65"/>
      <c r="X136" s="65"/>
      <c r="Y136" s="65"/>
      <c r="Z136" s="65"/>
      <c r="AA136" s="65"/>
      <c r="AB136" s="65"/>
      <c r="AC136" s="65"/>
      <c r="AD136" s="65"/>
      <c r="AE136" s="66"/>
      <c r="AF136" s="135"/>
      <c r="AG136" s="135"/>
      <c r="AH136" s="135"/>
      <c r="AI136" s="135"/>
      <c r="AJ136" s="135"/>
      <c r="AK136" s="135"/>
      <c r="AL136" s="135"/>
      <c r="AM136" s="135"/>
      <c r="AN136" s="135"/>
      <c r="AO136" s="135"/>
      <c r="AP136" s="135">
        <f t="shared" si="5"/>
        <v>0</v>
      </c>
      <c r="AQ136" s="135"/>
      <c r="AR136" s="135"/>
      <c r="AS136" s="135"/>
      <c r="AT136" s="135"/>
      <c r="AU136" s="135"/>
      <c r="AV136" s="135"/>
      <c r="AW136" s="135"/>
      <c r="AX136" s="135"/>
      <c r="AY136" s="135"/>
      <c r="AZ136" s="135"/>
      <c r="BA136" s="135"/>
      <c r="BB136" s="135"/>
      <c r="BC136" s="135"/>
      <c r="BD136" s="135"/>
      <c r="BE136" s="135">
        <f t="shared" si="6"/>
        <v>0</v>
      </c>
      <c r="BF136" s="135"/>
      <c r="BG136" s="135"/>
      <c r="BH136" s="135"/>
      <c r="BI136" s="135"/>
      <c r="BJ136" s="135"/>
      <c r="BK136" s="135"/>
      <c r="BL136" s="135"/>
      <c r="BM136" s="135"/>
      <c r="BN136" s="135"/>
      <c r="BO136" s="135"/>
      <c r="BP136" s="135"/>
      <c r="BQ136" s="135"/>
      <c r="BR136" s="135"/>
      <c r="BS136" s="135"/>
      <c r="BT136" s="135">
        <f t="shared" si="7"/>
        <v>0</v>
      </c>
      <c r="BU136" s="135"/>
      <c r="BV136" s="135"/>
      <c r="BW136" s="135"/>
      <c r="BX136" s="135"/>
    </row>
    <row r="137" spans="1:76" s="43" customFormat="1" ht="27.6" customHeight="1" x14ac:dyDescent="0.2">
      <c r="A137" s="137">
        <f t="shared" si="8"/>
        <v>12</v>
      </c>
      <c r="B137" s="138"/>
      <c r="C137" s="164"/>
      <c r="D137" s="141" t="s">
        <v>500</v>
      </c>
      <c r="E137" s="57"/>
      <c r="F137" s="57"/>
      <c r="G137" s="57"/>
      <c r="H137" s="57"/>
      <c r="I137" s="57"/>
      <c r="J137" s="57"/>
      <c r="K137" s="57"/>
      <c r="L137" s="57"/>
      <c r="M137" s="57"/>
      <c r="N137" s="57"/>
      <c r="O137" s="57"/>
      <c r="P137" s="58"/>
      <c r="Q137" s="72" t="s">
        <v>298</v>
      </c>
      <c r="R137" s="72"/>
      <c r="S137" s="72"/>
      <c r="T137" s="72"/>
      <c r="U137" s="72"/>
      <c r="V137" s="141" t="s">
        <v>496</v>
      </c>
      <c r="W137" s="57"/>
      <c r="X137" s="57"/>
      <c r="Y137" s="57"/>
      <c r="Z137" s="57"/>
      <c r="AA137" s="57"/>
      <c r="AB137" s="57"/>
      <c r="AC137" s="57"/>
      <c r="AD137" s="57"/>
      <c r="AE137" s="58"/>
      <c r="AF137" s="136">
        <v>1</v>
      </c>
      <c r="AG137" s="136"/>
      <c r="AH137" s="136"/>
      <c r="AI137" s="136"/>
      <c r="AJ137" s="136"/>
      <c r="AK137" s="136">
        <v>0</v>
      </c>
      <c r="AL137" s="136"/>
      <c r="AM137" s="136"/>
      <c r="AN137" s="136"/>
      <c r="AO137" s="136"/>
      <c r="AP137" s="136">
        <f t="shared" si="5"/>
        <v>1</v>
      </c>
      <c r="AQ137" s="136"/>
      <c r="AR137" s="136"/>
      <c r="AS137" s="136"/>
      <c r="AT137" s="136"/>
      <c r="AU137" s="136">
        <v>1</v>
      </c>
      <c r="AV137" s="136"/>
      <c r="AW137" s="136"/>
      <c r="AX137" s="136"/>
      <c r="AY137" s="136"/>
      <c r="AZ137" s="136">
        <v>0</v>
      </c>
      <c r="BA137" s="136"/>
      <c r="BB137" s="136"/>
      <c r="BC137" s="136"/>
      <c r="BD137" s="136"/>
      <c r="BE137" s="136">
        <f t="shared" si="6"/>
        <v>1</v>
      </c>
      <c r="BF137" s="136"/>
      <c r="BG137" s="136"/>
      <c r="BH137" s="136"/>
      <c r="BI137" s="136"/>
      <c r="BJ137" s="136">
        <v>1</v>
      </c>
      <c r="BK137" s="136"/>
      <c r="BL137" s="136"/>
      <c r="BM137" s="136"/>
      <c r="BN137" s="136"/>
      <c r="BO137" s="136">
        <v>0</v>
      </c>
      <c r="BP137" s="136"/>
      <c r="BQ137" s="136"/>
      <c r="BR137" s="136"/>
      <c r="BS137" s="136"/>
      <c r="BT137" s="136">
        <f t="shared" si="7"/>
        <v>1</v>
      </c>
      <c r="BU137" s="136"/>
      <c r="BV137" s="136"/>
      <c r="BW137" s="136"/>
      <c r="BX137" s="136"/>
    </row>
    <row r="138" spans="1:76" s="9" customFormat="1" ht="15" customHeight="1" x14ac:dyDescent="0.2">
      <c r="A138" s="137">
        <f t="shared" si="8"/>
        <v>13</v>
      </c>
      <c r="B138" s="138"/>
      <c r="C138" s="164"/>
      <c r="D138" s="142" t="s">
        <v>3</v>
      </c>
      <c r="E138" s="65"/>
      <c r="F138" s="65"/>
      <c r="G138" s="65"/>
      <c r="H138" s="65"/>
      <c r="I138" s="65"/>
      <c r="J138" s="65"/>
      <c r="K138" s="65"/>
      <c r="L138" s="65"/>
      <c r="M138" s="65"/>
      <c r="N138" s="65"/>
      <c r="O138" s="65"/>
      <c r="P138" s="66"/>
      <c r="Q138" s="143"/>
      <c r="R138" s="143"/>
      <c r="S138" s="143"/>
      <c r="T138" s="143"/>
      <c r="U138" s="143"/>
      <c r="V138" s="142"/>
      <c r="W138" s="65"/>
      <c r="X138" s="65"/>
      <c r="Y138" s="65"/>
      <c r="Z138" s="65"/>
      <c r="AA138" s="65"/>
      <c r="AB138" s="65"/>
      <c r="AC138" s="65"/>
      <c r="AD138" s="65"/>
      <c r="AE138" s="66"/>
      <c r="AF138" s="135"/>
      <c r="AG138" s="135"/>
      <c r="AH138" s="135"/>
      <c r="AI138" s="135"/>
      <c r="AJ138" s="135"/>
      <c r="AK138" s="135"/>
      <c r="AL138" s="135"/>
      <c r="AM138" s="135"/>
      <c r="AN138" s="135"/>
      <c r="AO138" s="135"/>
      <c r="AP138" s="135">
        <f t="shared" si="5"/>
        <v>0</v>
      </c>
      <c r="AQ138" s="135"/>
      <c r="AR138" s="135"/>
      <c r="AS138" s="135"/>
      <c r="AT138" s="135"/>
      <c r="AU138" s="135"/>
      <c r="AV138" s="135"/>
      <c r="AW138" s="135"/>
      <c r="AX138" s="135"/>
      <c r="AY138" s="135"/>
      <c r="AZ138" s="135"/>
      <c r="BA138" s="135"/>
      <c r="BB138" s="135"/>
      <c r="BC138" s="135"/>
      <c r="BD138" s="135"/>
      <c r="BE138" s="135">
        <f t="shared" si="6"/>
        <v>0</v>
      </c>
      <c r="BF138" s="135"/>
      <c r="BG138" s="135"/>
      <c r="BH138" s="135"/>
      <c r="BI138" s="135"/>
      <c r="BJ138" s="135"/>
      <c r="BK138" s="135"/>
      <c r="BL138" s="135"/>
      <c r="BM138" s="135"/>
      <c r="BN138" s="135"/>
      <c r="BO138" s="135"/>
      <c r="BP138" s="135"/>
      <c r="BQ138" s="135"/>
      <c r="BR138" s="135"/>
      <c r="BS138" s="135"/>
      <c r="BT138" s="135">
        <f t="shared" si="7"/>
        <v>0</v>
      </c>
      <c r="BU138" s="135"/>
      <c r="BV138" s="135"/>
      <c r="BW138" s="135"/>
      <c r="BX138" s="135"/>
    </row>
    <row r="139" spans="1:76" s="43" customFormat="1" ht="53.45" customHeight="1" x14ac:dyDescent="0.2">
      <c r="A139" s="137">
        <f t="shared" si="8"/>
        <v>14</v>
      </c>
      <c r="B139" s="138"/>
      <c r="C139" s="164"/>
      <c r="D139" s="141" t="s">
        <v>108</v>
      </c>
      <c r="E139" s="57"/>
      <c r="F139" s="57"/>
      <c r="G139" s="57"/>
      <c r="H139" s="57"/>
      <c r="I139" s="57"/>
      <c r="J139" s="57"/>
      <c r="K139" s="57"/>
      <c r="L139" s="57"/>
      <c r="M139" s="57"/>
      <c r="N139" s="57"/>
      <c r="O139" s="57"/>
      <c r="P139" s="58"/>
      <c r="Q139" s="72" t="s">
        <v>306</v>
      </c>
      <c r="R139" s="72"/>
      <c r="S139" s="72"/>
      <c r="T139" s="72"/>
      <c r="U139" s="72"/>
      <c r="V139" s="141" t="s">
        <v>840</v>
      </c>
      <c r="W139" s="57"/>
      <c r="X139" s="57"/>
      <c r="Y139" s="57"/>
      <c r="Z139" s="57"/>
      <c r="AA139" s="57"/>
      <c r="AB139" s="57"/>
      <c r="AC139" s="57"/>
      <c r="AD139" s="57"/>
      <c r="AE139" s="58"/>
      <c r="AF139" s="136">
        <v>25</v>
      </c>
      <c r="AG139" s="136"/>
      <c r="AH139" s="136"/>
      <c r="AI139" s="136"/>
      <c r="AJ139" s="136"/>
      <c r="AK139" s="136">
        <v>0</v>
      </c>
      <c r="AL139" s="136"/>
      <c r="AM139" s="136"/>
      <c r="AN139" s="136"/>
      <c r="AO139" s="136"/>
      <c r="AP139" s="136">
        <f t="shared" si="5"/>
        <v>25</v>
      </c>
      <c r="AQ139" s="136"/>
      <c r="AR139" s="136"/>
      <c r="AS139" s="136"/>
      <c r="AT139" s="136"/>
      <c r="AU139" s="136">
        <v>100</v>
      </c>
      <c r="AV139" s="136"/>
      <c r="AW139" s="136"/>
      <c r="AX139" s="136"/>
      <c r="AY139" s="136"/>
      <c r="AZ139" s="136">
        <v>0</v>
      </c>
      <c r="BA139" s="136"/>
      <c r="BB139" s="136"/>
      <c r="BC139" s="136"/>
      <c r="BD139" s="136"/>
      <c r="BE139" s="136">
        <f t="shared" si="6"/>
        <v>100</v>
      </c>
      <c r="BF139" s="136"/>
      <c r="BG139" s="136"/>
      <c r="BH139" s="136"/>
      <c r="BI139" s="136"/>
      <c r="BJ139" s="136">
        <v>100</v>
      </c>
      <c r="BK139" s="136"/>
      <c r="BL139" s="136"/>
      <c r="BM139" s="136"/>
      <c r="BN139" s="136"/>
      <c r="BO139" s="136">
        <v>0</v>
      </c>
      <c r="BP139" s="136"/>
      <c r="BQ139" s="136"/>
      <c r="BR139" s="136"/>
      <c r="BS139" s="136"/>
      <c r="BT139" s="136">
        <f t="shared" si="7"/>
        <v>100</v>
      </c>
      <c r="BU139" s="136"/>
      <c r="BV139" s="136"/>
      <c r="BW139" s="136"/>
      <c r="BX139" s="136"/>
    </row>
    <row r="140" spans="1:76" s="43" customFormat="1" ht="75.599999999999994" customHeight="1" x14ac:dyDescent="0.2">
      <c r="A140" s="137">
        <f t="shared" si="8"/>
        <v>15</v>
      </c>
      <c r="B140" s="138"/>
      <c r="C140" s="164"/>
      <c r="D140" s="141" t="s">
        <v>330</v>
      </c>
      <c r="E140" s="57"/>
      <c r="F140" s="57"/>
      <c r="G140" s="57"/>
      <c r="H140" s="57"/>
      <c r="I140" s="57"/>
      <c r="J140" s="57"/>
      <c r="K140" s="57"/>
      <c r="L140" s="57"/>
      <c r="M140" s="57"/>
      <c r="N140" s="57"/>
      <c r="O140" s="57"/>
      <c r="P140" s="58"/>
      <c r="Q140" s="72" t="s">
        <v>306</v>
      </c>
      <c r="R140" s="72"/>
      <c r="S140" s="72"/>
      <c r="T140" s="72"/>
      <c r="U140" s="72"/>
      <c r="V140" s="141" t="s">
        <v>5</v>
      </c>
      <c r="W140" s="57"/>
      <c r="X140" s="57"/>
      <c r="Y140" s="57"/>
      <c r="Z140" s="57"/>
      <c r="AA140" s="57"/>
      <c r="AB140" s="57"/>
      <c r="AC140" s="57"/>
      <c r="AD140" s="57"/>
      <c r="AE140" s="58"/>
      <c r="AF140" s="136">
        <v>0</v>
      </c>
      <c r="AG140" s="136"/>
      <c r="AH140" s="136"/>
      <c r="AI140" s="136"/>
      <c r="AJ140" s="136"/>
      <c r="AK140" s="136">
        <v>0</v>
      </c>
      <c r="AL140" s="136"/>
      <c r="AM140" s="136"/>
      <c r="AN140" s="136"/>
      <c r="AO140" s="136"/>
      <c r="AP140" s="136">
        <f t="shared" si="5"/>
        <v>0</v>
      </c>
      <c r="AQ140" s="136"/>
      <c r="AR140" s="136"/>
      <c r="AS140" s="136"/>
      <c r="AT140" s="136"/>
      <c r="AU140" s="136">
        <v>100</v>
      </c>
      <c r="AV140" s="136"/>
      <c r="AW140" s="136"/>
      <c r="AX140" s="136"/>
      <c r="AY140" s="136"/>
      <c r="AZ140" s="136">
        <v>0</v>
      </c>
      <c r="BA140" s="136"/>
      <c r="BB140" s="136"/>
      <c r="BC140" s="136"/>
      <c r="BD140" s="136"/>
      <c r="BE140" s="136">
        <f t="shared" si="6"/>
        <v>100</v>
      </c>
      <c r="BF140" s="136"/>
      <c r="BG140" s="136"/>
      <c r="BH140" s="136"/>
      <c r="BI140" s="136"/>
      <c r="BJ140" s="136">
        <v>0</v>
      </c>
      <c r="BK140" s="136"/>
      <c r="BL140" s="136"/>
      <c r="BM140" s="136"/>
      <c r="BN140" s="136"/>
      <c r="BO140" s="136">
        <v>0</v>
      </c>
      <c r="BP140" s="136"/>
      <c r="BQ140" s="136"/>
      <c r="BR140" s="136"/>
      <c r="BS140" s="136"/>
      <c r="BT140" s="136">
        <f t="shared" si="7"/>
        <v>0</v>
      </c>
      <c r="BU140" s="136"/>
      <c r="BV140" s="136"/>
      <c r="BW140" s="136"/>
      <c r="BX140" s="136"/>
    </row>
    <row r="142" spans="1:76" ht="14.25" customHeight="1" x14ac:dyDescent="0.2">
      <c r="A142" s="124" t="s">
        <v>50</v>
      </c>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row>
    <row r="143" spans="1:76" ht="23.1" customHeight="1" x14ac:dyDescent="0.2">
      <c r="A143" s="148" t="s">
        <v>611</v>
      </c>
      <c r="B143" s="149"/>
      <c r="C143" s="149"/>
      <c r="D143" s="72" t="s">
        <v>614</v>
      </c>
      <c r="E143" s="72"/>
      <c r="F143" s="72"/>
      <c r="G143" s="72"/>
      <c r="H143" s="72"/>
      <c r="I143" s="72"/>
      <c r="J143" s="72"/>
      <c r="K143" s="72"/>
      <c r="L143" s="72"/>
      <c r="M143" s="72"/>
      <c r="N143" s="72"/>
      <c r="O143" s="72"/>
      <c r="P143" s="72"/>
      <c r="Q143" s="72" t="s">
        <v>613</v>
      </c>
      <c r="R143" s="72"/>
      <c r="S143" s="72"/>
      <c r="T143" s="72"/>
      <c r="U143" s="72"/>
      <c r="V143" s="72" t="s">
        <v>612</v>
      </c>
      <c r="W143" s="72"/>
      <c r="X143" s="72"/>
      <c r="Y143" s="72"/>
      <c r="Z143" s="72"/>
      <c r="AA143" s="72"/>
      <c r="AB143" s="72"/>
      <c r="AC143" s="72"/>
      <c r="AD143" s="72"/>
      <c r="AE143" s="72"/>
      <c r="AF143" s="113" t="s">
        <v>466</v>
      </c>
      <c r="AG143" s="114"/>
      <c r="AH143" s="114"/>
      <c r="AI143" s="114"/>
      <c r="AJ143" s="114"/>
      <c r="AK143" s="114"/>
      <c r="AL143" s="114"/>
      <c r="AM143" s="114"/>
      <c r="AN143" s="114"/>
      <c r="AO143" s="114"/>
      <c r="AP143" s="114"/>
      <c r="AQ143" s="114"/>
      <c r="AR143" s="114"/>
      <c r="AS143" s="114"/>
      <c r="AT143" s="115"/>
      <c r="AU143" s="113" t="s">
        <v>468</v>
      </c>
      <c r="AV143" s="114"/>
      <c r="AW143" s="114"/>
      <c r="AX143" s="114"/>
      <c r="AY143" s="114"/>
      <c r="AZ143" s="114"/>
      <c r="BA143" s="114"/>
      <c r="BB143" s="114"/>
      <c r="BC143" s="114"/>
      <c r="BD143" s="114"/>
      <c r="BE143" s="114"/>
      <c r="BF143" s="114"/>
      <c r="BG143" s="114"/>
      <c r="BH143" s="114"/>
      <c r="BI143" s="115"/>
    </row>
    <row r="144" spans="1:76" ht="28.5" customHeight="1" x14ac:dyDescent="0.2">
      <c r="A144" s="150"/>
      <c r="B144" s="151"/>
      <c r="C144" s="151"/>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t="s">
        <v>609</v>
      </c>
      <c r="AG144" s="72"/>
      <c r="AH144" s="72"/>
      <c r="AI144" s="72"/>
      <c r="AJ144" s="72"/>
      <c r="AK144" s="72" t="s">
        <v>608</v>
      </c>
      <c r="AL144" s="72"/>
      <c r="AM144" s="72"/>
      <c r="AN144" s="72"/>
      <c r="AO144" s="72"/>
      <c r="AP144" s="72" t="s">
        <v>232</v>
      </c>
      <c r="AQ144" s="72"/>
      <c r="AR144" s="72"/>
      <c r="AS144" s="72"/>
      <c r="AT144" s="72"/>
      <c r="AU144" s="72" t="s">
        <v>609</v>
      </c>
      <c r="AV144" s="72"/>
      <c r="AW144" s="72"/>
      <c r="AX144" s="72"/>
      <c r="AY144" s="72"/>
      <c r="AZ144" s="72" t="s">
        <v>608</v>
      </c>
      <c r="BA144" s="72"/>
      <c r="BB144" s="72"/>
      <c r="BC144" s="72"/>
      <c r="BD144" s="72"/>
      <c r="BE144" s="72" t="s">
        <v>714</v>
      </c>
      <c r="BF144" s="72"/>
      <c r="BG144" s="72"/>
      <c r="BH144" s="72"/>
      <c r="BI144" s="72"/>
    </row>
    <row r="145" spans="1:79" ht="15" customHeight="1" x14ac:dyDescent="0.2">
      <c r="A145" s="113">
        <v>1</v>
      </c>
      <c r="B145" s="114"/>
      <c r="C145" s="114"/>
      <c r="D145" s="72">
        <v>2</v>
      </c>
      <c r="E145" s="72"/>
      <c r="F145" s="72"/>
      <c r="G145" s="72"/>
      <c r="H145" s="72"/>
      <c r="I145" s="72"/>
      <c r="J145" s="72"/>
      <c r="K145" s="72"/>
      <c r="L145" s="72"/>
      <c r="M145" s="72"/>
      <c r="N145" s="72"/>
      <c r="O145" s="72"/>
      <c r="P145" s="72"/>
      <c r="Q145" s="72">
        <v>3</v>
      </c>
      <c r="R145" s="72"/>
      <c r="S145" s="72"/>
      <c r="T145" s="72"/>
      <c r="U145" s="72"/>
      <c r="V145" s="72">
        <v>4</v>
      </c>
      <c r="W145" s="72"/>
      <c r="X145" s="72"/>
      <c r="Y145" s="72"/>
      <c r="Z145" s="72"/>
      <c r="AA145" s="72"/>
      <c r="AB145" s="72"/>
      <c r="AC145" s="72"/>
      <c r="AD145" s="72"/>
      <c r="AE145" s="72"/>
      <c r="AF145" s="72">
        <v>5</v>
      </c>
      <c r="AG145" s="72"/>
      <c r="AH145" s="72"/>
      <c r="AI145" s="72"/>
      <c r="AJ145" s="72"/>
      <c r="AK145" s="72">
        <v>6</v>
      </c>
      <c r="AL145" s="72"/>
      <c r="AM145" s="72"/>
      <c r="AN145" s="72"/>
      <c r="AO145" s="72"/>
      <c r="AP145" s="72">
        <v>7</v>
      </c>
      <c r="AQ145" s="72"/>
      <c r="AR145" s="72"/>
      <c r="AS145" s="72"/>
      <c r="AT145" s="72"/>
      <c r="AU145" s="72">
        <v>8</v>
      </c>
      <c r="AV145" s="72"/>
      <c r="AW145" s="72"/>
      <c r="AX145" s="72"/>
      <c r="AY145" s="72"/>
      <c r="AZ145" s="72">
        <v>9</v>
      </c>
      <c r="BA145" s="72"/>
      <c r="BB145" s="72"/>
      <c r="BC145" s="72"/>
      <c r="BD145" s="72"/>
      <c r="BE145" s="72">
        <v>10</v>
      </c>
      <c r="BF145" s="72"/>
      <c r="BG145" s="72"/>
      <c r="BH145" s="72"/>
      <c r="BI145" s="72"/>
    </row>
    <row r="146" spans="1:79" ht="15.75" hidden="1" customHeight="1" x14ac:dyDescent="0.2">
      <c r="A146" s="107" t="s">
        <v>265</v>
      </c>
      <c r="B146" s="108"/>
      <c r="C146" s="108"/>
      <c r="D146" s="72" t="s">
        <v>680</v>
      </c>
      <c r="E146" s="72"/>
      <c r="F146" s="72"/>
      <c r="G146" s="72"/>
      <c r="H146" s="72"/>
      <c r="I146" s="72"/>
      <c r="J146" s="72"/>
      <c r="K146" s="72"/>
      <c r="L146" s="72"/>
      <c r="M146" s="72"/>
      <c r="N146" s="72"/>
      <c r="O146" s="72"/>
      <c r="P146" s="72"/>
      <c r="Q146" s="72" t="s">
        <v>693</v>
      </c>
      <c r="R146" s="72"/>
      <c r="S146" s="72"/>
      <c r="T146" s="72"/>
      <c r="U146" s="72"/>
      <c r="V146" s="72" t="s">
        <v>694</v>
      </c>
      <c r="W146" s="72"/>
      <c r="X146" s="72"/>
      <c r="Y146" s="72"/>
      <c r="Z146" s="72"/>
      <c r="AA146" s="72"/>
      <c r="AB146" s="72"/>
      <c r="AC146" s="72"/>
      <c r="AD146" s="72"/>
      <c r="AE146" s="72"/>
      <c r="AF146" s="74" t="s">
        <v>213</v>
      </c>
      <c r="AG146" s="74"/>
      <c r="AH146" s="74"/>
      <c r="AI146" s="74"/>
      <c r="AJ146" s="74"/>
      <c r="AK146" s="71" t="s">
        <v>214</v>
      </c>
      <c r="AL146" s="71"/>
      <c r="AM146" s="71"/>
      <c r="AN146" s="71"/>
      <c r="AO146" s="71"/>
      <c r="AP146" s="128" t="s">
        <v>231</v>
      </c>
      <c r="AQ146" s="128"/>
      <c r="AR146" s="128"/>
      <c r="AS146" s="128"/>
      <c r="AT146" s="128"/>
      <c r="AU146" s="74" t="s">
        <v>215</v>
      </c>
      <c r="AV146" s="74"/>
      <c r="AW146" s="74"/>
      <c r="AX146" s="74"/>
      <c r="AY146" s="74"/>
      <c r="AZ146" s="71" t="s">
        <v>216</v>
      </c>
      <c r="BA146" s="71"/>
      <c r="BB146" s="71"/>
      <c r="BC146" s="71"/>
      <c r="BD146" s="71"/>
      <c r="BE146" s="128" t="s">
        <v>231</v>
      </c>
      <c r="BF146" s="128"/>
      <c r="BG146" s="128"/>
      <c r="BH146" s="128"/>
      <c r="BI146" s="128"/>
      <c r="CA146" t="s">
        <v>649</v>
      </c>
    </row>
    <row r="147" spans="1:79" s="9" customFormat="1" ht="14.25" x14ac:dyDescent="0.2">
      <c r="A147" s="139">
        <v>1</v>
      </c>
      <c r="B147" s="140"/>
      <c r="C147" s="140"/>
      <c r="D147" s="143" t="s">
        <v>486</v>
      </c>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35"/>
      <c r="AG147" s="135"/>
      <c r="AH147" s="135"/>
      <c r="AI147" s="135"/>
      <c r="AJ147" s="135"/>
      <c r="AK147" s="135"/>
      <c r="AL147" s="135"/>
      <c r="AM147" s="135"/>
      <c r="AN147" s="135"/>
      <c r="AO147" s="135"/>
      <c r="AP147" s="135">
        <f t="shared" ref="AP147:AP158" si="9">IF(ISNUMBER(AF147),AF147,0)+IF(ISNUMBER(AK147),AK147,0)</f>
        <v>0</v>
      </c>
      <c r="AQ147" s="135"/>
      <c r="AR147" s="135"/>
      <c r="AS147" s="135"/>
      <c r="AT147" s="135"/>
      <c r="AU147" s="135"/>
      <c r="AV147" s="135"/>
      <c r="AW147" s="135"/>
      <c r="AX147" s="135"/>
      <c r="AY147" s="135"/>
      <c r="AZ147" s="135"/>
      <c r="BA147" s="135"/>
      <c r="BB147" s="135"/>
      <c r="BC147" s="135"/>
      <c r="BD147" s="135"/>
      <c r="BE147" s="135">
        <f t="shared" ref="BE147:BE158" si="10">IF(ISNUMBER(AU147),AU147,0)+IF(ISNUMBER(AZ147),AZ147,0)</f>
        <v>0</v>
      </c>
      <c r="BF147" s="135"/>
      <c r="BG147" s="135"/>
      <c r="BH147" s="135"/>
      <c r="BI147" s="135"/>
      <c r="CA147" s="9" t="s">
        <v>650</v>
      </c>
    </row>
    <row r="148" spans="1:79" s="43" customFormat="1" ht="13.9" customHeight="1" x14ac:dyDescent="0.2">
      <c r="A148" s="137">
        <f>1+A147</f>
        <v>2</v>
      </c>
      <c r="B148" s="138"/>
      <c r="C148" s="138"/>
      <c r="D148" s="141" t="s">
        <v>335</v>
      </c>
      <c r="E148" s="146"/>
      <c r="F148" s="146"/>
      <c r="G148" s="146"/>
      <c r="H148" s="146"/>
      <c r="I148" s="146"/>
      <c r="J148" s="146"/>
      <c r="K148" s="146"/>
      <c r="L148" s="146"/>
      <c r="M148" s="146"/>
      <c r="N148" s="146"/>
      <c r="O148" s="146"/>
      <c r="P148" s="147"/>
      <c r="Q148" s="72" t="s">
        <v>298</v>
      </c>
      <c r="R148" s="72"/>
      <c r="S148" s="72"/>
      <c r="T148" s="72"/>
      <c r="U148" s="72"/>
      <c r="V148" s="72" t="s">
        <v>374</v>
      </c>
      <c r="W148" s="72"/>
      <c r="X148" s="72"/>
      <c r="Y148" s="72"/>
      <c r="Z148" s="72"/>
      <c r="AA148" s="72"/>
      <c r="AB148" s="72"/>
      <c r="AC148" s="72"/>
      <c r="AD148" s="72"/>
      <c r="AE148" s="72"/>
      <c r="AF148" s="136">
        <v>1</v>
      </c>
      <c r="AG148" s="136"/>
      <c r="AH148" s="136"/>
      <c r="AI148" s="136"/>
      <c r="AJ148" s="136"/>
      <c r="AK148" s="136">
        <v>0</v>
      </c>
      <c r="AL148" s="136"/>
      <c r="AM148" s="136"/>
      <c r="AN148" s="136"/>
      <c r="AO148" s="136"/>
      <c r="AP148" s="136">
        <f t="shared" si="9"/>
        <v>1</v>
      </c>
      <c r="AQ148" s="136"/>
      <c r="AR148" s="136"/>
      <c r="AS148" s="136"/>
      <c r="AT148" s="136"/>
      <c r="AU148" s="136">
        <v>1</v>
      </c>
      <c r="AV148" s="136"/>
      <c r="AW148" s="136"/>
      <c r="AX148" s="136"/>
      <c r="AY148" s="136"/>
      <c r="AZ148" s="136">
        <v>0</v>
      </c>
      <c r="BA148" s="136"/>
      <c r="BB148" s="136"/>
      <c r="BC148" s="136"/>
      <c r="BD148" s="136"/>
      <c r="BE148" s="136">
        <f t="shared" si="10"/>
        <v>1</v>
      </c>
      <c r="BF148" s="136"/>
      <c r="BG148" s="136"/>
      <c r="BH148" s="136"/>
      <c r="BI148" s="136"/>
    </row>
    <row r="149" spans="1:79" s="43" customFormat="1" ht="13.9" customHeight="1" x14ac:dyDescent="0.2">
      <c r="A149" s="137">
        <f t="shared" ref="A149:A158" si="11">1+A148</f>
        <v>3</v>
      </c>
      <c r="B149" s="138"/>
      <c r="C149" s="138"/>
      <c r="D149" s="141" t="s">
        <v>102</v>
      </c>
      <c r="E149" s="57"/>
      <c r="F149" s="57"/>
      <c r="G149" s="57"/>
      <c r="H149" s="57"/>
      <c r="I149" s="57"/>
      <c r="J149" s="57"/>
      <c r="K149" s="57"/>
      <c r="L149" s="57"/>
      <c r="M149" s="57"/>
      <c r="N149" s="57"/>
      <c r="O149" s="57"/>
      <c r="P149" s="58"/>
      <c r="Q149" s="72" t="s">
        <v>298</v>
      </c>
      <c r="R149" s="72"/>
      <c r="S149" s="72"/>
      <c r="T149" s="72"/>
      <c r="U149" s="72"/>
      <c r="V149" s="72" t="s">
        <v>487</v>
      </c>
      <c r="W149" s="72"/>
      <c r="X149" s="72"/>
      <c r="Y149" s="72"/>
      <c r="Z149" s="72"/>
      <c r="AA149" s="72"/>
      <c r="AB149" s="72"/>
      <c r="AC149" s="72"/>
      <c r="AD149" s="72"/>
      <c r="AE149" s="72"/>
      <c r="AF149" s="136">
        <v>10</v>
      </c>
      <c r="AG149" s="136"/>
      <c r="AH149" s="136"/>
      <c r="AI149" s="136"/>
      <c r="AJ149" s="136"/>
      <c r="AK149" s="136">
        <v>0</v>
      </c>
      <c r="AL149" s="136"/>
      <c r="AM149" s="136"/>
      <c r="AN149" s="136"/>
      <c r="AO149" s="136"/>
      <c r="AP149" s="136">
        <f t="shared" si="9"/>
        <v>10</v>
      </c>
      <c r="AQ149" s="136"/>
      <c r="AR149" s="136"/>
      <c r="AS149" s="136"/>
      <c r="AT149" s="136"/>
      <c r="AU149" s="136">
        <v>10</v>
      </c>
      <c r="AV149" s="136"/>
      <c r="AW149" s="136"/>
      <c r="AX149" s="136"/>
      <c r="AY149" s="136"/>
      <c r="AZ149" s="136">
        <v>0</v>
      </c>
      <c r="BA149" s="136"/>
      <c r="BB149" s="136"/>
      <c r="BC149" s="136"/>
      <c r="BD149" s="136"/>
      <c r="BE149" s="136">
        <f t="shared" si="10"/>
        <v>10</v>
      </c>
      <c r="BF149" s="136"/>
      <c r="BG149" s="136"/>
      <c r="BH149" s="136"/>
      <c r="BI149" s="136"/>
    </row>
    <row r="150" spans="1:79" s="9" customFormat="1" ht="14.25" x14ac:dyDescent="0.2">
      <c r="A150" s="137">
        <f t="shared" si="11"/>
        <v>4</v>
      </c>
      <c r="B150" s="138"/>
      <c r="C150" s="138"/>
      <c r="D150" s="142" t="s">
        <v>489</v>
      </c>
      <c r="E150" s="65"/>
      <c r="F150" s="65"/>
      <c r="G150" s="65"/>
      <c r="H150" s="65"/>
      <c r="I150" s="65"/>
      <c r="J150" s="65"/>
      <c r="K150" s="65"/>
      <c r="L150" s="65"/>
      <c r="M150" s="65"/>
      <c r="N150" s="65"/>
      <c r="O150" s="65"/>
      <c r="P150" s="66"/>
      <c r="Q150" s="143"/>
      <c r="R150" s="143"/>
      <c r="S150" s="143"/>
      <c r="T150" s="143"/>
      <c r="U150" s="143"/>
      <c r="V150" s="142"/>
      <c r="W150" s="144"/>
      <c r="X150" s="144"/>
      <c r="Y150" s="144"/>
      <c r="Z150" s="144"/>
      <c r="AA150" s="144"/>
      <c r="AB150" s="144"/>
      <c r="AC150" s="144"/>
      <c r="AD150" s="144"/>
      <c r="AE150" s="145"/>
      <c r="AF150" s="135"/>
      <c r="AG150" s="135"/>
      <c r="AH150" s="135"/>
      <c r="AI150" s="135"/>
      <c r="AJ150" s="135"/>
      <c r="AK150" s="135"/>
      <c r="AL150" s="135"/>
      <c r="AM150" s="135"/>
      <c r="AN150" s="135"/>
      <c r="AO150" s="135"/>
      <c r="AP150" s="135">
        <f t="shared" si="9"/>
        <v>0</v>
      </c>
      <c r="AQ150" s="135"/>
      <c r="AR150" s="135"/>
      <c r="AS150" s="135"/>
      <c r="AT150" s="135"/>
      <c r="AU150" s="135"/>
      <c r="AV150" s="135"/>
      <c r="AW150" s="135"/>
      <c r="AX150" s="135"/>
      <c r="AY150" s="135"/>
      <c r="AZ150" s="135"/>
      <c r="BA150" s="135"/>
      <c r="BB150" s="135"/>
      <c r="BC150" s="135"/>
      <c r="BD150" s="135"/>
      <c r="BE150" s="135">
        <f t="shared" si="10"/>
        <v>0</v>
      </c>
      <c r="BF150" s="135"/>
      <c r="BG150" s="135"/>
      <c r="BH150" s="135"/>
      <c r="BI150" s="135"/>
    </row>
    <row r="151" spans="1:79" s="43" customFormat="1" ht="27.6" customHeight="1" x14ac:dyDescent="0.2">
      <c r="A151" s="137">
        <f t="shared" si="11"/>
        <v>5</v>
      </c>
      <c r="B151" s="138"/>
      <c r="C151" s="138"/>
      <c r="D151" s="141" t="s">
        <v>495</v>
      </c>
      <c r="E151" s="57"/>
      <c r="F151" s="57"/>
      <c r="G151" s="57"/>
      <c r="H151" s="57"/>
      <c r="I151" s="57"/>
      <c r="J151" s="57"/>
      <c r="K151" s="57"/>
      <c r="L151" s="57"/>
      <c r="M151" s="57"/>
      <c r="N151" s="57"/>
      <c r="O151" s="57"/>
      <c r="P151" s="58"/>
      <c r="Q151" s="72" t="s">
        <v>298</v>
      </c>
      <c r="R151" s="72"/>
      <c r="S151" s="72"/>
      <c r="T151" s="72"/>
      <c r="U151" s="72"/>
      <c r="V151" s="141" t="s">
        <v>496</v>
      </c>
      <c r="W151" s="57"/>
      <c r="X151" s="57"/>
      <c r="Y151" s="57"/>
      <c r="Z151" s="57"/>
      <c r="AA151" s="57"/>
      <c r="AB151" s="57"/>
      <c r="AC151" s="57"/>
      <c r="AD151" s="57"/>
      <c r="AE151" s="58"/>
      <c r="AF151" s="136">
        <v>7</v>
      </c>
      <c r="AG151" s="136"/>
      <c r="AH151" s="136"/>
      <c r="AI151" s="136"/>
      <c r="AJ151" s="136"/>
      <c r="AK151" s="136">
        <v>0</v>
      </c>
      <c r="AL151" s="136"/>
      <c r="AM151" s="136"/>
      <c r="AN151" s="136"/>
      <c r="AO151" s="136"/>
      <c r="AP151" s="136">
        <f t="shared" si="9"/>
        <v>7</v>
      </c>
      <c r="AQ151" s="136"/>
      <c r="AR151" s="136"/>
      <c r="AS151" s="136"/>
      <c r="AT151" s="136"/>
      <c r="AU151" s="136">
        <v>7</v>
      </c>
      <c r="AV151" s="136"/>
      <c r="AW151" s="136"/>
      <c r="AX151" s="136"/>
      <c r="AY151" s="136"/>
      <c r="AZ151" s="136">
        <v>0</v>
      </c>
      <c r="BA151" s="136"/>
      <c r="BB151" s="136"/>
      <c r="BC151" s="136"/>
      <c r="BD151" s="136"/>
      <c r="BE151" s="136">
        <f t="shared" si="10"/>
        <v>7</v>
      </c>
      <c r="BF151" s="136"/>
      <c r="BG151" s="136"/>
      <c r="BH151" s="136"/>
      <c r="BI151" s="136"/>
    </row>
    <row r="152" spans="1:79" s="43" customFormat="1" ht="13.9" customHeight="1" x14ac:dyDescent="0.2">
      <c r="A152" s="137">
        <f t="shared" si="11"/>
        <v>6</v>
      </c>
      <c r="B152" s="138"/>
      <c r="C152" s="138"/>
      <c r="D152" s="141" t="s">
        <v>497</v>
      </c>
      <c r="E152" s="57"/>
      <c r="F152" s="57"/>
      <c r="G152" s="57"/>
      <c r="H152" s="57"/>
      <c r="I152" s="57"/>
      <c r="J152" s="57"/>
      <c r="K152" s="57"/>
      <c r="L152" s="57"/>
      <c r="M152" s="57"/>
      <c r="N152" s="57"/>
      <c r="O152" s="57"/>
      <c r="P152" s="58"/>
      <c r="Q152" s="72" t="s">
        <v>298</v>
      </c>
      <c r="R152" s="72"/>
      <c r="S152" s="72"/>
      <c r="T152" s="72"/>
      <c r="U152" s="72"/>
      <c r="V152" s="141" t="s">
        <v>496</v>
      </c>
      <c r="W152" s="57"/>
      <c r="X152" s="57"/>
      <c r="Y152" s="57"/>
      <c r="Z152" s="57"/>
      <c r="AA152" s="57"/>
      <c r="AB152" s="57"/>
      <c r="AC152" s="57"/>
      <c r="AD152" s="57"/>
      <c r="AE152" s="58"/>
      <c r="AF152" s="136">
        <v>3</v>
      </c>
      <c r="AG152" s="136"/>
      <c r="AH152" s="136"/>
      <c r="AI152" s="136"/>
      <c r="AJ152" s="136"/>
      <c r="AK152" s="136">
        <v>0</v>
      </c>
      <c r="AL152" s="136"/>
      <c r="AM152" s="136"/>
      <c r="AN152" s="136"/>
      <c r="AO152" s="136"/>
      <c r="AP152" s="136">
        <f t="shared" si="9"/>
        <v>3</v>
      </c>
      <c r="AQ152" s="136"/>
      <c r="AR152" s="136"/>
      <c r="AS152" s="136"/>
      <c r="AT152" s="136"/>
      <c r="AU152" s="136">
        <v>3</v>
      </c>
      <c r="AV152" s="136"/>
      <c r="AW152" s="136"/>
      <c r="AX152" s="136"/>
      <c r="AY152" s="136"/>
      <c r="AZ152" s="136">
        <v>0</v>
      </c>
      <c r="BA152" s="136"/>
      <c r="BB152" s="136"/>
      <c r="BC152" s="136"/>
      <c r="BD152" s="136"/>
      <c r="BE152" s="136">
        <f t="shared" si="10"/>
        <v>3</v>
      </c>
      <c r="BF152" s="136"/>
      <c r="BG152" s="136"/>
      <c r="BH152" s="136"/>
      <c r="BI152" s="136"/>
    </row>
    <row r="153" spans="1:79" s="43" customFormat="1" ht="13.9" customHeight="1" x14ac:dyDescent="0.2">
      <c r="A153" s="137">
        <f t="shared" si="11"/>
        <v>7</v>
      </c>
      <c r="B153" s="138"/>
      <c r="C153" s="138"/>
      <c r="D153" s="141" t="s">
        <v>498</v>
      </c>
      <c r="E153" s="57"/>
      <c r="F153" s="57"/>
      <c r="G153" s="57"/>
      <c r="H153" s="57"/>
      <c r="I153" s="57"/>
      <c r="J153" s="57"/>
      <c r="K153" s="57"/>
      <c r="L153" s="57"/>
      <c r="M153" s="57"/>
      <c r="N153" s="57"/>
      <c r="O153" s="57"/>
      <c r="P153" s="58"/>
      <c r="Q153" s="72" t="s">
        <v>298</v>
      </c>
      <c r="R153" s="72"/>
      <c r="S153" s="72"/>
      <c r="T153" s="72"/>
      <c r="U153" s="72"/>
      <c r="V153" s="141" t="s">
        <v>496</v>
      </c>
      <c r="W153" s="57"/>
      <c r="X153" s="57"/>
      <c r="Y153" s="57"/>
      <c r="Z153" s="57"/>
      <c r="AA153" s="57"/>
      <c r="AB153" s="57"/>
      <c r="AC153" s="57"/>
      <c r="AD153" s="57"/>
      <c r="AE153" s="58"/>
      <c r="AF153" s="136">
        <v>3</v>
      </c>
      <c r="AG153" s="136"/>
      <c r="AH153" s="136"/>
      <c r="AI153" s="136"/>
      <c r="AJ153" s="136"/>
      <c r="AK153" s="136">
        <v>0</v>
      </c>
      <c r="AL153" s="136"/>
      <c r="AM153" s="136"/>
      <c r="AN153" s="136"/>
      <c r="AO153" s="136"/>
      <c r="AP153" s="136">
        <f t="shared" si="9"/>
        <v>3</v>
      </c>
      <c r="AQ153" s="136"/>
      <c r="AR153" s="136"/>
      <c r="AS153" s="136"/>
      <c r="AT153" s="136"/>
      <c r="AU153" s="136">
        <v>3</v>
      </c>
      <c r="AV153" s="136"/>
      <c r="AW153" s="136"/>
      <c r="AX153" s="136"/>
      <c r="AY153" s="136"/>
      <c r="AZ153" s="136">
        <v>0</v>
      </c>
      <c r="BA153" s="136"/>
      <c r="BB153" s="136"/>
      <c r="BC153" s="136"/>
      <c r="BD153" s="136"/>
      <c r="BE153" s="136">
        <f t="shared" si="10"/>
        <v>3</v>
      </c>
      <c r="BF153" s="136"/>
      <c r="BG153" s="136"/>
      <c r="BH153" s="136"/>
      <c r="BI153" s="136"/>
    </row>
    <row r="154" spans="1:79" s="43" customFormat="1" ht="13.9" customHeight="1" x14ac:dyDescent="0.2">
      <c r="A154" s="137">
        <f t="shared" si="11"/>
        <v>8</v>
      </c>
      <c r="B154" s="138"/>
      <c r="C154" s="138"/>
      <c r="D154" s="141" t="s">
        <v>499</v>
      </c>
      <c r="E154" s="57"/>
      <c r="F154" s="57"/>
      <c r="G154" s="57"/>
      <c r="H154" s="57"/>
      <c r="I154" s="57"/>
      <c r="J154" s="57"/>
      <c r="K154" s="57"/>
      <c r="L154" s="57"/>
      <c r="M154" s="57"/>
      <c r="N154" s="57"/>
      <c r="O154" s="57"/>
      <c r="P154" s="58"/>
      <c r="Q154" s="72" t="s">
        <v>298</v>
      </c>
      <c r="R154" s="72"/>
      <c r="S154" s="72"/>
      <c r="T154" s="72"/>
      <c r="U154" s="72"/>
      <c r="V154" s="141" t="s">
        <v>496</v>
      </c>
      <c r="W154" s="57"/>
      <c r="X154" s="57"/>
      <c r="Y154" s="57"/>
      <c r="Z154" s="57"/>
      <c r="AA154" s="57"/>
      <c r="AB154" s="57"/>
      <c r="AC154" s="57"/>
      <c r="AD154" s="57"/>
      <c r="AE154" s="58"/>
      <c r="AF154" s="136">
        <v>1</v>
      </c>
      <c r="AG154" s="136"/>
      <c r="AH154" s="136"/>
      <c r="AI154" s="136"/>
      <c r="AJ154" s="136"/>
      <c r="AK154" s="136">
        <v>0</v>
      </c>
      <c r="AL154" s="136"/>
      <c r="AM154" s="136"/>
      <c r="AN154" s="136"/>
      <c r="AO154" s="136"/>
      <c r="AP154" s="136">
        <f t="shared" si="9"/>
        <v>1</v>
      </c>
      <c r="AQ154" s="136"/>
      <c r="AR154" s="136"/>
      <c r="AS154" s="136"/>
      <c r="AT154" s="136"/>
      <c r="AU154" s="136">
        <v>1</v>
      </c>
      <c r="AV154" s="136"/>
      <c r="AW154" s="136"/>
      <c r="AX154" s="136"/>
      <c r="AY154" s="136"/>
      <c r="AZ154" s="136">
        <v>0</v>
      </c>
      <c r="BA154" s="136"/>
      <c r="BB154" s="136"/>
      <c r="BC154" s="136"/>
      <c r="BD154" s="136"/>
      <c r="BE154" s="136">
        <f t="shared" si="10"/>
        <v>1</v>
      </c>
      <c r="BF154" s="136"/>
      <c r="BG154" s="136"/>
      <c r="BH154" s="136"/>
      <c r="BI154" s="136"/>
    </row>
    <row r="155" spans="1:79" s="9" customFormat="1" ht="14.25" x14ac:dyDescent="0.2">
      <c r="A155" s="137">
        <f t="shared" si="11"/>
        <v>9</v>
      </c>
      <c r="B155" s="138"/>
      <c r="C155" s="138"/>
      <c r="D155" s="142" t="s">
        <v>493</v>
      </c>
      <c r="E155" s="65"/>
      <c r="F155" s="65"/>
      <c r="G155" s="65"/>
      <c r="H155" s="65"/>
      <c r="I155" s="65"/>
      <c r="J155" s="65"/>
      <c r="K155" s="65"/>
      <c r="L155" s="65"/>
      <c r="M155" s="65"/>
      <c r="N155" s="65"/>
      <c r="O155" s="65"/>
      <c r="P155" s="66"/>
      <c r="Q155" s="143"/>
      <c r="R155" s="143"/>
      <c r="S155" s="143"/>
      <c r="T155" s="143"/>
      <c r="U155" s="143"/>
      <c r="V155" s="142"/>
      <c r="W155" s="65"/>
      <c r="X155" s="65"/>
      <c r="Y155" s="65"/>
      <c r="Z155" s="65"/>
      <c r="AA155" s="65"/>
      <c r="AB155" s="65"/>
      <c r="AC155" s="65"/>
      <c r="AD155" s="65"/>
      <c r="AE155" s="66"/>
      <c r="AF155" s="135"/>
      <c r="AG155" s="135"/>
      <c r="AH155" s="135"/>
      <c r="AI155" s="135"/>
      <c r="AJ155" s="135"/>
      <c r="AK155" s="135"/>
      <c r="AL155" s="135"/>
      <c r="AM155" s="135"/>
      <c r="AN155" s="135"/>
      <c r="AO155" s="135"/>
      <c r="AP155" s="135">
        <f t="shared" si="9"/>
        <v>0</v>
      </c>
      <c r="AQ155" s="135"/>
      <c r="AR155" s="135"/>
      <c r="AS155" s="135"/>
      <c r="AT155" s="135"/>
      <c r="AU155" s="135"/>
      <c r="AV155" s="135"/>
      <c r="AW155" s="135"/>
      <c r="AX155" s="135"/>
      <c r="AY155" s="135"/>
      <c r="AZ155" s="135"/>
      <c r="BA155" s="135"/>
      <c r="BB155" s="135"/>
      <c r="BC155" s="135"/>
      <c r="BD155" s="135"/>
      <c r="BE155" s="135">
        <f t="shared" si="10"/>
        <v>0</v>
      </c>
      <c r="BF155" s="135"/>
      <c r="BG155" s="135"/>
      <c r="BH155" s="135"/>
      <c r="BI155" s="135"/>
    </row>
    <row r="156" spans="1:79" s="43" customFormat="1" ht="27.6" customHeight="1" x14ac:dyDescent="0.2">
      <c r="A156" s="137">
        <f t="shared" si="11"/>
        <v>10</v>
      </c>
      <c r="B156" s="138"/>
      <c r="C156" s="138"/>
      <c r="D156" s="141" t="s">
        <v>500</v>
      </c>
      <c r="E156" s="57"/>
      <c r="F156" s="57"/>
      <c r="G156" s="57"/>
      <c r="H156" s="57"/>
      <c r="I156" s="57"/>
      <c r="J156" s="57"/>
      <c r="K156" s="57"/>
      <c r="L156" s="57"/>
      <c r="M156" s="57"/>
      <c r="N156" s="57"/>
      <c r="O156" s="57"/>
      <c r="P156" s="58"/>
      <c r="Q156" s="72" t="s">
        <v>298</v>
      </c>
      <c r="R156" s="72"/>
      <c r="S156" s="72"/>
      <c r="T156" s="72"/>
      <c r="U156" s="72"/>
      <c r="V156" s="141" t="s">
        <v>496</v>
      </c>
      <c r="W156" s="57"/>
      <c r="X156" s="57"/>
      <c r="Y156" s="57"/>
      <c r="Z156" s="57"/>
      <c r="AA156" s="57"/>
      <c r="AB156" s="57"/>
      <c r="AC156" s="57"/>
      <c r="AD156" s="57"/>
      <c r="AE156" s="58"/>
      <c r="AF156" s="136">
        <v>1</v>
      </c>
      <c r="AG156" s="136"/>
      <c r="AH156" s="136"/>
      <c r="AI156" s="136"/>
      <c r="AJ156" s="136"/>
      <c r="AK156" s="136">
        <v>0</v>
      </c>
      <c r="AL156" s="136"/>
      <c r="AM156" s="136"/>
      <c r="AN156" s="136"/>
      <c r="AO156" s="136"/>
      <c r="AP156" s="136">
        <f t="shared" si="9"/>
        <v>1</v>
      </c>
      <c r="AQ156" s="136"/>
      <c r="AR156" s="136"/>
      <c r="AS156" s="136"/>
      <c r="AT156" s="136"/>
      <c r="AU156" s="136">
        <v>1</v>
      </c>
      <c r="AV156" s="136"/>
      <c r="AW156" s="136"/>
      <c r="AX156" s="136"/>
      <c r="AY156" s="136"/>
      <c r="AZ156" s="136">
        <v>0</v>
      </c>
      <c r="BA156" s="136"/>
      <c r="BB156" s="136"/>
      <c r="BC156" s="136"/>
      <c r="BD156" s="136"/>
      <c r="BE156" s="136">
        <f t="shared" si="10"/>
        <v>1</v>
      </c>
      <c r="BF156" s="136"/>
      <c r="BG156" s="136"/>
      <c r="BH156" s="136"/>
      <c r="BI156" s="136"/>
    </row>
    <row r="157" spans="1:79" s="9" customFormat="1" ht="14.25" x14ac:dyDescent="0.2">
      <c r="A157" s="137">
        <f t="shared" si="11"/>
        <v>11</v>
      </c>
      <c r="B157" s="138"/>
      <c r="C157" s="138"/>
      <c r="D157" s="142" t="s">
        <v>3</v>
      </c>
      <c r="E157" s="65"/>
      <c r="F157" s="65"/>
      <c r="G157" s="65"/>
      <c r="H157" s="65"/>
      <c r="I157" s="65"/>
      <c r="J157" s="65"/>
      <c r="K157" s="65"/>
      <c r="L157" s="65"/>
      <c r="M157" s="65"/>
      <c r="N157" s="65"/>
      <c r="O157" s="65"/>
      <c r="P157" s="66"/>
      <c r="Q157" s="143"/>
      <c r="R157" s="143"/>
      <c r="S157" s="143"/>
      <c r="T157" s="143"/>
      <c r="U157" s="143"/>
      <c r="V157" s="142"/>
      <c r="W157" s="65"/>
      <c r="X157" s="65"/>
      <c r="Y157" s="65"/>
      <c r="Z157" s="65"/>
      <c r="AA157" s="65"/>
      <c r="AB157" s="65"/>
      <c r="AC157" s="65"/>
      <c r="AD157" s="65"/>
      <c r="AE157" s="66"/>
      <c r="AF157" s="135"/>
      <c r="AG157" s="135"/>
      <c r="AH157" s="135"/>
      <c r="AI157" s="135"/>
      <c r="AJ157" s="135"/>
      <c r="AK157" s="135"/>
      <c r="AL157" s="135"/>
      <c r="AM157" s="135"/>
      <c r="AN157" s="135"/>
      <c r="AO157" s="135"/>
      <c r="AP157" s="135">
        <f t="shared" si="9"/>
        <v>0</v>
      </c>
      <c r="AQ157" s="135"/>
      <c r="AR157" s="135"/>
      <c r="AS157" s="135"/>
      <c r="AT157" s="135"/>
      <c r="AU157" s="135"/>
      <c r="AV157" s="135"/>
      <c r="AW157" s="135"/>
      <c r="AX157" s="135"/>
      <c r="AY157" s="135"/>
      <c r="AZ157" s="135"/>
      <c r="BA157" s="135"/>
      <c r="BB157" s="135"/>
      <c r="BC157" s="135"/>
      <c r="BD157" s="135"/>
      <c r="BE157" s="135">
        <f t="shared" si="10"/>
        <v>0</v>
      </c>
      <c r="BF157" s="135"/>
      <c r="BG157" s="135"/>
      <c r="BH157" s="135"/>
      <c r="BI157" s="135"/>
    </row>
    <row r="158" spans="1:79" s="43" customFormat="1" ht="57" customHeight="1" x14ac:dyDescent="0.2">
      <c r="A158" s="137">
        <f t="shared" si="11"/>
        <v>12</v>
      </c>
      <c r="B158" s="138"/>
      <c r="C158" s="138"/>
      <c r="D158" s="141" t="s">
        <v>108</v>
      </c>
      <c r="E158" s="57"/>
      <c r="F158" s="57"/>
      <c r="G158" s="57"/>
      <c r="H158" s="57"/>
      <c r="I158" s="57"/>
      <c r="J158" s="57"/>
      <c r="K158" s="57"/>
      <c r="L158" s="57"/>
      <c r="M158" s="57"/>
      <c r="N158" s="57"/>
      <c r="O158" s="57"/>
      <c r="P158" s="58"/>
      <c r="Q158" s="72" t="s">
        <v>306</v>
      </c>
      <c r="R158" s="72"/>
      <c r="S158" s="72"/>
      <c r="T158" s="72"/>
      <c r="U158" s="72"/>
      <c r="V158" s="141" t="s">
        <v>840</v>
      </c>
      <c r="W158" s="57"/>
      <c r="X158" s="57"/>
      <c r="Y158" s="57"/>
      <c r="Z158" s="57"/>
      <c r="AA158" s="57"/>
      <c r="AB158" s="57"/>
      <c r="AC158" s="57"/>
      <c r="AD158" s="57"/>
      <c r="AE158" s="58"/>
      <c r="AF158" s="136">
        <v>100</v>
      </c>
      <c r="AG158" s="136"/>
      <c r="AH158" s="136"/>
      <c r="AI158" s="136"/>
      <c r="AJ158" s="136"/>
      <c r="AK158" s="136">
        <v>0</v>
      </c>
      <c r="AL158" s="136"/>
      <c r="AM158" s="136"/>
      <c r="AN158" s="136"/>
      <c r="AO158" s="136"/>
      <c r="AP158" s="136">
        <f t="shared" si="9"/>
        <v>100</v>
      </c>
      <c r="AQ158" s="136"/>
      <c r="AR158" s="136"/>
      <c r="AS158" s="136"/>
      <c r="AT158" s="136"/>
      <c r="AU158" s="136">
        <v>100</v>
      </c>
      <c r="AV158" s="136"/>
      <c r="AW158" s="136"/>
      <c r="AX158" s="136"/>
      <c r="AY158" s="136"/>
      <c r="AZ158" s="136">
        <v>0</v>
      </c>
      <c r="BA158" s="136"/>
      <c r="BB158" s="136"/>
      <c r="BC158" s="136"/>
      <c r="BD158" s="136"/>
      <c r="BE158" s="136">
        <f t="shared" si="10"/>
        <v>100</v>
      </c>
      <c r="BF158" s="136"/>
      <c r="BG158" s="136"/>
      <c r="BH158" s="136"/>
      <c r="BI158" s="136"/>
    </row>
    <row r="160" spans="1:79" ht="14.25" customHeight="1" x14ac:dyDescent="0.2">
      <c r="A160" s="124" t="s">
        <v>233</v>
      </c>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row>
    <row r="161" spans="1:79" ht="15" customHeight="1" x14ac:dyDescent="0.2">
      <c r="A161" s="168" t="s">
        <v>462</v>
      </c>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c r="BF161" s="168"/>
      <c r="BG161" s="168"/>
      <c r="BH161" s="168"/>
      <c r="BI161" s="168"/>
      <c r="BJ161" s="168"/>
      <c r="BK161" s="168"/>
      <c r="BL161" s="168"/>
      <c r="BM161" s="168"/>
      <c r="BN161" s="168"/>
      <c r="BO161" s="168"/>
      <c r="BP161" s="168"/>
      <c r="BQ161" s="168"/>
      <c r="BR161" s="168"/>
    </row>
    <row r="162" spans="1:79" ht="12.95" customHeight="1" x14ac:dyDescent="0.2">
      <c r="A162" s="148" t="s">
        <v>624</v>
      </c>
      <c r="B162" s="149"/>
      <c r="C162" s="149"/>
      <c r="D162" s="149"/>
      <c r="E162" s="149"/>
      <c r="F162" s="149"/>
      <c r="G162" s="149"/>
      <c r="H162" s="149"/>
      <c r="I162" s="149"/>
      <c r="J162" s="149"/>
      <c r="K162" s="149"/>
      <c r="L162" s="149"/>
      <c r="M162" s="149"/>
      <c r="N162" s="149"/>
      <c r="O162" s="149"/>
      <c r="P162" s="149"/>
      <c r="Q162" s="149"/>
      <c r="R162" s="149"/>
      <c r="S162" s="149"/>
      <c r="T162" s="169"/>
      <c r="U162" s="72" t="s">
        <v>463</v>
      </c>
      <c r="V162" s="72"/>
      <c r="W162" s="72"/>
      <c r="X162" s="72"/>
      <c r="Y162" s="72"/>
      <c r="Z162" s="72"/>
      <c r="AA162" s="72"/>
      <c r="AB162" s="72"/>
      <c r="AC162" s="72"/>
      <c r="AD162" s="72"/>
      <c r="AE162" s="72" t="s">
        <v>464</v>
      </c>
      <c r="AF162" s="72"/>
      <c r="AG162" s="72"/>
      <c r="AH162" s="72"/>
      <c r="AI162" s="72"/>
      <c r="AJ162" s="72"/>
      <c r="AK162" s="72"/>
      <c r="AL162" s="72"/>
      <c r="AM162" s="72"/>
      <c r="AN162" s="72"/>
      <c r="AO162" s="72" t="s">
        <v>465</v>
      </c>
      <c r="AP162" s="72"/>
      <c r="AQ162" s="72"/>
      <c r="AR162" s="72"/>
      <c r="AS162" s="72"/>
      <c r="AT162" s="72"/>
      <c r="AU162" s="72"/>
      <c r="AV162" s="72"/>
      <c r="AW162" s="72"/>
      <c r="AX162" s="72"/>
      <c r="AY162" s="72" t="s">
        <v>466</v>
      </c>
      <c r="AZ162" s="72"/>
      <c r="BA162" s="72"/>
      <c r="BB162" s="72"/>
      <c r="BC162" s="72"/>
      <c r="BD162" s="72"/>
      <c r="BE162" s="72"/>
      <c r="BF162" s="72"/>
      <c r="BG162" s="72"/>
      <c r="BH162" s="72"/>
      <c r="BI162" s="72" t="s">
        <v>468</v>
      </c>
      <c r="BJ162" s="72"/>
      <c r="BK162" s="72"/>
      <c r="BL162" s="72"/>
      <c r="BM162" s="72"/>
      <c r="BN162" s="72"/>
      <c r="BO162" s="72"/>
      <c r="BP162" s="72"/>
      <c r="BQ162" s="72"/>
      <c r="BR162" s="72"/>
    </row>
    <row r="163" spans="1:79" ht="30" customHeight="1" x14ac:dyDescent="0.2">
      <c r="A163" s="150"/>
      <c r="B163" s="151"/>
      <c r="C163" s="151"/>
      <c r="D163" s="151"/>
      <c r="E163" s="151"/>
      <c r="F163" s="151"/>
      <c r="G163" s="151"/>
      <c r="H163" s="151"/>
      <c r="I163" s="151"/>
      <c r="J163" s="151"/>
      <c r="K163" s="151"/>
      <c r="L163" s="151"/>
      <c r="M163" s="151"/>
      <c r="N163" s="151"/>
      <c r="O163" s="151"/>
      <c r="P163" s="151"/>
      <c r="Q163" s="151"/>
      <c r="R163" s="151"/>
      <c r="S163" s="151"/>
      <c r="T163" s="170"/>
      <c r="U163" s="72" t="s">
        <v>609</v>
      </c>
      <c r="V163" s="72"/>
      <c r="W163" s="72"/>
      <c r="X163" s="72"/>
      <c r="Y163" s="72"/>
      <c r="Z163" s="72" t="s">
        <v>608</v>
      </c>
      <c r="AA163" s="72"/>
      <c r="AB163" s="72"/>
      <c r="AC163" s="72"/>
      <c r="AD163" s="72"/>
      <c r="AE163" s="72" t="s">
        <v>609</v>
      </c>
      <c r="AF163" s="72"/>
      <c r="AG163" s="72"/>
      <c r="AH163" s="72"/>
      <c r="AI163" s="72"/>
      <c r="AJ163" s="72" t="s">
        <v>608</v>
      </c>
      <c r="AK163" s="72"/>
      <c r="AL163" s="72"/>
      <c r="AM163" s="72"/>
      <c r="AN163" s="72"/>
      <c r="AO163" s="72" t="s">
        <v>609</v>
      </c>
      <c r="AP163" s="72"/>
      <c r="AQ163" s="72"/>
      <c r="AR163" s="72"/>
      <c r="AS163" s="72"/>
      <c r="AT163" s="72" t="s">
        <v>608</v>
      </c>
      <c r="AU163" s="72"/>
      <c r="AV163" s="72"/>
      <c r="AW163" s="72"/>
      <c r="AX163" s="72"/>
      <c r="AY163" s="72" t="s">
        <v>609</v>
      </c>
      <c r="AZ163" s="72"/>
      <c r="BA163" s="72"/>
      <c r="BB163" s="72"/>
      <c r="BC163" s="72"/>
      <c r="BD163" s="72" t="s">
        <v>608</v>
      </c>
      <c r="BE163" s="72"/>
      <c r="BF163" s="72"/>
      <c r="BG163" s="72"/>
      <c r="BH163" s="72"/>
      <c r="BI163" s="72" t="s">
        <v>609</v>
      </c>
      <c r="BJ163" s="72"/>
      <c r="BK163" s="72"/>
      <c r="BL163" s="72"/>
      <c r="BM163" s="72"/>
      <c r="BN163" s="72" t="s">
        <v>608</v>
      </c>
      <c r="BO163" s="72"/>
      <c r="BP163" s="72"/>
      <c r="BQ163" s="72"/>
      <c r="BR163" s="72"/>
    </row>
    <row r="164" spans="1:79" ht="15" customHeight="1" x14ac:dyDescent="0.2">
      <c r="A164" s="113">
        <v>1</v>
      </c>
      <c r="B164" s="114"/>
      <c r="C164" s="114"/>
      <c r="D164" s="114"/>
      <c r="E164" s="114"/>
      <c r="F164" s="114"/>
      <c r="G164" s="114"/>
      <c r="H164" s="114"/>
      <c r="I164" s="114"/>
      <c r="J164" s="114"/>
      <c r="K164" s="114"/>
      <c r="L164" s="114"/>
      <c r="M164" s="114"/>
      <c r="N164" s="114"/>
      <c r="O164" s="114"/>
      <c r="P164" s="114"/>
      <c r="Q164" s="114"/>
      <c r="R164" s="114"/>
      <c r="S164" s="114"/>
      <c r="T164" s="115"/>
      <c r="U164" s="72">
        <v>2</v>
      </c>
      <c r="V164" s="72"/>
      <c r="W164" s="72"/>
      <c r="X164" s="72"/>
      <c r="Y164" s="72"/>
      <c r="Z164" s="72">
        <v>3</v>
      </c>
      <c r="AA164" s="72"/>
      <c r="AB164" s="72"/>
      <c r="AC164" s="72"/>
      <c r="AD164" s="72"/>
      <c r="AE164" s="72">
        <v>4</v>
      </c>
      <c r="AF164" s="72"/>
      <c r="AG164" s="72"/>
      <c r="AH164" s="72"/>
      <c r="AI164" s="72"/>
      <c r="AJ164" s="72">
        <v>5</v>
      </c>
      <c r="AK164" s="72"/>
      <c r="AL164" s="72"/>
      <c r="AM164" s="72"/>
      <c r="AN164" s="72"/>
      <c r="AO164" s="72">
        <v>6</v>
      </c>
      <c r="AP164" s="72"/>
      <c r="AQ164" s="72"/>
      <c r="AR164" s="72"/>
      <c r="AS164" s="72"/>
      <c r="AT164" s="72">
        <v>7</v>
      </c>
      <c r="AU164" s="72"/>
      <c r="AV164" s="72"/>
      <c r="AW164" s="72"/>
      <c r="AX164" s="72"/>
      <c r="AY164" s="72">
        <v>8</v>
      </c>
      <c r="AZ164" s="72"/>
      <c r="BA164" s="72"/>
      <c r="BB164" s="72"/>
      <c r="BC164" s="72"/>
      <c r="BD164" s="72">
        <v>9</v>
      </c>
      <c r="BE164" s="72"/>
      <c r="BF164" s="72"/>
      <c r="BG164" s="72"/>
      <c r="BH164" s="72"/>
      <c r="BI164" s="72">
        <v>10</v>
      </c>
      <c r="BJ164" s="72"/>
      <c r="BK164" s="72"/>
      <c r="BL164" s="72"/>
      <c r="BM164" s="72"/>
      <c r="BN164" s="72">
        <v>11</v>
      </c>
      <c r="BO164" s="72"/>
      <c r="BP164" s="72"/>
      <c r="BQ164" s="72"/>
      <c r="BR164" s="72"/>
    </row>
    <row r="165" spans="1:79" s="2" customFormat="1" ht="15.75" hidden="1" customHeight="1" x14ac:dyDescent="0.2">
      <c r="A165" s="107" t="s">
        <v>680</v>
      </c>
      <c r="B165" s="108"/>
      <c r="C165" s="108"/>
      <c r="D165" s="108"/>
      <c r="E165" s="108"/>
      <c r="F165" s="108"/>
      <c r="G165" s="108"/>
      <c r="H165" s="108"/>
      <c r="I165" s="108"/>
      <c r="J165" s="108"/>
      <c r="K165" s="108"/>
      <c r="L165" s="108"/>
      <c r="M165" s="108"/>
      <c r="N165" s="108"/>
      <c r="O165" s="108"/>
      <c r="P165" s="108"/>
      <c r="Q165" s="108"/>
      <c r="R165" s="108"/>
      <c r="S165" s="108"/>
      <c r="T165" s="109"/>
      <c r="U165" s="74" t="s">
        <v>688</v>
      </c>
      <c r="V165" s="74"/>
      <c r="W165" s="74"/>
      <c r="X165" s="74"/>
      <c r="Y165" s="74"/>
      <c r="Z165" s="71" t="s">
        <v>689</v>
      </c>
      <c r="AA165" s="71"/>
      <c r="AB165" s="71"/>
      <c r="AC165" s="71"/>
      <c r="AD165" s="71"/>
      <c r="AE165" s="74" t="s">
        <v>690</v>
      </c>
      <c r="AF165" s="74"/>
      <c r="AG165" s="74"/>
      <c r="AH165" s="74"/>
      <c r="AI165" s="74"/>
      <c r="AJ165" s="71" t="s">
        <v>691</v>
      </c>
      <c r="AK165" s="71"/>
      <c r="AL165" s="71"/>
      <c r="AM165" s="71"/>
      <c r="AN165" s="71"/>
      <c r="AO165" s="74" t="s">
        <v>681</v>
      </c>
      <c r="AP165" s="74"/>
      <c r="AQ165" s="74"/>
      <c r="AR165" s="74"/>
      <c r="AS165" s="74"/>
      <c r="AT165" s="71" t="s">
        <v>682</v>
      </c>
      <c r="AU165" s="71"/>
      <c r="AV165" s="71"/>
      <c r="AW165" s="71"/>
      <c r="AX165" s="71"/>
      <c r="AY165" s="74" t="s">
        <v>683</v>
      </c>
      <c r="AZ165" s="74"/>
      <c r="BA165" s="74"/>
      <c r="BB165" s="74"/>
      <c r="BC165" s="74"/>
      <c r="BD165" s="71" t="s">
        <v>684</v>
      </c>
      <c r="BE165" s="71"/>
      <c r="BF165" s="71"/>
      <c r="BG165" s="71"/>
      <c r="BH165" s="71"/>
      <c r="BI165" s="74" t="s">
        <v>685</v>
      </c>
      <c r="BJ165" s="74"/>
      <c r="BK165" s="74"/>
      <c r="BL165" s="74"/>
      <c r="BM165" s="74"/>
      <c r="BN165" s="71" t="s">
        <v>686</v>
      </c>
      <c r="BO165" s="71"/>
      <c r="BP165" s="71"/>
      <c r="BQ165" s="71"/>
      <c r="BR165" s="71"/>
      <c r="CA165" t="s">
        <v>651</v>
      </c>
    </row>
    <row r="166" spans="1:79" s="43" customFormat="1" ht="13.15" customHeight="1" x14ac:dyDescent="0.2">
      <c r="A166" s="61" t="s">
        <v>8</v>
      </c>
      <c r="B166" s="57"/>
      <c r="C166" s="57"/>
      <c r="D166" s="57"/>
      <c r="E166" s="57"/>
      <c r="F166" s="57"/>
      <c r="G166" s="57"/>
      <c r="H166" s="57"/>
      <c r="I166" s="57"/>
      <c r="J166" s="57"/>
      <c r="K166" s="57"/>
      <c r="L166" s="57"/>
      <c r="M166" s="57"/>
      <c r="N166" s="57"/>
      <c r="O166" s="57"/>
      <c r="P166" s="57"/>
      <c r="Q166" s="57"/>
      <c r="R166" s="57"/>
      <c r="S166" s="57"/>
      <c r="T166" s="58"/>
      <c r="U166" s="121">
        <v>449567</v>
      </c>
      <c r="V166" s="121"/>
      <c r="W166" s="121"/>
      <c r="X166" s="121"/>
      <c r="Y166" s="121"/>
      <c r="Z166" s="121">
        <v>0</v>
      </c>
      <c r="AA166" s="121"/>
      <c r="AB166" s="121"/>
      <c r="AC166" s="121"/>
      <c r="AD166" s="121"/>
      <c r="AE166" s="121">
        <v>497000</v>
      </c>
      <c r="AF166" s="121"/>
      <c r="AG166" s="121"/>
      <c r="AH166" s="121"/>
      <c r="AI166" s="121"/>
      <c r="AJ166" s="121">
        <v>0</v>
      </c>
      <c r="AK166" s="121"/>
      <c r="AL166" s="121"/>
      <c r="AM166" s="121"/>
      <c r="AN166" s="121"/>
      <c r="AO166" s="121">
        <v>477300</v>
      </c>
      <c r="AP166" s="121"/>
      <c r="AQ166" s="121"/>
      <c r="AR166" s="121"/>
      <c r="AS166" s="121"/>
      <c r="AT166" s="121">
        <v>0</v>
      </c>
      <c r="AU166" s="121"/>
      <c r="AV166" s="121"/>
      <c r="AW166" s="121"/>
      <c r="AX166" s="121"/>
      <c r="AY166" s="121">
        <v>732020</v>
      </c>
      <c r="AZ166" s="121"/>
      <c r="BA166" s="121"/>
      <c r="BB166" s="121"/>
      <c r="BC166" s="121"/>
      <c r="BD166" s="121">
        <v>0</v>
      </c>
      <c r="BE166" s="121"/>
      <c r="BF166" s="121"/>
      <c r="BG166" s="121"/>
      <c r="BH166" s="121"/>
      <c r="BI166" s="121">
        <v>788100</v>
      </c>
      <c r="BJ166" s="121"/>
      <c r="BK166" s="121"/>
      <c r="BL166" s="121"/>
      <c r="BM166" s="121"/>
      <c r="BN166" s="121">
        <v>0</v>
      </c>
      <c r="BO166" s="121"/>
      <c r="BP166" s="121"/>
      <c r="BQ166" s="121"/>
      <c r="BR166" s="121"/>
      <c r="CA166" s="43" t="s">
        <v>652</v>
      </c>
    </row>
    <row r="167" spans="1:79" s="43" customFormat="1" ht="13.15" customHeight="1" x14ac:dyDescent="0.2">
      <c r="A167" s="61" t="s">
        <v>9</v>
      </c>
      <c r="B167" s="57"/>
      <c r="C167" s="57"/>
      <c r="D167" s="57"/>
      <c r="E167" s="57"/>
      <c r="F167" s="57"/>
      <c r="G167" s="57"/>
      <c r="H167" s="57"/>
      <c r="I167" s="57"/>
      <c r="J167" s="57"/>
      <c r="K167" s="57"/>
      <c r="L167" s="57"/>
      <c r="M167" s="57"/>
      <c r="N167" s="57"/>
      <c r="O167" s="57"/>
      <c r="P167" s="57"/>
      <c r="Q167" s="57"/>
      <c r="R167" s="57"/>
      <c r="S167" s="57"/>
      <c r="T167" s="58"/>
      <c r="U167" s="121">
        <v>233230</v>
      </c>
      <c r="V167" s="121"/>
      <c r="W167" s="121"/>
      <c r="X167" s="121"/>
      <c r="Y167" s="121"/>
      <c r="Z167" s="121">
        <v>0</v>
      </c>
      <c r="AA167" s="121"/>
      <c r="AB167" s="121"/>
      <c r="AC167" s="121"/>
      <c r="AD167" s="121"/>
      <c r="AE167" s="121">
        <v>261000</v>
      </c>
      <c r="AF167" s="121"/>
      <c r="AG167" s="121"/>
      <c r="AH167" s="121"/>
      <c r="AI167" s="121"/>
      <c r="AJ167" s="121">
        <v>0</v>
      </c>
      <c r="AK167" s="121"/>
      <c r="AL167" s="121"/>
      <c r="AM167" s="121"/>
      <c r="AN167" s="121"/>
      <c r="AO167" s="121">
        <v>293620</v>
      </c>
      <c r="AP167" s="121"/>
      <c r="AQ167" s="121"/>
      <c r="AR167" s="121"/>
      <c r="AS167" s="121"/>
      <c r="AT167" s="121">
        <v>0</v>
      </c>
      <c r="AU167" s="121"/>
      <c r="AV167" s="121"/>
      <c r="AW167" s="121"/>
      <c r="AX167" s="121"/>
      <c r="AY167" s="121">
        <v>435620</v>
      </c>
      <c r="AZ167" s="121"/>
      <c r="BA167" s="121"/>
      <c r="BB167" s="121"/>
      <c r="BC167" s="121"/>
      <c r="BD167" s="121">
        <v>0</v>
      </c>
      <c r="BE167" s="121"/>
      <c r="BF167" s="121"/>
      <c r="BG167" s="121"/>
      <c r="BH167" s="121"/>
      <c r="BI167" s="121">
        <v>503830</v>
      </c>
      <c r="BJ167" s="121"/>
      <c r="BK167" s="121"/>
      <c r="BL167" s="121"/>
      <c r="BM167" s="121"/>
      <c r="BN167" s="121">
        <v>0</v>
      </c>
      <c r="BO167" s="121"/>
      <c r="BP167" s="121"/>
      <c r="BQ167" s="121"/>
      <c r="BR167" s="121"/>
    </row>
    <row r="168" spans="1:79" s="43" customFormat="1" ht="13.15" customHeight="1" x14ac:dyDescent="0.2">
      <c r="A168" s="61" t="s">
        <v>10</v>
      </c>
      <c r="B168" s="57"/>
      <c r="C168" s="57"/>
      <c r="D168" s="57"/>
      <c r="E168" s="57"/>
      <c r="F168" s="57"/>
      <c r="G168" s="57"/>
      <c r="H168" s="57"/>
      <c r="I168" s="57"/>
      <c r="J168" s="57"/>
      <c r="K168" s="57"/>
      <c r="L168" s="57"/>
      <c r="M168" s="57"/>
      <c r="N168" s="57"/>
      <c r="O168" s="57"/>
      <c r="P168" s="57"/>
      <c r="Q168" s="57"/>
      <c r="R168" s="57"/>
      <c r="S168" s="57"/>
      <c r="T168" s="58"/>
      <c r="U168" s="121">
        <v>33307</v>
      </c>
      <c r="V168" s="121"/>
      <c r="W168" s="121"/>
      <c r="X168" s="121"/>
      <c r="Y168" s="121"/>
      <c r="Z168" s="121">
        <v>0</v>
      </c>
      <c r="AA168" s="121"/>
      <c r="AB168" s="121"/>
      <c r="AC168" s="121"/>
      <c r="AD168" s="121"/>
      <c r="AE168" s="121">
        <v>17500</v>
      </c>
      <c r="AF168" s="121"/>
      <c r="AG168" s="121"/>
      <c r="AH168" s="121"/>
      <c r="AI168" s="121"/>
      <c r="AJ168" s="121">
        <v>0</v>
      </c>
      <c r="AK168" s="121"/>
      <c r="AL168" s="121"/>
      <c r="AM168" s="121"/>
      <c r="AN168" s="121"/>
      <c r="AO168" s="121">
        <v>85000</v>
      </c>
      <c r="AP168" s="121"/>
      <c r="AQ168" s="121"/>
      <c r="AR168" s="121"/>
      <c r="AS168" s="121"/>
      <c r="AT168" s="121">
        <v>0</v>
      </c>
      <c r="AU168" s="121"/>
      <c r="AV168" s="121"/>
      <c r="AW168" s="121"/>
      <c r="AX168" s="121"/>
      <c r="AY168" s="121">
        <v>151920</v>
      </c>
      <c r="AZ168" s="121"/>
      <c r="BA168" s="121"/>
      <c r="BB168" s="121"/>
      <c r="BC168" s="121"/>
      <c r="BD168" s="121">
        <v>0</v>
      </c>
      <c r="BE168" s="121"/>
      <c r="BF168" s="121"/>
      <c r="BG168" s="121"/>
      <c r="BH168" s="121"/>
      <c r="BI168" s="121">
        <v>163620</v>
      </c>
      <c r="BJ168" s="121"/>
      <c r="BK168" s="121"/>
      <c r="BL168" s="121"/>
      <c r="BM168" s="121"/>
      <c r="BN168" s="121">
        <v>0</v>
      </c>
      <c r="BO168" s="121"/>
      <c r="BP168" s="121"/>
      <c r="BQ168" s="121"/>
      <c r="BR168" s="121"/>
    </row>
    <row r="169" spans="1:79" s="43" customFormat="1" ht="12.75" customHeight="1" x14ac:dyDescent="0.2">
      <c r="A169" s="61" t="s">
        <v>11</v>
      </c>
      <c r="B169" s="57"/>
      <c r="C169" s="57"/>
      <c r="D169" s="57"/>
      <c r="E169" s="57"/>
      <c r="F169" s="57"/>
      <c r="G169" s="57"/>
      <c r="H169" s="57"/>
      <c r="I169" s="57"/>
      <c r="J169" s="57"/>
      <c r="K169" s="57"/>
      <c r="L169" s="57"/>
      <c r="M169" s="57"/>
      <c r="N169" s="57"/>
      <c r="O169" s="57"/>
      <c r="P169" s="57"/>
      <c r="Q169" s="57"/>
      <c r="R169" s="57"/>
      <c r="S169" s="57"/>
      <c r="T169" s="58"/>
      <c r="U169" s="121">
        <v>13243</v>
      </c>
      <c r="V169" s="121"/>
      <c r="W169" s="121"/>
      <c r="X169" s="121"/>
      <c r="Y169" s="121"/>
      <c r="Z169" s="121">
        <v>0</v>
      </c>
      <c r="AA169" s="121"/>
      <c r="AB169" s="121"/>
      <c r="AC169" s="121"/>
      <c r="AD169" s="121"/>
      <c r="AE169" s="121">
        <v>11000</v>
      </c>
      <c r="AF169" s="121"/>
      <c r="AG169" s="121"/>
      <c r="AH169" s="121"/>
      <c r="AI169" s="121"/>
      <c r="AJ169" s="121">
        <v>0</v>
      </c>
      <c r="AK169" s="121"/>
      <c r="AL169" s="121"/>
      <c r="AM169" s="121"/>
      <c r="AN169" s="121"/>
      <c r="AO169" s="121">
        <v>23580</v>
      </c>
      <c r="AP169" s="121"/>
      <c r="AQ169" s="121"/>
      <c r="AR169" s="121"/>
      <c r="AS169" s="121"/>
      <c r="AT169" s="121">
        <v>0</v>
      </c>
      <c r="AU169" s="121"/>
      <c r="AV169" s="121"/>
      <c r="AW169" s="121"/>
      <c r="AX169" s="121"/>
      <c r="AY169" s="121">
        <v>34000</v>
      </c>
      <c r="AZ169" s="121"/>
      <c r="BA169" s="121"/>
      <c r="BB169" s="121"/>
      <c r="BC169" s="121"/>
      <c r="BD169" s="121">
        <v>0</v>
      </c>
      <c r="BE169" s="121"/>
      <c r="BF169" s="121"/>
      <c r="BG169" s="121"/>
      <c r="BH169" s="121"/>
      <c r="BI169" s="121">
        <v>36620</v>
      </c>
      <c r="BJ169" s="121"/>
      <c r="BK169" s="121"/>
      <c r="BL169" s="121"/>
      <c r="BM169" s="121"/>
      <c r="BN169" s="121">
        <v>0</v>
      </c>
      <c r="BO169" s="121"/>
      <c r="BP169" s="121"/>
      <c r="BQ169" s="121"/>
      <c r="BR169" s="121"/>
    </row>
    <row r="170" spans="1:79" s="43" customFormat="1" ht="13.15" customHeight="1" x14ac:dyDescent="0.2">
      <c r="A170" s="61" t="s">
        <v>12</v>
      </c>
      <c r="B170" s="57"/>
      <c r="C170" s="57"/>
      <c r="D170" s="57"/>
      <c r="E170" s="57"/>
      <c r="F170" s="57"/>
      <c r="G170" s="57"/>
      <c r="H170" s="57"/>
      <c r="I170" s="57"/>
      <c r="J170" s="57"/>
      <c r="K170" s="57"/>
      <c r="L170" s="57"/>
      <c r="M170" s="57"/>
      <c r="N170" s="57"/>
      <c r="O170" s="57"/>
      <c r="P170" s="57"/>
      <c r="Q170" s="57"/>
      <c r="R170" s="57"/>
      <c r="S170" s="57"/>
      <c r="T170" s="58"/>
      <c r="U170" s="121">
        <v>29866</v>
      </c>
      <c r="V170" s="121"/>
      <c r="W170" s="121"/>
      <c r="X170" s="121"/>
      <c r="Y170" s="121"/>
      <c r="Z170" s="121">
        <v>0</v>
      </c>
      <c r="AA170" s="121"/>
      <c r="AB170" s="121"/>
      <c r="AC170" s="121"/>
      <c r="AD170" s="121"/>
      <c r="AE170" s="121">
        <v>32600</v>
      </c>
      <c r="AF170" s="121"/>
      <c r="AG170" s="121"/>
      <c r="AH170" s="121"/>
      <c r="AI170" s="121"/>
      <c r="AJ170" s="121">
        <v>0</v>
      </c>
      <c r="AK170" s="121"/>
      <c r="AL170" s="121"/>
      <c r="AM170" s="121"/>
      <c r="AN170" s="121"/>
      <c r="AO170" s="121">
        <v>48000</v>
      </c>
      <c r="AP170" s="121"/>
      <c r="AQ170" s="121"/>
      <c r="AR170" s="121"/>
      <c r="AS170" s="121"/>
      <c r="AT170" s="121">
        <v>0</v>
      </c>
      <c r="AU170" s="121"/>
      <c r="AV170" s="121"/>
      <c r="AW170" s="121"/>
      <c r="AX170" s="121"/>
      <c r="AY170" s="121">
        <v>51840</v>
      </c>
      <c r="AZ170" s="121"/>
      <c r="BA170" s="121"/>
      <c r="BB170" s="121"/>
      <c r="BC170" s="121"/>
      <c r="BD170" s="121">
        <v>0</v>
      </c>
      <c r="BE170" s="121"/>
      <c r="BF170" s="121"/>
      <c r="BG170" s="121"/>
      <c r="BH170" s="121"/>
      <c r="BI170" s="121">
        <v>55830</v>
      </c>
      <c r="BJ170" s="121"/>
      <c r="BK170" s="121"/>
      <c r="BL170" s="121"/>
      <c r="BM170" s="121"/>
      <c r="BN170" s="121">
        <v>0</v>
      </c>
      <c r="BO170" s="121"/>
      <c r="BP170" s="121"/>
      <c r="BQ170" s="121"/>
      <c r="BR170" s="121"/>
    </row>
    <row r="171" spans="1:79" s="43" customFormat="1" ht="12.75" customHeight="1" x14ac:dyDescent="0.2">
      <c r="A171" s="61" t="s">
        <v>14</v>
      </c>
      <c r="B171" s="57"/>
      <c r="C171" s="57"/>
      <c r="D171" s="57"/>
      <c r="E171" s="57"/>
      <c r="F171" s="57"/>
      <c r="G171" s="57"/>
      <c r="H171" s="57"/>
      <c r="I171" s="57"/>
      <c r="J171" s="57"/>
      <c r="K171" s="57"/>
      <c r="L171" s="57"/>
      <c r="M171" s="57"/>
      <c r="N171" s="57"/>
      <c r="O171" s="57"/>
      <c r="P171" s="57"/>
      <c r="Q171" s="57"/>
      <c r="R171" s="57"/>
      <c r="S171" s="57"/>
      <c r="T171" s="58"/>
      <c r="U171" s="121">
        <v>8227</v>
      </c>
      <c r="V171" s="121"/>
      <c r="W171" s="121"/>
      <c r="X171" s="121"/>
      <c r="Y171" s="121"/>
      <c r="Z171" s="121">
        <v>0</v>
      </c>
      <c r="AA171" s="121"/>
      <c r="AB171" s="121"/>
      <c r="AC171" s="121"/>
      <c r="AD171" s="121"/>
      <c r="AE171" s="121">
        <v>17800</v>
      </c>
      <c r="AF171" s="121"/>
      <c r="AG171" s="121"/>
      <c r="AH171" s="121"/>
      <c r="AI171" s="121"/>
      <c r="AJ171" s="121">
        <v>0</v>
      </c>
      <c r="AK171" s="121"/>
      <c r="AL171" s="121"/>
      <c r="AM171" s="121"/>
      <c r="AN171" s="121"/>
      <c r="AO171" s="121">
        <v>22500</v>
      </c>
      <c r="AP171" s="121"/>
      <c r="AQ171" s="121"/>
      <c r="AR171" s="121"/>
      <c r="AS171" s="121"/>
      <c r="AT171" s="121">
        <v>0</v>
      </c>
      <c r="AU171" s="121"/>
      <c r="AV171" s="121"/>
      <c r="AW171" s="121"/>
      <c r="AX171" s="121"/>
      <c r="AY171" s="121">
        <v>24100</v>
      </c>
      <c r="AZ171" s="121"/>
      <c r="BA171" s="121"/>
      <c r="BB171" s="121"/>
      <c r="BC171" s="121"/>
      <c r="BD171" s="121">
        <v>0</v>
      </c>
      <c r="BE171" s="121"/>
      <c r="BF171" s="121"/>
      <c r="BG171" s="121"/>
      <c r="BH171" s="121"/>
      <c r="BI171" s="121">
        <v>26000</v>
      </c>
      <c r="BJ171" s="121"/>
      <c r="BK171" s="121"/>
      <c r="BL171" s="121"/>
      <c r="BM171" s="121"/>
      <c r="BN171" s="121">
        <v>0</v>
      </c>
      <c r="BO171" s="121"/>
      <c r="BP171" s="121"/>
      <c r="BQ171" s="121"/>
      <c r="BR171" s="121"/>
    </row>
    <row r="172" spans="1:79" s="43" customFormat="1" ht="13.15" customHeight="1" x14ac:dyDescent="0.2">
      <c r="A172" s="61" t="s">
        <v>388</v>
      </c>
      <c r="B172" s="57"/>
      <c r="C172" s="57"/>
      <c r="D172" s="57"/>
      <c r="E172" s="57"/>
      <c r="F172" s="57"/>
      <c r="G172" s="57"/>
      <c r="H172" s="57"/>
      <c r="I172" s="57"/>
      <c r="J172" s="57"/>
      <c r="K172" s="57"/>
      <c r="L172" s="57"/>
      <c r="M172" s="57"/>
      <c r="N172" s="57"/>
      <c r="O172" s="57"/>
      <c r="P172" s="57"/>
      <c r="Q172" s="57"/>
      <c r="R172" s="57"/>
      <c r="S172" s="57"/>
      <c r="T172" s="58"/>
      <c r="U172" s="121">
        <v>6966</v>
      </c>
      <c r="V172" s="121"/>
      <c r="W172" s="121"/>
      <c r="X172" s="121"/>
      <c r="Y172" s="121"/>
      <c r="Z172" s="121">
        <v>0</v>
      </c>
      <c r="AA172" s="121"/>
      <c r="AB172" s="121"/>
      <c r="AC172" s="121"/>
      <c r="AD172" s="121"/>
      <c r="AE172" s="121">
        <v>16800</v>
      </c>
      <c r="AF172" s="121"/>
      <c r="AG172" s="121"/>
      <c r="AH172" s="121"/>
      <c r="AI172" s="121"/>
      <c r="AJ172" s="121">
        <v>0</v>
      </c>
      <c r="AK172" s="121"/>
      <c r="AL172" s="121"/>
      <c r="AM172" s="121"/>
      <c r="AN172" s="121"/>
      <c r="AO172" s="121">
        <v>22500</v>
      </c>
      <c r="AP172" s="121"/>
      <c r="AQ172" s="121"/>
      <c r="AR172" s="121"/>
      <c r="AS172" s="121"/>
      <c r="AT172" s="121">
        <v>0</v>
      </c>
      <c r="AU172" s="121"/>
      <c r="AV172" s="121"/>
      <c r="AW172" s="121"/>
      <c r="AX172" s="121"/>
      <c r="AY172" s="121">
        <v>24100</v>
      </c>
      <c r="AZ172" s="121"/>
      <c r="BA172" s="121"/>
      <c r="BB172" s="121"/>
      <c r="BC172" s="121"/>
      <c r="BD172" s="121">
        <v>0</v>
      </c>
      <c r="BE172" s="121"/>
      <c r="BF172" s="121"/>
      <c r="BG172" s="121"/>
      <c r="BH172" s="121"/>
      <c r="BI172" s="121">
        <v>26000</v>
      </c>
      <c r="BJ172" s="121"/>
      <c r="BK172" s="121"/>
      <c r="BL172" s="121"/>
      <c r="BM172" s="121"/>
      <c r="BN172" s="121">
        <v>0</v>
      </c>
      <c r="BO172" s="121"/>
      <c r="BP172" s="121"/>
      <c r="BQ172" s="121"/>
      <c r="BR172" s="121"/>
    </row>
    <row r="173" spans="1:79" s="43" customFormat="1" ht="13.15" customHeight="1" x14ac:dyDescent="0.2">
      <c r="A173" s="61" t="s">
        <v>13</v>
      </c>
      <c r="B173" s="57"/>
      <c r="C173" s="57"/>
      <c r="D173" s="57"/>
      <c r="E173" s="57"/>
      <c r="F173" s="57"/>
      <c r="G173" s="57"/>
      <c r="H173" s="57"/>
      <c r="I173" s="57"/>
      <c r="J173" s="57"/>
      <c r="K173" s="57"/>
      <c r="L173" s="57"/>
      <c r="M173" s="57"/>
      <c r="N173" s="57"/>
      <c r="O173" s="57"/>
      <c r="P173" s="57"/>
      <c r="Q173" s="57"/>
      <c r="R173" s="57"/>
      <c r="S173" s="57"/>
      <c r="T173" s="58"/>
      <c r="U173" s="121">
        <v>1261</v>
      </c>
      <c r="V173" s="121"/>
      <c r="W173" s="121"/>
      <c r="X173" s="121"/>
      <c r="Y173" s="121"/>
      <c r="Z173" s="121">
        <v>0</v>
      </c>
      <c r="AA173" s="121"/>
      <c r="AB173" s="121"/>
      <c r="AC173" s="121"/>
      <c r="AD173" s="121"/>
      <c r="AE173" s="121">
        <v>1000</v>
      </c>
      <c r="AF173" s="121"/>
      <c r="AG173" s="121"/>
      <c r="AH173" s="121"/>
      <c r="AI173" s="121"/>
      <c r="AJ173" s="121">
        <v>0</v>
      </c>
      <c r="AK173" s="121"/>
      <c r="AL173" s="121"/>
      <c r="AM173" s="121"/>
      <c r="AN173" s="121"/>
      <c r="AO173" s="121">
        <v>0</v>
      </c>
      <c r="AP173" s="121"/>
      <c r="AQ173" s="121"/>
      <c r="AR173" s="121"/>
      <c r="AS173" s="121"/>
      <c r="AT173" s="121">
        <v>0</v>
      </c>
      <c r="AU173" s="121"/>
      <c r="AV173" s="121"/>
      <c r="AW173" s="121"/>
      <c r="AX173" s="121"/>
      <c r="AY173" s="121">
        <v>0</v>
      </c>
      <c r="AZ173" s="121"/>
      <c r="BA173" s="121"/>
      <c r="BB173" s="121"/>
      <c r="BC173" s="121"/>
      <c r="BD173" s="121">
        <v>0</v>
      </c>
      <c r="BE173" s="121"/>
      <c r="BF173" s="121"/>
      <c r="BG173" s="121"/>
      <c r="BH173" s="121"/>
      <c r="BI173" s="121">
        <v>0</v>
      </c>
      <c r="BJ173" s="121"/>
      <c r="BK173" s="121"/>
      <c r="BL173" s="121"/>
      <c r="BM173" s="121"/>
      <c r="BN173" s="121">
        <v>0</v>
      </c>
      <c r="BO173" s="121"/>
      <c r="BP173" s="121"/>
      <c r="BQ173" s="121"/>
      <c r="BR173" s="121"/>
    </row>
    <row r="174" spans="1:79" s="9" customFormat="1" ht="12.75" customHeight="1" x14ac:dyDescent="0.2">
      <c r="A174" s="69" t="s">
        <v>257</v>
      </c>
      <c r="B174" s="65"/>
      <c r="C174" s="65"/>
      <c r="D174" s="65"/>
      <c r="E174" s="65"/>
      <c r="F174" s="65"/>
      <c r="G174" s="65"/>
      <c r="H174" s="65"/>
      <c r="I174" s="65"/>
      <c r="J174" s="65"/>
      <c r="K174" s="65"/>
      <c r="L174" s="65"/>
      <c r="M174" s="65"/>
      <c r="N174" s="65"/>
      <c r="O174" s="65"/>
      <c r="P174" s="65"/>
      <c r="Q174" s="65"/>
      <c r="R174" s="65"/>
      <c r="S174" s="65"/>
      <c r="T174" s="66"/>
      <c r="U174" s="120">
        <v>767440</v>
      </c>
      <c r="V174" s="120"/>
      <c r="W174" s="120"/>
      <c r="X174" s="120"/>
      <c r="Y174" s="120"/>
      <c r="Z174" s="120">
        <v>0</v>
      </c>
      <c r="AA174" s="120"/>
      <c r="AB174" s="120"/>
      <c r="AC174" s="120"/>
      <c r="AD174" s="120"/>
      <c r="AE174" s="120">
        <v>836900</v>
      </c>
      <c r="AF174" s="120"/>
      <c r="AG174" s="120"/>
      <c r="AH174" s="120"/>
      <c r="AI174" s="120"/>
      <c r="AJ174" s="120">
        <v>0</v>
      </c>
      <c r="AK174" s="120"/>
      <c r="AL174" s="120"/>
      <c r="AM174" s="120"/>
      <c r="AN174" s="120"/>
      <c r="AO174" s="120">
        <v>950000</v>
      </c>
      <c r="AP174" s="120"/>
      <c r="AQ174" s="120"/>
      <c r="AR174" s="120"/>
      <c r="AS174" s="120"/>
      <c r="AT174" s="120">
        <v>0</v>
      </c>
      <c r="AU174" s="120"/>
      <c r="AV174" s="120"/>
      <c r="AW174" s="120"/>
      <c r="AX174" s="120"/>
      <c r="AY174" s="120">
        <v>1429500</v>
      </c>
      <c r="AZ174" s="120"/>
      <c r="BA174" s="120"/>
      <c r="BB174" s="120"/>
      <c r="BC174" s="120"/>
      <c r="BD174" s="120">
        <v>0</v>
      </c>
      <c r="BE174" s="120"/>
      <c r="BF174" s="120"/>
      <c r="BG174" s="120"/>
      <c r="BH174" s="120"/>
      <c r="BI174" s="120">
        <v>1574000</v>
      </c>
      <c r="BJ174" s="120"/>
      <c r="BK174" s="120"/>
      <c r="BL174" s="120"/>
      <c r="BM174" s="120"/>
      <c r="BN174" s="120">
        <v>0</v>
      </c>
      <c r="BO174" s="120"/>
      <c r="BP174" s="120"/>
      <c r="BQ174" s="120"/>
      <c r="BR174" s="120"/>
    </row>
    <row r="175" spans="1:79" s="43" customFormat="1" ht="26.45" customHeight="1" x14ac:dyDescent="0.2">
      <c r="A175" s="61" t="s">
        <v>15</v>
      </c>
      <c r="B175" s="57"/>
      <c r="C175" s="57"/>
      <c r="D175" s="57"/>
      <c r="E175" s="57"/>
      <c r="F175" s="57"/>
      <c r="G175" s="57"/>
      <c r="H175" s="57"/>
      <c r="I175" s="57"/>
      <c r="J175" s="57"/>
      <c r="K175" s="57"/>
      <c r="L175" s="57"/>
      <c r="M175" s="57"/>
      <c r="N175" s="57"/>
      <c r="O175" s="57"/>
      <c r="P175" s="57"/>
      <c r="Q175" s="57"/>
      <c r="R175" s="57"/>
      <c r="S175" s="57"/>
      <c r="T175" s="58"/>
      <c r="U175" s="121" t="s">
        <v>472</v>
      </c>
      <c r="V175" s="121"/>
      <c r="W175" s="121"/>
      <c r="X175" s="121"/>
      <c r="Y175" s="121"/>
      <c r="Z175" s="121"/>
      <c r="AA175" s="121"/>
      <c r="AB175" s="121"/>
      <c r="AC175" s="121"/>
      <c r="AD175" s="121"/>
      <c r="AE175" s="121" t="s">
        <v>472</v>
      </c>
      <c r="AF175" s="121"/>
      <c r="AG175" s="121"/>
      <c r="AH175" s="121"/>
      <c r="AI175" s="121"/>
      <c r="AJ175" s="121"/>
      <c r="AK175" s="121"/>
      <c r="AL175" s="121"/>
      <c r="AM175" s="121"/>
      <c r="AN175" s="121"/>
      <c r="AO175" s="121" t="s">
        <v>472</v>
      </c>
      <c r="AP175" s="121"/>
      <c r="AQ175" s="121"/>
      <c r="AR175" s="121"/>
      <c r="AS175" s="121"/>
      <c r="AT175" s="121"/>
      <c r="AU175" s="121"/>
      <c r="AV175" s="121"/>
      <c r="AW175" s="121"/>
      <c r="AX175" s="121"/>
      <c r="AY175" s="121" t="s">
        <v>472</v>
      </c>
      <c r="AZ175" s="121"/>
      <c r="BA175" s="121"/>
      <c r="BB175" s="121"/>
      <c r="BC175" s="121"/>
      <c r="BD175" s="121"/>
      <c r="BE175" s="121"/>
      <c r="BF175" s="121"/>
      <c r="BG175" s="121"/>
      <c r="BH175" s="121"/>
      <c r="BI175" s="121" t="s">
        <v>472</v>
      </c>
      <c r="BJ175" s="121"/>
      <c r="BK175" s="121"/>
      <c r="BL175" s="121"/>
      <c r="BM175" s="121"/>
      <c r="BN175" s="121"/>
      <c r="BO175" s="121"/>
      <c r="BP175" s="121"/>
      <c r="BQ175" s="121"/>
      <c r="BR175" s="121"/>
    </row>
    <row r="178" spans="1:79" ht="14.25" customHeight="1" x14ac:dyDescent="0.2">
      <c r="A178" s="124" t="s">
        <v>234</v>
      </c>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row>
    <row r="179" spans="1:79" ht="15" customHeight="1" x14ac:dyDescent="0.2">
      <c r="A179" s="148" t="s">
        <v>611</v>
      </c>
      <c r="B179" s="149"/>
      <c r="C179" s="149"/>
      <c r="D179" s="148" t="s">
        <v>615</v>
      </c>
      <c r="E179" s="149"/>
      <c r="F179" s="149"/>
      <c r="G179" s="149"/>
      <c r="H179" s="149"/>
      <c r="I179" s="149"/>
      <c r="J179" s="149"/>
      <c r="K179" s="149"/>
      <c r="L179" s="149"/>
      <c r="M179" s="149"/>
      <c r="N179" s="149"/>
      <c r="O179" s="149"/>
      <c r="P179" s="149"/>
      <c r="Q179" s="149"/>
      <c r="R179" s="149"/>
      <c r="S179" s="149"/>
      <c r="T179" s="149"/>
      <c r="U179" s="149"/>
      <c r="V179" s="169"/>
      <c r="W179" s="72" t="s">
        <v>463</v>
      </c>
      <c r="X179" s="72"/>
      <c r="Y179" s="72"/>
      <c r="Z179" s="72"/>
      <c r="AA179" s="72"/>
      <c r="AB179" s="72"/>
      <c r="AC179" s="72"/>
      <c r="AD179" s="72"/>
      <c r="AE179" s="72"/>
      <c r="AF179" s="72"/>
      <c r="AG179" s="72"/>
      <c r="AH179" s="72"/>
      <c r="AI179" s="72" t="s">
        <v>27</v>
      </c>
      <c r="AJ179" s="72"/>
      <c r="AK179" s="72"/>
      <c r="AL179" s="72"/>
      <c r="AM179" s="72"/>
      <c r="AN179" s="72"/>
      <c r="AO179" s="72"/>
      <c r="AP179" s="72"/>
      <c r="AQ179" s="72"/>
      <c r="AR179" s="72"/>
      <c r="AS179" s="72"/>
      <c r="AT179" s="72"/>
      <c r="AU179" s="72" t="s">
        <v>37</v>
      </c>
      <c r="AV179" s="72"/>
      <c r="AW179" s="72"/>
      <c r="AX179" s="72"/>
      <c r="AY179" s="72"/>
      <c r="AZ179" s="72"/>
      <c r="BA179" s="72" t="s">
        <v>43</v>
      </c>
      <c r="BB179" s="72"/>
      <c r="BC179" s="72"/>
      <c r="BD179" s="72"/>
      <c r="BE179" s="72"/>
      <c r="BF179" s="72"/>
      <c r="BG179" s="72" t="s">
        <v>51</v>
      </c>
      <c r="BH179" s="72"/>
      <c r="BI179" s="72"/>
      <c r="BJ179" s="72"/>
      <c r="BK179" s="72"/>
      <c r="BL179" s="72"/>
    </row>
    <row r="180" spans="1:79" ht="15" customHeight="1" x14ac:dyDescent="0.2">
      <c r="A180" s="179"/>
      <c r="B180" s="180"/>
      <c r="C180" s="180"/>
      <c r="D180" s="179"/>
      <c r="E180" s="180"/>
      <c r="F180" s="180"/>
      <c r="G180" s="180"/>
      <c r="H180" s="180"/>
      <c r="I180" s="180"/>
      <c r="J180" s="180"/>
      <c r="K180" s="180"/>
      <c r="L180" s="180"/>
      <c r="M180" s="180"/>
      <c r="N180" s="180"/>
      <c r="O180" s="180"/>
      <c r="P180" s="180"/>
      <c r="Q180" s="180"/>
      <c r="R180" s="180"/>
      <c r="S180" s="180"/>
      <c r="T180" s="180"/>
      <c r="U180" s="180"/>
      <c r="V180" s="181"/>
      <c r="W180" s="72" t="s">
        <v>609</v>
      </c>
      <c r="X180" s="72"/>
      <c r="Y180" s="72"/>
      <c r="Z180" s="72"/>
      <c r="AA180" s="72"/>
      <c r="AB180" s="72"/>
      <c r="AC180" s="72" t="s">
        <v>608</v>
      </c>
      <c r="AD180" s="72"/>
      <c r="AE180" s="72"/>
      <c r="AF180" s="72"/>
      <c r="AG180" s="72"/>
      <c r="AH180" s="72"/>
      <c r="AI180" s="72" t="s">
        <v>609</v>
      </c>
      <c r="AJ180" s="72"/>
      <c r="AK180" s="72"/>
      <c r="AL180" s="72"/>
      <c r="AM180" s="72"/>
      <c r="AN180" s="72"/>
      <c r="AO180" s="72" t="s">
        <v>608</v>
      </c>
      <c r="AP180" s="72"/>
      <c r="AQ180" s="72"/>
      <c r="AR180" s="72"/>
      <c r="AS180" s="72"/>
      <c r="AT180" s="72"/>
      <c r="AU180" s="127" t="s">
        <v>609</v>
      </c>
      <c r="AV180" s="127"/>
      <c r="AW180" s="127"/>
      <c r="AX180" s="127" t="s">
        <v>608</v>
      </c>
      <c r="AY180" s="127"/>
      <c r="AZ180" s="127"/>
      <c r="BA180" s="127" t="s">
        <v>609</v>
      </c>
      <c r="BB180" s="127"/>
      <c r="BC180" s="127"/>
      <c r="BD180" s="127" t="s">
        <v>608</v>
      </c>
      <c r="BE180" s="127"/>
      <c r="BF180" s="127"/>
      <c r="BG180" s="127" t="s">
        <v>609</v>
      </c>
      <c r="BH180" s="127"/>
      <c r="BI180" s="127"/>
      <c r="BJ180" s="127" t="s">
        <v>608</v>
      </c>
      <c r="BK180" s="127"/>
      <c r="BL180" s="127"/>
    </row>
    <row r="181" spans="1:79" ht="57" customHeight="1" x14ac:dyDescent="0.2">
      <c r="A181" s="150"/>
      <c r="B181" s="151"/>
      <c r="C181" s="151"/>
      <c r="D181" s="150"/>
      <c r="E181" s="151"/>
      <c r="F181" s="151"/>
      <c r="G181" s="151"/>
      <c r="H181" s="151"/>
      <c r="I181" s="151"/>
      <c r="J181" s="151"/>
      <c r="K181" s="151"/>
      <c r="L181" s="151"/>
      <c r="M181" s="151"/>
      <c r="N181" s="151"/>
      <c r="O181" s="151"/>
      <c r="P181" s="151"/>
      <c r="Q181" s="151"/>
      <c r="R181" s="151"/>
      <c r="S181" s="151"/>
      <c r="T181" s="151"/>
      <c r="U181" s="151"/>
      <c r="V181" s="170"/>
      <c r="W181" s="72" t="s">
        <v>617</v>
      </c>
      <c r="X181" s="72"/>
      <c r="Y181" s="72"/>
      <c r="Z181" s="72" t="s">
        <v>616</v>
      </c>
      <c r="AA181" s="72"/>
      <c r="AB181" s="72"/>
      <c r="AC181" s="72" t="s">
        <v>617</v>
      </c>
      <c r="AD181" s="72"/>
      <c r="AE181" s="72"/>
      <c r="AF181" s="72" t="s">
        <v>616</v>
      </c>
      <c r="AG181" s="72"/>
      <c r="AH181" s="72"/>
      <c r="AI181" s="72" t="s">
        <v>617</v>
      </c>
      <c r="AJ181" s="72"/>
      <c r="AK181" s="72"/>
      <c r="AL181" s="72" t="s">
        <v>616</v>
      </c>
      <c r="AM181" s="72"/>
      <c r="AN181" s="72"/>
      <c r="AO181" s="72" t="s">
        <v>617</v>
      </c>
      <c r="AP181" s="72"/>
      <c r="AQ181" s="72"/>
      <c r="AR181" s="72" t="s">
        <v>616</v>
      </c>
      <c r="AS181" s="72"/>
      <c r="AT181" s="72"/>
      <c r="AU181" s="127"/>
      <c r="AV181" s="127"/>
      <c r="AW181" s="127"/>
      <c r="AX181" s="127"/>
      <c r="AY181" s="127"/>
      <c r="AZ181" s="127"/>
      <c r="BA181" s="127"/>
      <c r="BB181" s="127"/>
      <c r="BC181" s="127"/>
      <c r="BD181" s="127"/>
      <c r="BE181" s="127"/>
      <c r="BF181" s="127"/>
      <c r="BG181" s="127"/>
      <c r="BH181" s="127"/>
      <c r="BI181" s="127"/>
      <c r="BJ181" s="127"/>
      <c r="BK181" s="127"/>
      <c r="BL181" s="127"/>
    </row>
    <row r="182" spans="1:79" ht="15" customHeight="1" x14ac:dyDescent="0.2">
      <c r="A182" s="113">
        <v>1</v>
      </c>
      <c r="B182" s="114"/>
      <c r="C182" s="114"/>
      <c r="D182" s="113">
        <v>2</v>
      </c>
      <c r="E182" s="114"/>
      <c r="F182" s="114"/>
      <c r="G182" s="114"/>
      <c r="H182" s="114"/>
      <c r="I182" s="114"/>
      <c r="J182" s="114"/>
      <c r="K182" s="114"/>
      <c r="L182" s="114"/>
      <c r="M182" s="114"/>
      <c r="N182" s="114"/>
      <c r="O182" s="114"/>
      <c r="P182" s="114"/>
      <c r="Q182" s="114"/>
      <c r="R182" s="114"/>
      <c r="S182" s="114"/>
      <c r="T182" s="114"/>
      <c r="U182" s="114"/>
      <c r="V182" s="115"/>
      <c r="W182" s="72">
        <v>3</v>
      </c>
      <c r="X182" s="72"/>
      <c r="Y182" s="72"/>
      <c r="Z182" s="72">
        <v>4</v>
      </c>
      <c r="AA182" s="72"/>
      <c r="AB182" s="72"/>
      <c r="AC182" s="72">
        <v>5</v>
      </c>
      <c r="AD182" s="72"/>
      <c r="AE182" s="72"/>
      <c r="AF182" s="72">
        <v>6</v>
      </c>
      <c r="AG182" s="72"/>
      <c r="AH182" s="72"/>
      <c r="AI182" s="72">
        <v>7</v>
      </c>
      <c r="AJ182" s="72"/>
      <c r="AK182" s="72"/>
      <c r="AL182" s="72">
        <v>8</v>
      </c>
      <c r="AM182" s="72"/>
      <c r="AN182" s="72"/>
      <c r="AO182" s="72">
        <v>9</v>
      </c>
      <c r="AP182" s="72"/>
      <c r="AQ182" s="72"/>
      <c r="AR182" s="72">
        <v>10</v>
      </c>
      <c r="AS182" s="72"/>
      <c r="AT182" s="72"/>
      <c r="AU182" s="72">
        <v>11</v>
      </c>
      <c r="AV182" s="72"/>
      <c r="AW182" s="72"/>
      <c r="AX182" s="72">
        <v>12</v>
      </c>
      <c r="AY182" s="72"/>
      <c r="AZ182" s="72"/>
      <c r="BA182" s="72">
        <v>13</v>
      </c>
      <c r="BB182" s="72"/>
      <c r="BC182" s="72"/>
      <c r="BD182" s="72">
        <v>14</v>
      </c>
      <c r="BE182" s="72"/>
      <c r="BF182" s="72"/>
      <c r="BG182" s="72">
        <v>15</v>
      </c>
      <c r="BH182" s="72"/>
      <c r="BI182" s="72"/>
      <c r="BJ182" s="72">
        <v>16</v>
      </c>
      <c r="BK182" s="72"/>
      <c r="BL182" s="72"/>
    </row>
    <row r="183" spans="1:79" s="2" customFormat="1" ht="12.75" hidden="1" customHeight="1" x14ac:dyDescent="0.2">
      <c r="A183" s="107" t="s">
        <v>692</v>
      </c>
      <c r="B183" s="108"/>
      <c r="C183" s="108"/>
      <c r="D183" s="107" t="s">
        <v>680</v>
      </c>
      <c r="E183" s="108"/>
      <c r="F183" s="108"/>
      <c r="G183" s="108"/>
      <c r="H183" s="108"/>
      <c r="I183" s="108"/>
      <c r="J183" s="108"/>
      <c r="K183" s="108"/>
      <c r="L183" s="108"/>
      <c r="M183" s="108"/>
      <c r="N183" s="108"/>
      <c r="O183" s="108"/>
      <c r="P183" s="108"/>
      <c r="Q183" s="108"/>
      <c r="R183" s="108"/>
      <c r="S183" s="108"/>
      <c r="T183" s="108"/>
      <c r="U183" s="108"/>
      <c r="V183" s="109"/>
      <c r="W183" s="74" t="s">
        <v>695</v>
      </c>
      <c r="X183" s="74"/>
      <c r="Y183" s="74"/>
      <c r="Z183" s="74" t="s">
        <v>696</v>
      </c>
      <c r="AA183" s="74"/>
      <c r="AB183" s="74"/>
      <c r="AC183" s="71" t="s">
        <v>697</v>
      </c>
      <c r="AD183" s="71"/>
      <c r="AE183" s="71"/>
      <c r="AF183" s="71" t="s">
        <v>698</v>
      </c>
      <c r="AG183" s="71"/>
      <c r="AH183" s="71"/>
      <c r="AI183" s="74" t="s">
        <v>699</v>
      </c>
      <c r="AJ183" s="74"/>
      <c r="AK183" s="74"/>
      <c r="AL183" s="74" t="s">
        <v>700</v>
      </c>
      <c r="AM183" s="74"/>
      <c r="AN183" s="74"/>
      <c r="AO183" s="71" t="s">
        <v>729</v>
      </c>
      <c r="AP183" s="71"/>
      <c r="AQ183" s="71"/>
      <c r="AR183" s="71" t="s">
        <v>701</v>
      </c>
      <c r="AS183" s="71"/>
      <c r="AT183" s="71"/>
      <c r="AU183" s="74" t="s">
        <v>211</v>
      </c>
      <c r="AV183" s="74"/>
      <c r="AW183" s="74"/>
      <c r="AX183" s="71" t="s">
        <v>212</v>
      </c>
      <c r="AY183" s="71"/>
      <c r="AZ183" s="71"/>
      <c r="BA183" s="74" t="s">
        <v>213</v>
      </c>
      <c r="BB183" s="74"/>
      <c r="BC183" s="74"/>
      <c r="BD183" s="71" t="s">
        <v>214</v>
      </c>
      <c r="BE183" s="71"/>
      <c r="BF183" s="71"/>
      <c r="BG183" s="74" t="s">
        <v>215</v>
      </c>
      <c r="BH183" s="74"/>
      <c r="BI183" s="74"/>
      <c r="BJ183" s="71" t="s">
        <v>216</v>
      </c>
      <c r="BK183" s="71"/>
      <c r="BL183" s="71"/>
      <c r="CA183" s="2" t="s">
        <v>728</v>
      </c>
    </row>
    <row r="184" spans="1:79" s="43" customFormat="1" ht="13.15" customHeight="1" x14ac:dyDescent="0.2">
      <c r="A184" s="137">
        <v>1</v>
      </c>
      <c r="B184" s="138"/>
      <c r="C184" s="138"/>
      <c r="D184" s="81" t="s">
        <v>841</v>
      </c>
      <c r="E184" s="57"/>
      <c r="F184" s="57"/>
      <c r="G184" s="57"/>
      <c r="H184" s="57"/>
      <c r="I184" s="57"/>
      <c r="J184" s="57"/>
      <c r="K184" s="57"/>
      <c r="L184" s="57"/>
      <c r="M184" s="57"/>
      <c r="N184" s="57"/>
      <c r="O184" s="57"/>
      <c r="P184" s="57"/>
      <c r="Q184" s="57"/>
      <c r="R184" s="57"/>
      <c r="S184" s="57"/>
      <c r="T184" s="57"/>
      <c r="U184" s="57"/>
      <c r="V184" s="58"/>
      <c r="W184" s="136">
        <v>1</v>
      </c>
      <c r="X184" s="136"/>
      <c r="Y184" s="136"/>
      <c r="Z184" s="136">
        <v>1</v>
      </c>
      <c r="AA184" s="136"/>
      <c r="AB184" s="136"/>
      <c r="AC184" s="136">
        <v>0</v>
      </c>
      <c r="AD184" s="136"/>
      <c r="AE184" s="136"/>
      <c r="AF184" s="136">
        <v>0</v>
      </c>
      <c r="AG184" s="136"/>
      <c r="AH184" s="136"/>
      <c r="AI184" s="136">
        <v>1</v>
      </c>
      <c r="AJ184" s="136"/>
      <c r="AK184" s="136"/>
      <c r="AL184" s="136">
        <v>1</v>
      </c>
      <c r="AM184" s="136"/>
      <c r="AN184" s="136"/>
      <c r="AO184" s="136">
        <v>0</v>
      </c>
      <c r="AP184" s="136"/>
      <c r="AQ184" s="136"/>
      <c r="AR184" s="136">
        <v>0</v>
      </c>
      <c r="AS184" s="136"/>
      <c r="AT184" s="136"/>
      <c r="AU184" s="136">
        <v>1</v>
      </c>
      <c r="AV184" s="136"/>
      <c r="AW184" s="136"/>
      <c r="AX184" s="136">
        <v>0</v>
      </c>
      <c r="AY184" s="136"/>
      <c r="AZ184" s="136"/>
      <c r="BA184" s="136">
        <v>1</v>
      </c>
      <c r="BB184" s="136"/>
      <c r="BC184" s="136"/>
      <c r="BD184" s="136">
        <v>0</v>
      </c>
      <c r="BE184" s="136"/>
      <c r="BF184" s="136"/>
      <c r="BG184" s="136">
        <v>1</v>
      </c>
      <c r="BH184" s="136"/>
      <c r="BI184" s="136"/>
      <c r="BJ184" s="136">
        <v>0</v>
      </c>
      <c r="BK184" s="136"/>
      <c r="BL184" s="136"/>
      <c r="CA184" s="43" t="s">
        <v>653</v>
      </c>
    </row>
    <row r="185" spans="1:79" s="43" customFormat="1" ht="13.15" customHeight="1" x14ac:dyDescent="0.2">
      <c r="A185" s="137">
        <v>2</v>
      </c>
      <c r="B185" s="138"/>
      <c r="C185" s="138"/>
      <c r="D185" s="81" t="s">
        <v>961</v>
      </c>
      <c r="E185" s="57"/>
      <c r="F185" s="57"/>
      <c r="G185" s="57"/>
      <c r="H185" s="57"/>
      <c r="I185" s="57"/>
      <c r="J185" s="57"/>
      <c r="K185" s="57"/>
      <c r="L185" s="57"/>
      <c r="M185" s="57"/>
      <c r="N185" s="57"/>
      <c r="O185" s="57"/>
      <c r="P185" s="57"/>
      <c r="Q185" s="57"/>
      <c r="R185" s="57"/>
      <c r="S185" s="57"/>
      <c r="T185" s="57"/>
      <c r="U185" s="57"/>
      <c r="V185" s="58"/>
      <c r="W185" s="136">
        <v>0.5</v>
      </c>
      <c r="X185" s="136"/>
      <c r="Y185" s="136"/>
      <c r="Z185" s="136">
        <v>0.5</v>
      </c>
      <c r="AA185" s="136"/>
      <c r="AB185" s="136"/>
      <c r="AC185" s="136">
        <v>0</v>
      </c>
      <c r="AD185" s="136"/>
      <c r="AE185" s="136"/>
      <c r="AF185" s="136">
        <v>0</v>
      </c>
      <c r="AG185" s="136"/>
      <c r="AH185" s="136"/>
      <c r="AI185" s="136">
        <v>0.5</v>
      </c>
      <c r="AJ185" s="136"/>
      <c r="AK185" s="136"/>
      <c r="AL185" s="136">
        <v>0.5</v>
      </c>
      <c r="AM185" s="136"/>
      <c r="AN185" s="136"/>
      <c r="AO185" s="136">
        <v>0</v>
      </c>
      <c r="AP185" s="136"/>
      <c r="AQ185" s="136"/>
      <c r="AR185" s="136">
        <v>0</v>
      </c>
      <c r="AS185" s="136"/>
      <c r="AT185" s="136"/>
      <c r="AU185" s="136">
        <v>0.5</v>
      </c>
      <c r="AV185" s="136"/>
      <c r="AW185" s="136"/>
      <c r="AX185" s="136">
        <v>0</v>
      </c>
      <c r="AY185" s="136"/>
      <c r="AZ185" s="136"/>
      <c r="BA185" s="136">
        <v>0.5</v>
      </c>
      <c r="BB185" s="136"/>
      <c r="BC185" s="136"/>
      <c r="BD185" s="136">
        <v>0</v>
      </c>
      <c r="BE185" s="136"/>
      <c r="BF185" s="136"/>
      <c r="BG185" s="136">
        <v>0.5</v>
      </c>
      <c r="BH185" s="136"/>
      <c r="BI185" s="136"/>
      <c r="BJ185" s="136">
        <v>0</v>
      </c>
      <c r="BK185" s="136"/>
      <c r="BL185" s="136"/>
    </row>
    <row r="186" spans="1:79" s="43" customFormat="1" ht="13.15" customHeight="1" x14ac:dyDescent="0.2">
      <c r="A186" s="137">
        <v>3</v>
      </c>
      <c r="B186" s="138"/>
      <c r="C186" s="138"/>
      <c r="D186" s="81" t="s">
        <v>842</v>
      </c>
      <c r="E186" s="57"/>
      <c r="F186" s="57"/>
      <c r="G186" s="57"/>
      <c r="H186" s="57"/>
      <c r="I186" s="57"/>
      <c r="J186" s="57"/>
      <c r="K186" s="57"/>
      <c r="L186" s="57"/>
      <c r="M186" s="57"/>
      <c r="N186" s="57"/>
      <c r="O186" s="57"/>
      <c r="P186" s="57"/>
      <c r="Q186" s="57"/>
      <c r="R186" s="57"/>
      <c r="S186" s="57"/>
      <c r="T186" s="57"/>
      <c r="U186" s="57"/>
      <c r="V186" s="58"/>
      <c r="W186" s="136">
        <v>1.5</v>
      </c>
      <c r="X186" s="136"/>
      <c r="Y186" s="136"/>
      <c r="Z186" s="136">
        <v>1.5</v>
      </c>
      <c r="AA186" s="136"/>
      <c r="AB186" s="136"/>
      <c r="AC186" s="136">
        <v>0</v>
      </c>
      <c r="AD186" s="136"/>
      <c r="AE186" s="136"/>
      <c r="AF186" s="136">
        <v>0</v>
      </c>
      <c r="AG186" s="136"/>
      <c r="AH186" s="136"/>
      <c r="AI186" s="136">
        <v>1.5</v>
      </c>
      <c r="AJ186" s="136"/>
      <c r="AK186" s="136"/>
      <c r="AL186" s="136">
        <v>1.5</v>
      </c>
      <c r="AM186" s="136"/>
      <c r="AN186" s="136"/>
      <c r="AO186" s="136">
        <v>0</v>
      </c>
      <c r="AP186" s="136"/>
      <c r="AQ186" s="136"/>
      <c r="AR186" s="136">
        <v>0</v>
      </c>
      <c r="AS186" s="136"/>
      <c r="AT186" s="136"/>
      <c r="AU186" s="136">
        <v>1.5</v>
      </c>
      <c r="AV186" s="136"/>
      <c r="AW186" s="136"/>
      <c r="AX186" s="136">
        <v>0</v>
      </c>
      <c r="AY186" s="136"/>
      <c r="AZ186" s="136"/>
      <c r="BA186" s="136">
        <v>1.5</v>
      </c>
      <c r="BB186" s="136"/>
      <c r="BC186" s="136"/>
      <c r="BD186" s="136">
        <v>0</v>
      </c>
      <c r="BE186" s="136"/>
      <c r="BF186" s="136"/>
      <c r="BG186" s="136">
        <v>1.5</v>
      </c>
      <c r="BH186" s="136"/>
      <c r="BI186" s="136"/>
      <c r="BJ186" s="136">
        <v>0</v>
      </c>
      <c r="BK186" s="136"/>
      <c r="BL186" s="136"/>
    </row>
    <row r="187" spans="1:79" s="43" customFormat="1" ht="26.45" customHeight="1" x14ac:dyDescent="0.2">
      <c r="A187" s="137">
        <v>4</v>
      </c>
      <c r="B187" s="138"/>
      <c r="C187" s="138"/>
      <c r="D187" s="81" t="s">
        <v>836</v>
      </c>
      <c r="E187" s="57"/>
      <c r="F187" s="57"/>
      <c r="G187" s="57"/>
      <c r="H187" s="57"/>
      <c r="I187" s="57"/>
      <c r="J187" s="57"/>
      <c r="K187" s="57"/>
      <c r="L187" s="57"/>
      <c r="M187" s="57"/>
      <c r="N187" s="57"/>
      <c r="O187" s="57"/>
      <c r="P187" s="57"/>
      <c r="Q187" s="57"/>
      <c r="R187" s="57"/>
      <c r="S187" s="57"/>
      <c r="T187" s="57"/>
      <c r="U187" s="57"/>
      <c r="V187" s="58"/>
      <c r="W187" s="136">
        <v>7</v>
      </c>
      <c r="X187" s="136"/>
      <c r="Y187" s="136"/>
      <c r="Z187" s="136">
        <v>7</v>
      </c>
      <c r="AA187" s="136"/>
      <c r="AB187" s="136"/>
      <c r="AC187" s="136">
        <v>0</v>
      </c>
      <c r="AD187" s="136"/>
      <c r="AE187" s="136"/>
      <c r="AF187" s="136">
        <v>0</v>
      </c>
      <c r="AG187" s="136"/>
      <c r="AH187" s="136"/>
      <c r="AI187" s="136">
        <v>7</v>
      </c>
      <c r="AJ187" s="136"/>
      <c r="AK187" s="136"/>
      <c r="AL187" s="136">
        <v>7</v>
      </c>
      <c r="AM187" s="136"/>
      <c r="AN187" s="136"/>
      <c r="AO187" s="136">
        <v>0</v>
      </c>
      <c r="AP187" s="136"/>
      <c r="AQ187" s="136"/>
      <c r="AR187" s="136">
        <v>0</v>
      </c>
      <c r="AS187" s="136"/>
      <c r="AT187" s="136"/>
      <c r="AU187" s="136">
        <v>7</v>
      </c>
      <c r="AV187" s="136"/>
      <c r="AW187" s="136"/>
      <c r="AX187" s="136">
        <v>0</v>
      </c>
      <c r="AY187" s="136"/>
      <c r="AZ187" s="136"/>
      <c r="BA187" s="136">
        <v>7</v>
      </c>
      <c r="BB187" s="136"/>
      <c r="BC187" s="136"/>
      <c r="BD187" s="136">
        <v>0</v>
      </c>
      <c r="BE187" s="136"/>
      <c r="BF187" s="136"/>
      <c r="BG187" s="136">
        <v>7</v>
      </c>
      <c r="BH187" s="136"/>
      <c r="BI187" s="136"/>
      <c r="BJ187" s="136">
        <v>0</v>
      </c>
      <c r="BK187" s="136"/>
      <c r="BL187" s="136"/>
    </row>
    <row r="188" spans="1:79" s="9" customFormat="1" ht="13.15" customHeight="1" x14ac:dyDescent="0.2">
      <c r="A188" s="139">
        <v>5</v>
      </c>
      <c r="B188" s="140"/>
      <c r="C188" s="140"/>
      <c r="D188" s="69" t="s">
        <v>16</v>
      </c>
      <c r="E188" s="65"/>
      <c r="F188" s="65"/>
      <c r="G188" s="65"/>
      <c r="H188" s="65"/>
      <c r="I188" s="65"/>
      <c r="J188" s="65"/>
      <c r="K188" s="65"/>
      <c r="L188" s="65"/>
      <c r="M188" s="65"/>
      <c r="N188" s="65"/>
      <c r="O188" s="65"/>
      <c r="P188" s="65"/>
      <c r="Q188" s="65"/>
      <c r="R188" s="65"/>
      <c r="S188" s="65"/>
      <c r="T188" s="65"/>
      <c r="U188" s="65"/>
      <c r="V188" s="66"/>
      <c r="W188" s="135">
        <v>10</v>
      </c>
      <c r="X188" s="135"/>
      <c r="Y188" s="135"/>
      <c r="Z188" s="135">
        <v>10</v>
      </c>
      <c r="AA188" s="135"/>
      <c r="AB188" s="135"/>
      <c r="AC188" s="135">
        <v>0</v>
      </c>
      <c r="AD188" s="135"/>
      <c r="AE188" s="135"/>
      <c r="AF188" s="135">
        <v>0</v>
      </c>
      <c r="AG188" s="135"/>
      <c r="AH188" s="135"/>
      <c r="AI188" s="135">
        <v>10</v>
      </c>
      <c r="AJ188" s="135"/>
      <c r="AK188" s="135"/>
      <c r="AL188" s="135">
        <v>10</v>
      </c>
      <c r="AM188" s="135"/>
      <c r="AN188" s="135"/>
      <c r="AO188" s="135">
        <v>0</v>
      </c>
      <c r="AP188" s="135"/>
      <c r="AQ188" s="135"/>
      <c r="AR188" s="135">
        <v>0</v>
      </c>
      <c r="AS188" s="135"/>
      <c r="AT188" s="135"/>
      <c r="AU188" s="135">
        <v>10</v>
      </c>
      <c r="AV188" s="135"/>
      <c r="AW188" s="135"/>
      <c r="AX188" s="135">
        <v>0</v>
      </c>
      <c r="AY188" s="135"/>
      <c r="AZ188" s="135"/>
      <c r="BA188" s="135">
        <v>10</v>
      </c>
      <c r="BB188" s="135"/>
      <c r="BC188" s="135"/>
      <c r="BD188" s="135">
        <v>0</v>
      </c>
      <c r="BE188" s="135"/>
      <c r="BF188" s="135"/>
      <c r="BG188" s="135">
        <v>10</v>
      </c>
      <c r="BH188" s="135"/>
      <c r="BI188" s="135"/>
      <c r="BJ188" s="135">
        <v>0</v>
      </c>
      <c r="BK188" s="135"/>
      <c r="BL188" s="135"/>
    </row>
    <row r="189" spans="1:79" s="43" customFormat="1" ht="26.45" customHeight="1" x14ac:dyDescent="0.2">
      <c r="A189" s="137">
        <v>6</v>
      </c>
      <c r="B189" s="138"/>
      <c r="C189" s="138"/>
      <c r="D189" s="61" t="s">
        <v>17</v>
      </c>
      <c r="E189" s="57"/>
      <c r="F189" s="57"/>
      <c r="G189" s="57"/>
      <c r="H189" s="57"/>
      <c r="I189" s="57"/>
      <c r="J189" s="57"/>
      <c r="K189" s="57"/>
      <c r="L189" s="57"/>
      <c r="M189" s="57"/>
      <c r="N189" s="57"/>
      <c r="O189" s="57"/>
      <c r="P189" s="57"/>
      <c r="Q189" s="57"/>
      <c r="R189" s="57"/>
      <c r="S189" s="57"/>
      <c r="T189" s="57"/>
      <c r="U189" s="57"/>
      <c r="V189" s="58"/>
      <c r="W189" s="136" t="s">
        <v>472</v>
      </c>
      <c r="X189" s="136"/>
      <c r="Y189" s="136"/>
      <c r="Z189" s="136" t="s">
        <v>472</v>
      </c>
      <c r="AA189" s="136"/>
      <c r="AB189" s="136"/>
      <c r="AC189" s="136"/>
      <c r="AD189" s="136"/>
      <c r="AE189" s="136"/>
      <c r="AF189" s="136"/>
      <c r="AG189" s="136"/>
      <c r="AH189" s="136"/>
      <c r="AI189" s="136" t="s">
        <v>472</v>
      </c>
      <c r="AJ189" s="136"/>
      <c r="AK189" s="136"/>
      <c r="AL189" s="136" t="s">
        <v>472</v>
      </c>
      <c r="AM189" s="136"/>
      <c r="AN189" s="136"/>
      <c r="AO189" s="136"/>
      <c r="AP189" s="136"/>
      <c r="AQ189" s="136"/>
      <c r="AR189" s="136"/>
      <c r="AS189" s="136"/>
      <c r="AT189" s="136"/>
      <c r="AU189" s="136" t="s">
        <v>472</v>
      </c>
      <c r="AV189" s="136"/>
      <c r="AW189" s="136"/>
      <c r="AX189" s="136"/>
      <c r="AY189" s="136"/>
      <c r="AZ189" s="136"/>
      <c r="BA189" s="136" t="s">
        <v>472</v>
      </c>
      <c r="BB189" s="136"/>
      <c r="BC189" s="136"/>
      <c r="BD189" s="136"/>
      <c r="BE189" s="136"/>
      <c r="BF189" s="136"/>
      <c r="BG189" s="136" t="s">
        <v>472</v>
      </c>
      <c r="BH189" s="136"/>
      <c r="BI189" s="136"/>
      <c r="BJ189" s="136"/>
      <c r="BK189" s="136"/>
      <c r="BL189" s="136"/>
    </row>
    <row r="192" spans="1:79" ht="14.25" customHeight="1" x14ac:dyDescent="0.2">
      <c r="A192" s="124" t="s">
        <v>263</v>
      </c>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row>
    <row r="193" spans="1:79" ht="14.25" customHeight="1" x14ac:dyDescent="0.2">
      <c r="A193" s="124" t="s">
        <v>38</v>
      </c>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row>
    <row r="194" spans="1:79" ht="15" customHeight="1" x14ac:dyDescent="0.2">
      <c r="A194" s="98" t="s">
        <v>462</v>
      </c>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row>
    <row r="195" spans="1:79" ht="15" customHeight="1" x14ac:dyDescent="0.2">
      <c r="A195" s="72" t="s">
        <v>611</v>
      </c>
      <c r="B195" s="72"/>
      <c r="C195" s="72"/>
      <c r="D195" s="72"/>
      <c r="E195" s="72"/>
      <c r="F195" s="72"/>
      <c r="G195" s="72" t="s">
        <v>235</v>
      </c>
      <c r="H195" s="72"/>
      <c r="I195" s="72"/>
      <c r="J195" s="72"/>
      <c r="K195" s="72"/>
      <c r="L195" s="72"/>
      <c r="M195" s="72"/>
      <c r="N195" s="72"/>
      <c r="O195" s="72"/>
      <c r="P195" s="72"/>
      <c r="Q195" s="72"/>
      <c r="R195" s="72"/>
      <c r="S195" s="72"/>
      <c r="T195" s="72" t="s">
        <v>618</v>
      </c>
      <c r="U195" s="72"/>
      <c r="V195" s="72"/>
      <c r="W195" s="72"/>
      <c r="X195" s="72"/>
      <c r="Y195" s="72"/>
      <c r="Z195" s="72"/>
      <c r="AA195" s="113" t="s">
        <v>463</v>
      </c>
      <c r="AB195" s="177"/>
      <c r="AC195" s="177"/>
      <c r="AD195" s="177"/>
      <c r="AE195" s="177"/>
      <c r="AF195" s="177"/>
      <c r="AG195" s="177"/>
      <c r="AH195" s="177"/>
      <c r="AI195" s="177"/>
      <c r="AJ195" s="177"/>
      <c r="AK195" s="177"/>
      <c r="AL195" s="177"/>
      <c r="AM195" s="177"/>
      <c r="AN195" s="177"/>
      <c r="AO195" s="178"/>
      <c r="AP195" s="113" t="s">
        <v>464</v>
      </c>
      <c r="AQ195" s="114"/>
      <c r="AR195" s="114"/>
      <c r="AS195" s="114"/>
      <c r="AT195" s="114"/>
      <c r="AU195" s="114"/>
      <c r="AV195" s="114"/>
      <c r="AW195" s="114"/>
      <c r="AX195" s="114"/>
      <c r="AY195" s="114"/>
      <c r="AZ195" s="114"/>
      <c r="BA195" s="114"/>
      <c r="BB195" s="114"/>
      <c r="BC195" s="114"/>
      <c r="BD195" s="115"/>
      <c r="BE195" s="113" t="s">
        <v>465</v>
      </c>
      <c r="BF195" s="114"/>
      <c r="BG195" s="114"/>
      <c r="BH195" s="114"/>
      <c r="BI195" s="114"/>
      <c r="BJ195" s="114"/>
      <c r="BK195" s="114"/>
      <c r="BL195" s="114"/>
      <c r="BM195" s="114"/>
      <c r="BN195" s="114"/>
      <c r="BO195" s="114"/>
      <c r="BP195" s="114"/>
      <c r="BQ195" s="114"/>
      <c r="BR195" s="114"/>
      <c r="BS195" s="115"/>
    </row>
    <row r="196" spans="1:79" ht="32.1" customHeight="1" x14ac:dyDescent="0.2">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t="s">
        <v>609</v>
      </c>
      <c r="AB196" s="72"/>
      <c r="AC196" s="72"/>
      <c r="AD196" s="72"/>
      <c r="AE196" s="72"/>
      <c r="AF196" s="72" t="s">
        <v>608</v>
      </c>
      <c r="AG196" s="72"/>
      <c r="AH196" s="72"/>
      <c r="AI196" s="72"/>
      <c r="AJ196" s="72"/>
      <c r="AK196" s="72" t="s">
        <v>713</v>
      </c>
      <c r="AL196" s="72"/>
      <c r="AM196" s="72"/>
      <c r="AN196" s="72"/>
      <c r="AO196" s="72"/>
      <c r="AP196" s="72" t="s">
        <v>609</v>
      </c>
      <c r="AQ196" s="72"/>
      <c r="AR196" s="72"/>
      <c r="AS196" s="72"/>
      <c r="AT196" s="72"/>
      <c r="AU196" s="72" t="s">
        <v>608</v>
      </c>
      <c r="AV196" s="72"/>
      <c r="AW196" s="72"/>
      <c r="AX196" s="72"/>
      <c r="AY196" s="72"/>
      <c r="AZ196" s="72" t="s">
        <v>720</v>
      </c>
      <c r="BA196" s="72"/>
      <c r="BB196" s="72"/>
      <c r="BC196" s="72"/>
      <c r="BD196" s="72"/>
      <c r="BE196" s="72" t="s">
        <v>609</v>
      </c>
      <c r="BF196" s="72"/>
      <c r="BG196" s="72"/>
      <c r="BH196" s="72"/>
      <c r="BI196" s="72"/>
      <c r="BJ196" s="72" t="s">
        <v>608</v>
      </c>
      <c r="BK196" s="72"/>
      <c r="BL196" s="72"/>
      <c r="BM196" s="72"/>
      <c r="BN196" s="72"/>
      <c r="BO196" s="72" t="s">
        <v>236</v>
      </c>
      <c r="BP196" s="72"/>
      <c r="BQ196" s="72"/>
      <c r="BR196" s="72"/>
      <c r="BS196" s="72"/>
    </row>
    <row r="197" spans="1:79" ht="15" customHeight="1" x14ac:dyDescent="0.2">
      <c r="A197" s="72">
        <v>1</v>
      </c>
      <c r="B197" s="72"/>
      <c r="C197" s="72"/>
      <c r="D197" s="72"/>
      <c r="E197" s="72"/>
      <c r="F197" s="72"/>
      <c r="G197" s="72">
        <v>2</v>
      </c>
      <c r="H197" s="72"/>
      <c r="I197" s="72"/>
      <c r="J197" s="72"/>
      <c r="K197" s="72"/>
      <c r="L197" s="72"/>
      <c r="M197" s="72"/>
      <c r="N197" s="72"/>
      <c r="O197" s="72"/>
      <c r="P197" s="72"/>
      <c r="Q197" s="72"/>
      <c r="R197" s="72"/>
      <c r="S197" s="72"/>
      <c r="T197" s="72">
        <v>3</v>
      </c>
      <c r="U197" s="72"/>
      <c r="V197" s="72"/>
      <c r="W197" s="72"/>
      <c r="X197" s="72"/>
      <c r="Y197" s="72"/>
      <c r="Z197" s="72"/>
      <c r="AA197" s="72">
        <v>4</v>
      </c>
      <c r="AB197" s="72"/>
      <c r="AC197" s="72"/>
      <c r="AD197" s="72"/>
      <c r="AE197" s="72"/>
      <c r="AF197" s="72">
        <v>5</v>
      </c>
      <c r="AG197" s="72"/>
      <c r="AH197" s="72"/>
      <c r="AI197" s="72"/>
      <c r="AJ197" s="72"/>
      <c r="AK197" s="72">
        <v>6</v>
      </c>
      <c r="AL197" s="72"/>
      <c r="AM197" s="72"/>
      <c r="AN197" s="72"/>
      <c r="AO197" s="72"/>
      <c r="AP197" s="72">
        <v>7</v>
      </c>
      <c r="AQ197" s="72"/>
      <c r="AR197" s="72"/>
      <c r="AS197" s="72"/>
      <c r="AT197" s="72"/>
      <c r="AU197" s="72">
        <v>8</v>
      </c>
      <c r="AV197" s="72"/>
      <c r="AW197" s="72"/>
      <c r="AX197" s="72"/>
      <c r="AY197" s="72"/>
      <c r="AZ197" s="72">
        <v>9</v>
      </c>
      <c r="BA197" s="72"/>
      <c r="BB197" s="72"/>
      <c r="BC197" s="72"/>
      <c r="BD197" s="72"/>
      <c r="BE197" s="72">
        <v>10</v>
      </c>
      <c r="BF197" s="72"/>
      <c r="BG197" s="72"/>
      <c r="BH197" s="72"/>
      <c r="BI197" s="72"/>
      <c r="BJ197" s="72">
        <v>11</v>
      </c>
      <c r="BK197" s="72"/>
      <c r="BL197" s="72"/>
      <c r="BM197" s="72"/>
      <c r="BN197" s="72"/>
      <c r="BO197" s="72">
        <v>12</v>
      </c>
      <c r="BP197" s="72"/>
      <c r="BQ197" s="72"/>
      <c r="BR197" s="72"/>
      <c r="BS197" s="72"/>
    </row>
    <row r="198" spans="1:79" s="2" customFormat="1" ht="15" hidden="1" customHeight="1" x14ac:dyDescent="0.2">
      <c r="A198" s="74" t="s">
        <v>692</v>
      </c>
      <c r="B198" s="74"/>
      <c r="C198" s="74"/>
      <c r="D198" s="74"/>
      <c r="E198" s="74"/>
      <c r="F198" s="74"/>
      <c r="G198" s="123" t="s">
        <v>680</v>
      </c>
      <c r="H198" s="123"/>
      <c r="I198" s="123"/>
      <c r="J198" s="123"/>
      <c r="K198" s="123"/>
      <c r="L198" s="123"/>
      <c r="M198" s="123"/>
      <c r="N198" s="123"/>
      <c r="O198" s="123"/>
      <c r="P198" s="123"/>
      <c r="Q198" s="123"/>
      <c r="R198" s="123"/>
      <c r="S198" s="123"/>
      <c r="T198" s="123" t="s">
        <v>702</v>
      </c>
      <c r="U198" s="123"/>
      <c r="V198" s="123"/>
      <c r="W198" s="123"/>
      <c r="X198" s="123"/>
      <c r="Y198" s="123"/>
      <c r="Z198" s="123"/>
      <c r="AA198" s="71" t="s">
        <v>688</v>
      </c>
      <c r="AB198" s="71"/>
      <c r="AC198" s="71"/>
      <c r="AD198" s="71"/>
      <c r="AE198" s="71"/>
      <c r="AF198" s="71" t="s">
        <v>689</v>
      </c>
      <c r="AG198" s="71"/>
      <c r="AH198" s="71"/>
      <c r="AI198" s="71"/>
      <c r="AJ198" s="71"/>
      <c r="AK198" s="128" t="s">
        <v>231</v>
      </c>
      <c r="AL198" s="128"/>
      <c r="AM198" s="128"/>
      <c r="AN198" s="128"/>
      <c r="AO198" s="128"/>
      <c r="AP198" s="71" t="s">
        <v>690</v>
      </c>
      <c r="AQ198" s="71"/>
      <c r="AR198" s="71"/>
      <c r="AS198" s="71"/>
      <c r="AT198" s="71"/>
      <c r="AU198" s="71" t="s">
        <v>691</v>
      </c>
      <c r="AV198" s="71"/>
      <c r="AW198" s="71"/>
      <c r="AX198" s="71"/>
      <c r="AY198" s="71"/>
      <c r="AZ198" s="128" t="s">
        <v>231</v>
      </c>
      <c r="BA198" s="128"/>
      <c r="BB198" s="128"/>
      <c r="BC198" s="128"/>
      <c r="BD198" s="128"/>
      <c r="BE198" s="71" t="s">
        <v>681</v>
      </c>
      <c r="BF198" s="71"/>
      <c r="BG198" s="71"/>
      <c r="BH198" s="71"/>
      <c r="BI198" s="71"/>
      <c r="BJ198" s="71" t="s">
        <v>682</v>
      </c>
      <c r="BK198" s="71"/>
      <c r="BL198" s="71"/>
      <c r="BM198" s="71"/>
      <c r="BN198" s="71"/>
      <c r="BO198" s="128" t="s">
        <v>231</v>
      </c>
      <c r="BP198" s="128"/>
      <c r="BQ198" s="128"/>
      <c r="BR198" s="128"/>
      <c r="BS198" s="128"/>
      <c r="CA198" s="2" t="s">
        <v>654</v>
      </c>
    </row>
    <row r="199" spans="1:79" s="43" customFormat="1" ht="39.6" customHeight="1" x14ac:dyDescent="0.2">
      <c r="A199" s="122">
        <v>1</v>
      </c>
      <c r="B199" s="122"/>
      <c r="C199" s="122"/>
      <c r="D199" s="122"/>
      <c r="E199" s="122"/>
      <c r="F199" s="122"/>
      <c r="G199" s="61" t="s">
        <v>18</v>
      </c>
      <c r="H199" s="57"/>
      <c r="I199" s="57"/>
      <c r="J199" s="57"/>
      <c r="K199" s="57"/>
      <c r="L199" s="57"/>
      <c r="M199" s="57"/>
      <c r="N199" s="57"/>
      <c r="O199" s="57"/>
      <c r="P199" s="57"/>
      <c r="Q199" s="57"/>
      <c r="R199" s="57"/>
      <c r="S199" s="58"/>
      <c r="T199" s="129" t="s">
        <v>436</v>
      </c>
      <c r="U199" s="130"/>
      <c r="V199" s="130"/>
      <c r="W199" s="130"/>
      <c r="X199" s="130"/>
      <c r="Y199" s="130"/>
      <c r="Z199" s="131"/>
      <c r="AA199" s="121">
        <v>0</v>
      </c>
      <c r="AB199" s="121"/>
      <c r="AC199" s="121"/>
      <c r="AD199" s="121"/>
      <c r="AE199" s="121"/>
      <c r="AF199" s="121">
        <v>0</v>
      </c>
      <c r="AG199" s="121"/>
      <c r="AH199" s="121"/>
      <c r="AI199" s="121"/>
      <c r="AJ199" s="121"/>
      <c r="AK199" s="121">
        <f>IF(ISNUMBER(AA199),AA199,0)+IF(ISNUMBER(AF199),AF199,0)</f>
        <v>0</v>
      </c>
      <c r="AL199" s="121"/>
      <c r="AM199" s="121"/>
      <c r="AN199" s="121"/>
      <c r="AO199" s="121"/>
      <c r="AP199" s="121">
        <v>2235</v>
      </c>
      <c r="AQ199" s="121"/>
      <c r="AR199" s="121"/>
      <c r="AS199" s="121"/>
      <c r="AT199" s="121"/>
      <c r="AU199" s="121">
        <v>0</v>
      </c>
      <c r="AV199" s="121"/>
      <c r="AW199" s="121"/>
      <c r="AX199" s="121"/>
      <c r="AY199" s="121"/>
      <c r="AZ199" s="121">
        <f>IF(ISNUMBER(AP199),AP199,0)+IF(ISNUMBER(AU199),AU199,0)</f>
        <v>2235</v>
      </c>
      <c r="BA199" s="121"/>
      <c r="BB199" s="121"/>
      <c r="BC199" s="121"/>
      <c r="BD199" s="121"/>
      <c r="BE199" s="121">
        <v>0</v>
      </c>
      <c r="BF199" s="121"/>
      <c r="BG199" s="121"/>
      <c r="BH199" s="121"/>
      <c r="BI199" s="121"/>
      <c r="BJ199" s="121">
        <v>0</v>
      </c>
      <c r="BK199" s="121"/>
      <c r="BL199" s="121"/>
      <c r="BM199" s="121"/>
      <c r="BN199" s="121"/>
      <c r="BO199" s="121">
        <f>IF(ISNUMBER(BE199),BE199,0)+IF(ISNUMBER(BJ199),BJ199,0)</f>
        <v>0</v>
      </c>
      <c r="BP199" s="121"/>
      <c r="BQ199" s="121"/>
      <c r="BR199" s="121"/>
      <c r="BS199" s="121"/>
      <c r="CA199" s="43" t="s">
        <v>655</v>
      </c>
    </row>
    <row r="200" spans="1:79" s="9" customFormat="1" ht="12.75" customHeight="1" x14ac:dyDescent="0.2">
      <c r="A200" s="125"/>
      <c r="B200" s="125"/>
      <c r="C200" s="125"/>
      <c r="D200" s="125"/>
      <c r="E200" s="125"/>
      <c r="F200" s="125"/>
      <c r="G200" s="69" t="s">
        <v>257</v>
      </c>
      <c r="H200" s="65"/>
      <c r="I200" s="65"/>
      <c r="J200" s="65"/>
      <c r="K200" s="65"/>
      <c r="L200" s="65"/>
      <c r="M200" s="65"/>
      <c r="N200" s="65"/>
      <c r="O200" s="65"/>
      <c r="P200" s="65"/>
      <c r="Q200" s="65"/>
      <c r="R200" s="65"/>
      <c r="S200" s="66"/>
      <c r="T200" s="132"/>
      <c r="U200" s="133"/>
      <c r="V200" s="133"/>
      <c r="W200" s="133"/>
      <c r="X200" s="133"/>
      <c r="Y200" s="133"/>
      <c r="Z200" s="134"/>
      <c r="AA200" s="120">
        <v>0</v>
      </c>
      <c r="AB200" s="120"/>
      <c r="AC200" s="120"/>
      <c r="AD200" s="120"/>
      <c r="AE200" s="120"/>
      <c r="AF200" s="120">
        <v>0</v>
      </c>
      <c r="AG200" s="120"/>
      <c r="AH200" s="120"/>
      <c r="AI200" s="120"/>
      <c r="AJ200" s="120"/>
      <c r="AK200" s="120">
        <f>IF(ISNUMBER(AA200),AA200,0)+IF(ISNUMBER(AF200),AF200,0)</f>
        <v>0</v>
      </c>
      <c r="AL200" s="120"/>
      <c r="AM200" s="120"/>
      <c r="AN200" s="120"/>
      <c r="AO200" s="120"/>
      <c r="AP200" s="120">
        <v>2235</v>
      </c>
      <c r="AQ200" s="120"/>
      <c r="AR200" s="120"/>
      <c r="AS200" s="120"/>
      <c r="AT200" s="120"/>
      <c r="AU200" s="120">
        <v>0</v>
      </c>
      <c r="AV200" s="120"/>
      <c r="AW200" s="120"/>
      <c r="AX200" s="120"/>
      <c r="AY200" s="120"/>
      <c r="AZ200" s="120">
        <f>IF(ISNUMBER(AP200),AP200,0)+IF(ISNUMBER(AU200),AU200,0)</f>
        <v>2235</v>
      </c>
      <c r="BA200" s="120"/>
      <c r="BB200" s="120"/>
      <c r="BC200" s="120"/>
      <c r="BD200" s="120"/>
      <c r="BE200" s="120">
        <v>0</v>
      </c>
      <c r="BF200" s="120"/>
      <c r="BG200" s="120"/>
      <c r="BH200" s="120"/>
      <c r="BI200" s="120"/>
      <c r="BJ200" s="120">
        <v>0</v>
      </c>
      <c r="BK200" s="120"/>
      <c r="BL200" s="120"/>
      <c r="BM200" s="120"/>
      <c r="BN200" s="120"/>
      <c r="BO200" s="120">
        <f>IF(ISNUMBER(BE200),BE200,0)+IF(ISNUMBER(BJ200),BJ200,0)</f>
        <v>0</v>
      </c>
      <c r="BP200" s="120"/>
      <c r="BQ200" s="120"/>
      <c r="BR200" s="120"/>
      <c r="BS200" s="120"/>
    </row>
    <row r="202" spans="1:79" ht="13.5" customHeight="1" x14ac:dyDescent="0.2">
      <c r="A202" s="124" t="s">
        <v>52</v>
      </c>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row>
    <row r="203" spans="1:79" ht="15" customHeight="1" x14ac:dyDescent="0.2">
      <c r="A203" s="168" t="s">
        <v>462</v>
      </c>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c r="AQ203" s="168"/>
      <c r="AR203" s="168"/>
      <c r="AS203" s="168"/>
      <c r="AT203" s="168"/>
      <c r="AU203" s="168"/>
      <c r="AV203" s="168"/>
      <c r="AW203" s="168"/>
      <c r="AX203" s="168"/>
      <c r="AY203" s="168"/>
      <c r="AZ203" s="168"/>
      <c r="BA203" s="168"/>
      <c r="BB203" s="168"/>
      <c r="BC203" s="168"/>
      <c r="BD203" s="168"/>
    </row>
    <row r="204" spans="1:79" ht="15" customHeight="1" x14ac:dyDescent="0.2">
      <c r="A204" s="72" t="s">
        <v>611</v>
      </c>
      <c r="B204" s="72"/>
      <c r="C204" s="72"/>
      <c r="D204" s="72"/>
      <c r="E204" s="72"/>
      <c r="F204" s="72"/>
      <c r="G204" s="72" t="s">
        <v>235</v>
      </c>
      <c r="H204" s="72"/>
      <c r="I204" s="72"/>
      <c r="J204" s="72"/>
      <c r="K204" s="72"/>
      <c r="L204" s="72"/>
      <c r="M204" s="72"/>
      <c r="N204" s="72"/>
      <c r="O204" s="72"/>
      <c r="P204" s="72"/>
      <c r="Q204" s="72"/>
      <c r="R204" s="72"/>
      <c r="S204" s="72"/>
      <c r="T204" s="72" t="s">
        <v>618</v>
      </c>
      <c r="U204" s="72"/>
      <c r="V204" s="72"/>
      <c r="W204" s="72"/>
      <c r="X204" s="72"/>
      <c r="Y204" s="72"/>
      <c r="Z204" s="72"/>
      <c r="AA204" s="113" t="s">
        <v>466</v>
      </c>
      <c r="AB204" s="177"/>
      <c r="AC204" s="177"/>
      <c r="AD204" s="177"/>
      <c r="AE204" s="177"/>
      <c r="AF204" s="177"/>
      <c r="AG204" s="177"/>
      <c r="AH204" s="177"/>
      <c r="AI204" s="177"/>
      <c r="AJ204" s="177"/>
      <c r="AK204" s="177"/>
      <c r="AL204" s="177"/>
      <c r="AM204" s="177"/>
      <c r="AN204" s="177"/>
      <c r="AO204" s="178"/>
      <c r="AP204" s="113" t="s">
        <v>468</v>
      </c>
      <c r="AQ204" s="114"/>
      <c r="AR204" s="114"/>
      <c r="AS204" s="114"/>
      <c r="AT204" s="114"/>
      <c r="AU204" s="114"/>
      <c r="AV204" s="114"/>
      <c r="AW204" s="114"/>
      <c r="AX204" s="114"/>
      <c r="AY204" s="114"/>
      <c r="AZ204" s="114"/>
      <c r="BA204" s="114"/>
      <c r="BB204" s="114"/>
      <c r="BC204" s="114"/>
      <c r="BD204" s="115"/>
    </row>
    <row r="205" spans="1:79" ht="32.1" customHeight="1" x14ac:dyDescent="0.2">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t="s">
        <v>609</v>
      </c>
      <c r="AB205" s="72"/>
      <c r="AC205" s="72"/>
      <c r="AD205" s="72"/>
      <c r="AE205" s="72"/>
      <c r="AF205" s="72" t="s">
        <v>608</v>
      </c>
      <c r="AG205" s="72"/>
      <c r="AH205" s="72"/>
      <c r="AI205" s="72"/>
      <c r="AJ205" s="72"/>
      <c r="AK205" s="72" t="s">
        <v>713</v>
      </c>
      <c r="AL205" s="72"/>
      <c r="AM205" s="72"/>
      <c r="AN205" s="72"/>
      <c r="AO205" s="72"/>
      <c r="AP205" s="72" t="s">
        <v>609</v>
      </c>
      <c r="AQ205" s="72"/>
      <c r="AR205" s="72"/>
      <c r="AS205" s="72"/>
      <c r="AT205" s="72"/>
      <c r="AU205" s="72" t="s">
        <v>608</v>
      </c>
      <c r="AV205" s="72"/>
      <c r="AW205" s="72"/>
      <c r="AX205" s="72"/>
      <c r="AY205" s="72"/>
      <c r="AZ205" s="72" t="s">
        <v>720</v>
      </c>
      <c r="BA205" s="72"/>
      <c r="BB205" s="72"/>
      <c r="BC205" s="72"/>
      <c r="BD205" s="72"/>
    </row>
    <row r="206" spans="1:79" ht="15" customHeight="1" x14ac:dyDescent="0.2">
      <c r="A206" s="72">
        <v>1</v>
      </c>
      <c r="B206" s="72"/>
      <c r="C206" s="72"/>
      <c r="D206" s="72"/>
      <c r="E206" s="72"/>
      <c r="F206" s="72"/>
      <c r="G206" s="72">
        <v>2</v>
      </c>
      <c r="H206" s="72"/>
      <c r="I206" s="72"/>
      <c r="J206" s="72"/>
      <c r="K206" s="72"/>
      <c r="L206" s="72"/>
      <c r="M206" s="72"/>
      <c r="N206" s="72"/>
      <c r="O206" s="72"/>
      <c r="P206" s="72"/>
      <c r="Q206" s="72"/>
      <c r="R206" s="72"/>
      <c r="S206" s="72"/>
      <c r="T206" s="72">
        <v>3</v>
      </c>
      <c r="U206" s="72"/>
      <c r="V206" s="72"/>
      <c r="W206" s="72"/>
      <c r="X206" s="72"/>
      <c r="Y206" s="72"/>
      <c r="Z206" s="72"/>
      <c r="AA206" s="72">
        <v>4</v>
      </c>
      <c r="AB206" s="72"/>
      <c r="AC206" s="72"/>
      <c r="AD206" s="72"/>
      <c r="AE206" s="72"/>
      <c r="AF206" s="72">
        <v>5</v>
      </c>
      <c r="AG206" s="72"/>
      <c r="AH206" s="72"/>
      <c r="AI206" s="72"/>
      <c r="AJ206" s="72"/>
      <c r="AK206" s="72">
        <v>6</v>
      </c>
      <c r="AL206" s="72"/>
      <c r="AM206" s="72"/>
      <c r="AN206" s="72"/>
      <c r="AO206" s="72"/>
      <c r="AP206" s="72">
        <v>7</v>
      </c>
      <c r="AQ206" s="72"/>
      <c r="AR206" s="72"/>
      <c r="AS206" s="72"/>
      <c r="AT206" s="72"/>
      <c r="AU206" s="72">
        <v>8</v>
      </c>
      <c r="AV206" s="72"/>
      <c r="AW206" s="72"/>
      <c r="AX206" s="72"/>
      <c r="AY206" s="72"/>
      <c r="AZ206" s="72">
        <v>9</v>
      </c>
      <c r="BA206" s="72"/>
      <c r="BB206" s="72"/>
      <c r="BC206" s="72"/>
      <c r="BD206" s="72"/>
    </row>
    <row r="207" spans="1:79" s="2" customFormat="1" ht="12" hidden="1" customHeight="1" x14ac:dyDescent="0.2">
      <c r="A207" s="74" t="s">
        <v>692</v>
      </c>
      <c r="B207" s="74"/>
      <c r="C207" s="74"/>
      <c r="D207" s="74"/>
      <c r="E207" s="74"/>
      <c r="F207" s="74"/>
      <c r="G207" s="123" t="s">
        <v>680</v>
      </c>
      <c r="H207" s="123"/>
      <c r="I207" s="123"/>
      <c r="J207" s="123"/>
      <c r="K207" s="123"/>
      <c r="L207" s="123"/>
      <c r="M207" s="123"/>
      <c r="N207" s="123"/>
      <c r="O207" s="123"/>
      <c r="P207" s="123"/>
      <c r="Q207" s="123"/>
      <c r="R207" s="123"/>
      <c r="S207" s="123"/>
      <c r="T207" s="123" t="s">
        <v>702</v>
      </c>
      <c r="U207" s="123"/>
      <c r="V207" s="123"/>
      <c r="W207" s="123"/>
      <c r="X207" s="123"/>
      <c r="Y207" s="123"/>
      <c r="Z207" s="123"/>
      <c r="AA207" s="71" t="s">
        <v>683</v>
      </c>
      <c r="AB207" s="71"/>
      <c r="AC207" s="71"/>
      <c r="AD207" s="71"/>
      <c r="AE207" s="71"/>
      <c r="AF207" s="71" t="s">
        <v>684</v>
      </c>
      <c r="AG207" s="71"/>
      <c r="AH207" s="71"/>
      <c r="AI207" s="71"/>
      <c r="AJ207" s="71"/>
      <c r="AK207" s="128" t="s">
        <v>231</v>
      </c>
      <c r="AL207" s="128"/>
      <c r="AM207" s="128"/>
      <c r="AN207" s="128"/>
      <c r="AO207" s="128"/>
      <c r="AP207" s="71" t="s">
        <v>685</v>
      </c>
      <c r="AQ207" s="71"/>
      <c r="AR207" s="71"/>
      <c r="AS207" s="71"/>
      <c r="AT207" s="71"/>
      <c r="AU207" s="71" t="s">
        <v>686</v>
      </c>
      <c r="AV207" s="71"/>
      <c r="AW207" s="71"/>
      <c r="AX207" s="71"/>
      <c r="AY207" s="71"/>
      <c r="AZ207" s="128" t="s">
        <v>231</v>
      </c>
      <c r="BA207" s="128"/>
      <c r="BB207" s="128"/>
      <c r="BC207" s="128"/>
      <c r="BD207" s="128"/>
      <c r="CA207" s="2" t="s">
        <v>656</v>
      </c>
    </row>
    <row r="208" spans="1:79" s="9" customFormat="1" x14ac:dyDescent="0.2">
      <c r="A208" s="125"/>
      <c r="B208" s="125"/>
      <c r="C208" s="125"/>
      <c r="D208" s="125"/>
      <c r="E208" s="125"/>
      <c r="F208" s="125"/>
      <c r="G208" s="69" t="s">
        <v>257</v>
      </c>
      <c r="H208" s="65"/>
      <c r="I208" s="65"/>
      <c r="J208" s="65"/>
      <c r="K208" s="65"/>
      <c r="L208" s="65"/>
      <c r="M208" s="65"/>
      <c r="N208" s="65"/>
      <c r="O208" s="65"/>
      <c r="P208" s="65"/>
      <c r="Q208" s="65"/>
      <c r="R208" s="65"/>
      <c r="S208" s="66"/>
      <c r="T208" s="132"/>
      <c r="U208" s="133"/>
      <c r="V208" s="133"/>
      <c r="W208" s="133"/>
      <c r="X208" s="133"/>
      <c r="Y208" s="133"/>
      <c r="Z208" s="134"/>
      <c r="AA208" s="120">
        <v>0</v>
      </c>
      <c r="AB208" s="120"/>
      <c r="AC208" s="120"/>
      <c r="AD208" s="120"/>
      <c r="AE208" s="120"/>
      <c r="AF208" s="120">
        <v>0</v>
      </c>
      <c r="AG208" s="120"/>
      <c r="AH208" s="120"/>
      <c r="AI208" s="120"/>
      <c r="AJ208" s="120"/>
      <c r="AK208" s="120">
        <f>IF(ISNUMBER(AA208),AA208,0)+IF(ISNUMBER(AF208),AF208,0)</f>
        <v>0</v>
      </c>
      <c r="AL208" s="120"/>
      <c r="AM208" s="120"/>
      <c r="AN208" s="120"/>
      <c r="AO208" s="120"/>
      <c r="AP208" s="120">
        <v>0</v>
      </c>
      <c r="AQ208" s="120"/>
      <c r="AR208" s="120"/>
      <c r="AS208" s="120"/>
      <c r="AT208" s="120"/>
      <c r="AU208" s="120">
        <v>0</v>
      </c>
      <c r="AV208" s="120"/>
      <c r="AW208" s="120"/>
      <c r="AX208" s="120"/>
      <c r="AY208" s="120"/>
      <c r="AZ208" s="120">
        <f>IF(ISNUMBER(AP208),AP208,0)+IF(ISNUMBER(AU208),AU208,0)</f>
        <v>0</v>
      </c>
      <c r="BA208" s="120"/>
      <c r="BB208" s="120"/>
      <c r="BC208" s="120"/>
      <c r="BD208" s="120"/>
    </row>
    <row r="211" spans="1:79" ht="14.25" customHeight="1" x14ac:dyDescent="0.2">
      <c r="A211" s="124" t="s">
        <v>53</v>
      </c>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row>
    <row r="212" spans="1:79" ht="15" customHeight="1" x14ac:dyDescent="0.2">
      <c r="A212" s="168" t="s">
        <v>462</v>
      </c>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76"/>
      <c r="AB212" s="176"/>
      <c r="AC212" s="176"/>
      <c r="AD212" s="176"/>
      <c r="AE212" s="176"/>
      <c r="AF212" s="176"/>
      <c r="AG212" s="176"/>
      <c r="AH212" s="176"/>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row>
    <row r="213" spans="1:79" ht="23.1" customHeight="1" x14ac:dyDescent="0.2">
      <c r="A213" s="72" t="s">
        <v>237</v>
      </c>
      <c r="B213" s="72"/>
      <c r="C213" s="72"/>
      <c r="D213" s="72"/>
      <c r="E213" s="72"/>
      <c r="F213" s="72"/>
      <c r="G213" s="72"/>
      <c r="H213" s="72"/>
      <c r="I213" s="72"/>
      <c r="J213" s="72"/>
      <c r="K213" s="72"/>
      <c r="L213" s="72"/>
      <c r="M213" s="72"/>
      <c r="N213" s="148" t="s">
        <v>238</v>
      </c>
      <c r="O213" s="149"/>
      <c r="P213" s="149"/>
      <c r="Q213" s="149"/>
      <c r="R213" s="149"/>
      <c r="S213" s="149"/>
      <c r="T213" s="149"/>
      <c r="U213" s="169"/>
      <c r="V213" s="148" t="s">
        <v>239</v>
      </c>
      <c r="W213" s="149"/>
      <c r="X213" s="149"/>
      <c r="Y213" s="149"/>
      <c r="Z213" s="169"/>
      <c r="AA213" s="72" t="s">
        <v>463</v>
      </c>
      <c r="AB213" s="72"/>
      <c r="AC213" s="72"/>
      <c r="AD213" s="72"/>
      <c r="AE213" s="72"/>
      <c r="AF213" s="72"/>
      <c r="AG213" s="72"/>
      <c r="AH213" s="72"/>
      <c r="AI213" s="72"/>
      <c r="AJ213" s="72" t="s">
        <v>464</v>
      </c>
      <c r="AK213" s="72"/>
      <c r="AL213" s="72"/>
      <c r="AM213" s="72"/>
      <c r="AN213" s="72"/>
      <c r="AO213" s="72"/>
      <c r="AP213" s="72"/>
      <c r="AQ213" s="72"/>
      <c r="AR213" s="72"/>
      <c r="AS213" s="72" t="s">
        <v>465</v>
      </c>
      <c r="AT213" s="72"/>
      <c r="AU213" s="72"/>
      <c r="AV213" s="72"/>
      <c r="AW213" s="72"/>
      <c r="AX213" s="72"/>
      <c r="AY213" s="72"/>
      <c r="AZ213" s="72"/>
      <c r="BA213" s="72"/>
      <c r="BB213" s="72" t="s">
        <v>466</v>
      </c>
      <c r="BC213" s="72"/>
      <c r="BD213" s="72"/>
      <c r="BE213" s="72"/>
      <c r="BF213" s="72"/>
      <c r="BG213" s="72"/>
      <c r="BH213" s="72"/>
      <c r="BI213" s="72"/>
      <c r="BJ213" s="72"/>
      <c r="BK213" s="72" t="s">
        <v>468</v>
      </c>
      <c r="BL213" s="72"/>
      <c r="BM213" s="72"/>
      <c r="BN213" s="72"/>
      <c r="BO213" s="72"/>
      <c r="BP213" s="72"/>
      <c r="BQ213" s="72"/>
      <c r="BR213" s="72"/>
      <c r="BS213" s="72"/>
    </row>
    <row r="214" spans="1:79" ht="95.25" customHeight="1" x14ac:dyDescent="0.2">
      <c r="A214" s="72"/>
      <c r="B214" s="72"/>
      <c r="C214" s="72"/>
      <c r="D214" s="72"/>
      <c r="E214" s="72"/>
      <c r="F214" s="72"/>
      <c r="G214" s="72"/>
      <c r="H214" s="72"/>
      <c r="I214" s="72"/>
      <c r="J214" s="72"/>
      <c r="K214" s="72"/>
      <c r="L214" s="72"/>
      <c r="M214" s="72"/>
      <c r="N214" s="150"/>
      <c r="O214" s="151"/>
      <c r="P214" s="151"/>
      <c r="Q214" s="151"/>
      <c r="R214" s="151"/>
      <c r="S214" s="151"/>
      <c r="T214" s="151"/>
      <c r="U214" s="170"/>
      <c r="V214" s="150"/>
      <c r="W214" s="151"/>
      <c r="X214" s="151"/>
      <c r="Y214" s="151"/>
      <c r="Z214" s="170"/>
      <c r="AA214" s="127" t="s">
        <v>242</v>
      </c>
      <c r="AB214" s="127"/>
      <c r="AC214" s="127"/>
      <c r="AD214" s="127"/>
      <c r="AE214" s="127"/>
      <c r="AF214" s="127" t="s">
        <v>243</v>
      </c>
      <c r="AG214" s="127"/>
      <c r="AH214" s="127"/>
      <c r="AI214" s="127"/>
      <c r="AJ214" s="127" t="s">
        <v>242</v>
      </c>
      <c r="AK214" s="127"/>
      <c r="AL214" s="127"/>
      <c r="AM214" s="127"/>
      <c r="AN214" s="127"/>
      <c r="AO214" s="127" t="s">
        <v>243</v>
      </c>
      <c r="AP214" s="127"/>
      <c r="AQ214" s="127"/>
      <c r="AR214" s="127"/>
      <c r="AS214" s="127" t="s">
        <v>242</v>
      </c>
      <c r="AT214" s="127"/>
      <c r="AU214" s="127"/>
      <c r="AV214" s="127"/>
      <c r="AW214" s="127"/>
      <c r="AX214" s="127" t="s">
        <v>243</v>
      </c>
      <c r="AY214" s="127"/>
      <c r="AZ214" s="127"/>
      <c r="BA214" s="127"/>
      <c r="BB214" s="127" t="s">
        <v>242</v>
      </c>
      <c r="BC214" s="127"/>
      <c r="BD214" s="127"/>
      <c r="BE214" s="127"/>
      <c r="BF214" s="127"/>
      <c r="BG214" s="127" t="s">
        <v>243</v>
      </c>
      <c r="BH214" s="127"/>
      <c r="BI214" s="127"/>
      <c r="BJ214" s="127"/>
      <c r="BK214" s="127" t="s">
        <v>242</v>
      </c>
      <c r="BL214" s="127"/>
      <c r="BM214" s="127"/>
      <c r="BN214" s="127"/>
      <c r="BO214" s="127"/>
      <c r="BP214" s="127" t="s">
        <v>243</v>
      </c>
      <c r="BQ214" s="127"/>
      <c r="BR214" s="127"/>
      <c r="BS214" s="127"/>
    </row>
    <row r="215" spans="1:79" ht="15" customHeight="1" x14ac:dyDescent="0.2">
      <c r="A215" s="72">
        <v>1</v>
      </c>
      <c r="B215" s="72"/>
      <c r="C215" s="72"/>
      <c r="D215" s="72"/>
      <c r="E215" s="72"/>
      <c r="F215" s="72"/>
      <c r="G215" s="72"/>
      <c r="H215" s="72"/>
      <c r="I215" s="72"/>
      <c r="J215" s="72"/>
      <c r="K215" s="72"/>
      <c r="L215" s="72"/>
      <c r="M215" s="72"/>
      <c r="N215" s="113">
        <v>2</v>
      </c>
      <c r="O215" s="114"/>
      <c r="P215" s="114"/>
      <c r="Q215" s="114"/>
      <c r="R215" s="114"/>
      <c r="S215" s="114"/>
      <c r="T215" s="114"/>
      <c r="U215" s="115"/>
      <c r="V215" s="72">
        <v>3</v>
      </c>
      <c r="W215" s="72"/>
      <c r="X215" s="72"/>
      <c r="Y215" s="72"/>
      <c r="Z215" s="72"/>
      <c r="AA215" s="72">
        <v>4</v>
      </c>
      <c r="AB215" s="72"/>
      <c r="AC215" s="72"/>
      <c r="AD215" s="72"/>
      <c r="AE215" s="72"/>
      <c r="AF215" s="72">
        <v>5</v>
      </c>
      <c r="AG215" s="72"/>
      <c r="AH215" s="72"/>
      <c r="AI215" s="72"/>
      <c r="AJ215" s="72">
        <v>6</v>
      </c>
      <c r="AK215" s="72"/>
      <c r="AL215" s="72"/>
      <c r="AM215" s="72"/>
      <c r="AN215" s="72"/>
      <c r="AO215" s="72">
        <v>7</v>
      </c>
      <c r="AP215" s="72"/>
      <c r="AQ215" s="72"/>
      <c r="AR215" s="72"/>
      <c r="AS215" s="72">
        <v>8</v>
      </c>
      <c r="AT215" s="72"/>
      <c r="AU215" s="72"/>
      <c r="AV215" s="72"/>
      <c r="AW215" s="72"/>
      <c r="AX215" s="72">
        <v>9</v>
      </c>
      <c r="AY215" s="72"/>
      <c r="AZ215" s="72"/>
      <c r="BA215" s="72"/>
      <c r="BB215" s="72">
        <v>10</v>
      </c>
      <c r="BC215" s="72"/>
      <c r="BD215" s="72"/>
      <c r="BE215" s="72"/>
      <c r="BF215" s="72"/>
      <c r="BG215" s="72">
        <v>11</v>
      </c>
      <c r="BH215" s="72"/>
      <c r="BI215" s="72"/>
      <c r="BJ215" s="72"/>
      <c r="BK215" s="72">
        <v>12</v>
      </c>
      <c r="BL215" s="72"/>
      <c r="BM215" s="72"/>
      <c r="BN215" s="72"/>
      <c r="BO215" s="72"/>
      <c r="BP215" s="72">
        <v>13</v>
      </c>
      <c r="BQ215" s="72"/>
      <c r="BR215" s="72"/>
      <c r="BS215" s="72"/>
    </row>
    <row r="216" spans="1:79" s="2" customFormat="1" ht="12" hidden="1" customHeight="1" x14ac:dyDescent="0.2">
      <c r="A216" s="123" t="s">
        <v>255</v>
      </c>
      <c r="B216" s="123"/>
      <c r="C216" s="123"/>
      <c r="D216" s="123"/>
      <c r="E216" s="123"/>
      <c r="F216" s="123"/>
      <c r="G216" s="123"/>
      <c r="H216" s="123"/>
      <c r="I216" s="123"/>
      <c r="J216" s="123"/>
      <c r="K216" s="123"/>
      <c r="L216" s="123"/>
      <c r="M216" s="123"/>
      <c r="N216" s="74" t="s">
        <v>240</v>
      </c>
      <c r="O216" s="74"/>
      <c r="P216" s="74"/>
      <c r="Q216" s="74"/>
      <c r="R216" s="74"/>
      <c r="S216" s="74"/>
      <c r="T216" s="74"/>
      <c r="U216" s="74"/>
      <c r="V216" s="74" t="s">
        <v>241</v>
      </c>
      <c r="W216" s="74"/>
      <c r="X216" s="74"/>
      <c r="Y216" s="74"/>
      <c r="Z216" s="74"/>
      <c r="AA216" s="71" t="s">
        <v>688</v>
      </c>
      <c r="AB216" s="71"/>
      <c r="AC216" s="71"/>
      <c r="AD216" s="71"/>
      <c r="AE216" s="71"/>
      <c r="AF216" s="71" t="s">
        <v>689</v>
      </c>
      <c r="AG216" s="71"/>
      <c r="AH216" s="71"/>
      <c r="AI216" s="71"/>
      <c r="AJ216" s="71" t="s">
        <v>690</v>
      </c>
      <c r="AK216" s="71"/>
      <c r="AL216" s="71"/>
      <c r="AM216" s="71"/>
      <c r="AN216" s="71"/>
      <c r="AO216" s="71" t="s">
        <v>691</v>
      </c>
      <c r="AP216" s="71"/>
      <c r="AQ216" s="71"/>
      <c r="AR216" s="71"/>
      <c r="AS216" s="71" t="s">
        <v>681</v>
      </c>
      <c r="AT216" s="71"/>
      <c r="AU216" s="71"/>
      <c r="AV216" s="71"/>
      <c r="AW216" s="71"/>
      <c r="AX216" s="71" t="s">
        <v>682</v>
      </c>
      <c r="AY216" s="71"/>
      <c r="AZ216" s="71"/>
      <c r="BA216" s="71"/>
      <c r="BB216" s="71" t="s">
        <v>683</v>
      </c>
      <c r="BC216" s="71"/>
      <c r="BD216" s="71"/>
      <c r="BE216" s="71"/>
      <c r="BF216" s="71"/>
      <c r="BG216" s="71" t="s">
        <v>684</v>
      </c>
      <c r="BH216" s="71"/>
      <c r="BI216" s="71"/>
      <c r="BJ216" s="71"/>
      <c r="BK216" s="71" t="s">
        <v>685</v>
      </c>
      <c r="BL216" s="71"/>
      <c r="BM216" s="71"/>
      <c r="BN216" s="71"/>
      <c r="BO216" s="71"/>
      <c r="BP216" s="71" t="s">
        <v>686</v>
      </c>
      <c r="BQ216" s="71"/>
      <c r="BR216" s="71"/>
      <c r="BS216" s="71"/>
      <c r="CA216" s="2" t="s">
        <v>658</v>
      </c>
    </row>
    <row r="217" spans="1:79" s="9" customFormat="1" ht="12.75" customHeight="1" x14ac:dyDescent="0.2">
      <c r="A217" s="119" t="s">
        <v>257</v>
      </c>
      <c r="B217" s="119"/>
      <c r="C217" s="119"/>
      <c r="D217" s="119"/>
      <c r="E217" s="119"/>
      <c r="F217" s="119"/>
      <c r="G217" s="119"/>
      <c r="H217" s="119"/>
      <c r="I217" s="119"/>
      <c r="J217" s="119"/>
      <c r="K217" s="119"/>
      <c r="L217" s="119"/>
      <c r="M217" s="119"/>
      <c r="N217" s="139"/>
      <c r="O217" s="140"/>
      <c r="P217" s="140"/>
      <c r="Q217" s="140"/>
      <c r="R217" s="140"/>
      <c r="S217" s="140"/>
      <c r="T217" s="140"/>
      <c r="U217" s="163"/>
      <c r="V217" s="172"/>
      <c r="W217" s="172"/>
      <c r="X217" s="172"/>
      <c r="Y217" s="172"/>
      <c r="Z217" s="172"/>
      <c r="AA217" s="172"/>
      <c r="AB217" s="172"/>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c r="AW217" s="172"/>
      <c r="AX217" s="172"/>
      <c r="AY217" s="172"/>
      <c r="AZ217" s="172"/>
      <c r="BA217" s="172"/>
      <c r="BB217" s="172"/>
      <c r="BC217" s="172"/>
      <c r="BD217" s="172"/>
      <c r="BE217" s="172"/>
      <c r="BF217" s="172"/>
      <c r="BG217" s="172"/>
      <c r="BH217" s="172"/>
      <c r="BI217" s="172"/>
      <c r="BJ217" s="172"/>
      <c r="BK217" s="172"/>
      <c r="BL217" s="172"/>
      <c r="BM217" s="172"/>
      <c r="BN217" s="172"/>
      <c r="BO217" s="172"/>
      <c r="BP217" s="173"/>
      <c r="BQ217" s="174"/>
      <c r="BR217" s="174"/>
      <c r="BS217" s="175"/>
      <c r="CA217" s="9" t="s">
        <v>659</v>
      </c>
    </row>
    <row r="220" spans="1:79" ht="35.25" customHeight="1" x14ac:dyDescent="0.2">
      <c r="A220" s="124" t="s">
        <v>54</v>
      </c>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row>
    <row r="221" spans="1:79" ht="82.9" customHeight="1" x14ac:dyDescent="0.2">
      <c r="A221" s="101" t="s">
        <v>503</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row>
    <row r="222" spans="1:79" ht="15"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28.5" customHeight="1" x14ac:dyDescent="0.2">
      <c r="A224" s="104" t="s">
        <v>39</v>
      </c>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row>
    <row r="225" spans="1:79" ht="14.25" customHeight="1" x14ac:dyDescent="0.2">
      <c r="A225" s="124" t="s">
        <v>25</v>
      </c>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row>
    <row r="226" spans="1:79" ht="15" customHeight="1" x14ac:dyDescent="0.2">
      <c r="A226" s="98" t="s">
        <v>462</v>
      </c>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row>
    <row r="227" spans="1:79" ht="42.95" customHeight="1" x14ac:dyDescent="0.2">
      <c r="A227" s="127" t="s">
        <v>244</v>
      </c>
      <c r="B227" s="127"/>
      <c r="C227" s="127"/>
      <c r="D227" s="127"/>
      <c r="E227" s="127"/>
      <c r="F227" s="127"/>
      <c r="G227" s="72" t="s">
        <v>624</v>
      </c>
      <c r="H227" s="72"/>
      <c r="I227" s="72"/>
      <c r="J227" s="72"/>
      <c r="K227" s="72"/>
      <c r="L227" s="72"/>
      <c r="M227" s="72"/>
      <c r="N227" s="72"/>
      <c r="O227" s="72"/>
      <c r="P227" s="72"/>
      <c r="Q227" s="72"/>
      <c r="R227" s="72"/>
      <c r="S227" s="72"/>
      <c r="T227" s="72" t="s">
        <v>620</v>
      </c>
      <c r="U227" s="72"/>
      <c r="V227" s="72"/>
      <c r="W227" s="72"/>
      <c r="X227" s="72"/>
      <c r="Y227" s="72"/>
      <c r="Z227" s="72" t="s">
        <v>619</v>
      </c>
      <c r="AA227" s="72"/>
      <c r="AB227" s="72"/>
      <c r="AC227" s="72"/>
      <c r="AD227" s="72"/>
      <c r="AE227" s="72" t="s">
        <v>245</v>
      </c>
      <c r="AF227" s="72"/>
      <c r="AG227" s="72"/>
      <c r="AH227" s="72"/>
      <c r="AI227" s="72"/>
      <c r="AJ227" s="72"/>
      <c r="AK227" s="72" t="s">
        <v>246</v>
      </c>
      <c r="AL227" s="72"/>
      <c r="AM227" s="72"/>
      <c r="AN227" s="72"/>
      <c r="AO227" s="72"/>
      <c r="AP227" s="72"/>
      <c r="AQ227" s="72" t="s">
        <v>247</v>
      </c>
      <c r="AR227" s="72"/>
      <c r="AS227" s="72"/>
      <c r="AT227" s="72"/>
      <c r="AU227" s="72"/>
      <c r="AV227" s="72"/>
      <c r="AW227" s="72" t="s">
        <v>722</v>
      </c>
      <c r="AX227" s="72"/>
      <c r="AY227" s="72"/>
      <c r="AZ227" s="72"/>
      <c r="BA227" s="72"/>
      <c r="BB227" s="72"/>
      <c r="BC227" s="72"/>
      <c r="BD227" s="72"/>
      <c r="BE227" s="72"/>
      <c r="BF227" s="72"/>
      <c r="BG227" s="72" t="s">
        <v>248</v>
      </c>
      <c r="BH227" s="72"/>
      <c r="BI227" s="72"/>
      <c r="BJ227" s="72"/>
      <c r="BK227" s="72"/>
      <c r="BL227" s="72"/>
    </row>
    <row r="228" spans="1:79" ht="39.950000000000003" customHeight="1" x14ac:dyDescent="0.2">
      <c r="A228" s="127"/>
      <c r="B228" s="127"/>
      <c r="C228" s="127"/>
      <c r="D228" s="127"/>
      <c r="E228" s="127"/>
      <c r="F228" s="127"/>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t="s">
        <v>622</v>
      </c>
      <c r="AX228" s="72"/>
      <c r="AY228" s="72"/>
      <c r="AZ228" s="72"/>
      <c r="BA228" s="72"/>
      <c r="BB228" s="72" t="s">
        <v>621</v>
      </c>
      <c r="BC228" s="72"/>
      <c r="BD228" s="72"/>
      <c r="BE228" s="72"/>
      <c r="BF228" s="72"/>
      <c r="BG228" s="72"/>
      <c r="BH228" s="72"/>
      <c r="BI228" s="72"/>
      <c r="BJ228" s="72"/>
      <c r="BK228" s="72"/>
      <c r="BL228" s="72"/>
    </row>
    <row r="229" spans="1:79" ht="15" customHeight="1" x14ac:dyDescent="0.2">
      <c r="A229" s="72">
        <v>1</v>
      </c>
      <c r="B229" s="72"/>
      <c r="C229" s="72"/>
      <c r="D229" s="72"/>
      <c r="E229" s="72"/>
      <c r="F229" s="72"/>
      <c r="G229" s="72">
        <v>2</v>
      </c>
      <c r="H229" s="72"/>
      <c r="I229" s="72"/>
      <c r="J229" s="72"/>
      <c r="K229" s="72"/>
      <c r="L229" s="72"/>
      <c r="M229" s="72"/>
      <c r="N229" s="72"/>
      <c r="O229" s="72"/>
      <c r="P229" s="72"/>
      <c r="Q229" s="72"/>
      <c r="R229" s="72"/>
      <c r="S229" s="72"/>
      <c r="T229" s="72">
        <v>3</v>
      </c>
      <c r="U229" s="72"/>
      <c r="V229" s="72"/>
      <c r="W229" s="72"/>
      <c r="X229" s="72"/>
      <c r="Y229" s="72"/>
      <c r="Z229" s="72">
        <v>4</v>
      </c>
      <c r="AA229" s="72"/>
      <c r="AB229" s="72"/>
      <c r="AC229" s="72"/>
      <c r="AD229" s="72"/>
      <c r="AE229" s="72">
        <v>5</v>
      </c>
      <c r="AF229" s="72"/>
      <c r="AG229" s="72"/>
      <c r="AH229" s="72"/>
      <c r="AI229" s="72"/>
      <c r="AJ229" s="72"/>
      <c r="AK229" s="72">
        <v>6</v>
      </c>
      <c r="AL229" s="72"/>
      <c r="AM229" s="72"/>
      <c r="AN229" s="72"/>
      <c r="AO229" s="72"/>
      <c r="AP229" s="72"/>
      <c r="AQ229" s="72">
        <v>7</v>
      </c>
      <c r="AR229" s="72"/>
      <c r="AS229" s="72"/>
      <c r="AT229" s="72"/>
      <c r="AU229" s="72"/>
      <c r="AV229" s="72"/>
      <c r="AW229" s="72">
        <v>8</v>
      </c>
      <c r="AX229" s="72"/>
      <c r="AY229" s="72"/>
      <c r="AZ229" s="72"/>
      <c r="BA229" s="72"/>
      <c r="BB229" s="72">
        <v>9</v>
      </c>
      <c r="BC229" s="72"/>
      <c r="BD229" s="72"/>
      <c r="BE229" s="72"/>
      <c r="BF229" s="72"/>
      <c r="BG229" s="72">
        <v>10</v>
      </c>
      <c r="BH229" s="72"/>
      <c r="BI229" s="72"/>
      <c r="BJ229" s="72"/>
      <c r="BK229" s="72"/>
      <c r="BL229" s="72"/>
    </row>
    <row r="230" spans="1:79" s="2" customFormat="1" ht="12" hidden="1" customHeight="1" x14ac:dyDescent="0.2">
      <c r="A230" s="74" t="s">
        <v>687</v>
      </c>
      <c r="B230" s="74"/>
      <c r="C230" s="74"/>
      <c r="D230" s="74"/>
      <c r="E230" s="74"/>
      <c r="F230" s="74"/>
      <c r="G230" s="123" t="s">
        <v>680</v>
      </c>
      <c r="H230" s="123"/>
      <c r="I230" s="123"/>
      <c r="J230" s="123"/>
      <c r="K230" s="123"/>
      <c r="L230" s="123"/>
      <c r="M230" s="123"/>
      <c r="N230" s="123"/>
      <c r="O230" s="123"/>
      <c r="P230" s="123"/>
      <c r="Q230" s="123"/>
      <c r="R230" s="123"/>
      <c r="S230" s="123"/>
      <c r="T230" s="71" t="s">
        <v>703</v>
      </c>
      <c r="U230" s="71"/>
      <c r="V230" s="71"/>
      <c r="W230" s="71"/>
      <c r="X230" s="71"/>
      <c r="Y230" s="71"/>
      <c r="Z230" s="71" t="s">
        <v>704</v>
      </c>
      <c r="AA230" s="71"/>
      <c r="AB230" s="71"/>
      <c r="AC230" s="71"/>
      <c r="AD230" s="71"/>
      <c r="AE230" s="71" t="s">
        <v>705</v>
      </c>
      <c r="AF230" s="71"/>
      <c r="AG230" s="71"/>
      <c r="AH230" s="71"/>
      <c r="AI230" s="71"/>
      <c r="AJ230" s="71"/>
      <c r="AK230" s="71" t="s">
        <v>706</v>
      </c>
      <c r="AL230" s="71"/>
      <c r="AM230" s="71"/>
      <c r="AN230" s="71"/>
      <c r="AO230" s="71"/>
      <c r="AP230" s="71"/>
      <c r="AQ230" s="126" t="s">
        <v>724</v>
      </c>
      <c r="AR230" s="71"/>
      <c r="AS230" s="71"/>
      <c r="AT230" s="71"/>
      <c r="AU230" s="71"/>
      <c r="AV230" s="71"/>
      <c r="AW230" s="71" t="s">
        <v>707</v>
      </c>
      <c r="AX230" s="71"/>
      <c r="AY230" s="71"/>
      <c r="AZ230" s="71"/>
      <c r="BA230" s="71"/>
      <c r="BB230" s="71" t="s">
        <v>708</v>
      </c>
      <c r="BC230" s="71"/>
      <c r="BD230" s="71"/>
      <c r="BE230" s="71"/>
      <c r="BF230" s="71"/>
      <c r="BG230" s="126" t="s">
        <v>725</v>
      </c>
      <c r="BH230" s="71"/>
      <c r="BI230" s="71"/>
      <c r="BJ230" s="71"/>
      <c r="BK230" s="71"/>
      <c r="BL230" s="71"/>
      <c r="CA230" s="2" t="s">
        <v>660</v>
      </c>
    </row>
    <row r="231" spans="1:79" s="43" customFormat="1" ht="13.15" customHeight="1" x14ac:dyDescent="0.2">
      <c r="A231" s="122">
        <v>2111</v>
      </c>
      <c r="B231" s="122"/>
      <c r="C231" s="122"/>
      <c r="D231" s="122"/>
      <c r="E231" s="122"/>
      <c r="F231" s="122"/>
      <c r="G231" s="61" t="s">
        <v>473</v>
      </c>
      <c r="H231" s="57"/>
      <c r="I231" s="57"/>
      <c r="J231" s="57"/>
      <c r="K231" s="57"/>
      <c r="L231" s="57"/>
      <c r="M231" s="57"/>
      <c r="N231" s="57"/>
      <c r="O231" s="57"/>
      <c r="P231" s="57"/>
      <c r="Q231" s="57"/>
      <c r="R231" s="57"/>
      <c r="S231" s="58"/>
      <c r="T231" s="121">
        <v>768000</v>
      </c>
      <c r="U231" s="121"/>
      <c r="V231" s="121"/>
      <c r="W231" s="121"/>
      <c r="X231" s="121"/>
      <c r="Y231" s="121"/>
      <c r="Z231" s="121">
        <v>767443</v>
      </c>
      <c r="AA231" s="121"/>
      <c r="AB231" s="121"/>
      <c r="AC231" s="121"/>
      <c r="AD231" s="121"/>
      <c r="AE231" s="121">
        <v>0</v>
      </c>
      <c r="AF231" s="121"/>
      <c r="AG231" s="121"/>
      <c r="AH231" s="121"/>
      <c r="AI231" s="121"/>
      <c r="AJ231" s="121"/>
      <c r="AK231" s="121">
        <v>0</v>
      </c>
      <c r="AL231" s="121"/>
      <c r="AM231" s="121"/>
      <c r="AN231" s="121"/>
      <c r="AO231" s="121"/>
      <c r="AP231" s="121"/>
      <c r="AQ231" s="121">
        <f t="shared" ref="AQ231:AQ241" si="12">IF(ISNUMBER(AK231),AK231,0)-IF(ISNUMBER(AE231),AE231,0)</f>
        <v>0</v>
      </c>
      <c r="AR231" s="121"/>
      <c r="AS231" s="121"/>
      <c r="AT231" s="121"/>
      <c r="AU231" s="121"/>
      <c r="AV231" s="121"/>
      <c r="AW231" s="121">
        <v>0</v>
      </c>
      <c r="AX231" s="121"/>
      <c r="AY231" s="121"/>
      <c r="AZ231" s="121"/>
      <c r="BA231" s="121"/>
      <c r="BB231" s="121">
        <v>0</v>
      </c>
      <c r="BC231" s="121"/>
      <c r="BD231" s="121"/>
      <c r="BE231" s="121"/>
      <c r="BF231" s="121"/>
      <c r="BG231" s="121">
        <f t="shared" ref="BG231:BG241" si="13">IF(ISNUMBER(Z231),Z231,0)+IF(ISNUMBER(AK231),AK231,0)</f>
        <v>767443</v>
      </c>
      <c r="BH231" s="121"/>
      <c r="BI231" s="121"/>
      <c r="BJ231" s="121"/>
      <c r="BK231" s="121"/>
      <c r="BL231" s="121"/>
      <c r="CA231" s="43" t="s">
        <v>661</v>
      </c>
    </row>
    <row r="232" spans="1:79" s="43" customFormat="1" ht="13.15" customHeight="1" x14ac:dyDescent="0.2">
      <c r="A232" s="122">
        <v>2120</v>
      </c>
      <c r="B232" s="122"/>
      <c r="C232" s="122"/>
      <c r="D232" s="122"/>
      <c r="E232" s="122"/>
      <c r="F232" s="122"/>
      <c r="G232" s="61" t="s">
        <v>474</v>
      </c>
      <c r="H232" s="57"/>
      <c r="I232" s="57"/>
      <c r="J232" s="57"/>
      <c r="K232" s="57"/>
      <c r="L232" s="57"/>
      <c r="M232" s="57"/>
      <c r="N232" s="57"/>
      <c r="O232" s="57"/>
      <c r="P232" s="57"/>
      <c r="Q232" s="57"/>
      <c r="R232" s="57"/>
      <c r="S232" s="58"/>
      <c r="T232" s="121">
        <v>155600</v>
      </c>
      <c r="U232" s="121"/>
      <c r="V232" s="121"/>
      <c r="W232" s="121"/>
      <c r="X232" s="121"/>
      <c r="Y232" s="121"/>
      <c r="Z232" s="121">
        <v>155212</v>
      </c>
      <c r="AA232" s="121"/>
      <c r="AB232" s="121"/>
      <c r="AC232" s="121"/>
      <c r="AD232" s="121"/>
      <c r="AE232" s="121">
        <v>0</v>
      </c>
      <c r="AF232" s="121"/>
      <c r="AG232" s="121"/>
      <c r="AH232" s="121"/>
      <c r="AI232" s="121"/>
      <c r="AJ232" s="121"/>
      <c r="AK232" s="121">
        <v>0</v>
      </c>
      <c r="AL232" s="121"/>
      <c r="AM232" s="121"/>
      <c r="AN232" s="121"/>
      <c r="AO232" s="121"/>
      <c r="AP232" s="121"/>
      <c r="AQ232" s="121">
        <f t="shared" si="12"/>
        <v>0</v>
      </c>
      <c r="AR232" s="121"/>
      <c r="AS232" s="121"/>
      <c r="AT232" s="121"/>
      <c r="AU232" s="121"/>
      <c r="AV232" s="121"/>
      <c r="AW232" s="121">
        <v>0</v>
      </c>
      <c r="AX232" s="121"/>
      <c r="AY232" s="121"/>
      <c r="AZ232" s="121"/>
      <c r="BA232" s="121"/>
      <c r="BB232" s="121">
        <v>0</v>
      </c>
      <c r="BC232" s="121"/>
      <c r="BD232" s="121"/>
      <c r="BE232" s="121"/>
      <c r="BF232" s="121"/>
      <c r="BG232" s="121">
        <f t="shared" si="13"/>
        <v>155212</v>
      </c>
      <c r="BH232" s="121"/>
      <c r="BI232" s="121"/>
      <c r="BJ232" s="121"/>
      <c r="BK232" s="121"/>
      <c r="BL232" s="121"/>
    </row>
    <row r="233" spans="1:79" s="43" customFormat="1" ht="26.45" customHeight="1" x14ac:dyDescent="0.2">
      <c r="A233" s="122">
        <v>2210</v>
      </c>
      <c r="B233" s="122"/>
      <c r="C233" s="122"/>
      <c r="D233" s="122"/>
      <c r="E233" s="122"/>
      <c r="F233" s="122"/>
      <c r="G233" s="61" t="s">
        <v>475</v>
      </c>
      <c r="H233" s="57"/>
      <c r="I233" s="57"/>
      <c r="J233" s="57"/>
      <c r="K233" s="57"/>
      <c r="L233" s="57"/>
      <c r="M233" s="57"/>
      <c r="N233" s="57"/>
      <c r="O233" s="57"/>
      <c r="P233" s="57"/>
      <c r="Q233" s="57"/>
      <c r="R233" s="57"/>
      <c r="S233" s="58"/>
      <c r="T233" s="121">
        <v>7200</v>
      </c>
      <c r="U233" s="121"/>
      <c r="V233" s="121"/>
      <c r="W233" s="121"/>
      <c r="X233" s="121"/>
      <c r="Y233" s="121"/>
      <c r="Z233" s="121">
        <v>5459</v>
      </c>
      <c r="AA233" s="121"/>
      <c r="AB233" s="121"/>
      <c r="AC233" s="121"/>
      <c r="AD233" s="121"/>
      <c r="AE233" s="121">
        <v>0</v>
      </c>
      <c r="AF233" s="121"/>
      <c r="AG233" s="121"/>
      <c r="AH233" s="121"/>
      <c r="AI233" s="121"/>
      <c r="AJ233" s="121"/>
      <c r="AK233" s="121">
        <v>1016</v>
      </c>
      <c r="AL233" s="121"/>
      <c r="AM233" s="121"/>
      <c r="AN233" s="121"/>
      <c r="AO233" s="121"/>
      <c r="AP233" s="121"/>
      <c r="AQ233" s="121">
        <f t="shared" si="12"/>
        <v>1016</v>
      </c>
      <c r="AR233" s="121"/>
      <c r="AS233" s="121"/>
      <c r="AT233" s="121"/>
      <c r="AU233" s="121"/>
      <c r="AV233" s="121"/>
      <c r="AW233" s="121">
        <v>0</v>
      </c>
      <c r="AX233" s="121"/>
      <c r="AY233" s="121"/>
      <c r="AZ233" s="121"/>
      <c r="BA233" s="121"/>
      <c r="BB233" s="121">
        <v>0</v>
      </c>
      <c r="BC233" s="121"/>
      <c r="BD233" s="121"/>
      <c r="BE233" s="121"/>
      <c r="BF233" s="121"/>
      <c r="BG233" s="121">
        <f t="shared" si="13"/>
        <v>6475</v>
      </c>
      <c r="BH233" s="121"/>
      <c r="BI233" s="121"/>
      <c r="BJ233" s="121"/>
      <c r="BK233" s="121"/>
      <c r="BL233" s="121"/>
    </row>
    <row r="234" spans="1:79" s="43" customFormat="1" ht="13.15" customHeight="1" x14ac:dyDescent="0.2">
      <c r="A234" s="122">
        <v>2240</v>
      </c>
      <c r="B234" s="122"/>
      <c r="C234" s="122"/>
      <c r="D234" s="122"/>
      <c r="E234" s="122"/>
      <c r="F234" s="122"/>
      <c r="G234" s="61" t="s">
        <v>476</v>
      </c>
      <c r="H234" s="57"/>
      <c r="I234" s="57"/>
      <c r="J234" s="57"/>
      <c r="K234" s="57"/>
      <c r="L234" s="57"/>
      <c r="M234" s="57"/>
      <c r="N234" s="57"/>
      <c r="O234" s="57"/>
      <c r="P234" s="57"/>
      <c r="Q234" s="57"/>
      <c r="R234" s="57"/>
      <c r="S234" s="58"/>
      <c r="T234" s="121">
        <v>6770</v>
      </c>
      <c r="U234" s="121"/>
      <c r="V234" s="121"/>
      <c r="W234" s="121"/>
      <c r="X234" s="121"/>
      <c r="Y234" s="121"/>
      <c r="Z234" s="121">
        <v>5129</v>
      </c>
      <c r="AA234" s="121"/>
      <c r="AB234" s="121"/>
      <c r="AC234" s="121"/>
      <c r="AD234" s="121"/>
      <c r="AE234" s="121">
        <v>0</v>
      </c>
      <c r="AF234" s="121"/>
      <c r="AG234" s="121"/>
      <c r="AH234" s="121"/>
      <c r="AI234" s="121"/>
      <c r="AJ234" s="121"/>
      <c r="AK234" s="121">
        <v>1220</v>
      </c>
      <c r="AL234" s="121"/>
      <c r="AM234" s="121"/>
      <c r="AN234" s="121"/>
      <c r="AO234" s="121"/>
      <c r="AP234" s="121"/>
      <c r="AQ234" s="121">
        <f t="shared" si="12"/>
        <v>1220</v>
      </c>
      <c r="AR234" s="121"/>
      <c r="AS234" s="121"/>
      <c r="AT234" s="121"/>
      <c r="AU234" s="121"/>
      <c r="AV234" s="121"/>
      <c r="AW234" s="121">
        <v>0</v>
      </c>
      <c r="AX234" s="121"/>
      <c r="AY234" s="121"/>
      <c r="AZ234" s="121"/>
      <c r="BA234" s="121"/>
      <c r="BB234" s="121">
        <v>0</v>
      </c>
      <c r="BC234" s="121"/>
      <c r="BD234" s="121"/>
      <c r="BE234" s="121"/>
      <c r="BF234" s="121"/>
      <c r="BG234" s="121">
        <f t="shared" si="13"/>
        <v>6349</v>
      </c>
      <c r="BH234" s="121"/>
      <c r="BI234" s="121"/>
      <c r="BJ234" s="121"/>
      <c r="BK234" s="121"/>
      <c r="BL234" s="121"/>
    </row>
    <row r="235" spans="1:79" s="43" customFormat="1" ht="13.15" customHeight="1" x14ac:dyDescent="0.2">
      <c r="A235" s="122">
        <v>2250</v>
      </c>
      <c r="B235" s="122"/>
      <c r="C235" s="122"/>
      <c r="D235" s="122"/>
      <c r="E235" s="122"/>
      <c r="F235" s="122"/>
      <c r="G235" s="61" t="s">
        <v>477</v>
      </c>
      <c r="H235" s="57"/>
      <c r="I235" s="57"/>
      <c r="J235" s="57"/>
      <c r="K235" s="57"/>
      <c r="L235" s="57"/>
      <c r="M235" s="57"/>
      <c r="N235" s="57"/>
      <c r="O235" s="57"/>
      <c r="P235" s="57"/>
      <c r="Q235" s="57"/>
      <c r="R235" s="57"/>
      <c r="S235" s="58"/>
      <c r="T235" s="121">
        <v>6800</v>
      </c>
      <c r="U235" s="121"/>
      <c r="V235" s="121"/>
      <c r="W235" s="121"/>
      <c r="X235" s="121"/>
      <c r="Y235" s="121"/>
      <c r="Z235" s="121">
        <v>6288</v>
      </c>
      <c r="AA235" s="121"/>
      <c r="AB235" s="121"/>
      <c r="AC235" s="121"/>
      <c r="AD235" s="121"/>
      <c r="AE235" s="121">
        <v>0</v>
      </c>
      <c r="AF235" s="121"/>
      <c r="AG235" s="121"/>
      <c r="AH235" s="121"/>
      <c r="AI235" s="121"/>
      <c r="AJ235" s="121"/>
      <c r="AK235" s="121">
        <v>0</v>
      </c>
      <c r="AL235" s="121"/>
      <c r="AM235" s="121"/>
      <c r="AN235" s="121"/>
      <c r="AO235" s="121"/>
      <c r="AP235" s="121"/>
      <c r="AQ235" s="121">
        <f t="shared" si="12"/>
        <v>0</v>
      </c>
      <c r="AR235" s="121"/>
      <c r="AS235" s="121"/>
      <c r="AT235" s="121"/>
      <c r="AU235" s="121"/>
      <c r="AV235" s="121"/>
      <c r="AW235" s="121">
        <v>0</v>
      </c>
      <c r="AX235" s="121"/>
      <c r="AY235" s="121"/>
      <c r="AZ235" s="121"/>
      <c r="BA235" s="121"/>
      <c r="BB235" s="121">
        <v>0</v>
      </c>
      <c r="BC235" s="121"/>
      <c r="BD235" s="121"/>
      <c r="BE235" s="121"/>
      <c r="BF235" s="121"/>
      <c r="BG235" s="121">
        <f t="shared" si="13"/>
        <v>6288</v>
      </c>
      <c r="BH235" s="121"/>
      <c r="BI235" s="121"/>
      <c r="BJ235" s="121"/>
      <c r="BK235" s="121"/>
      <c r="BL235" s="121"/>
    </row>
    <row r="236" spans="1:79" s="43" customFormat="1" ht="13.15" customHeight="1" x14ac:dyDescent="0.2">
      <c r="A236" s="122">
        <v>2271</v>
      </c>
      <c r="B236" s="122"/>
      <c r="C236" s="122"/>
      <c r="D236" s="122"/>
      <c r="E236" s="122"/>
      <c r="F236" s="122"/>
      <c r="G236" s="61" t="s">
        <v>1000</v>
      </c>
      <c r="H236" s="57"/>
      <c r="I236" s="57"/>
      <c r="J236" s="57"/>
      <c r="K236" s="57"/>
      <c r="L236" s="57"/>
      <c r="M236" s="57"/>
      <c r="N236" s="57"/>
      <c r="O236" s="57"/>
      <c r="P236" s="57"/>
      <c r="Q236" s="57"/>
      <c r="R236" s="57"/>
      <c r="S236" s="58"/>
      <c r="T236" s="121">
        <v>78000</v>
      </c>
      <c r="U236" s="121"/>
      <c r="V236" s="121"/>
      <c r="W236" s="121"/>
      <c r="X236" s="121"/>
      <c r="Y236" s="121"/>
      <c r="Z236" s="121">
        <v>77696</v>
      </c>
      <c r="AA236" s="121"/>
      <c r="AB236" s="121"/>
      <c r="AC236" s="121"/>
      <c r="AD236" s="121"/>
      <c r="AE236" s="121">
        <v>0</v>
      </c>
      <c r="AF236" s="121"/>
      <c r="AG236" s="121"/>
      <c r="AH236" s="121"/>
      <c r="AI236" s="121"/>
      <c r="AJ236" s="121"/>
      <c r="AK236" s="121">
        <v>0</v>
      </c>
      <c r="AL236" s="121"/>
      <c r="AM236" s="121"/>
      <c r="AN236" s="121"/>
      <c r="AO236" s="121"/>
      <c r="AP236" s="121"/>
      <c r="AQ236" s="121">
        <f t="shared" si="12"/>
        <v>0</v>
      </c>
      <c r="AR236" s="121"/>
      <c r="AS236" s="121"/>
      <c r="AT236" s="121"/>
      <c r="AU236" s="121"/>
      <c r="AV236" s="121"/>
      <c r="AW236" s="121">
        <v>0</v>
      </c>
      <c r="AX236" s="121"/>
      <c r="AY236" s="121"/>
      <c r="AZ236" s="121"/>
      <c r="BA236" s="121"/>
      <c r="BB236" s="121">
        <v>0</v>
      </c>
      <c r="BC236" s="121"/>
      <c r="BD236" s="121"/>
      <c r="BE236" s="121"/>
      <c r="BF236" s="121"/>
      <c r="BG236" s="121">
        <f t="shared" si="13"/>
        <v>77696</v>
      </c>
      <c r="BH236" s="121"/>
      <c r="BI236" s="121"/>
      <c r="BJ236" s="121"/>
      <c r="BK236" s="121"/>
      <c r="BL236" s="121"/>
    </row>
    <row r="237" spans="1:79" s="43" customFormat="1" ht="26.45" customHeight="1" x14ac:dyDescent="0.2">
      <c r="A237" s="122">
        <v>2272</v>
      </c>
      <c r="B237" s="122"/>
      <c r="C237" s="122"/>
      <c r="D237" s="122"/>
      <c r="E237" s="122"/>
      <c r="F237" s="122"/>
      <c r="G237" s="61" t="s">
        <v>478</v>
      </c>
      <c r="H237" s="57"/>
      <c r="I237" s="57"/>
      <c r="J237" s="57"/>
      <c r="K237" s="57"/>
      <c r="L237" s="57"/>
      <c r="M237" s="57"/>
      <c r="N237" s="57"/>
      <c r="O237" s="57"/>
      <c r="P237" s="57"/>
      <c r="Q237" s="57"/>
      <c r="R237" s="57"/>
      <c r="S237" s="58"/>
      <c r="T237" s="121">
        <v>240</v>
      </c>
      <c r="U237" s="121"/>
      <c r="V237" s="121"/>
      <c r="W237" s="121"/>
      <c r="X237" s="121"/>
      <c r="Y237" s="121"/>
      <c r="Z237" s="121">
        <v>169</v>
      </c>
      <c r="AA237" s="121"/>
      <c r="AB237" s="121"/>
      <c r="AC237" s="121"/>
      <c r="AD237" s="121"/>
      <c r="AE237" s="121">
        <v>0</v>
      </c>
      <c r="AF237" s="121"/>
      <c r="AG237" s="121"/>
      <c r="AH237" s="121"/>
      <c r="AI237" s="121"/>
      <c r="AJ237" s="121"/>
      <c r="AK237" s="121">
        <v>0</v>
      </c>
      <c r="AL237" s="121"/>
      <c r="AM237" s="121"/>
      <c r="AN237" s="121"/>
      <c r="AO237" s="121"/>
      <c r="AP237" s="121"/>
      <c r="AQ237" s="121">
        <f t="shared" si="12"/>
        <v>0</v>
      </c>
      <c r="AR237" s="121"/>
      <c r="AS237" s="121"/>
      <c r="AT237" s="121"/>
      <c r="AU237" s="121"/>
      <c r="AV237" s="121"/>
      <c r="AW237" s="121">
        <v>0</v>
      </c>
      <c r="AX237" s="121"/>
      <c r="AY237" s="121"/>
      <c r="AZ237" s="121"/>
      <c r="BA237" s="121"/>
      <c r="BB237" s="121">
        <v>0</v>
      </c>
      <c r="BC237" s="121"/>
      <c r="BD237" s="121"/>
      <c r="BE237" s="121"/>
      <c r="BF237" s="121"/>
      <c r="BG237" s="121">
        <f t="shared" si="13"/>
        <v>169</v>
      </c>
      <c r="BH237" s="121"/>
      <c r="BI237" s="121"/>
      <c r="BJ237" s="121"/>
      <c r="BK237" s="121"/>
      <c r="BL237" s="121"/>
    </row>
    <row r="238" spans="1:79" s="43" customFormat="1" ht="13.15" customHeight="1" x14ac:dyDescent="0.2">
      <c r="A238" s="122">
        <v>2273</v>
      </c>
      <c r="B238" s="122"/>
      <c r="C238" s="122"/>
      <c r="D238" s="122"/>
      <c r="E238" s="122"/>
      <c r="F238" s="122"/>
      <c r="G238" s="61" t="s">
        <v>479</v>
      </c>
      <c r="H238" s="57"/>
      <c r="I238" s="57"/>
      <c r="J238" s="57"/>
      <c r="K238" s="57"/>
      <c r="L238" s="57"/>
      <c r="M238" s="57"/>
      <c r="N238" s="57"/>
      <c r="O238" s="57"/>
      <c r="P238" s="57"/>
      <c r="Q238" s="57"/>
      <c r="R238" s="57"/>
      <c r="S238" s="58"/>
      <c r="T238" s="121">
        <v>7500</v>
      </c>
      <c r="U238" s="121"/>
      <c r="V238" s="121"/>
      <c r="W238" s="121"/>
      <c r="X238" s="121"/>
      <c r="Y238" s="121"/>
      <c r="Z238" s="121">
        <v>5826</v>
      </c>
      <c r="AA238" s="121"/>
      <c r="AB238" s="121"/>
      <c r="AC238" s="121"/>
      <c r="AD238" s="121"/>
      <c r="AE238" s="121">
        <v>0</v>
      </c>
      <c r="AF238" s="121"/>
      <c r="AG238" s="121"/>
      <c r="AH238" s="121"/>
      <c r="AI238" s="121"/>
      <c r="AJ238" s="121"/>
      <c r="AK238" s="121">
        <v>0</v>
      </c>
      <c r="AL238" s="121"/>
      <c r="AM238" s="121"/>
      <c r="AN238" s="121"/>
      <c r="AO238" s="121"/>
      <c r="AP238" s="121"/>
      <c r="AQ238" s="121">
        <f t="shared" si="12"/>
        <v>0</v>
      </c>
      <c r="AR238" s="121"/>
      <c r="AS238" s="121"/>
      <c r="AT238" s="121"/>
      <c r="AU238" s="121"/>
      <c r="AV238" s="121"/>
      <c r="AW238" s="121">
        <v>0</v>
      </c>
      <c r="AX238" s="121"/>
      <c r="AY238" s="121"/>
      <c r="AZ238" s="121"/>
      <c r="BA238" s="121"/>
      <c r="BB238" s="121">
        <v>0</v>
      </c>
      <c r="BC238" s="121"/>
      <c r="BD238" s="121"/>
      <c r="BE238" s="121"/>
      <c r="BF238" s="121"/>
      <c r="BG238" s="121">
        <f t="shared" si="13"/>
        <v>5826</v>
      </c>
      <c r="BH238" s="121"/>
      <c r="BI238" s="121"/>
      <c r="BJ238" s="121"/>
      <c r="BK238" s="121"/>
      <c r="BL238" s="121"/>
    </row>
    <row r="239" spans="1:79" s="43" customFormat="1" ht="39.6" customHeight="1" x14ac:dyDescent="0.2">
      <c r="A239" s="122">
        <v>2282</v>
      </c>
      <c r="B239" s="122"/>
      <c r="C239" s="122"/>
      <c r="D239" s="122"/>
      <c r="E239" s="122"/>
      <c r="F239" s="122"/>
      <c r="G239" s="61" t="s">
        <v>482</v>
      </c>
      <c r="H239" s="57"/>
      <c r="I239" s="57"/>
      <c r="J239" s="57"/>
      <c r="K239" s="57"/>
      <c r="L239" s="57"/>
      <c r="M239" s="57"/>
      <c r="N239" s="57"/>
      <c r="O239" s="57"/>
      <c r="P239" s="57"/>
      <c r="Q239" s="57"/>
      <c r="R239" s="57"/>
      <c r="S239" s="58"/>
      <c r="T239" s="121">
        <v>300</v>
      </c>
      <c r="U239" s="121"/>
      <c r="V239" s="121"/>
      <c r="W239" s="121"/>
      <c r="X239" s="121"/>
      <c r="Y239" s="121"/>
      <c r="Z239" s="121">
        <v>201</v>
      </c>
      <c r="AA239" s="121"/>
      <c r="AB239" s="121"/>
      <c r="AC239" s="121"/>
      <c r="AD239" s="121"/>
      <c r="AE239" s="121">
        <v>0</v>
      </c>
      <c r="AF239" s="121"/>
      <c r="AG239" s="121"/>
      <c r="AH239" s="121"/>
      <c r="AI239" s="121"/>
      <c r="AJ239" s="121"/>
      <c r="AK239" s="121">
        <v>0</v>
      </c>
      <c r="AL239" s="121"/>
      <c r="AM239" s="121"/>
      <c r="AN239" s="121"/>
      <c r="AO239" s="121"/>
      <c r="AP239" s="121"/>
      <c r="AQ239" s="121">
        <f t="shared" si="12"/>
        <v>0</v>
      </c>
      <c r="AR239" s="121"/>
      <c r="AS239" s="121"/>
      <c r="AT239" s="121"/>
      <c r="AU239" s="121"/>
      <c r="AV239" s="121"/>
      <c r="AW239" s="121">
        <v>0</v>
      </c>
      <c r="AX239" s="121"/>
      <c r="AY239" s="121"/>
      <c r="AZ239" s="121"/>
      <c r="BA239" s="121"/>
      <c r="BB239" s="121">
        <v>0</v>
      </c>
      <c r="BC239" s="121"/>
      <c r="BD239" s="121"/>
      <c r="BE239" s="121"/>
      <c r="BF239" s="121"/>
      <c r="BG239" s="121">
        <f t="shared" si="13"/>
        <v>201</v>
      </c>
      <c r="BH239" s="121"/>
      <c r="BI239" s="121"/>
      <c r="BJ239" s="121"/>
      <c r="BK239" s="121"/>
      <c r="BL239" s="121"/>
    </row>
    <row r="240" spans="1:79" s="43" customFormat="1" ht="13.15" customHeight="1" x14ac:dyDescent="0.2">
      <c r="A240" s="122">
        <v>2800</v>
      </c>
      <c r="B240" s="122"/>
      <c r="C240" s="122"/>
      <c r="D240" s="122"/>
      <c r="E240" s="122"/>
      <c r="F240" s="122"/>
      <c r="G240" s="61" t="s">
        <v>483</v>
      </c>
      <c r="H240" s="57"/>
      <c r="I240" s="57"/>
      <c r="J240" s="57"/>
      <c r="K240" s="57"/>
      <c r="L240" s="57"/>
      <c r="M240" s="57"/>
      <c r="N240" s="57"/>
      <c r="O240" s="57"/>
      <c r="P240" s="57"/>
      <c r="Q240" s="57"/>
      <c r="R240" s="57"/>
      <c r="S240" s="58"/>
      <c r="T240" s="121">
        <v>100</v>
      </c>
      <c r="U240" s="121"/>
      <c r="V240" s="121"/>
      <c r="W240" s="121"/>
      <c r="X240" s="121"/>
      <c r="Y240" s="121"/>
      <c r="Z240" s="121">
        <v>17</v>
      </c>
      <c r="AA240" s="121"/>
      <c r="AB240" s="121"/>
      <c r="AC240" s="121"/>
      <c r="AD240" s="121"/>
      <c r="AE240" s="121">
        <v>0</v>
      </c>
      <c r="AF240" s="121"/>
      <c r="AG240" s="121"/>
      <c r="AH240" s="121"/>
      <c r="AI240" s="121"/>
      <c r="AJ240" s="121"/>
      <c r="AK240" s="121">
        <v>0</v>
      </c>
      <c r="AL240" s="121"/>
      <c r="AM240" s="121"/>
      <c r="AN240" s="121"/>
      <c r="AO240" s="121"/>
      <c r="AP240" s="121"/>
      <c r="AQ240" s="121">
        <f t="shared" si="12"/>
        <v>0</v>
      </c>
      <c r="AR240" s="121"/>
      <c r="AS240" s="121"/>
      <c r="AT240" s="121"/>
      <c r="AU240" s="121"/>
      <c r="AV240" s="121"/>
      <c r="AW240" s="121">
        <v>0</v>
      </c>
      <c r="AX240" s="121"/>
      <c r="AY240" s="121"/>
      <c r="AZ240" s="121"/>
      <c r="BA240" s="121"/>
      <c r="BB240" s="121">
        <v>0</v>
      </c>
      <c r="BC240" s="121"/>
      <c r="BD240" s="121"/>
      <c r="BE240" s="121"/>
      <c r="BF240" s="121"/>
      <c r="BG240" s="121">
        <f t="shared" si="13"/>
        <v>17</v>
      </c>
      <c r="BH240" s="121"/>
      <c r="BI240" s="121"/>
      <c r="BJ240" s="121"/>
      <c r="BK240" s="121"/>
      <c r="BL240" s="121"/>
    </row>
    <row r="241" spans="1:79" s="9" customFormat="1" ht="12.75" customHeight="1" x14ac:dyDescent="0.2">
      <c r="A241" s="125"/>
      <c r="B241" s="125"/>
      <c r="C241" s="125"/>
      <c r="D241" s="125"/>
      <c r="E241" s="125"/>
      <c r="F241" s="125"/>
      <c r="G241" s="69" t="s">
        <v>257</v>
      </c>
      <c r="H241" s="65"/>
      <c r="I241" s="65"/>
      <c r="J241" s="65"/>
      <c r="K241" s="65"/>
      <c r="L241" s="65"/>
      <c r="M241" s="65"/>
      <c r="N241" s="65"/>
      <c r="O241" s="65"/>
      <c r="P241" s="65"/>
      <c r="Q241" s="65"/>
      <c r="R241" s="65"/>
      <c r="S241" s="66"/>
      <c r="T241" s="120">
        <v>1030510</v>
      </c>
      <c r="U241" s="120"/>
      <c r="V241" s="120"/>
      <c r="W241" s="120"/>
      <c r="X241" s="120"/>
      <c r="Y241" s="120"/>
      <c r="Z241" s="120">
        <v>1023440</v>
      </c>
      <c r="AA241" s="120"/>
      <c r="AB241" s="120"/>
      <c r="AC241" s="120"/>
      <c r="AD241" s="120"/>
      <c r="AE241" s="120">
        <v>0</v>
      </c>
      <c r="AF241" s="120"/>
      <c r="AG241" s="120"/>
      <c r="AH241" s="120"/>
      <c r="AI241" s="120"/>
      <c r="AJ241" s="120"/>
      <c r="AK241" s="120">
        <v>2236</v>
      </c>
      <c r="AL241" s="120"/>
      <c r="AM241" s="120"/>
      <c r="AN241" s="120"/>
      <c r="AO241" s="120"/>
      <c r="AP241" s="120"/>
      <c r="AQ241" s="120">
        <f t="shared" si="12"/>
        <v>2236</v>
      </c>
      <c r="AR241" s="120"/>
      <c r="AS241" s="120"/>
      <c r="AT241" s="120"/>
      <c r="AU241" s="120"/>
      <c r="AV241" s="120"/>
      <c r="AW241" s="120">
        <v>0</v>
      </c>
      <c r="AX241" s="120"/>
      <c r="AY241" s="120"/>
      <c r="AZ241" s="120"/>
      <c r="BA241" s="120"/>
      <c r="BB241" s="120">
        <v>0</v>
      </c>
      <c r="BC241" s="120"/>
      <c r="BD241" s="120"/>
      <c r="BE241" s="120"/>
      <c r="BF241" s="120"/>
      <c r="BG241" s="120">
        <f t="shared" si="13"/>
        <v>1025676</v>
      </c>
      <c r="BH241" s="120"/>
      <c r="BI241" s="120"/>
      <c r="BJ241" s="120"/>
      <c r="BK241" s="120"/>
      <c r="BL241" s="120"/>
    </row>
    <row r="243" spans="1:79" ht="14.25" customHeight="1" x14ac:dyDescent="0.2">
      <c r="A243" s="124" t="s">
        <v>40</v>
      </c>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row>
    <row r="244" spans="1:79" ht="15" customHeight="1" x14ac:dyDescent="0.2">
      <c r="A244" s="98" t="s">
        <v>462</v>
      </c>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row>
    <row r="245" spans="1:79" ht="18" customHeight="1" x14ac:dyDescent="0.2">
      <c r="A245" s="72" t="s">
        <v>244</v>
      </c>
      <c r="B245" s="72"/>
      <c r="C245" s="72"/>
      <c r="D245" s="72"/>
      <c r="E245" s="72"/>
      <c r="F245" s="72"/>
      <c r="G245" s="72" t="s">
        <v>624</v>
      </c>
      <c r="H245" s="72"/>
      <c r="I245" s="72"/>
      <c r="J245" s="72"/>
      <c r="K245" s="72"/>
      <c r="L245" s="72"/>
      <c r="M245" s="72"/>
      <c r="N245" s="72"/>
      <c r="O245" s="72"/>
      <c r="P245" s="72"/>
      <c r="Q245" s="72" t="s">
        <v>28</v>
      </c>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t="s">
        <v>37</v>
      </c>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row>
    <row r="246" spans="1:79" ht="42.95" customHeight="1" x14ac:dyDescent="0.2">
      <c r="A246" s="72"/>
      <c r="B246" s="72"/>
      <c r="C246" s="72"/>
      <c r="D246" s="72"/>
      <c r="E246" s="72"/>
      <c r="F246" s="72"/>
      <c r="G246" s="72"/>
      <c r="H246" s="72"/>
      <c r="I246" s="72"/>
      <c r="J246" s="72"/>
      <c r="K246" s="72"/>
      <c r="L246" s="72"/>
      <c r="M246" s="72"/>
      <c r="N246" s="72"/>
      <c r="O246" s="72"/>
      <c r="P246" s="72"/>
      <c r="Q246" s="72" t="s">
        <v>249</v>
      </c>
      <c r="R246" s="72"/>
      <c r="S246" s="72"/>
      <c r="T246" s="72"/>
      <c r="U246" s="72"/>
      <c r="V246" s="127" t="s">
        <v>250</v>
      </c>
      <c r="W246" s="127"/>
      <c r="X246" s="127"/>
      <c r="Y246" s="127"/>
      <c r="Z246" s="72" t="s">
        <v>251</v>
      </c>
      <c r="AA246" s="72"/>
      <c r="AB246" s="72"/>
      <c r="AC246" s="72"/>
      <c r="AD246" s="72"/>
      <c r="AE246" s="72"/>
      <c r="AF246" s="72"/>
      <c r="AG246" s="72"/>
      <c r="AH246" s="72"/>
      <c r="AI246" s="72"/>
      <c r="AJ246" s="72" t="s">
        <v>252</v>
      </c>
      <c r="AK246" s="72"/>
      <c r="AL246" s="72"/>
      <c r="AM246" s="72"/>
      <c r="AN246" s="72"/>
      <c r="AO246" s="72" t="s">
        <v>625</v>
      </c>
      <c r="AP246" s="72"/>
      <c r="AQ246" s="72"/>
      <c r="AR246" s="72"/>
      <c r="AS246" s="72"/>
      <c r="AT246" s="127" t="s">
        <v>253</v>
      </c>
      <c r="AU246" s="127"/>
      <c r="AV246" s="127"/>
      <c r="AW246" s="127"/>
      <c r="AX246" s="72" t="s">
        <v>251</v>
      </c>
      <c r="AY246" s="72"/>
      <c r="AZ246" s="72"/>
      <c r="BA246" s="72"/>
      <c r="BB246" s="72"/>
      <c r="BC246" s="72"/>
      <c r="BD246" s="72"/>
      <c r="BE246" s="72"/>
      <c r="BF246" s="72"/>
      <c r="BG246" s="72"/>
      <c r="BH246" s="72" t="s">
        <v>254</v>
      </c>
      <c r="BI246" s="72"/>
      <c r="BJ246" s="72"/>
      <c r="BK246" s="72"/>
      <c r="BL246" s="72"/>
    </row>
    <row r="247" spans="1:79" ht="63" customHeight="1" x14ac:dyDescent="0.2">
      <c r="A247" s="72"/>
      <c r="B247" s="72"/>
      <c r="C247" s="72"/>
      <c r="D247" s="72"/>
      <c r="E247" s="72"/>
      <c r="F247" s="72"/>
      <c r="G247" s="72"/>
      <c r="H247" s="72"/>
      <c r="I247" s="72"/>
      <c r="J247" s="72"/>
      <c r="K247" s="72"/>
      <c r="L247" s="72"/>
      <c r="M247" s="72"/>
      <c r="N247" s="72"/>
      <c r="O247" s="72"/>
      <c r="P247" s="72"/>
      <c r="Q247" s="72"/>
      <c r="R247" s="72"/>
      <c r="S247" s="72"/>
      <c r="T247" s="72"/>
      <c r="U247" s="72"/>
      <c r="V247" s="127"/>
      <c r="W247" s="127"/>
      <c r="X247" s="127"/>
      <c r="Y247" s="127"/>
      <c r="Z247" s="72" t="s">
        <v>622</v>
      </c>
      <c r="AA247" s="72"/>
      <c r="AB247" s="72"/>
      <c r="AC247" s="72"/>
      <c r="AD247" s="72"/>
      <c r="AE247" s="72" t="s">
        <v>621</v>
      </c>
      <c r="AF247" s="72"/>
      <c r="AG247" s="72"/>
      <c r="AH247" s="72"/>
      <c r="AI247" s="72"/>
      <c r="AJ247" s="72"/>
      <c r="AK247" s="72"/>
      <c r="AL247" s="72"/>
      <c r="AM247" s="72"/>
      <c r="AN247" s="72"/>
      <c r="AO247" s="72"/>
      <c r="AP247" s="72"/>
      <c r="AQ247" s="72"/>
      <c r="AR247" s="72"/>
      <c r="AS247" s="72"/>
      <c r="AT247" s="127"/>
      <c r="AU247" s="127"/>
      <c r="AV247" s="127"/>
      <c r="AW247" s="127"/>
      <c r="AX247" s="72" t="s">
        <v>622</v>
      </c>
      <c r="AY247" s="72"/>
      <c r="AZ247" s="72"/>
      <c r="BA247" s="72"/>
      <c r="BB247" s="72"/>
      <c r="BC247" s="72" t="s">
        <v>621</v>
      </c>
      <c r="BD247" s="72"/>
      <c r="BE247" s="72"/>
      <c r="BF247" s="72"/>
      <c r="BG247" s="72"/>
      <c r="BH247" s="72"/>
      <c r="BI247" s="72"/>
      <c r="BJ247" s="72"/>
      <c r="BK247" s="72"/>
      <c r="BL247" s="72"/>
    </row>
    <row r="248" spans="1:79" ht="15" customHeight="1" x14ac:dyDescent="0.2">
      <c r="A248" s="72">
        <v>1</v>
      </c>
      <c r="B248" s="72"/>
      <c r="C248" s="72"/>
      <c r="D248" s="72"/>
      <c r="E248" s="72"/>
      <c r="F248" s="72"/>
      <c r="G248" s="72">
        <v>2</v>
      </c>
      <c r="H248" s="72"/>
      <c r="I248" s="72"/>
      <c r="J248" s="72"/>
      <c r="K248" s="72"/>
      <c r="L248" s="72"/>
      <c r="M248" s="72"/>
      <c r="N248" s="72"/>
      <c r="O248" s="72"/>
      <c r="P248" s="72"/>
      <c r="Q248" s="72">
        <v>3</v>
      </c>
      <c r="R248" s="72"/>
      <c r="S248" s="72"/>
      <c r="T248" s="72"/>
      <c r="U248" s="72"/>
      <c r="V248" s="72">
        <v>4</v>
      </c>
      <c r="W248" s="72"/>
      <c r="X248" s="72"/>
      <c r="Y248" s="72"/>
      <c r="Z248" s="72">
        <v>5</v>
      </c>
      <c r="AA248" s="72"/>
      <c r="AB248" s="72"/>
      <c r="AC248" s="72"/>
      <c r="AD248" s="72"/>
      <c r="AE248" s="72">
        <v>6</v>
      </c>
      <c r="AF248" s="72"/>
      <c r="AG248" s="72"/>
      <c r="AH248" s="72"/>
      <c r="AI248" s="72"/>
      <c r="AJ248" s="72">
        <v>7</v>
      </c>
      <c r="AK248" s="72"/>
      <c r="AL248" s="72"/>
      <c r="AM248" s="72"/>
      <c r="AN248" s="72"/>
      <c r="AO248" s="72">
        <v>8</v>
      </c>
      <c r="AP248" s="72"/>
      <c r="AQ248" s="72"/>
      <c r="AR248" s="72"/>
      <c r="AS248" s="72"/>
      <c r="AT248" s="72">
        <v>9</v>
      </c>
      <c r="AU248" s="72"/>
      <c r="AV248" s="72"/>
      <c r="AW248" s="72"/>
      <c r="AX248" s="72">
        <v>10</v>
      </c>
      <c r="AY248" s="72"/>
      <c r="AZ248" s="72"/>
      <c r="BA248" s="72"/>
      <c r="BB248" s="72"/>
      <c r="BC248" s="72">
        <v>11</v>
      </c>
      <c r="BD248" s="72"/>
      <c r="BE248" s="72"/>
      <c r="BF248" s="72"/>
      <c r="BG248" s="72"/>
      <c r="BH248" s="72">
        <v>12</v>
      </c>
      <c r="BI248" s="72"/>
      <c r="BJ248" s="72"/>
      <c r="BK248" s="72"/>
      <c r="BL248" s="72"/>
    </row>
    <row r="249" spans="1:79" s="2" customFormat="1" ht="12" hidden="1" customHeight="1" x14ac:dyDescent="0.2">
      <c r="A249" s="74" t="s">
        <v>687</v>
      </c>
      <c r="B249" s="74"/>
      <c r="C249" s="74"/>
      <c r="D249" s="74"/>
      <c r="E249" s="74"/>
      <c r="F249" s="74"/>
      <c r="G249" s="123" t="s">
        <v>680</v>
      </c>
      <c r="H249" s="123"/>
      <c r="I249" s="123"/>
      <c r="J249" s="123"/>
      <c r="K249" s="123"/>
      <c r="L249" s="123"/>
      <c r="M249" s="123"/>
      <c r="N249" s="123"/>
      <c r="O249" s="123"/>
      <c r="P249" s="123"/>
      <c r="Q249" s="71" t="s">
        <v>703</v>
      </c>
      <c r="R249" s="71"/>
      <c r="S249" s="71"/>
      <c r="T249" s="71"/>
      <c r="U249" s="71"/>
      <c r="V249" s="71" t="s">
        <v>704</v>
      </c>
      <c r="W249" s="71"/>
      <c r="X249" s="71"/>
      <c r="Y249" s="71"/>
      <c r="Z249" s="71" t="s">
        <v>705</v>
      </c>
      <c r="AA249" s="71"/>
      <c r="AB249" s="71"/>
      <c r="AC249" s="71"/>
      <c r="AD249" s="71"/>
      <c r="AE249" s="71" t="s">
        <v>706</v>
      </c>
      <c r="AF249" s="71"/>
      <c r="AG249" s="71"/>
      <c r="AH249" s="71"/>
      <c r="AI249" s="71"/>
      <c r="AJ249" s="126" t="s">
        <v>726</v>
      </c>
      <c r="AK249" s="71"/>
      <c r="AL249" s="71"/>
      <c r="AM249" s="71"/>
      <c r="AN249" s="71"/>
      <c r="AO249" s="71" t="s">
        <v>707</v>
      </c>
      <c r="AP249" s="71"/>
      <c r="AQ249" s="71"/>
      <c r="AR249" s="71"/>
      <c r="AS249" s="71"/>
      <c r="AT249" s="126" t="s">
        <v>727</v>
      </c>
      <c r="AU249" s="71"/>
      <c r="AV249" s="71"/>
      <c r="AW249" s="71"/>
      <c r="AX249" s="71" t="s">
        <v>708</v>
      </c>
      <c r="AY249" s="71"/>
      <c r="AZ249" s="71"/>
      <c r="BA249" s="71"/>
      <c r="BB249" s="71"/>
      <c r="BC249" s="71" t="s">
        <v>709</v>
      </c>
      <c r="BD249" s="71"/>
      <c r="BE249" s="71"/>
      <c r="BF249" s="71"/>
      <c r="BG249" s="71"/>
      <c r="BH249" s="126" t="s">
        <v>726</v>
      </c>
      <c r="BI249" s="71"/>
      <c r="BJ249" s="71"/>
      <c r="BK249" s="71"/>
      <c r="BL249" s="71"/>
      <c r="CA249" s="2" t="s">
        <v>662</v>
      </c>
    </row>
    <row r="250" spans="1:79" s="43" customFormat="1" ht="13.15" customHeight="1" x14ac:dyDescent="0.2">
      <c r="A250" s="122">
        <v>2111</v>
      </c>
      <c r="B250" s="122"/>
      <c r="C250" s="122"/>
      <c r="D250" s="122"/>
      <c r="E250" s="122"/>
      <c r="F250" s="122"/>
      <c r="G250" s="61" t="s">
        <v>473</v>
      </c>
      <c r="H250" s="57"/>
      <c r="I250" s="57"/>
      <c r="J250" s="57"/>
      <c r="K250" s="57"/>
      <c r="L250" s="57"/>
      <c r="M250" s="57"/>
      <c r="N250" s="57"/>
      <c r="O250" s="57"/>
      <c r="P250" s="58"/>
      <c r="Q250" s="121">
        <v>836900</v>
      </c>
      <c r="R250" s="121"/>
      <c r="S250" s="121"/>
      <c r="T250" s="121"/>
      <c r="U250" s="121"/>
      <c r="V250" s="121">
        <v>0</v>
      </c>
      <c r="W250" s="121"/>
      <c r="X250" s="121"/>
      <c r="Y250" s="121"/>
      <c r="Z250" s="121">
        <v>0</v>
      </c>
      <c r="AA250" s="121"/>
      <c r="AB250" s="121"/>
      <c r="AC250" s="121"/>
      <c r="AD250" s="121"/>
      <c r="AE250" s="121">
        <v>0</v>
      </c>
      <c r="AF250" s="121"/>
      <c r="AG250" s="121"/>
      <c r="AH250" s="121"/>
      <c r="AI250" s="121"/>
      <c r="AJ250" s="121">
        <f t="shared" ref="AJ250:AJ261" si="14">IF(ISNUMBER(Q250),Q250,0)-IF(ISNUMBER(Z250),Z250,0)</f>
        <v>836900</v>
      </c>
      <c r="AK250" s="121"/>
      <c r="AL250" s="121"/>
      <c r="AM250" s="121"/>
      <c r="AN250" s="121"/>
      <c r="AO250" s="121">
        <v>950000</v>
      </c>
      <c r="AP250" s="121"/>
      <c r="AQ250" s="121"/>
      <c r="AR250" s="121"/>
      <c r="AS250" s="121"/>
      <c r="AT250" s="121">
        <f t="shared" ref="AT250:AT261" si="15">IF(ISNUMBER(V250),V250,0)-IF(ISNUMBER(Z250),Z250,0)-IF(ISNUMBER(AE250),AE250,0)</f>
        <v>0</v>
      </c>
      <c r="AU250" s="121"/>
      <c r="AV250" s="121"/>
      <c r="AW250" s="121"/>
      <c r="AX250" s="121">
        <v>0</v>
      </c>
      <c r="AY250" s="121"/>
      <c r="AZ250" s="121"/>
      <c r="BA250" s="121"/>
      <c r="BB250" s="121"/>
      <c r="BC250" s="121">
        <v>0</v>
      </c>
      <c r="BD250" s="121"/>
      <c r="BE250" s="121"/>
      <c r="BF250" s="121"/>
      <c r="BG250" s="121"/>
      <c r="BH250" s="121">
        <f t="shared" ref="BH250:BH261" si="16">IF(ISNUMBER(AO250),AO250,0)-IF(ISNUMBER(AX250),AX250,0)</f>
        <v>950000</v>
      </c>
      <c r="BI250" s="121"/>
      <c r="BJ250" s="121"/>
      <c r="BK250" s="121"/>
      <c r="BL250" s="121"/>
      <c r="CA250" s="43" t="s">
        <v>663</v>
      </c>
    </row>
    <row r="251" spans="1:79" s="43" customFormat="1" ht="13.15" customHeight="1" x14ac:dyDescent="0.2">
      <c r="A251" s="122">
        <v>2120</v>
      </c>
      <c r="B251" s="122"/>
      <c r="C251" s="122"/>
      <c r="D251" s="122"/>
      <c r="E251" s="122"/>
      <c r="F251" s="122"/>
      <c r="G251" s="61" t="s">
        <v>474</v>
      </c>
      <c r="H251" s="57"/>
      <c r="I251" s="57"/>
      <c r="J251" s="57"/>
      <c r="K251" s="57"/>
      <c r="L251" s="57"/>
      <c r="M251" s="57"/>
      <c r="N251" s="57"/>
      <c r="O251" s="57"/>
      <c r="P251" s="58"/>
      <c r="Q251" s="121">
        <v>171100</v>
      </c>
      <c r="R251" s="121"/>
      <c r="S251" s="121"/>
      <c r="T251" s="121"/>
      <c r="U251" s="121"/>
      <c r="V251" s="121">
        <v>0</v>
      </c>
      <c r="W251" s="121"/>
      <c r="X251" s="121"/>
      <c r="Y251" s="121"/>
      <c r="Z251" s="121">
        <v>0</v>
      </c>
      <c r="AA251" s="121"/>
      <c r="AB251" s="121"/>
      <c r="AC251" s="121"/>
      <c r="AD251" s="121"/>
      <c r="AE251" s="121">
        <v>0</v>
      </c>
      <c r="AF251" s="121"/>
      <c r="AG251" s="121"/>
      <c r="AH251" s="121"/>
      <c r="AI251" s="121"/>
      <c r="AJ251" s="121">
        <f t="shared" si="14"/>
        <v>171100</v>
      </c>
      <c r="AK251" s="121"/>
      <c r="AL251" s="121"/>
      <c r="AM251" s="121"/>
      <c r="AN251" s="121"/>
      <c r="AO251" s="121">
        <v>209000</v>
      </c>
      <c r="AP251" s="121"/>
      <c r="AQ251" s="121"/>
      <c r="AR251" s="121"/>
      <c r="AS251" s="121"/>
      <c r="AT251" s="121">
        <f t="shared" si="15"/>
        <v>0</v>
      </c>
      <c r="AU251" s="121"/>
      <c r="AV251" s="121"/>
      <c r="AW251" s="121"/>
      <c r="AX251" s="121">
        <v>0</v>
      </c>
      <c r="AY251" s="121"/>
      <c r="AZ251" s="121"/>
      <c r="BA251" s="121"/>
      <c r="BB251" s="121"/>
      <c r="BC251" s="121">
        <v>0</v>
      </c>
      <c r="BD251" s="121"/>
      <c r="BE251" s="121"/>
      <c r="BF251" s="121"/>
      <c r="BG251" s="121"/>
      <c r="BH251" s="121">
        <f t="shared" si="16"/>
        <v>209000</v>
      </c>
      <c r="BI251" s="121"/>
      <c r="BJ251" s="121"/>
      <c r="BK251" s="121"/>
      <c r="BL251" s="121"/>
    </row>
    <row r="252" spans="1:79" s="43" customFormat="1" ht="26.45" customHeight="1" x14ac:dyDescent="0.2">
      <c r="A252" s="122">
        <v>2210</v>
      </c>
      <c r="B252" s="122"/>
      <c r="C252" s="122"/>
      <c r="D252" s="122"/>
      <c r="E252" s="122"/>
      <c r="F252" s="122"/>
      <c r="G252" s="61" t="s">
        <v>475</v>
      </c>
      <c r="H252" s="57"/>
      <c r="I252" s="57"/>
      <c r="J252" s="57"/>
      <c r="K252" s="57"/>
      <c r="L252" s="57"/>
      <c r="M252" s="57"/>
      <c r="N252" s="57"/>
      <c r="O252" s="57"/>
      <c r="P252" s="58"/>
      <c r="Q252" s="121">
        <v>13300</v>
      </c>
      <c r="R252" s="121"/>
      <c r="S252" s="121"/>
      <c r="T252" s="121"/>
      <c r="U252" s="121"/>
      <c r="V252" s="121">
        <v>1016</v>
      </c>
      <c r="W252" s="121"/>
      <c r="X252" s="121"/>
      <c r="Y252" s="121"/>
      <c r="Z252" s="121">
        <v>1016</v>
      </c>
      <c r="AA252" s="121"/>
      <c r="AB252" s="121"/>
      <c r="AC252" s="121"/>
      <c r="AD252" s="121"/>
      <c r="AE252" s="121">
        <v>0</v>
      </c>
      <c r="AF252" s="121"/>
      <c r="AG252" s="121"/>
      <c r="AH252" s="121"/>
      <c r="AI252" s="121"/>
      <c r="AJ252" s="121">
        <f t="shared" si="14"/>
        <v>12284</v>
      </c>
      <c r="AK252" s="121"/>
      <c r="AL252" s="121"/>
      <c r="AM252" s="121"/>
      <c r="AN252" s="121"/>
      <c r="AO252" s="121">
        <v>9500</v>
      </c>
      <c r="AP252" s="121"/>
      <c r="AQ252" s="121"/>
      <c r="AR252" s="121"/>
      <c r="AS252" s="121"/>
      <c r="AT252" s="121">
        <f t="shared" si="15"/>
        <v>0</v>
      </c>
      <c r="AU252" s="121"/>
      <c r="AV252" s="121"/>
      <c r="AW252" s="121"/>
      <c r="AX252" s="121">
        <v>0</v>
      </c>
      <c r="AY252" s="121"/>
      <c r="AZ252" s="121"/>
      <c r="BA252" s="121"/>
      <c r="BB252" s="121"/>
      <c r="BC252" s="121">
        <v>0</v>
      </c>
      <c r="BD252" s="121"/>
      <c r="BE252" s="121"/>
      <c r="BF252" s="121"/>
      <c r="BG252" s="121"/>
      <c r="BH252" s="121">
        <f t="shared" si="16"/>
        <v>9500</v>
      </c>
      <c r="BI252" s="121"/>
      <c r="BJ252" s="121"/>
      <c r="BK252" s="121"/>
      <c r="BL252" s="121"/>
    </row>
    <row r="253" spans="1:79" s="43" customFormat="1" ht="26.45" customHeight="1" x14ac:dyDescent="0.2">
      <c r="A253" s="122">
        <v>2240</v>
      </c>
      <c r="B253" s="122"/>
      <c r="C253" s="122"/>
      <c r="D253" s="122"/>
      <c r="E253" s="122"/>
      <c r="F253" s="122"/>
      <c r="G253" s="61" t="s">
        <v>476</v>
      </c>
      <c r="H253" s="57"/>
      <c r="I253" s="57"/>
      <c r="J253" s="57"/>
      <c r="K253" s="57"/>
      <c r="L253" s="57"/>
      <c r="M253" s="57"/>
      <c r="N253" s="57"/>
      <c r="O253" s="57"/>
      <c r="P253" s="58"/>
      <c r="Q253" s="121">
        <v>7000</v>
      </c>
      <c r="R253" s="121"/>
      <c r="S253" s="121"/>
      <c r="T253" s="121"/>
      <c r="U253" s="121"/>
      <c r="V253" s="121">
        <v>1220</v>
      </c>
      <c r="W253" s="121"/>
      <c r="X253" s="121"/>
      <c r="Y253" s="121"/>
      <c r="Z253" s="121">
        <v>1220</v>
      </c>
      <c r="AA253" s="121"/>
      <c r="AB253" s="121"/>
      <c r="AC253" s="121"/>
      <c r="AD253" s="121"/>
      <c r="AE253" s="121">
        <v>0</v>
      </c>
      <c r="AF253" s="121"/>
      <c r="AG253" s="121"/>
      <c r="AH253" s="121"/>
      <c r="AI253" s="121"/>
      <c r="AJ253" s="121">
        <f t="shared" si="14"/>
        <v>5780</v>
      </c>
      <c r="AK253" s="121"/>
      <c r="AL253" s="121"/>
      <c r="AM253" s="121"/>
      <c r="AN253" s="121"/>
      <c r="AO253" s="121">
        <v>7700</v>
      </c>
      <c r="AP253" s="121"/>
      <c r="AQ253" s="121"/>
      <c r="AR253" s="121"/>
      <c r="AS253" s="121"/>
      <c r="AT253" s="121">
        <f t="shared" si="15"/>
        <v>0</v>
      </c>
      <c r="AU253" s="121"/>
      <c r="AV253" s="121"/>
      <c r="AW253" s="121"/>
      <c r="AX253" s="121">
        <v>0</v>
      </c>
      <c r="AY253" s="121"/>
      <c r="AZ253" s="121"/>
      <c r="BA253" s="121"/>
      <c r="BB253" s="121"/>
      <c r="BC253" s="121">
        <v>0</v>
      </c>
      <c r="BD253" s="121"/>
      <c r="BE253" s="121"/>
      <c r="BF253" s="121"/>
      <c r="BG253" s="121"/>
      <c r="BH253" s="121">
        <f t="shared" si="16"/>
        <v>7700</v>
      </c>
      <c r="BI253" s="121"/>
      <c r="BJ253" s="121"/>
      <c r="BK253" s="121"/>
      <c r="BL253" s="121"/>
    </row>
    <row r="254" spans="1:79" s="43" customFormat="1" ht="13.15" customHeight="1" x14ac:dyDescent="0.2">
      <c r="A254" s="122">
        <v>2250</v>
      </c>
      <c r="B254" s="122"/>
      <c r="C254" s="122"/>
      <c r="D254" s="122"/>
      <c r="E254" s="122"/>
      <c r="F254" s="122"/>
      <c r="G254" s="61" t="s">
        <v>477</v>
      </c>
      <c r="H254" s="57"/>
      <c r="I254" s="57"/>
      <c r="J254" s="57"/>
      <c r="K254" s="57"/>
      <c r="L254" s="57"/>
      <c r="M254" s="57"/>
      <c r="N254" s="57"/>
      <c r="O254" s="57"/>
      <c r="P254" s="58"/>
      <c r="Q254" s="121">
        <v>3900</v>
      </c>
      <c r="R254" s="121"/>
      <c r="S254" s="121"/>
      <c r="T254" s="121"/>
      <c r="U254" s="121"/>
      <c r="V254" s="121">
        <v>0</v>
      </c>
      <c r="W254" s="121"/>
      <c r="X254" s="121"/>
      <c r="Y254" s="121"/>
      <c r="Z254" s="121">
        <v>0</v>
      </c>
      <c r="AA254" s="121"/>
      <c r="AB254" s="121"/>
      <c r="AC254" s="121"/>
      <c r="AD254" s="121"/>
      <c r="AE254" s="121">
        <v>0</v>
      </c>
      <c r="AF254" s="121"/>
      <c r="AG254" s="121"/>
      <c r="AH254" s="121"/>
      <c r="AI254" s="121"/>
      <c r="AJ254" s="121">
        <f t="shared" si="14"/>
        <v>3900</v>
      </c>
      <c r="AK254" s="121"/>
      <c r="AL254" s="121"/>
      <c r="AM254" s="121"/>
      <c r="AN254" s="121"/>
      <c r="AO254" s="121">
        <v>7000</v>
      </c>
      <c r="AP254" s="121"/>
      <c r="AQ254" s="121"/>
      <c r="AR254" s="121"/>
      <c r="AS254" s="121"/>
      <c r="AT254" s="121">
        <f t="shared" si="15"/>
        <v>0</v>
      </c>
      <c r="AU254" s="121"/>
      <c r="AV254" s="121"/>
      <c r="AW254" s="121"/>
      <c r="AX254" s="121">
        <v>0</v>
      </c>
      <c r="AY254" s="121"/>
      <c r="AZ254" s="121"/>
      <c r="BA254" s="121"/>
      <c r="BB254" s="121"/>
      <c r="BC254" s="121">
        <v>0</v>
      </c>
      <c r="BD254" s="121"/>
      <c r="BE254" s="121"/>
      <c r="BF254" s="121"/>
      <c r="BG254" s="121"/>
      <c r="BH254" s="121">
        <f t="shared" si="16"/>
        <v>7000</v>
      </c>
      <c r="BI254" s="121"/>
      <c r="BJ254" s="121"/>
      <c r="BK254" s="121"/>
      <c r="BL254" s="121"/>
    </row>
    <row r="255" spans="1:79" s="43" customFormat="1" ht="13.15" customHeight="1" x14ac:dyDescent="0.2">
      <c r="A255" s="122">
        <v>2271</v>
      </c>
      <c r="B255" s="122"/>
      <c r="C255" s="122"/>
      <c r="D255" s="122"/>
      <c r="E255" s="122"/>
      <c r="F255" s="122"/>
      <c r="G255" s="61" t="s">
        <v>1000</v>
      </c>
      <c r="H255" s="57"/>
      <c r="I255" s="57"/>
      <c r="J255" s="57"/>
      <c r="K255" s="57"/>
      <c r="L255" s="57"/>
      <c r="M255" s="57"/>
      <c r="N255" s="57"/>
      <c r="O255" s="57"/>
      <c r="P255" s="58"/>
      <c r="Q255" s="121">
        <v>91800</v>
      </c>
      <c r="R255" s="121"/>
      <c r="S255" s="121"/>
      <c r="T255" s="121"/>
      <c r="U255" s="121"/>
      <c r="V255" s="121">
        <v>0</v>
      </c>
      <c r="W255" s="121"/>
      <c r="X255" s="121"/>
      <c r="Y255" s="121"/>
      <c r="Z255" s="121">
        <v>0</v>
      </c>
      <c r="AA255" s="121"/>
      <c r="AB255" s="121"/>
      <c r="AC255" s="121"/>
      <c r="AD255" s="121"/>
      <c r="AE255" s="121">
        <v>0</v>
      </c>
      <c r="AF255" s="121"/>
      <c r="AG255" s="121"/>
      <c r="AH255" s="121"/>
      <c r="AI255" s="121"/>
      <c r="AJ255" s="121">
        <f t="shared" si="14"/>
        <v>91800</v>
      </c>
      <c r="AK255" s="121"/>
      <c r="AL255" s="121"/>
      <c r="AM255" s="121"/>
      <c r="AN255" s="121"/>
      <c r="AO255" s="121">
        <v>80500</v>
      </c>
      <c r="AP255" s="121"/>
      <c r="AQ255" s="121"/>
      <c r="AR255" s="121"/>
      <c r="AS255" s="121"/>
      <c r="AT255" s="121">
        <f t="shared" si="15"/>
        <v>0</v>
      </c>
      <c r="AU255" s="121"/>
      <c r="AV255" s="121"/>
      <c r="AW255" s="121"/>
      <c r="AX255" s="121">
        <v>0</v>
      </c>
      <c r="AY255" s="121"/>
      <c r="AZ255" s="121"/>
      <c r="BA255" s="121"/>
      <c r="BB255" s="121"/>
      <c r="BC255" s="121">
        <v>0</v>
      </c>
      <c r="BD255" s="121"/>
      <c r="BE255" s="121"/>
      <c r="BF255" s="121"/>
      <c r="BG255" s="121"/>
      <c r="BH255" s="121">
        <f t="shared" si="16"/>
        <v>80500</v>
      </c>
      <c r="BI255" s="121"/>
      <c r="BJ255" s="121"/>
      <c r="BK255" s="121"/>
      <c r="BL255" s="121"/>
    </row>
    <row r="256" spans="1:79" s="43" customFormat="1" ht="26.45" customHeight="1" x14ac:dyDescent="0.2">
      <c r="A256" s="122">
        <v>2272</v>
      </c>
      <c r="B256" s="122"/>
      <c r="C256" s="122"/>
      <c r="D256" s="122"/>
      <c r="E256" s="122"/>
      <c r="F256" s="122"/>
      <c r="G256" s="61" t="s">
        <v>478</v>
      </c>
      <c r="H256" s="57"/>
      <c r="I256" s="57"/>
      <c r="J256" s="57"/>
      <c r="K256" s="57"/>
      <c r="L256" s="57"/>
      <c r="M256" s="57"/>
      <c r="N256" s="57"/>
      <c r="O256" s="57"/>
      <c r="P256" s="58"/>
      <c r="Q256" s="121">
        <v>300</v>
      </c>
      <c r="R256" s="121"/>
      <c r="S256" s="121"/>
      <c r="T256" s="121"/>
      <c r="U256" s="121"/>
      <c r="V256" s="121">
        <v>0</v>
      </c>
      <c r="W256" s="121"/>
      <c r="X256" s="121"/>
      <c r="Y256" s="121"/>
      <c r="Z256" s="121">
        <v>0</v>
      </c>
      <c r="AA256" s="121"/>
      <c r="AB256" s="121"/>
      <c r="AC256" s="121"/>
      <c r="AD256" s="121"/>
      <c r="AE256" s="121">
        <v>0</v>
      </c>
      <c r="AF256" s="121"/>
      <c r="AG256" s="121"/>
      <c r="AH256" s="121"/>
      <c r="AI256" s="121"/>
      <c r="AJ256" s="121">
        <f t="shared" si="14"/>
        <v>300</v>
      </c>
      <c r="AK256" s="121"/>
      <c r="AL256" s="121"/>
      <c r="AM256" s="121"/>
      <c r="AN256" s="121"/>
      <c r="AO256" s="121">
        <v>300</v>
      </c>
      <c r="AP256" s="121"/>
      <c r="AQ256" s="121"/>
      <c r="AR256" s="121"/>
      <c r="AS256" s="121"/>
      <c r="AT256" s="121">
        <f t="shared" si="15"/>
        <v>0</v>
      </c>
      <c r="AU256" s="121"/>
      <c r="AV256" s="121"/>
      <c r="AW256" s="121"/>
      <c r="AX256" s="121">
        <v>0</v>
      </c>
      <c r="AY256" s="121"/>
      <c r="AZ256" s="121"/>
      <c r="BA256" s="121"/>
      <c r="BB256" s="121"/>
      <c r="BC256" s="121">
        <v>0</v>
      </c>
      <c r="BD256" s="121"/>
      <c r="BE256" s="121"/>
      <c r="BF256" s="121"/>
      <c r="BG256" s="121"/>
      <c r="BH256" s="121">
        <f t="shared" si="16"/>
        <v>300</v>
      </c>
      <c r="BI256" s="121"/>
      <c r="BJ256" s="121"/>
      <c r="BK256" s="121"/>
      <c r="BL256" s="121"/>
    </row>
    <row r="257" spans="1:79" s="43" customFormat="1" ht="13.15" customHeight="1" x14ac:dyDescent="0.2">
      <c r="A257" s="122">
        <v>2273</v>
      </c>
      <c r="B257" s="122"/>
      <c r="C257" s="122"/>
      <c r="D257" s="122"/>
      <c r="E257" s="122"/>
      <c r="F257" s="122"/>
      <c r="G257" s="61" t="s">
        <v>479</v>
      </c>
      <c r="H257" s="57"/>
      <c r="I257" s="57"/>
      <c r="J257" s="57"/>
      <c r="K257" s="57"/>
      <c r="L257" s="57"/>
      <c r="M257" s="57"/>
      <c r="N257" s="57"/>
      <c r="O257" s="57"/>
      <c r="P257" s="58"/>
      <c r="Q257" s="121">
        <v>8600</v>
      </c>
      <c r="R257" s="121"/>
      <c r="S257" s="121"/>
      <c r="T257" s="121"/>
      <c r="U257" s="121"/>
      <c r="V257" s="121">
        <v>0</v>
      </c>
      <c r="W257" s="121"/>
      <c r="X257" s="121"/>
      <c r="Y257" s="121"/>
      <c r="Z257" s="121">
        <v>0</v>
      </c>
      <c r="AA257" s="121"/>
      <c r="AB257" s="121"/>
      <c r="AC257" s="121"/>
      <c r="AD257" s="121"/>
      <c r="AE257" s="121">
        <v>0</v>
      </c>
      <c r="AF257" s="121"/>
      <c r="AG257" s="121"/>
      <c r="AH257" s="121"/>
      <c r="AI257" s="121"/>
      <c r="AJ257" s="121">
        <f t="shared" si="14"/>
        <v>8600</v>
      </c>
      <c r="AK257" s="121"/>
      <c r="AL257" s="121"/>
      <c r="AM257" s="121"/>
      <c r="AN257" s="121"/>
      <c r="AO257" s="121">
        <v>8560</v>
      </c>
      <c r="AP257" s="121"/>
      <c r="AQ257" s="121"/>
      <c r="AR257" s="121"/>
      <c r="AS257" s="121"/>
      <c r="AT257" s="121">
        <f t="shared" si="15"/>
        <v>0</v>
      </c>
      <c r="AU257" s="121"/>
      <c r="AV257" s="121"/>
      <c r="AW257" s="121"/>
      <c r="AX257" s="121">
        <v>0</v>
      </c>
      <c r="AY257" s="121"/>
      <c r="AZ257" s="121"/>
      <c r="BA257" s="121"/>
      <c r="BB257" s="121"/>
      <c r="BC257" s="121">
        <v>0</v>
      </c>
      <c r="BD257" s="121"/>
      <c r="BE257" s="121"/>
      <c r="BF257" s="121"/>
      <c r="BG257" s="121"/>
      <c r="BH257" s="121">
        <f t="shared" si="16"/>
        <v>8560</v>
      </c>
      <c r="BI257" s="121"/>
      <c r="BJ257" s="121"/>
      <c r="BK257" s="121"/>
      <c r="BL257" s="121"/>
    </row>
    <row r="258" spans="1:79" s="43" customFormat="1" ht="26.45" customHeight="1" x14ac:dyDescent="0.2">
      <c r="A258" s="122">
        <v>2275</v>
      </c>
      <c r="B258" s="122"/>
      <c r="C258" s="122"/>
      <c r="D258" s="122"/>
      <c r="E258" s="122"/>
      <c r="F258" s="122"/>
      <c r="G258" s="61" t="s">
        <v>481</v>
      </c>
      <c r="H258" s="57"/>
      <c r="I258" s="57"/>
      <c r="J258" s="57"/>
      <c r="K258" s="57"/>
      <c r="L258" s="57"/>
      <c r="M258" s="57"/>
      <c r="N258" s="57"/>
      <c r="O258" s="57"/>
      <c r="P258" s="58"/>
      <c r="Q258" s="121">
        <v>0</v>
      </c>
      <c r="R258" s="121"/>
      <c r="S258" s="121"/>
      <c r="T258" s="121"/>
      <c r="U258" s="121"/>
      <c r="V258" s="121">
        <v>0</v>
      </c>
      <c r="W258" s="121"/>
      <c r="X258" s="121"/>
      <c r="Y258" s="121"/>
      <c r="Z258" s="121">
        <v>0</v>
      </c>
      <c r="AA258" s="121"/>
      <c r="AB258" s="121"/>
      <c r="AC258" s="121"/>
      <c r="AD258" s="121"/>
      <c r="AE258" s="121">
        <v>0</v>
      </c>
      <c r="AF258" s="121"/>
      <c r="AG258" s="121"/>
      <c r="AH258" s="121"/>
      <c r="AI258" s="121"/>
      <c r="AJ258" s="121">
        <f t="shared" si="14"/>
        <v>0</v>
      </c>
      <c r="AK258" s="121"/>
      <c r="AL258" s="121"/>
      <c r="AM258" s="121"/>
      <c r="AN258" s="121"/>
      <c r="AO258" s="121">
        <v>1000</v>
      </c>
      <c r="AP258" s="121"/>
      <c r="AQ258" s="121"/>
      <c r="AR258" s="121"/>
      <c r="AS258" s="121"/>
      <c r="AT258" s="121">
        <f t="shared" si="15"/>
        <v>0</v>
      </c>
      <c r="AU258" s="121"/>
      <c r="AV258" s="121"/>
      <c r="AW258" s="121"/>
      <c r="AX258" s="121">
        <v>0</v>
      </c>
      <c r="AY258" s="121"/>
      <c r="AZ258" s="121"/>
      <c r="BA258" s="121"/>
      <c r="BB258" s="121"/>
      <c r="BC258" s="121">
        <v>0</v>
      </c>
      <c r="BD258" s="121"/>
      <c r="BE258" s="121"/>
      <c r="BF258" s="121"/>
      <c r="BG258" s="121"/>
      <c r="BH258" s="121">
        <f t="shared" si="16"/>
        <v>1000</v>
      </c>
      <c r="BI258" s="121"/>
      <c r="BJ258" s="121"/>
      <c r="BK258" s="121"/>
      <c r="BL258" s="121"/>
    </row>
    <row r="259" spans="1:79" s="43" customFormat="1" ht="52.9" customHeight="1" x14ac:dyDescent="0.2">
      <c r="A259" s="122">
        <v>2282</v>
      </c>
      <c r="B259" s="122"/>
      <c r="C259" s="122"/>
      <c r="D259" s="122"/>
      <c r="E259" s="122"/>
      <c r="F259" s="122"/>
      <c r="G259" s="61" t="s">
        <v>482</v>
      </c>
      <c r="H259" s="57"/>
      <c r="I259" s="57"/>
      <c r="J259" s="57"/>
      <c r="K259" s="57"/>
      <c r="L259" s="57"/>
      <c r="M259" s="57"/>
      <c r="N259" s="57"/>
      <c r="O259" s="57"/>
      <c r="P259" s="58"/>
      <c r="Q259" s="121">
        <v>600</v>
      </c>
      <c r="R259" s="121"/>
      <c r="S259" s="121"/>
      <c r="T259" s="121"/>
      <c r="U259" s="121"/>
      <c r="V259" s="121">
        <v>0</v>
      </c>
      <c r="W259" s="121"/>
      <c r="X259" s="121"/>
      <c r="Y259" s="121"/>
      <c r="Z259" s="121">
        <v>0</v>
      </c>
      <c r="AA259" s="121"/>
      <c r="AB259" s="121"/>
      <c r="AC259" s="121"/>
      <c r="AD259" s="121"/>
      <c r="AE259" s="121">
        <v>0</v>
      </c>
      <c r="AF259" s="121"/>
      <c r="AG259" s="121"/>
      <c r="AH259" s="121"/>
      <c r="AI259" s="121"/>
      <c r="AJ259" s="121">
        <f t="shared" si="14"/>
        <v>600</v>
      </c>
      <c r="AK259" s="121"/>
      <c r="AL259" s="121"/>
      <c r="AM259" s="121"/>
      <c r="AN259" s="121"/>
      <c r="AO259" s="121">
        <v>700</v>
      </c>
      <c r="AP259" s="121"/>
      <c r="AQ259" s="121"/>
      <c r="AR259" s="121"/>
      <c r="AS259" s="121"/>
      <c r="AT259" s="121">
        <f t="shared" si="15"/>
        <v>0</v>
      </c>
      <c r="AU259" s="121"/>
      <c r="AV259" s="121"/>
      <c r="AW259" s="121"/>
      <c r="AX259" s="121">
        <v>0</v>
      </c>
      <c r="AY259" s="121"/>
      <c r="AZ259" s="121"/>
      <c r="BA259" s="121"/>
      <c r="BB259" s="121"/>
      <c r="BC259" s="121">
        <v>0</v>
      </c>
      <c r="BD259" s="121"/>
      <c r="BE259" s="121"/>
      <c r="BF259" s="121"/>
      <c r="BG259" s="121"/>
      <c r="BH259" s="121">
        <f t="shared" si="16"/>
        <v>700</v>
      </c>
      <c r="BI259" s="121"/>
      <c r="BJ259" s="121"/>
      <c r="BK259" s="121"/>
      <c r="BL259" s="121"/>
    </row>
    <row r="260" spans="1:79" s="43" customFormat="1" ht="13.15" customHeight="1" x14ac:dyDescent="0.2">
      <c r="A260" s="122">
        <v>2800</v>
      </c>
      <c r="B260" s="122"/>
      <c r="C260" s="122"/>
      <c r="D260" s="122"/>
      <c r="E260" s="122"/>
      <c r="F260" s="122"/>
      <c r="G260" s="61" t="s">
        <v>483</v>
      </c>
      <c r="H260" s="57"/>
      <c r="I260" s="57"/>
      <c r="J260" s="57"/>
      <c r="K260" s="57"/>
      <c r="L260" s="57"/>
      <c r="M260" s="57"/>
      <c r="N260" s="57"/>
      <c r="O260" s="57"/>
      <c r="P260" s="58"/>
      <c r="Q260" s="121">
        <v>200</v>
      </c>
      <c r="R260" s="121"/>
      <c r="S260" s="121"/>
      <c r="T260" s="121"/>
      <c r="U260" s="121"/>
      <c r="V260" s="121">
        <v>0</v>
      </c>
      <c r="W260" s="121"/>
      <c r="X260" s="121"/>
      <c r="Y260" s="121"/>
      <c r="Z260" s="121">
        <v>0</v>
      </c>
      <c r="AA260" s="121"/>
      <c r="AB260" s="121"/>
      <c r="AC260" s="121"/>
      <c r="AD260" s="121"/>
      <c r="AE260" s="121">
        <v>0</v>
      </c>
      <c r="AF260" s="121"/>
      <c r="AG260" s="121"/>
      <c r="AH260" s="121"/>
      <c r="AI260" s="121"/>
      <c r="AJ260" s="121">
        <f t="shared" si="14"/>
        <v>200</v>
      </c>
      <c r="AK260" s="121"/>
      <c r="AL260" s="121"/>
      <c r="AM260" s="121"/>
      <c r="AN260" s="121"/>
      <c r="AO260" s="121">
        <v>200</v>
      </c>
      <c r="AP260" s="121"/>
      <c r="AQ260" s="121"/>
      <c r="AR260" s="121"/>
      <c r="AS260" s="121"/>
      <c r="AT260" s="121">
        <f t="shared" si="15"/>
        <v>0</v>
      </c>
      <c r="AU260" s="121"/>
      <c r="AV260" s="121"/>
      <c r="AW260" s="121"/>
      <c r="AX260" s="121">
        <v>0</v>
      </c>
      <c r="AY260" s="121"/>
      <c r="AZ260" s="121"/>
      <c r="BA260" s="121"/>
      <c r="BB260" s="121"/>
      <c r="BC260" s="121">
        <v>0</v>
      </c>
      <c r="BD260" s="121"/>
      <c r="BE260" s="121"/>
      <c r="BF260" s="121"/>
      <c r="BG260" s="121"/>
      <c r="BH260" s="121">
        <f t="shared" si="16"/>
        <v>200</v>
      </c>
      <c r="BI260" s="121"/>
      <c r="BJ260" s="121"/>
      <c r="BK260" s="121"/>
      <c r="BL260" s="121"/>
    </row>
    <row r="261" spans="1:79" s="9" customFormat="1" ht="12.75" customHeight="1" x14ac:dyDescent="0.2">
      <c r="A261" s="125"/>
      <c r="B261" s="125"/>
      <c r="C261" s="125"/>
      <c r="D261" s="125"/>
      <c r="E261" s="125"/>
      <c r="F261" s="125"/>
      <c r="G261" s="69" t="s">
        <v>257</v>
      </c>
      <c r="H261" s="65"/>
      <c r="I261" s="65"/>
      <c r="J261" s="65"/>
      <c r="K261" s="65"/>
      <c r="L261" s="65"/>
      <c r="M261" s="65"/>
      <c r="N261" s="65"/>
      <c r="O261" s="65"/>
      <c r="P261" s="66"/>
      <c r="Q261" s="120">
        <v>1133700</v>
      </c>
      <c r="R261" s="120"/>
      <c r="S261" s="120"/>
      <c r="T261" s="120"/>
      <c r="U261" s="120"/>
      <c r="V261" s="120">
        <v>2236</v>
      </c>
      <c r="W261" s="120"/>
      <c r="X261" s="120"/>
      <c r="Y261" s="120"/>
      <c r="Z261" s="120">
        <v>2236</v>
      </c>
      <c r="AA261" s="120"/>
      <c r="AB261" s="120"/>
      <c r="AC261" s="120"/>
      <c r="AD261" s="120"/>
      <c r="AE261" s="120">
        <v>0</v>
      </c>
      <c r="AF261" s="120"/>
      <c r="AG261" s="120"/>
      <c r="AH261" s="120"/>
      <c r="AI261" s="120"/>
      <c r="AJ261" s="120">
        <f t="shared" si="14"/>
        <v>1131464</v>
      </c>
      <c r="AK261" s="120"/>
      <c r="AL261" s="120"/>
      <c r="AM261" s="120"/>
      <c r="AN261" s="120"/>
      <c r="AO261" s="120">
        <v>1274460</v>
      </c>
      <c r="AP261" s="120"/>
      <c r="AQ261" s="120"/>
      <c r="AR261" s="120"/>
      <c r="AS261" s="120"/>
      <c r="AT261" s="120">
        <f t="shared" si="15"/>
        <v>0</v>
      </c>
      <c r="AU261" s="120"/>
      <c r="AV261" s="120"/>
      <c r="AW261" s="120"/>
      <c r="AX261" s="120">
        <v>0</v>
      </c>
      <c r="AY261" s="120"/>
      <c r="AZ261" s="120"/>
      <c r="BA261" s="120"/>
      <c r="BB261" s="120"/>
      <c r="BC261" s="120">
        <v>0</v>
      </c>
      <c r="BD261" s="120"/>
      <c r="BE261" s="120"/>
      <c r="BF261" s="120"/>
      <c r="BG261" s="120"/>
      <c r="BH261" s="120">
        <f t="shared" si="16"/>
        <v>1274460</v>
      </c>
      <c r="BI261" s="120"/>
      <c r="BJ261" s="120"/>
      <c r="BK261" s="120"/>
      <c r="BL261" s="120"/>
    </row>
    <row r="263" spans="1:79" ht="14.25" customHeight="1" x14ac:dyDescent="0.2">
      <c r="A263" s="124" t="s">
        <v>29</v>
      </c>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row>
    <row r="264" spans="1:79" ht="15" customHeight="1" x14ac:dyDescent="0.2">
      <c r="A264" s="98" t="s">
        <v>462</v>
      </c>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row>
    <row r="265" spans="1:79" ht="42.95" customHeight="1" x14ac:dyDescent="0.2">
      <c r="A265" s="127" t="s">
        <v>244</v>
      </c>
      <c r="B265" s="127"/>
      <c r="C265" s="127"/>
      <c r="D265" s="127"/>
      <c r="E265" s="127"/>
      <c r="F265" s="127"/>
      <c r="G265" s="72" t="s">
        <v>624</v>
      </c>
      <c r="H265" s="72"/>
      <c r="I265" s="72"/>
      <c r="J265" s="72"/>
      <c r="K265" s="72"/>
      <c r="L265" s="72"/>
      <c r="M265" s="72"/>
      <c r="N265" s="72"/>
      <c r="O265" s="72"/>
      <c r="P265" s="72"/>
      <c r="Q265" s="72"/>
      <c r="R265" s="72"/>
      <c r="S265" s="72"/>
      <c r="T265" s="72" t="s">
        <v>620</v>
      </c>
      <c r="U265" s="72"/>
      <c r="V265" s="72"/>
      <c r="W265" s="72"/>
      <c r="X265" s="72"/>
      <c r="Y265" s="72"/>
      <c r="Z265" s="72" t="s">
        <v>619</v>
      </c>
      <c r="AA265" s="72"/>
      <c r="AB265" s="72"/>
      <c r="AC265" s="72"/>
      <c r="AD265" s="72"/>
      <c r="AE265" s="72" t="s">
        <v>26</v>
      </c>
      <c r="AF265" s="72"/>
      <c r="AG265" s="72"/>
      <c r="AH265" s="72"/>
      <c r="AI265" s="72"/>
      <c r="AJ265" s="72"/>
      <c r="AK265" s="72" t="s">
        <v>30</v>
      </c>
      <c r="AL265" s="72"/>
      <c r="AM265" s="72"/>
      <c r="AN265" s="72"/>
      <c r="AO265" s="72"/>
      <c r="AP265" s="72"/>
      <c r="AQ265" s="72" t="s">
        <v>41</v>
      </c>
      <c r="AR265" s="72"/>
      <c r="AS265" s="72"/>
      <c r="AT265" s="72"/>
      <c r="AU265" s="72"/>
      <c r="AV265" s="72"/>
      <c r="AW265" s="72" t="s">
        <v>623</v>
      </c>
      <c r="AX265" s="72"/>
      <c r="AY265" s="72"/>
      <c r="AZ265" s="72"/>
      <c r="BA265" s="72"/>
      <c r="BB265" s="72"/>
      <c r="BC265" s="72"/>
      <c r="BD265" s="72"/>
      <c r="BE265" s="72" t="s">
        <v>268</v>
      </c>
      <c r="BF265" s="72"/>
      <c r="BG265" s="72"/>
      <c r="BH265" s="72"/>
      <c r="BI265" s="72"/>
      <c r="BJ265" s="72"/>
      <c r="BK265" s="72"/>
      <c r="BL265" s="72"/>
    </row>
    <row r="266" spans="1:79" ht="21.75" customHeight="1" x14ac:dyDescent="0.2">
      <c r="A266" s="127"/>
      <c r="B266" s="127"/>
      <c r="C266" s="127"/>
      <c r="D266" s="127"/>
      <c r="E266" s="127"/>
      <c r="F266" s="127"/>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row>
    <row r="267" spans="1:79" ht="15" customHeight="1" x14ac:dyDescent="0.2">
      <c r="A267" s="72">
        <v>1</v>
      </c>
      <c r="B267" s="72"/>
      <c r="C267" s="72"/>
      <c r="D267" s="72"/>
      <c r="E267" s="72"/>
      <c r="F267" s="72"/>
      <c r="G267" s="72">
        <v>2</v>
      </c>
      <c r="H267" s="72"/>
      <c r="I267" s="72"/>
      <c r="J267" s="72"/>
      <c r="K267" s="72"/>
      <c r="L267" s="72"/>
      <c r="M267" s="72"/>
      <c r="N267" s="72"/>
      <c r="O267" s="72"/>
      <c r="P267" s="72"/>
      <c r="Q267" s="72"/>
      <c r="R267" s="72"/>
      <c r="S267" s="72"/>
      <c r="T267" s="72">
        <v>3</v>
      </c>
      <c r="U267" s="72"/>
      <c r="V267" s="72"/>
      <c r="W267" s="72"/>
      <c r="X267" s="72"/>
      <c r="Y267" s="72"/>
      <c r="Z267" s="72">
        <v>4</v>
      </c>
      <c r="AA267" s="72"/>
      <c r="AB267" s="72"/>
      <c r="AC267" s="72"/>
      <c r="AD267" s="72"/>
      <c r="AE267" s="72">
        <v>5</v>
      </c>
      <c r="AF267" s="72"/>
      <c r="AG267" s="72"/>
      <c r="AH267" s="72"/>
      <c r="AI267" s="72"/>
      <c r="AJ267" s="72"/>
      <c r="AK267" s="72">
        <v>6</v>
      </c>
      <c r="AL267" s="72"/>
      <c r="AM267" s="72"/>
      <c r="AN267" s="72"/>
      <c r="AO267" s="72"/>
      <c r="AP267" s="72"/>
      <c r="AQ267" s="72">
        <v>7</v>
      </c>
      <c r="AR267" s="72"/>
      <c r="AS267" s="72"/>
      <c r="AT267" s="72"/>
      <c r="AU267" s="72"/>
      <c r="AV267" s="72"/>
      <c r="AW267" s="74">
        <v>8</v>
      </c>
      <c r="AX267" s="74"/>
      <c r="AY267" s="74"/>
      <c r="AZ267" s="74"/>
      <c r="BA267" s="74"/>
      <c r="BB267" s="74"/>
      <c r="BC267" s="74"/>
      <c r="BD267" s="74"/>
      <c r="BE267" s="74">
        <v>9</v>
      </c>
      <c r="BF267" s="74"/>
      <c r="BG267" s="74"/>
      <c r="BH267" s="74"/>
      <c r="BI267" s="74"/>
      <c r="BJ267" s="74"/>
      <c r="BK267" s="74"/>
      <c r="BL267" s="74"/>
    </row>
    <row r="268" spans="1:79" s="2" customFormat="1" ht="18.75" hidden="1" customHeight="1" x14ac:dyDescent="0.2">
      <c r="A268" s="74" t="s">
        <v>687</v>
      </c>
      <c r="B268" s="74"/>
      <c r="C268" s="74"/>
      <c r="D268" s="74"/>
      <c r="E268" s="74"/>
      <c r="F268" s="74"/>
      <c r="G268" s="123" t="s">
        <v>680</v>
      </c>
      <c r="H268" s="123"/>
      <c r="I268" s="123"/>
      <c r="J268" s="123"/>
      <c r="K268" s="123"/>
      <c r="L268" s="123"/>
      <c r="M268" s="123"/>
      <c r="N268" s="123"/>
      <c r="O268" s="123"/>
      <c r="P268" s="123"/>
      <c r="Q268" s="123"/>
      <c r="R268" s="123"/>
      <c r="S268" s="123"/>
      <c r="T268" s="71" t="s">
        <v>703</v>
      </c>
      <c r="U268" s="71"/>
      <c r="V268" s="71"/>
      <c r="W268" s="71"/>
      <c r="X268" s="71"/>
      <c r="Y268" s="71"/>
      <c r="Z268" s="71" t="s">
        <v>704</v>
      </c>
      <c r="AA268" s="71"/>
      <c r="AB268" s="71"/>
      <c r="AC268" s="71"/>
      <c r="AD268" s="71"/>
      <c r="AE268" s="71" t="s">
        <v>705</v>
      </c>
      <c r="AF268" s="71"/>
      <c r="AG268" s="71"/>
      <c r="AH268" s="71"/>
      <c r="AI268" s="71"/>
      <c r="AJ268" s="71"/>
      <c r="AK268" s="71" t="s">
        <v>706</v>
      </c>
      <c r="AL268" s="71"/>
      <c r="AM268" s="71"/>
      <c r="AN268" s="71"/>
      <c r="AO268" s="71"/>
      <c r="AP268" s="71"/>
      <c r="AQ268" s="71" t="s">
        <v>707</v>
      </c>
      <c r="AR268" s="71"/>
      <c r="AS268" s="71"/>
      <c r="AT268" s="71"/>
      <c r="AU268" s="71"/>
      <c r="AV268" s="71"/>
      <c r="AW268" s="123" t="s">
        <v>710</v>
      </c>
      <c r="AX268" s="123"/>
      <c r="AY268" s="123"/>
      <c r="AZ268" s="123"/>
      <c r="BA268" s="123"/>
      <c r="BB268" s="123"/>
      <c r="BC268" s="123"/>
      <c r="BD268" s="123"/>
      <c r="BE268" s="123" t="s">
        <v>711</v>
      </c>
      <c r="BF268" s="123"/>
      <c r="BG268" s="123"/>
      <c r="BH268" s="123"/>
      <c r="BI268" s="123"/>
      <c r="BJ268" s="123"/>
      <c r="BK268" s="123"/>
      <c r="BL268" s="123"/>
      <c r="CA268" s="2" t="s">
        <v>664</v>
      </c>
    </row>
    <row r="269" spans="1:79" s="43" customFormat="1" ht="13.15" customHeight="1" x14ac:dyDescent="0.2">
      <c r="A269" s="122">
        <v>2111</v>
      </c>
      <c r="B269" s="122"/>
      <c r="C269" s="122"/>
      <c r="D269" s="122"/>
      <c r="E269" s="122"/>
      <c r="F269" s="122"/>
      <c r="G269" s="61" t="s">
        <v>473</v>
      </c>
      <c r="H269" s="57"/>
      <c r="I269" s="57"/>
      <c r="J269" s="57"/>
      <c r="K269" s="57"/>
      <c r="L269" s="57"/>
      <c r="M269" s="57"/>
      <c r="N269" s="57"/>
      <c r="O269" s="57"/>
      <c r="P269" s="57"/>
      <c r="Q269" s="57"/>
      <c r="R269" s="57"/>
      <c r="S269" s="58"/>
      <c r="T269" s="121">
        <v>768000</v>
      </c>
      <c r="U269" s="121"/>
      <c r="V269" s="121"/>
      <c r="W269" s="121"/>
      <c r="X269" s="121"/>
      <c r="Y269" s="121"/>
      <c r="Z269" s="121">
        <v>767443</v>
      </c>
      <c r="AA269" s="121"/>
      <c r="AB269" s="121"/>
      <c r="AC269" s="121"/>
      <c r="AD269" s="121"/>
      <c r="AE269" s="121">
        <v>0</v>
      </c>
      <c r="AF269" s="121"/>
      <c r="AG269" s="121"/>
      <c r="AH269" s="121"/>
      <c r="AI269" s="121"/>
      <c r="AJ269" s="121"/>
      <c r="AK269" s="121">
        <v>0</v>
      </c>
      <c r="AL269" s="121"/>
      <c r="AM269" s="121"/>
      <c r="AN269" s="121"/>
      <c r="AO269" s="121"/>
      <c r="AP269" s="121"/>
      <c r="AQ269" s="121">
        <v>0</v>
      </c>
      <c r="AR269" s="121"/>
      <c r="AS269" s="121"/>
      <c r="AT269" s="121"/>
      <c r="AU269" s="121"/>
      <c r="AV269" s="121"/>
      <c r="AW269" s="118"/>
      <c r="AX269" s="118"/>
      <c r="AY269" s="118"/>
      <c r="AZ269" s="118"/>
      <c r="BA269" s="118"/>
      <c r="BB269" s="118"/>
      <c r="BC269" s="118"/>
      <c r="BD269" s="118"/>
      <c r="BE269" s="118"/>
      <c r="BF269" s="118"/>
      <c r="BG269" s="118"/>
      <c r="BH269" s="118"/>
      <c r="BI269" s="118"/>
      <c r="BJ269" s="118"/>
      <c r="BK269" s="118"/>
      <c r="BL269" s="118"/>
      <c r="CA269" s="43" t="s">
        <v>665</v>
      </c>
    </row>
    <row r="270" spans="1:79" s="43" customFormat="1" ht="13.15" customHeight="1" x14ac:dyDescent="0.2">
      <c r="A270" s="122">
        <v>2120</v>
      </c>
      <c r="B270" s="122"/>
      <c r="C270" s="122"/>
      <c r="D270" s="122"/>
      <c r="E270" s="122"/>
      <c r="F270" s="122"/>
      <c r="G270" s="61" t="s">
        <v>474</v>
      </c>
      <c r="H270" s="57"/>
      <c r="I270" s="57"/>
      <c r="J270" s="57"/>
      <c r="K270" s="57"/>
      <c r="L270" s="57"/>
      <c r="M270" s="57"/>
      <c r="N270" s="57"/>
      <c r="O270" s="57"/>
      <c r="P270" s="57"/>
      <c r="Q270" s="57"/>
      <c r="R270" s="57"/>
      <c r="S270" s="58"/>
      <c r="T270" s="121">
        <v>155600</v>
      </c>
      <c r="U270" s="121"/>
      <c r="V270" s="121"/>
      <c r="W270" s="121"/>
      <c r="X270" s="121"/>
      <c r="Y270" s="121"/>
      <c r="Z270" s="121">
        <v>155212</v>
      </c>
      <c r="AA270" s="121"/>
      <c r="AB270" s="121"/>
      <c r="AC270" s="121"/>
      <c r="AD270" s="121"/>
      <c r="AE270" s="121">
        <v>0</v>
      </c>
      <c r="AF270" s="121"/>
      <c r="AG270" s="121"/>
      <c r="AH270" s="121"/>
      <c r="AI270" s="121"/>
      <c r="AJ270" s="121"/>
      <c r="AK270" s="121">
        <v>0</v>
      </c>
      <c r="AL270" s="121"/>
      <c r="AM270" s="121"/>
      <c r="AN270" s="121"/>
      <c r="AO270" s="121"/>
      <c r="AP270" s="121"/>
      <c r="AQ270" s="121">
        <v>0</v>
      </c>
      <c r="AR270" s="121"/>
      <c r="AS270" s="121"/>
      <c r="AT270" s="121"/>
      <c r="AU270" s="121"/>
      <c r="AV270" s="121"/>
      <c r="AW270" s="118"/>
      <c r="AX270" s="118"/>
      <c r="AY270" s="118"/>
      <c r="AZ270" s="118"/>
      <c r="BA270" s="118"/>
      <c r="BB270" s="118"/>
      <c r="BC270" s="118"/>
      <c r="BD270" s="118"/>
      <c r="BE270" s="118"/>
      <c r="BF270" s="118"/>
      <c r="BG270" s="118"/>
      <c r="BH270" s="118"/>
      <c r="BI270" s="118"/>
      <c r="BJ270" s="118"/>
      <c r="BK270" s="118"/>
      <c r="BL270" s="118"/>
    </row>
    <row r="271" spans="1:79" s="43" customFormat="1" ht="26.45" customHeight="1" x14ac:dyDescent="0.2">
      <c r="A271" s="122">
        <v>2210</v>
      </c>
      <c r="B271" s="122"/>
      <c r="C271" s="122"/>
      <c r="D271" s="122"/>
      <c r="E271" s="122"/>
      <c r="F271" s="122"/>
      <c r="G271" s="61" t="s">
        <v>475</v>
      </c>
      <c r="H271" s="57"/>
      <c r="I271" s="57"/>
      <c r="J271" s="57"/>
      <c r="K271" s="57"/>
      <c r="L271" s="57"/>
      <c r="M271" s="57"/>
      <c r="N271" s="57"/>
      <c r="O271" s="57"/>
      <c r="P271" s="57"/>
      <c r="Q271" s="57"/>
      <c r="R271" s="57"/>
      <c r="S271" s="58"/>
      <c r="T271" s="121">
        <v>7200</v>
      </c>
      <c r="U271" s="121"/>
      <c r="V271" s="121"/>
      <c r="W271" s="121"/>
      <c r="X271" s="121"/>
      <c r="Y271" s="121"/>
      <c r="Z271" s="121">
        <v>5459</v>
      </c>
      <c r="AA271" s="121"/>
      <c r="AB271" s="121"/>
      <c r="AC271" s="121"/>
      <c r="AD271" s="121"/>
      <c r="AE271" s="121">
        <v>0</v>
      </c>
      <c r="AF271" s="121"/>
      <c r="AG271" s="121"/>
      <c r="AH271" s="121"/>
      <c r="AI271" s="121"/>
      <c r="AJ271" s="121"/>
      <c r="AK271" s="121">
        <v>0</v>
      </c>
      <c r="AL271" s="121"/>
      <c r="AM271" s="121"/>
      <c r="AN271" s="121"/>
      <c r="AO271" s="121"/>
      <c r="AP271" s="121"/>
      <c r="AQ271" s="121">
        <v>0</v>
      </c>
      <c r="AR271" s="121"/>
      <c r="AS271" s="121"/>
      <c r="AT271" s="121"/>
      <c r="AU271" s="121"/>
      <c r="AV271" s="121"/>
      <c r="AW271" s="118"/>
      <c r="AX271" s="118"/>
      <c r="AY271" s="118"/>
      <c r="AZ271" s="118"/>
      <c r="BA271" s="118"/>
      <c r="BB271" s="118"/>
      <c r="BC271" s="118"/>
      <c r="BD271" s="118"/>
      <c r="BE271" s="118"/>
      <c r="BF271" s="118"/>
      <c r="BG271" s="118"/>
      <c r="BH271" s="118"/>
      <c r="BI271" s="118"/>
      <c r="BJ271" s="118"/>
      <c r="BK271" s="118"/>
      <c r="BL271" s="118"/>
    </row>
    <row r="272" spans="1:79" s="43" customFormat="1" ht="13.15" customHeight="1" x14ac:dyDescent="0.2">
      <c r="A272" s="122">
        <v>2240</v>
      </c>
      <c r="B272" s="122"/>
      <c r="C272" s="122"/>
      <c r="D272" s="122"/>
      <c r="E272" s="122"/>
      <c r="F272" s="122"/>
      <c r="G272" s="61" t="s">
        <v>476</v>
      </c>
      <c r="H272" s="57"/>
      <c r="I272" s="57"/>
      <c r="J272" s="57"/>
      <c r="K272" s="57"/>
      <c r="L272" s="57"/>
      <c r="M272" s="57"/>
      <c r="N272" s="57"/>
      <c r="O272" s="57"/>
      <c r="P272" s="57"/>
      <c r="Q272" s="57"/>
      <c r="R272" s="57"/>
      <c r="S272" s="58"/>
      <c r="T272" s="121">
        <v>6770</v>
      </c>
      <c r="U272" s="121"/>
      <c r="V272" s="121"/>
      <c r="W272" s="121"/>
      <c r="X272" s="121"/>
      <c r="Y272" s="121"/>
      <c r="Z272" s="121">
        <v>5129</v>
      </c>
      <c r="AA272" s="121"/>
      <c r="AB272" s="121"/>
      <c r="AC272" s="121"/>
      <c r="AD272" s="121"/>
      <c r="AE272" s="121">
        <v>0</v>
      </c>
      <c r="AF272" s="121"/>
      <c r="AG272" s="121"/>
      <c r="AH272" s="121"/>
      <c r="AI272" s="121"/>
      <c r="AJ272" s="121"/>
      <c r="AK272" s="121">
        <v>0</v>
      </c>
      <c r="AL272" s="121"/>
      <c r="AM272" s="121"/>
      <c r="AN272" s="121"/>
      <c r="AO272" s="121"/>
      <c r="AP272" s="121"/>
      <c r="AQ272" s="121">
        <v>0</v>
      </c>
      <c r="AR272" s="121"/>
      <c r="AS272" s="121"/>
      <c r="AT272" s="121"/>
      <c r="AU272" s="121"/>
      <c r="AV272" s="121"/>
      <c r="AW272" s="118"/>
      <c r="AX272" s="118"/>
      <c r="AY272" s="118"/>
      <c r="AZ272" s="118"/>
      <c r="BA272" s="118"/>
      <c r="BB272" s="118"/>
      <c r="BC272" s="118"/>
      <c r="BD272" s="118"/>
      <c r="BE272" s="118"/>
      <c r="BF272" s="118"/>
      <c r="BG272" s="118"/>
      <c r="BH272" s="118"/>
      <c r="BI272" s="118"/>
      <c r="BJ272" s="118"/>
      <c r="BK272" s="118"/>
      <c r="BL272" s="118"/>
    </row>
    <row r="273" spans="1:64" s="43" customFormat="1" ht="13.15" customHeight="1" x14ac:dyDescent="0.2">
      <c r="A273" s="122">
        <v>2250</v>
      </c>
      <c r="B273" s="122"/>
      <c r="C273" s="122"/>
      <c r="D273" s="122"/>
      <c r="E273" s="122"/>
      <c r="F273" s="122"/>
      <c r="G273" s="61" t="s">
        <v>477</v>
      </c>
      <c r="H273" s="57"/>
      <c r="I273" s="57"/>
      <c r="J273" s="57"/>
      <c r="K273" s="57"/>
      <c r="L273" s="57"/>
      <c r="M273" s="57"/>
      <c r="N273" s="57"/>
      <c r="O273" s="57"/>
      <c r="P273" s="57"/>
      <c r="Q273" s="57"/>
      <c r="R273" s="57"/>
      <c r="S273" s="58"/>
      <c r="T273" s="121">
        <v>6800</v>
      </c>
      <c r="U273" s="121"/>
      <c r="V273" s="121"/>
      <c r="W273" s="121"/>
      <c r="X273" s="121"/>
      <c r="Y273" s="121"/>
      <c r="Z273" s="121">
        <v>6288</v>
      </c>
      <c r="AA273" s="121"/>
      <c r="AB273" s="121"/>
      <c r="AC273" s="121"/>
      <c r="AD273" s="121"/>
      <c r="AE273" s="121">
        <v>0</v>
      </c>
      <c r="AF273" s="121"/>
      <c r="AG273" s="121"/>
      <c r="AH273" s="121"/>
      <c r="AI273" s="121"/>
      <c r="AJ273" s="121"/>
      <c r="AK273" s="121">
        <v>0</v>
      </c>
      <c r="AL273" s="121"/>
      <c r="AM273" s="121"/>
      <c r="AN273" s="121"/>
      <c r="AO273" s="121"/>
      <c r="AP273" s="121"/>
      <c r="AQ273" s="121">
        <v>0</v>
      </c>
      <c r="AR273" s="121"/>
      <c r="AS273" s="121"/>
      <c r="AT273" s="121"/>
      <c r="AU273" s="121"/>
      <c r="AV273" s="121"/>
      <c r="AW273" s="118"/>
      <c r="AX273" s="118"/>
      <c r="AY273" s="118"/>
      <c r="AZ273" s="118"/>
      <c r="BA273" s="118"/>
      <c r="BB273" s="118"/>
      <c r="BC273" s="118"/>
      <c r="BD273" s="118"/>
      <c r="BE273" s="118"/>
      <c r="BF273" s="118"/>
      <c r="BG273" s="118"/>
      <c r="BH273" s="118"/>
      <c r="BI273" s="118"/>
      <c r="BJ273" s="118"/>
      <c r="BK273" s="118"/>
      <c r="BL273" s="118"/>
    </row>
    <row r="274" spans="1:64" s="43" customFormat="1" ht="13.15" customHeight="1" x14ac:dyDescent="0.2">
      <c r="A274" s="122">
        <v>2271</v>
      </c>
      <c r="B274" s="122"/>
      <c r="C274" s="122"/>
      <c r="D274" s="122"/>
      <c r="E274" s="122"/>
      <c r="F274" s="122"/>
      <c r="G274" s="61" t="s">
        <v>1000</v>
      </c>
      <c r="H274" s="57"/>
      <c r="I274" s="57"/>
      <c r="J274" s="57"/>
      <c r="K274" s="57"/>
      <c r="L274" s="57"/>
      <c r="M274" s="57"/>
      <c r="N274" s="57"/>
      <c r="O274" s="57"/>
      <c r="P274" s="57"/>
      <c r="Q274" s="57"/>
      <c r="R274" s="57"/>
      <c r="S274" s="58"/>
      <c r="T274" s="121">
        <v>78000</v>
      </c>
      <c r="U274" s="121"/>
      <c r="V274" s="121"/>
      <c r="W274" s="121"/>
      <c r="X274" s="121"/>
      <c r="Y274" s="121"/>
      <c r="Z274" s="121">
        <v>77696</v>
      </c>
      <c r="AA274" s="121"/>
      <c r="AB274" s="121"/>
      <c r="AC274" s="121"/>
      <c r="AD274" s="121"/>
      <c r="AE274" s="121">
        <v>0</v>
      </c>
      <c r="AF274" s="121"/>
      <c r="AG274" s="121"/>
      <c r="AH274" s="121"/>
      <c r="AI274" s="121"/>
      <c r="AJ274" s="121"/>
      <c r="AK274" s="121">
        <v>0</v>
      </c>
      <c r="AL274" s="121"/>
      <c r="AM274" s="121"/>
      <c r="AN274" s="121"/>
      <c r="AO274" s="121"/>
      <c r="AP274" s="121"/>
      <c r="AQ274" s="121">
        <v>0</v>
      </c>
      <c r="AR274" s="121"/>
      <c r="AS274" s="121"/>
      <c r="AT274" s="121"/>
      <c r="AU274" s="121"/>
      <c r="AV274" s="121"/>
      <c r="AW274" s="118"/>
      <c r="AX274" s="118"/>
      <c r="AY274" s="118"/>
      <c r="AZ274" s="118"/>
      <c r="BA274" s="118"/>
      <c r="BB274" s="118"/>
      <c r="BC274" s="118"/>
      <c r="BD274" s="118"/>
      <c r="BE274" s="118"/>
      <c r="BF274" s="118"/>
      <c r="BG274" s="118"/>
      <c r="BH274" s="118"/>
      <c r="BI274" s="118"/>
      <c r="BJ274" s="118"/>
      <c r="BK274" s="118"/>
      <c r="BL274" s="118"/>
    </row>
    <row r="275" spans="1:64" s="43" customFormat="1" ht="26.45" customHeight="1" x14ac:dyDescent="0.2">
      <c r="A275" s="122">
        <v>2272</v>
      </c>
      <c r="B275" s="122"/>
      <c r="C275" s="122"/>
      <c r="D275" s="122"/>
      <c r="E275" s="122"/>
      <c r="F275" s="122"/>
      <c r="G275" s="61" t="s">
        <v>478</v>
      </c>
      <c r="H275" s="57"/>
      <c r="I275" s="57"/>
      <c r="J275" s="57"/>
      <c r="K275" s="57"/>
      <c r="L275" s="57"/>
      <c r="M275" s="57"/>
      <c r="N275" s="57"/>
      <c r="O275" s="57"/>
      <c r="P275" s="57"/>
      <c r="Q275" s="57"/>
      <c r="R275" s="57"/>
      <c r="S275" s="58"/>
      <c r="T275" s="121">
        <v>240</v>
      </c>
      <c r="U275" s="121"/>
      <c r="V275" s="121"/>
      <c r="W275" s="121"/>
      <c r="X275" s="121"/>
      <c r="Y275" s="121"/>
      <c r="Z275" s="121">
        <v>169</v>
      </c>
      <c r="AA275" s="121"/>
      <c r="AB275" s="121"/>
      <c r="AC275" s="121"/>
      <c r="AD275" s="121"/>
      <c r="AE275" s="121">
        <v>0</v>
      </c>
      <c r="AF275" s="121"/>
      <c r="AG275" s="121"/>
      <c r="AH275" s="121"/>
      <c r="AI275" s="121"/>
      <c r="AJ275" s="121"/>
      <c r="AK275" s="121">
        <v>0</v>
      </c>
      <c r="AL275" s="121"/>
      <c r="AM275" s="121"/>
      <c r="AN275" s="121"/>
      <c r="AO275" s="121"/>
      <c r="AP275" s="121"/>
      <c r="AQ275" s="121">
        <v>0</v>
      </c>
      <c r="AR275" s="121"/>
      <c r="AS275" s="121"/>
      <c r="AT275" s="121"/>
      <c r="AU275" s="121"/>
      <c r="AV275" s="121"/>
      <c r="AW275" s="118"/>
      <c r="AX275" s="118"/>
      <c r="AY275" s="118"/>
      <c r="AZ275" s="118"/>
      <c r="BA275" s="118"/>
      <c r="BB275" s="118"/>
      <c r="BC275" s="118"/>
      <c r="BD275" s="118"/>
      <c r="BE275" s="118"/>
      <c r="BF275" s="118"/>
      <c r="BG275" s="118"/>
      <c r="BH275" s="118"/>
      <c r="BI275" s="118"/>
      <c r="BJ275" s="118"/>
      <c r="BK275" s="118"/>
      <c r="BL275" s="118"/>
    </row>
    <row r="276" spans="1:64" s="43" customFormat="1" ht="13.15" customHeight="1" x14ac:dyDescent="0.2">
      <c r="A276" s="122">
        <v>2273</v>
      </c>
      <c r="B276" s="122"/>
      <c r="C276" s="122"/>
      <c r="D276" s="122"/>
      <c r="E276" s="122"/>
      <c r="F276" s="122"/>
      <c r="G276" s="61" t="s">
        <v>479</v>
      </c>
      <c r="H276" s="57"/>
      <c r="I276" s="57"/>
      <c r="J276" s="57"/>
      <c r="K276" s="57"/>
      <c r="L276" s="57"/>
      <c r="M276" s="57"/>
      <c r="N276" s="57"/>
      <c r="O276" s="57"/>
      <c r="P276" s="57"/>
      <c r="Q276" s="57"/>
      <c r="R276" s="57"/>
      <c r="S276" s="58"/>
      <c r="T276" s="121">
        <v>7500</v>
      </c>
      <c r="U276" s="121"/>
      <c r="V276" s="121"/>
      <c r="W276" s="121"/>
      <c r="X276" s="121"/>
      <c r="Y276" s="121"/>
      <c r="Z276" s="121">
        <v>5826</v>
      </c>
      <c r="AA276" s="121"/>
      <c r="AB276" s="121"/>
      <c r="AC276" s="121"/>
      <c r="AD276" s="121"/>
      <c r="AE276" s="121">
        <v>0</v>
      </c>
      <c r="AF276" s="121"/>
      <c r="AG276" s="121"/>
      <c r="AH276" s="121"/>
      <c r="AI276" s="121"/>
      <c r="AJ276" s="121"/>
      <c r="AK276" s="121">
        <v>0</v>
      </c>
      <c r="AL276" s="121"/>
      <c r="AM276" s="121"/>
      <c r="AN276" s="121"/>
      <c r="AO276" s="121"/>
      <c r="AP276" s="121"/>
      <c r="AQ276" s="121">
        <v>0</v>
      </c>
      <c r="AR276" s="121"/>
      <c r="AS276" s="121"/>
      <c r="AT276" s="121"/>
      <c r="AU276" s="121"/>
      <c r="AV276" s="121"/>
      <c r="AW276" s="118"/>
      <c r="AX276" s="118"/>
      <c r="AY276" s="118"/>
      <c r="AZ276" s="118"/>
      <c r="BA276" s="118"/>
      <c r="BB276" s="118"/>
      <c r="BC276" s="118"/>
      <c r="BD276" s="118"/>
      <c r="BE276" s="118"/>
      <c r="BF276" s="118"/>
      <c r="BG276" s="118"/>
      <c r="BH276" s="118"/>
      <c r="BI276" s="118"/>
      <c r="BJ276" s="118"/>
      <c r="BK276" s="118"/>
      <c r="BL276" s="118"/>
    </row>
    <row r="277" spans="1:64" s="43" customFormat="1" ht="39.6" customHeight="1" x14ac:dyDescent="0.2">
      <c r="A277" s="122">
        <v>2282</v>
      </c>
      <c r="B277" s="122"/>
      <c r="C277" s="122"/>
      <c r="D277" s="122"/>
      <c r="E277" s="122"/>
      <c r="F277" s="122"/>
      <c r="G277" s="61" t="s">
        <v>482</v>
      </c>
      <c r="H277" s="57"/>
      <c r="I277" s="57"/>
      <c r="J277" s="57"/>
      <c r="K277" s="57"/>
      <c r="L277" s="57"/>
      <c r="M277" s="57"/>
      <c r="N277" s="57"/>
      <c r="O277" s="57"/>
      <c r="P277" s="57"/>
      <c r="Q277" s="57"/>
      <c r="R277" s="57"/>
      <c r="S277" s="58"/>
      <c r="T277" s="121">
        <v>300</v>
      </c>
      <c r="U277" s="121"/>
      <c r="V277" s="121"/>
      <c r="W277" s="121"/>
      <c r="X277" s="121"/>
      <c r="Y277" s="121"/>
      <c r="Z277" s="121">
        <v>201</v>
      </c>
      <c r="AA277" s="121"/>
      <c r="AB277" s="121"/>
      <c r="AC277" s="121"/>
      <c r="AD277" s="121"/>
      <c r="AE277" s="121">
        <v>0</v>
      </c>
      <c r="AF277" s="121"/>
      <c r="AG277" s="121"/>
      <c r="AH277" s="121"/>
      <c r="AI277" s="121"/>
      <c r="AJ277" s="121"/>
      <c r="AK277" s="121">
        <v>0</v>
      </c>
      <c r="AL277" s="121"/>
      <c r="AM277" s="121"/>
      <c r="AN277" s="121"/>
      <c r="AO277" s="121"/>
      <c r="AP277" s="121"/>
      <c r="AQ277" s="121">
        <v>0</v>
      </c>
      <c r="AR277" s="121"/>
      <c r="AS277" s="121"/>
      <c r="AT277" s="121"/>
      <c r="AU277" s="121"/>
      <c r="AV277" s="121"/>
      <c r="AW277" s="118"/>
      <c r="AX277" s="118"/>
      <c r="AY277" s="118"/>
      <c r="AZ277" s="118"/>
      <c r="BA277" s="118"/>
      <c r="BB277" s="118"/>
      <c r="BC277" s="118"/>
      <c r="BD277" s="118"/>
      <c r="BE277" s="118"/>
      <c r="BF277" s="118"/>
      <c r="BG277" s="118"/>
      <c r="BH277" s="118"/>
      <c r="BI277" s="118"/>
      <c r="BJ277" s="118"/>
      <c r="BK277" s="118"/>
      <c r="BL277" s="118"/>
    </row>
    <row r="278" spans="1:64" s="43" customFormat="1" ht="13.15" customHeight="1" x14ac:dyDescent="0.2">
      <c r="A278" s="122">
        <v>2800</v>
      </c>
      <c r="B278" s="122"/>
      <c r="C278" s="122"/>
      <c r="D278" s="122"/>
      <c r="E278" s="122"/>
      <c r="F278" s="122"/>
      <c r="G278" s="61" t="s">
        <v>483</v>
      </c>
      <c r="H278" s="57"/>
      <c r="I278" s="57"/>
      <c r="J278" s="57"/>
      <c r="K278" s="57"/>
      <c r="L278" s="57"/>
      <c r="M278" s="57"/>
      <c r="N278" s="57"/>
      <c r="O278" s="57"/>
      <c r="P278" s="57"/>
      <c r="Q278" s="57"/>
      <c r="R278" s="57"/>
      <c r="S278" s="58"/>
      <c r="T278" s="121">
        <v>100</v>
      </c>
      <c r="U278" s="121"/>
      <c r="V278" s="121"/>
      <c r="W278" s="121"/>
      <c r="X278" s="121"/>
      <c r="Y278" s="121"/>
      <c r="Z278" s="121">
        <v>17</v>
      </c>
      <c r="AA278" s="121"/>
      <c r="AB278" s="121"/>
      <c r="AC278" s="121"/>
      <c r="AD278" s="121"/>
      <c r="AE278" s="121">
        <v>0</v>
      </c>
      <c r="AF278" s="121"/>
      <c r="AG278" s="121"/>
      <c r="AH278" s="121"/>
      <c r="AI278" s="121"/>
      <c r="AJ278" s="121"/>
      <c r="AK278" s="121">
        <v>0</v>
      </c>
      <c r="AL278" s="121"/>
      <c r="AM278" s="121"/>
      <c r="AN278" s="121"/>
      <c r="AO278" s="121"/>
      <c r="AP278" s="121"/>
      <c r="AQ278" s="121">
        <v>0</v>
      </c>
      <c r="AR278" s="121"/>
      <c r="AS278" s="121"/>
      <c r="AT278" s="121"/>
      <c r="AU278" s="121"/>
      <c r="AV278" s="121"/>
      <c r="AW278" s="118"/>
      <c r="AX278" s="118"/>
      <c r="AY278" s="118"/>
      <c r="AZ278" s="118"/>
      <c r="BA278" s="118"/>
      <c r="BB278" s="118"/>
      <c r="BC278" s="118"/>
      <c r="BD278" s="118"/>
      <c r="BE278" s="118"/>
      <c r="BF278" s="118"/>
      <c r="BG278" s="118"/>
      <c r="BH278" s="118"/>
      <c r="BI278" s="118"/>
      <c r="BJ278" s="118"/>
      <c r="BK278" s="118"/>
      <c r="BL278" s="118"/>
    </row>
    <row r="279" spans="1:64" s="9" customFormat="1" ht="12.75" customHeight="1" x14ac:dyDescent="0.2">
      <c r="A279" s="125"/>
      <c r="B279" s="125"/>
      <c r="C279" s="125"/>
      <c r="D279" s="125"/>
      <c r="E279" s="125"/>
      <c r="F279" s="125"/>
      <c r="G279" s="69" t="s">
        <v>257</v>
      </c>
      <c r="H279" s="65"/>
      <c r="I279" s="65"/>
      <c r="J279" s="65"/>
      <c r="K279" s="65"/>
      <c r="L279" s="65"/>
      <c r="M279" s="65"/>
      <c r="N279" s="65"/>
      <c r="O279" s="65"/>
      <c r="P279" s="65"/>
      <c r="Q279" s="65"/>
      <c r="R279" s="65"/>
      <c r="S279" s="66"/>
      <c r="T279" s="120">
        <v>1030510</v>
      </c>
      <c r="U279" s="120"/>
      <c r="V279" s="120"/>
      <c r="W279" s="120"/>
      <c r="X279" s="120"/>
      <c r="Y279" s="120"/>
      <c r="Z279" s="120">
        <v>1023440</v>
      </c>
      <c r="AA279" s="120"/>
      <c r="AB279" s="120"/>
      <c r="AC279" s="120"/>
      <c r="AD279" s="120"/>
      <c r="AE279" s="120">
        <v>0</v>
      </c>
      <c r="AF279" s="120"/>
      <c r="AG279" s="120"/>
      <c r="AH279" s="120"/>
      <c r="AI279" s="120"/>
      <c r="AJ279" s="120"/>
      <c r="AK279" s="120">
        <v>0</v>
      </c>
      <c r="AL279" s="120"/>
      <c r="AM279" s="120"/>
      <c r="AN279" s="120"/>
      <c r="AO279" s="120"/>
      <c r="AP279" s="120"/>
      <c r="AQ279" s="120">
        <v>0</v>
      </c>
      <c r="AR279" s="120"/>
      <c r="AS279" s="120"/>
      <c r="AT279" s="120"/>
      <c r="AU279" s="120"/>
      <c r="AV279" s="120"/>
      <c r="AW279" s="119"/>
      <c r="AX279" s="119"/>
      <c r="AY279" s="119"/>
      <c r="AZ279" s="119"/>
      <c r="BA279" s="119"/>
      <c r="BB279" s="119"/>
      <c r="BC279" s="119"/>
      <c r="BD279" s="119"/>
      <c r="BE279" s="119"/>
      <c r="BF279" s="119"/>
      <c r="BG279" s="119"/>
      <c r="BH279" s="119"/>
      <c r="BI279" s="119"/>
      <c r="BJ279" s="119"/>
      <c r="BK279" s="119"/>
      <c r="BL279" s="119"/>
    </row>
    <row r="281" spans="1:64" ht="14.25" customHeight="1" x14ac:dyDescent="0.2">
      <c r="A281" s="124" t="s">
        <v>42</v>
      </c>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row>
    <row r="282" spans="1:64" ht="27.6" customHeight="1" x14ac:dyDescent="0.2">
      <c r="A282" s="101" t="s">
        <v>504</v>
      </c>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row>
    <row r="283" spans="1:64" ht="1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row>
    <row r="285" spans="1:64" ht="14.25" x14ac:dyDescent="0.2">
      <c r="A285" s="124" t="s">
        <v>55</v>
      </c>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row>
    <row r="286" spans="1:64" ht="14.25" x14ac:dyDescent="0.2">
      <c r="A286" s="124" t="s">
        <v>31</v>
      </c>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row>
    <row r="287" spans="1:64" ht="15" customHeight="1" x14ac:dyDescent="0.2">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c r="AA287" s="171"/>
      <c r="AB287" s="171"/>
      <c r="AC287" s="171"/>
      <c r="AD287" s="171"/>
      <c r="AE287" s="171"/>
      <c r="AF287" s="171"/>
      <c r="AG287" s="171"/>
      <c r="AH287" s="171"/>
      <c r="AI287" s="171"/>
      <c r="AJ287" s="171"/>
      <c r="AK287" s="171"/>
      <c r="AL287" s="171"/>
      <c r="AM287" s="171"/>
      <c r="AN287" s="171"/>
      <c r="AO287" s="171"/>
      <c r="AP287" s="171"/>
      <c r="AQ287" s="171"/>
      <c r="AR287" s="171"/>
      <c r="AS287" s="171"/>
      <c r="AT287" s="171"/>
      <c r="AU287" s="171"/>
      <c r="AV287" s="171"/>
      <c r="AW287" s="171"/>
      <c r="AX287" s="171"/>
      <c r="AY287" s="171"/>
      <c r="AZ287" s="171"/>
      <c r="BA287" s="171"/>
      <c r="BB287" s="171"/>
      <c r="BC287" s="171"/>
      <c r="BD287" s="171"/>
      <c r="BE287" s="171"/>
      <c r="BF287" s="171"/>
      <c r="BG287" s="171"/>
      <c r="BH287" s="171"/>
      <c r="BI287" s="171"/>
      <c r="BJ287" s="171"/>
      <c r="BK287" s="171"/>
      <c r="BL287" s="171"/>
    </row>
    <row r="288" spans="1:64" ht="1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row>
    <row r="291" spans="1:58" ht="18.95" customHeight="1" x14ac:dyDescent="0.2">
      <c r="A291" s="94" t="s">
        <v>955</v>
      </c>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40"/>
      <c r="AC291" s="40"/>
      <c r="AD291" s="40"/>
      <c r="AE291" s="40"/>
      <c r="AF291" s="40"/>
      <c r="AG291" s="40"/>
      <c r="AH291" s="116"/>
      <c r="AI291" s="116"/>
      <c r="AJ291" s="116"/>
      <c r="AK291" s="116"/>
      <c r="AL291" s="116"/>
      <c r="AM291" s="116"/>
      <c r="AN291" s="116"/>
      <c r="AO291" s="116"/>
      <c r="AP291" s="116"/>
      <c r="AQ291" s="40"/>
      <c r="AR291" s="40"/>
      <c r="AS291" s="40"/>
      <c r="AT291" s="40"/>
      <c r="AU291" s="95" t="s">
        <v>954</v>
      </c>
      <c r="AV291" s="95"/>
      <c r="AW291" s="95"/>
      <c r="AX291" s="95"/>
      <c r="AY291" s="95"/>
      <c r="AZ291" s="95"/>
      <c r="BA291" s="95"/>
      <c r="BB291" s="95"/>
      <c r="BC291" s="95"/>
      <c r="BD291" s="95"/>
      <c r="BE291" s="95"/>
      <c r="BF291" s="95"/>
    </row>
    <row r="292" spans="1:58" ht="12.75" customHeight="1" x14ac:dyDescent="0.2">
      <c r="AB292" s="41"/>
      <c r="AC292" s="41"/>
      <c r="AD292" s="41"/>
      <c r="AE292" s="41"/>
      <c r="AF292" s="41"/>
      <c r="AG292" s="41"/>
      <c r="AH292" s="92" t="s">
        <v>606</v>
      </c>
      <c r="AI292" s="92"/>
      <c r="AJ292" s="92"/>
      <c r="AK292" s="92"/>
      <c r="AL292" s="92"/>
      <c r="AM292" s="92"/>
      <c r="AN292" s="92"/>
      <c r="AO292" s="92"/>
      <c r="AP292" s="92"/>
      <c r="AQ292" s="41"/>
      <c r="AR292" s="41"/>
      <c r="AS292" s="41"/>
      <c r="AT292" s="41"/>
      <c r="AU292" s="92" t="s">
        <v>283</v>
      </c>
      <c r="AV292" s="92"/>
      <c r="AW292" s="92"/>
      <c r="AX292" s="92"/>
      <c r="AY292" s="92"/>
      <c r="AZ292" s="92"/>
      <c r="BA292" s="92"/>
      <c r="BB292" s="92"/>
      <c r="BC292" s="92"/>
      <c r="BD292" s="92"/>
      <c r="BE292" s="92"/>
      <c r="BF292" s="92"/>
    </row>
    <row r="293" spans="1:58" ht="15" x14ac:dyDescent="0.2">
      <c r="AB293" s="41"/>
      <c r="AC293" s="41"/>
      <c r="AD293" s="41"/>
      <c r="AE293" s="41"/>
      <c r="AF293" s="41"/>
      <c r="AG293" s="41"/>
      <c r="AH293" s="42"/>
      <c r="AI293" s="42"/>
      <c r="AJ293" s="42"/>
      <c r="AK293" s="42"/>
      <c r="AL293" s="42"/>
      <c r="AM293" s="42"/>
      <c r="AN293" s="42"/>
      <c r="AO293" s="42"/>
      <c r="AP293" s="42"/>
      <c r="AQ293" s="41"/>
      <c r="AR293" s="41"/>
      <c r="AS293" s="41"/>
      <c r="AT293" s="41"/>
      <c r="AU293" s="42"/>
      <c r="AV293" s="42"/>
      <c r="AW293" s="42"/>
      <c r="AX293" s="42"/>
      <c r="AY293" s="42"/>
      <c r="AZ293" s="42"/>
      <c r="BA293" s="42"/>
      <c r="BB293" s="42"/>
      <c r="BC293" s="42"/>
      <c r="BD293" s="42"/>
      <c r="BE293" s="42"/>
      <c r="BF293" s="42"/>
    </row>
    <row r="294" spans="1:58" ht="18" customHeight="1" x14ac:dyDescent="0.2">
      <c r="A294" s="94" t="s">
        <v>957</v>
      </c>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41"/>
      <c r="AC294" s="41"/>
      <c r="AD294" s="41"/>
      <c r="AE294" s="41"/>
      <c r="AF294" s="41"/>
      <c r="AG294" s="41"/>
      <c r="AH294" s="116"/>
      <c r="AI294" s="116"/>
      <c r="AJ294" s="116"/>
      <c r="AK294" s="116"/>
      <c r="AL294" s="116"/>
      <c r="AM294" s="116"/>
      <c r="AN294" s="116"/>
      <c r="AO294" s="116"/>
      <c r="AP294" s="116"/>
      <c r="AQ294" s="41"/>
      <c r="AR294" s="41"/>
      <c r="AS294" s="41"/>
      <c r="AT294" s="41"/>
      <c r="AU294" s="93" t="s">
        <v>956</v>
      </c>
      <c r="AV294" s="93"/>
      <c r="AW294" s="93"/>
      <c r="AX294" s="93"/>
      <c r="AY294" s="93"/>
      <c r="AZ294" s="93"/>
      <c r="BA294" s="93"/>
      <c r="BB294" s="93"/>
      <c r="BC294" s="93"/>
      <c r="BD294" s="93"/>
      <c r="BE294" s="93"/>
      <c r="BF294" s="93"/>
    </row>
    <row r="295" spans="1:58" ht="12" customHeight="1" x14ac:dyDescent="0.2">
      <c r="AB295" s="41"/>
      <c r="AC295" s="41"/>
      <c r="AD295" s="41"/>
      <c r="AE295" s="41"/>
      <c r="AF295" s="41"/>
      <c r="AG295" s="41"/>
      <c r="AH295" s="92" t="s">
        <v>606</v>
      </c>
      <c r="AI295" s="92"/>
      <c r="AJ295" s="92"/>
      <c r="AK295" s="92"/>
      <c r="AL295" s="92"/>
      <c r="AM295" s="92"/>
      <c r="AN295" s="92"/>
      <c r="AO295" s="92"/>
      <c r="AP295" s="92"/>
      <c r="AQ295" s="41"/>
      <c r="AR295" s="41"/>
      <c r="AS295" s="41"/>
      <c r="AT295" s="41"/>
      <c r="AU295" s="92" t="s">
        <v>283</v>
      </c>
      <c r="AV295" s="92"/>
      <c r="AW295" s="92"/>
      <c r="AX295" s="92"/>
      <c r="AY295" s="92"/>
      <c r="AZ295" s="92"/>
      <c r="BA295" s="92"/>
      <c r="BB295" s="92"/>
      <c r="BC295" s="92"/>
      <c r="BD295" s="92"/>
      <c r="BE295" s="92"/>
      <c r="BF295" s="92"/>
    </row>
  </sheetData>
  <mergeCells count="2116">
    <mergeCell ref="A5:AF5"/>
    <mergeCell ref="AH5:AR5"/>
    <mergeCell ref="AT5:BA5"/>
    <mergeCell ref="BN1:BZ1"/>
    <mergeCell ref="A2:BZ2"/>
    <mergeCell ref="B4:AF4"/>
    <mergeCell ref="AH4:AR4"/>
    <mergeCell ref="AT4:BA4"/>
    <mergeCell ref="B10:L10"/>
    <mergeCell ref="N10:Y10"/>
    <mergeCell ref="AA10:AI10"/>
    <mergeCell ref="AK10:BJ10"/>
    <mergeCell ref="B7:AF7"/>
    <mergeCell ref="AH7:BA7"/>
    <mergeCell ref="BC7:BJ7"/>
    <mergeCell ref="A8:AF8"/>
    <mergeCell ref="AH8:BA8"/>
    <mergeCell ref="BC8:BJ8"/>
    <mergeCell ref="BB27:BF27"/>
    <mergeCell ref="A21:BY21"/>
    <mergeCell ref="A23:BY23"/>
    <mergeCell ref="A24:BY24"/>
    <mergeCell ref="BL10:BS10"/>
    <mergeCell ref="B11:L11"/>
    <mergeCell ref="N11:Y11"/>
    <mergeCell ref="AA11:AI11"/>
    <mergeCell ref="AK11:BJ11"/>
    <mergeCell ref="BL11:BS11"/>
    <mergeCell ref="A13:BY13"/>
    <mergeCell ref="A14:BY14"/>
    <mergeCell ref="A15:BY15"/>
    <mergeCell ref="A17:BY17"/>
    <mergeCell ref="A18:BY18"/>
    <mergeCell ref="A20:BY20"/>
    <mergeCell ref="AI28:AM28"/>
    <mergeCell ref="A25:BY25"/>
    <mergeCell ref="BG26:BY26"/>
    <mergeCell ref="BU27:BY27"/>
    <mergeCell ref="U27:Y27"/>
    <mergeCell ref="AN27:AR27"/>
    <mergeCell ref="AS27:AW27"/>
    <mergeCell ref="AX27:BA27"/>
    <mergeCell ref="A26:D27"/>
    <mergeCell ref="AN26:BF26"/>
    <mergeCell ref="A28:D28"/>
    <mergeCell ref="E28:T28"/>
    <mergeCell ref="U28:Y28"/>
    <mergeCell ref="Z28:AD28"/>
    <mergeCell ref="AE28:AH28"/>
    <mergeCell ref="Z27:AD27"/>
    <mergeCell ref="AE27:AH27"/>
    <mergeCell ref="E26:T27"/>
    <mergeCell ref="U26:AM26"/>
    <mergeCell ref="AI27:AM27"/>
    <mergeCell ref="AN28:AR28"/>
    <mergeCell ref="BQ27:BT27"/>
    <mergeCell ref="AS28:AW28"/>
    <mergeCell ref="AX28:BA28"/>
    <mergeCell ref="BB28:BF28"/>
    <mergeCell ref="BG28:BK28"/>
    <mergeCell ref="BL28:BP28"/>
    <mergeCell ref="BQ28:BT28"/>
    <mergeCell ref="BG27:BK27"/>
    <mergeCell ref="BL27:BP27"/>
    <mergeCell ref="BU28:BY28"/>
    <mergeCell ref="A29:D29"/>
    <mergeCell ref="E29:T29"/>
    <mergeCell ref="U29:Y29"/>
    <mergeCell ref="Z29:AD29"/>
    <mergeCell ref="AE29:AH29"/>
    <mergeCell ref="AI29:AM29"/>
    <mergeCell ref="AN29:AR29"/>
    <mergeCell ref="AS29:AW29"/>
    <mergeCell ref="AX29:BA29"/>
    <mergeCell ref="BU29:BY29"/>
    <mergeCell ref="A30:D30"/>
    <mergeCell ref="E30:T30"/>
    <mergeCell ref="U30:Y30"/>
    <mergeCell ref="Z30:AD30"/>
    <mergeCell ref="AE30:AH30"/>
    <mergeCell ref="BB29:BF29"/>
    <mergeCell ref="BG29:BK29"/>
    <mergeCell ref="BL29:BP29"/>
    <mergeCell ref="BQ29:BT29"/>
    <mergeCell ref="BU30:BY30"/>
    <mergeCell ref="A33:BL33"/>
    <mergeCell ref="AI31:AM31"/>
    <mergeCell ref="AN31:AR31"/>
    <mergeCell ref="AS31:AW31"/>
    <mergeCell ref="AX31:BA31"/>
    <mergeCell ref="BL30:BP30"/>
    <mergeCell ref="BQ30:BT30"/>
    <mergeCell ref="BL31:BP31"/>
    <mergeCell ref="BQ31:BT31"/>
    <mergeCell ref="AR35:BK35"/>
    <mergeCell ref="X36:AB36"/>
    <mergeCell ref="AI30:AM30"/>
    <mergeCell ref="AN30:AR30"/>
    <mergeCell ref="AS30:AW30"/>
    <mergeCell ref="AX30:BA30"/>
    <mergeCell ref="BB30:BF30"/>
    <mergeCell ref="BG30:BK30"/>
    <mergeCell ref="AC36:AG36"/>
    <mergeCell ref="AH36:AL36"/>
    <mergeCell ref="AM36:AQ36"/>
    <mergeCell ref="AR36:AV36"/>
    <mergeCell ref="BG36:BK36"/>
    <mergeCell ref="A37:D37"/>
    <mergeCell ref="E37:W37"/>
    <mergeCell ref="X37:AB37"/>
    <mergeCell ref="AC37:AG37"/>
    <mergeCell ref="AH37:AL37"/>
    <mergeCell ref="AM37:AQ37"/>
    <mergeCell ref="AR37:AV37"/>
    <mergeCell ref="AW37:BA37"/>
    <mergeCell ref="BB37:BF37"/>
    <mergeCell ref="BG37:BK37"/>
    <mergeCell ref="A38:D38"/>
    <mergeCell ref="E38:W38"/>
    <mergeCell ref="X38:AB38"/>
    <mergeCell ref="AC38:AG38"/>
    <mergeCell ref="AH38:AL38"/>
    <mergeCell ref="AM38:AQ38"/>
    <mergeCell ref="AR38:AV38"/>
    <mergeCell ref="AW38:BA38"/>
    <mergeCell ref="BB38:BF38"/>
    <mergeCell ref="E39:W39"/>
    <mergeCell ref="X39:AB39"/>
    <mergeCell ref="AC39:AG39"/>
    <mergeCell ref="AH39:AL39"/>
    <mergeCell ref="BB39:BF39"/>
    <mergeCell ref="U47:Y47"/>
    <mergeCell ref="Z47:AD47"/>
    <mergeCell ref="AE47:AH47"/>
    <mergeCell ref="BG39:BK39"/>
    <mergeCell ref="A43:BY43"/>
    <mergeCell ref="AW40:BA40"/>
    <mergeCell ref="BB40:BF40"/>
    <mergeCell ref="BG40:BK40"/>
    <mergeCell ref="AH40:AL40"/>
    <mergeCell ref="A39:D39"/>
    <mergeCell ref="AN48:AR48"/>
    <mergeCell ref="AS48:AW48"/>
    <mergeCell ref="AX48:BA48"/>
    <mergeCell ref="BL47:BP47"/>
    <mergeCell ref="BQ47:BT47"/>
    <mergeCell ref="A46:D47"/>
    <mergeCell ref="E46:T47"/>
    <mergeCell ref="U46:AM46"/>
    <mergeCell ref="AN46:BF46"/>
    <mergeCell ref="BG46:BY46"/>
    <mergeCell ref="BG48:BK48"/>
    <mergeCell ref="BL48:BP48"/>
    <mergeCell ref="BQ48:BT48"/>
    <mergeCell ref="BU47:BY47"/>
    <mergeCell ref="A48:D48"/>
    <mergeCell ref="E48:T48"/>
    <mergeCell ref="U48:Y48"/>
    <mergeCell ref="Z48:AD48"/>
    <mergeCell ref="AE48:AH48"/>
    <mergeCell ref="AI48:AM48"/>
    <mergeCell ref="AN50:AR50"/>
    <mergeCell ref="AI49:AM49"/>
    <mergeCell ref="BL49:BP49"/>
    <mergeCell ref="BU48:BY48"/>
    <mergeCell ref="A49:D49"/>
    <mergeCell ref="E49:T49"/>
    <mergeCell ref="U49:Y49"/>
    <mergeCell ref="Z49:AD49"/>
    <mergeCell ref="AE49:AH49"/>
    <mergeCell ref="BB48:BF48"/>
    <mergeCell ref="A50:D50"/>
    <mergeCell ref="E50:T50"/>
    <mergeCell ref="U50:Y50"/>
    <mergeCell ref="Z50:AD50"/>
    <mergeCell ref="AE50:AH50"/>
    <mergeCell ref="AI50:AM50"/>
    <mergeCell ref="BQ49:BT49"/>
    <mergeCell ref="AX49:BA49"/>
    <mergeCell ref="BB49:BF49"/>
    <mergeCell ref="BG49:BK49"/>
    <mergeCell ref="BL50:BP50"/>
    <mergeCell ref="BU50:BY50"/>
    <mergeCell ref="BQ50:BT50"/>
    <mergeCell ref="AX50:BA50"/>
    <mergeCell ref="BU49:BY49"/>
    <mergeCell ref="A63:BL63"/>
    <mergeCell ref="A64:BY64"/>
    <mergeCell ref="A65:E66"/>
    <mergeCell ref="F65:T66"/>
    <mergeCell ref="U65:AM65"/>
    <mergeCell ref="U66:Y66"/>
    <mergeCell ref="Z66:AD66"/>
    <mergeCell ref="AE66:AH66"/>
    <mergeCell ref="AI66:AM66"/>
    <mergeCell ref="AN66:AR66"/>
    <mergeCell ref="AS66:AW66"/>
    <mergeCell ref="AX66:BA66"/>
    <mergeCell ref="BB66:BF66"/>
    <mergeCell ref="BG66:BK66"/>
    <mergeCell ref="BL66:BP66"/>
    <mergeCell ref="BQ66:BT66"/>
    <mergeCell ref="BU66:BY66"/>
    <mergeCell ref="A67:E67"/>
    <mergeCell ref="F67:T67"/>
    <mergeCell ref="U67:Y67"/>
    <mergeCell ref="Z67:AD67"/>
    <mergeCell ref="AE67:AH67"/>
    <mergeCell ref="AI67:AM67"/>
    <mergeCell ref="BQ67:BT67"/>
    <mergeCell ref="BU67:BY67"/>
    <mergeCell ref="AX67:BA67"/>
    <mergeCell ref="A68:E68"/>
    <mergeCell ref="F68:T68"/>
    <mergeCell ref="U68:Y68"/>
    <mergeCell ref="Z68:AD68"/>
    <mergeCell ref="AN67:AR67"/>
    <mergeCell ref="AS67:AW67"/>
    <mergeCell ref="BB68:BF68"/>
    <mergeCell ref="AE68:AH68"/>
    <mergeCell ref="AI68:AM68"/>
    <mergeCell ref="AN68:AR68"/>
    <mergeCell ref="AS68:AW68"/>
    <mergeCell ref="BU68:BY68"/>
    <mergeCell ref="F69:T69"/>
    <mergeCell ref="U69:Y69"/>
    <mergeCell ref="Z69:AD69"/>
    <mergeCell ref="AE69:AH69"/>
    <mergeCell ref="AI69:AM69"/>
    <mergeCell ref="AX68:BA68"/>
    <mergeCell ref="A73:D74"/>
    <mergeCell ref="E73:W74"/>
    <mergeCell ref="X73:AQ73"/>
    <mergeCell ref="AR73:BK73"/>
    <mergeCell ref="X74:AB74"/>
    <mergeCell ref="AC74:AG74"/>
    <mergeCell ref="AH74:AL74"/>
    <mergeCell ref="AM74:AQ74"/>
    <mergeCell ref="AR74:AV74"/>
    <mergeCell ref="AW74:BA74"/>
    <mergeCell ref="BU69:BY69"/>
    <mergeCell ref="A71:BL71"/>
    <mergeCell ref="A72:BK72"/>
    <mergeCell ref="AN69:AR69"/>
    <mergeCell ref="AS69:AW69"/>
    <mergeCell ref="AX69:BA69"/>
    <mergeCell ref="BB69:BF69"/>
    <mergeCell ref="BG69:BK69"/>
    <mergeCell ref="BL69:BP69"/>
    <mergeCell ref="A69:E69"/>
    <mergeCell ref="A76:D76"/>
    <mergeCell ref="E76:W76"/>
    <mergeCell ref="X76:AB76"/>
    <mergeCell ref="AC76:AG76"/>
    <mergeCell ref="A75:D75"/>
    <mergeCell ref="E75:W75"/>
    <mergeCell ref="X75:AB75"/>
    <mergeCell ref="AC75:AG75"/>
    <mergeCell ref="AR75:AV75"/>
    <mergeCell ref="AW75:BA75"/>
    <mergeCell ref="AH76:AL76"/>
    <mergeCell ref="AM76:AQ76"/>
    <mergeCell ref="AH75:AL75"/>
    <mergeCell ref="AM75:AQ75"/>
    <mergeCell ref="AR76:AV76"/>
    <mergeCell ref="AW76:BA76"/>
    <mergeCell ref="BB78:BF78"/>
    <mergeCell ref="A78:D78"/>
    <mergeCell ref="A77:D77"/>
    <mergeCell ref="E77:W77"/>
    <mergeCell ref="X77:AB77"/>
    <mergeCell ref="AC77:AG77"/>
    <mergeCell ref="AH77:AL77"/>
    <mergeCell ref="AM77:AQ77"/>
    <mergeCell ref="AR93:AV93"/>
    <mergeCell ref="AW93:BA93"/>
    <mergeCell ref="A90:BL90"/>
    <mergeCell ref="A91:BK91"/>
    <mergeCell ref="BG78:BK78"/>
    <mergeCell ref="A79:D79"/>
    <mergeCell ref="E79:W79"/>
    <mergeCell ref="X79:AB79"/>
    <mergeCell ref="AR78:AV78"/>
    <mergeCell ref="AW78:BA78"/>
    <mergeCell ref="AR94:AV94"/>
    <mergeCell ref="AW94:BA94"/>
    <mergeCell ref="A92:E93"/>
    <mergeCell ref="F92:W93"/>
    <mergeCell ref="X92:AQ92"/>
    <mergeCell ref="AR92:BK92"/>
    <mergeCell ref="X93:AB93"/>
    <mergeCell ref="AC93:AG93"/>
    <mergeCell ref="AH93:AL93"/>
    <mergeCell ref="AM93:AQ93"/>
    <mergeCell ref="A95:E95"/>
    <mergeCell ref="F95:W95"/>
    <mergeCell ref="X95:AB95"/>
    <mergeCell ref="AC95:AG95"/>
    <mergeCell ref="BB93:BF93"/>
    <mergeCell ref="BG93:BK93"/>
    <mergeCell ref="A94:E94"/>
    <mergeCell ref="F94:W94"/>
    <mergeCell ref="X94:AB94"/>
    <mergeCell ref="AC94:AG94"/>
    <mergeCell ref="BB94:BF94"/>
    <mergeCell ref="BG94:BK94"/>
    <mergeCell ref="AH95:AL95"/>
    <mergeCell ref="AM95:AQ95"/>
    <mergeCell ref="AR95:AV95"/>
    <mergeCell ref="AW95:BA95"/>
    <mergeCell ref="BB95:BF95"/>
    <mergeCell ref="BG95:BK95"/>
    <mergeCell ref="AH94:AL94"/>
    <mergeCell ref="AM94:AQ94"/>
    <mergeCell ref="A96:E96"/>
    <mergeCell ref="F96:W96"/>
    <mergeCell ref="X96:AB96"/>
    <mergeCell ref="AC96:AG96"/>
    <mergeCell ref="AH96:AL96"/>
    <mergeCell ref="AM96:AQ96"/>
    <mergeCell ref="BQ103:BT103"/>
    <mergeCell ref="BU103:BY103"/>
    <mergeCell ref="U103:Y103"/>
    <mergeCell ref="Z103:AD103"/>
    <mergeCell ref="AR96:AV96"/>
    <mergeCell ref="AW96:BA96"/>
    <mergeCell ref="BB96:BF96"/>
    <mergeCell ref="BG96:BK96"/>
    <mergeCell ref="BG103:BK103"/>
    <mergeCell ref="BL103:BP103"/>
    <mergeCell ref="BG104:BK104"/>
    <mergeCell ref="BL104:BP104"/>
    <mergeCell ref="A99:BL99"/>
    <mergeCell ref="A100:BL100"/>
    <mergeCell ref="A101:BY101"/>
    <mergeCell ref="A102:C103"/>
    <mergeCell ref="D102:T103"/>
    <mergeCell ref="U102:AM102"/>
    <mergeCell ref="AN102:BF102"/>
    <mergeCell ref="BG102:BY102"/>
    <mergeCell ref="AE103:AH103"/>
    <mergeCell ref="AI103:AM103"/>
    <mergeCell ref="AN103:AR103"/>
    <mergeCell ref="AS103:AW103"/>
    <mergeCell ref="AX103:BA103"/>
    <mergeCell ref="BB103:BF103"/>
    <mergeCell ref="AN104:AR104"/>
    <mergeCell ref="AS104:AW104"/>
    <mergeCell ref="AX104:BA104"/>
    <mergeCell ref="BB104:BF104"/>
    <mergeCell ref="A104:C104"/>
    <mergeCell ref="D104:T104"/>
    <mergeCell ref="U104:Y104"/>
    <mergeCell ref="Z104:AD104"/>
    <mergeCell ref="AE104:AH104"/>
    <mergeCell ref="AI104:AM104"/>
    <mergeCell ref="BQ104:BT104"/>
    <mergeCell ref="BU104:BY104"/>
    <mergeCell ref="A105:C105"/>
    <mergeCell ref="D105:T105"/>
    <mergeCell ref="U105:Y105"/>
    <mergeCell ref="Z105:AD105"/>
    <mergeCell ref="AN105:AR105"/>
    <mergeCell ref="AS105:AW105"/>
    <mergeCell ref="AX105:BA105"/>
    <mergeCell ref="BB105:BF105"/>
    <mergeCell ref="A106:C106"/>
    <mergeCell ref="D106:T106"/>
    <mergeCell ref="U106:Y106"/>
    <mergeCell ref="Z106:AD106"/>
    <mergeCell ref="BQ105:BT105"/>
    <mergeCell ref="BU105:BY105"/>
    <mergeCell ref="BQ106:BT106"/>
    <mergeCell ref="AE105:AH105"/>
    <mergeCell ref="AI105:AM105"/>
    <mergeCell ref="AN106:AR106"/>
    <mergeCell ref="AX107:BA107"/>
    <mergeCell ref="BB107:BF107"/>
    <mergeCell ref="BG107:BK107"/>
    <mergeCell ref="BL107:BP107"/>
    <mergeCell ref="AX106:BA106"/>
    <mergeCell ref="BB106:BF106"/>
    <mergeCell ref="BG106:BK106"/>
    <mergeCell ref="BL106:BP106"/>
    <mergeCell ref="AS106:AW106"/>
    <mergeCell ref="AE106:AH106"/>
    <mergeCell ref="AI106:AM106"/>
    <mergeCell ref="BG105:BK105"/>
    <mergeCell ref="BL105:BP105"/>
    <mergeCell ref="BU106:BY106"/>
    <mergeCell ref="A110:BL110"/>
    <mergeCell ref="AN107:AR107"/>
    <mergeCell ref="AS107:AW107"/>
    <mergeCell ref="AE108:AH108"/>
    <mergeCell ref="BU108:BY108"/>
    <mergeCell ref="A107:C107"/>
    <mergeCell ref="D107:T107"/>
    <mergeCell ref="BQ107:BT107"/>
    <mergeCell ref="BU107:BY107"/>
    <mergeCell ref="A108:C108"/>
    <mergeCell ref="AT114:AX114"/>
    <mergeCell ref="A111:BH111"/>
    <mergeCell ref="A112:C113"/>
    <mergeCell ref="D112:T113"/>
    <mergeCell ref="U112:AN112"/>
    <mergeCell ref="AO112:BH112"/>
    <mergeCell ref="U113:Y113"/>
    <mergeCell ref="BD113:BH113"/>
    <mergeCell ref="AY113:BC113"/>
    <mergeCell ref="Z113:AD113"/>
    <mergeCell ref="AE113:AI113"/>
    <mergeCell ref="AJ113:AN113"/>
    <mergeCell ref="AO113:AS113"/>
    <mergeCell ref="AT113:AX113"/>
    <mergeCell ref="A114:C114"/>
    <mergeCell ref="D114:T114"/>
    <mergeCell ref="U114:Y114"/>
    <mergeCell ref="Z114:AD114"/>
    <mergeCell ref="AE114:AI114"/>
    <mergeCell ref="U115:Y115"/>
    <mergeCell ref="Z115:AD115"/>
    <mergeCell ref="BD114:BH114"/>
    <mergeCell ref="AF122:AT122"/>
    <mergeCell ref="AU122:BI122"/>
    <mergeCell ref="BD115:BH115"/>
    <mergeCell ref="AE116:AI116"/>
    <mergeCell ref="AJ116:AN116"/>
    <mergeCell ref="AJ115:AN115"/>
    <mergeCell ref="AO114:AS114"/>
    <mergeCell ref="D117:T117"/>
    <mergeCell ref="U117:Y117"/>
    <mergeCell ref="AP123:AT123"/>
    <mergeCell ref="AJ114:AN114"/>
    <mergeCell ref="AE115:AI115"/>
    <mergeCell ref="A116:C116"/>
    <mergeCell ref="D116:T116"/>
    <mergeCell ref="U116:Y116"/>
    <mergeCell ref="Z116:AD116"/>
    <mergeCell ref="D115:T115"/>
    <mergeCell ref="AO117:AS117"/>
    <mergeCell ref="BD117:BH117"/>
    <mergeCell ref="AT117:AX117"/>
    <mergeCell ref="AY117:BC117"/>
    <mergeCell ref="A120:BL120"/>
    <mergeCell ref="V122:AE123"/>
    <mergeCell ref="AK123:AO123"/>
    <mergeCell ref="Z117:AD117"/>
    <mergeCell ref="AE117:AI117"/>
    <mergeCell ref="A117:C117"/>
    <mergeCell ref="BO123:BS123"/>
    <mergeCell ref="A115:C115"/>
    <mergeCell ref="A122:C123"/>
    <mergeCell ref="D122:P123"/>
    <mergeCell ref="Q122:U123"/>
    <mergeCell ref="A121:BL121"/>
    <mergeCell ref="BJ122:BX122"/>
    <mergeCell ref="AF123:AJ123"/>
    <mergeCell ref="AU123:AY123"/>
    <mergeCell ref="AJ117:AN117"/>
    <mergeCell ref="AP124:AT124"/>
    <mergeCell ref="BT123:BX123"/>
    <mergeCell ref="BO124:BS124"/>
    <mergeCell ref="A124:C124"/>
    <mergeCell ref="D124:P124"/>
    <mergeCell ref="Q124:U124"/>
    <mergeCell ref="V124:AE124"/>
    <mergeCell ref="AF124:AJ124"/>
    <mergeCell ref="AU124:AY124"/>
    <mergeCell ref="AZ124:BD124"/>
    <mergeCell ref="AK126:AO126"/>
    <mergeCell ref="AZ126:BD126"/>
    <mergeCell ref="BT124:BX124"/>
    <mergeCell ref="A125:C125"/>
    <mergeCell ref="D125:P125"/>
    <mergeCell ref="Q125:U125"/>
    <mergeCell ref="V125:AE125"/>
    <mergeCell ref="AF125:AJ125"/>
    <mergeCell ref="AK125:AO125"/>
    <mergeCell ref="AP125:AT125"/>
    <mergeCell ref="BE127:BI127"/>
    <mergeCell ref="BT126:BX126"/>
    <mergeCell ref="BT125:BX125"/>
    <mergeCell ref="BT127:BX127"/>
    <mergeCell ref="A126:C126"/>
    <mergeCell ref="D126:P126"/>
    <mergeCell ref="Q126:U126"/>
    <mergeCell ref="V126:AE126"/>
    <mergeCell ref="AZ125:BD125"/>
    <mergeCell ref="AF126:AJ126"/>
    <mergeCell ref="AK145:AO145"/>
    <mergeCell ref="D143:P144"/>
    <mergeCell ref="Q143:U144"/>
    <mergeCell ref="V143:AE144"/>
    <mergeCell ref="AF143:AT143"/>
    <mergeCell ref="AU143:BI143"/>
    <mergeCell ref="AF144:AJ144"/>
    <mergeCell ref="AK144:AO144"/>
    <mergeCell ref="AP144:AT144"/>
    <mergeCell ref="BE144:BI144"/>
    <mergeCell ref="V146:AE146"/>
    <mergeCell ref="A145:C145"/>
    <mergeCell ref="D145:P145"/>
    <mergeCell ref="Q145:U145"/>
    <mergeCell ref="V145:AE145"/>
    <mergeCell ref="AF145:AJ145"/>
    <mergeCell ref="A160:BL160"/>
    <mergeCell ref="A161:BR161"/>
    <mergeCell ref="A162:T163"/>
    <mergeCell ref="U162:AD162"/>
    <mergeCell ref="AK146:AO146"/>
    <mergeCell ref="AP146:AT146"/>
    <mergeCell ref="A147:C147"/>
    <mergeCell ref="D147:P147"/>
    <mergeCell ref="Q147:U147"/>
    <mergeCell ref="V147:AE147"/>
    <mergeCell ref="AE162:AN162"/>
    <mergeCell ref="AO162:AX162"/>
    <mergeCell ref="AY162:BH162"/>
    <mergeCell ref="BI162:BR162"/>
    <mergeCell ref="U163:Y163"/>
    <mergeCell ref="Z163:AD163"/>
    <mergeCell ref="AE163:AI163"/>
    <mergeCell ref="AJ163:AN163"/>
    <mergeCell ref="AY163:BC163"/>
    <mergeCell ref="BD163:BH163"/>
    <mergeCell ref="A165:T165"/>
    <mergeCell ref="U165:Y165"/>
    <mergeCell ref="Z165:AD165"/>
    <mergeCell ref="AE165:AI165"/>
    <mergeCell ref="BI163:BM163"/>
    <mergeCell ref="BN163:BR163"/>
    <mergeCell ref="A164:T164"/>
    <mergeCell ref="U164:Y164"/>
    <mergeCell ref="Z164:AD164"/>
    <mergeCell ref="AE164:AI164"/>
    <mergeCell ref="AJ165:AN165"/>
    <mergeCell ref="BI165:BM165"/>
    <mergeCell ref="BN165:BR165"/>
    <mergeCell ref="AT164:AX164"/>
    <mergeCell ref="AY164:BC164"/>
    <mergeCell ref="BD164:BH164"/>
    <mergeCell ref="BI164:BM164"/>
    <mergeCell ref="BN164:BR164"/>
    <mergeCell ref="BD165:BH165"/>
    <mergeCell ref="BI170:BM170"/>
    <mergeCell ref="BD173:BH173"/>
    <mergeCell ref="BI166:BM166"/>
    <mergeCell ref="BN166:BR166"/>
    <mergeCell ref="A178:BL178"/>
    <mergeCell ref="AT167:AX167"/>
    <mergeCell ref="AY167:BC167"/>
    <mergeCell ref="BD167:BH167"/>
    <mergeCell ref="BI167:BM167"/>
    <mergeCell ref="A166:T166"/>
    <mergeCell ref="AI180:AN180"/>
    <mergeCell ref="AO180:AT180"/>
    <mergeCell ref="AU179:AZ179"/>
    <mergeCell ref="BA179:BF179"/>
    <mergeCell ref="AT166:AX166"/>
    <mergeCell ref="AY166:BC166"/>
    <mergeCell ref="BD166:BH166"/>
    <mergeCell ref="BG179:BL179"/>
    <mergeCell ref="BI168:BM168"/>
    <mergeCell ref="BI169:BM169"/>
    <mergeCell ref="AU180:AW181"/>
    <mergeCell ref="AX180:AZ181"/>
    <mergeCell ref="BA180:BC181"/>
    <mergeCell ref="BD180:BF181"/>
    <mergeCell ref="A179:C181"/>
    <mergeCell ref="D179:V181"/>
    <mergeCell ref="W179:AH179"/>
    <mergeCell ref="AI179:AT179"/>
    <mergeCell ref="W180:AB180"/>
    <mergeCell ref="AC180:AH180"/>
    <mergeCell ref="BG180:BI181"/>
    <mergeCell ref="BJ180:BL181"/>
    <mergeCell ref="W181:Y181"/>
    <mergeCell ref="Z181:AB181"/>
    <mergeCell ref="AC181:AE181"/>
    <mergeCell ref="AF181:AH181"/>
    <mergeCell ref="AI181:AK181"/>
    <mergeCell ref="AL181:AN181"/>
    <mergeCell ref="AO181:AQ181"/>
    <mergeCell ref="AR181:AT181"/>
    <mergeCell ref="A183:C183"/>
    <mergeCell ref="D183:V183"/>
    <mergeCell ref="W183:Y183"/>
    <mergeCell ref="Z183:AB183"/>
    <mergeCell ref="A182:C182"/>
    <mergeCell ref="D182:V182"/>
    <mergeCell ref="W182:Y182"/>
    <mergeCell ref="Z182:AB182"/>
    <mergeCell ref="BG182:BI182"/>
    <mergeCell ref="BJ182:BL182"/>
    <mergeCell ref="AO182:AQ182"/>
    <mergeCell ref="AR182:AT182"/>
    <mergeCell ref="AU182:AW182"/>
    <mergeCell ref="AX182:AZ182"/>
    <mergeCell ref="AC183:AE183"/>
    <mergeCell ref="AF183:AH183"/>
    <mergeCell ref="BA182:BC182"/>
    <mergeCell ref="BD182:BF182"/>
    <mergeCell ref="AO183:AQ183"/>
    <mergeCell ref="AR183:AT183"/>
    <mergeCell ref="AC182:AE182"/>
    <mergeCell ref="AF182:AH182"/>
    <mergeCell ref="AI182:AK182"/>
    <mergeCell ref="AL182:AN182"/>
    <mergeCell ref="BG183:BI183"/>
    <mergeCell ref="BJ183:BL183"/>
    <mergeCell ref="A184:C184"/>
    <mergeCell ref="D184:V184"/>
    <mergeCell ref="W184:Y184"/>
    <mergeCell ref="Z184:AB184"/>
    <mergeCell ref="AU183:AW183"/>
    <mergeCell ref="AX183:AZ183"/>
    <mergeCell ref="AC184:AE184"/>
    <mergeCell ref="AF184:AH184"/>
    <mergeCell ref="BA183:BC183"/>
    <mergeCell ref="BD183:BF183"/>
    <mergeCell ref="AI183:AK183"/>
    <mergeCell ref="AL183:AN183"/>
    <mergeCell ref="BA184:BC184"/>
    <mergeCell ref="BD184:BF184"/>
    <mergeCell ref="AO184:AQ184"/>
    <mergeCell ref="AR184:AT184"/>
    <mergeCell ref="AU184:AW184"/>
    <mergeCell ref="AX184:AZ184"/>
    <mergeCell ref="BG184:BI184"/>
    <mergeCell ref="BJ184:BL184"/>
    <mergeCell ref="A192:BL192"/>
    <mergeCell ref="A193:BS193"/>
    <mergeCell ref="A185:C185"/>
    <mergeCell ref="D185:V185"/>
    <mergeCell ref="W185:Y185"/>
    <mergeCell ref="Z185:AB185"/>
    <mergeCell ref="AI184:AK184"/>
    <mergeCell ref="AL184:AN184"/>
    <mergeCell ref="BE195:BS195"/>
    <mergeCell ref="AA196:AE196"/>
    <mergeCell ref="AP196:AT196"/>
    <mergeCell ref="AU196:AY196"/>
    <mergeCell ref="AF196:AJ196"/>
    <mergeCell ref="AK196:AO196"/>
    <mergeCell ref="AZ196:BD196"/>
    <mergeCell ref="BE196:BI196"/>
    <mergeCell ref="BJ196:BN196"/>
    <mergeCell ref="BO196:BS196"/>
    <mergeCell ref="A197:F197"/>
    <mergeCell ref="G197:S197"/>
    <mergeCell ref="T197:Z197"/>
    <mergeCell ref="AA197:AE197"/>
    <mergeCell ref="G195:S196"/>
    <mergeCell ref="T195:Z196"/>
    <mergeCell ref="AA195:AO195"/>
    <mergeCell ref="A195:F196"/>
    <mergeCell ref="BJ197:BN197"/>
    <mergeCell ref="BO197:BS197"/>
    <mergeCell ref="AZ197:BD197"/>
    <mergeCell ref="BE197:BI197"/>
    <mergeCell ref="AZ199:BD199"/>
    <mergeCell ref="BE199:BI199"/>
    <mergeCell ref="AZ198:BD198"/>
    <mergeCell ref="BE198:BI198"/>
    <mergeCell ref="A198:F198"/>
    <mergeCell ref="G198:S198"/>
    <mergeCell ref="T198:Z198"/>
    <mergeCell ref="AA198:AE198"/>
    <mergeCell ref="AP198:AT198"/>
    <mergeCell ref="AU198:AY198"/>
    <mergeCell ref="A199:F199"/>
    <mergeCell ref="G199:S199"/>
    <mergeCell ref="T199:Z199"/>
    <mergeCell ref="AA199:AE199"/>
    <mergeCell ref="BJ198:BN198"/>
    <mergeCell ref="BO198:BS198"/>
    <mergeCell ref="AP199:AT199"/>
    <mergeCell ref="AU199:AY199"/>
    <mergeCell ref="BJ199:BN199"/>
    <mergeCell ref="BO199:BS199"/>
    <mergeCell ref="A203:BD203"/>
    <mergeCell ref="A204:F205"/>
    <mergeCell ref="G204:S205"/>
    <mergeCell ref="T204:Z205"/>
    <mergeCell ref="AA204:AO204"/>
    <mergeCell ref="AP204:BD204"/>
    <mergeCell ref="AA205:AE205"/>
    <mergeCell ref="AF205:AJ205"/>
    <mergeCell ref="AK205:AO205"/>
    <mergeCell ref="AZ205:BD205"/>
    <mergeCell ref="AK206:AO206"/>
    <mergeCell ref="AP206:AT206"/>
    <mergeCell ref="AZ206:BD206"/>
    <mergeCell ref="A206:F206"/>
    <mergeCell ref="G206:S206"/>
    <mergeCell ref="T206:Z206"/>
    <mergeCell ref="AA206:AE206"/>
    <mergeCell ref="A207:F207"/>
    <mergeCell ref="G207:S207"/>
    <mergeCell ref="T207:Z207"/>
    <mergeCell ref="AA207:AE207"/>
    <mergeCell ref="AF207:AJ207"/>
    <mergeCell ref="AF206:AJ206"/>
    <mergeCell ref="AA213:AI213"/>
    <mergeCell ref="AJ213:AR213"/>
    <mergeCell ref="AS213:BA213"/>
    <mergeCell ref="BB213:BJ213"/>
    <mergeCell ref="BK213:BS213"/>
    <mergeCell ref="AP207:AT207"/>
    <mergeCell ref="AU207:AY207"/>
    <mergeCell ref="AP208:AT208"/>
    <mergeCell ref="AU208:AY208"/>
    <mergeCell ref="AZ208:BD208"/>
    <mergeCell ref="BG214:BJ214"/>
    <mergeCell ref="AA214:AE214"/>
    <mergeCell ref="AF214:AI214"/>
    <mergeCell ref="AJ214:AN214"/>
    <mergeCell ref="AO214:AR214"/>
    <mergeCell ref="A211:BL211"/>
    <mergeCell ref="A212:BM212"/>
    <mergeCell ref="A213:M214"/>
    <mergeCell ref="N213:U214"/>
    <mergeCell ref="V213:Z214"/>
    <mergeCell ref="AJ215:AN215"/>
    <mergeCell ref="AO215:AR215"/>
    <mergeCell ref="AS215:AW215"/>
    <mergeCell ref="AS214:AW214"/>
    <mergeCell ref="AX214:BA214"/>
    <mergeCell ref="BB214:BF214"/>
    <mergeCell ref="BP216:BS216"/>
    <mergeCell ref="BB215:BF215"/>
    <mergeCell ref="BK216:BO216"/>
    <mergeCell ref="BK214:BO214"/>
    <mergeCell ref="BP214:BS214"/>
    <mergeCell ref="A215:M215"/>
    <mergeCell ref="N215:U215"/>
    <mergeCell ref="V215:Z215"/>
    <mergeCell ref="AA215:AE215"/>
    <mergeCell ref="AF215:AI215"/>
    <mergeCell ref="BB217:BF217"/>
    <mergeCell ref="AX215:BA215"/>
    <mergeCell ref="BG217:BJ217"/>
    <mergeCell ref="BP215:BS215"/>
    <mergeCell ref="A216:M216"/>
    <mergeCell ref="N216:U216"/>
    <mergeCell ref="V216:Z216"/>
    <mergeCell ref="AA216:AE216"/>
    <mergeCell ref="AF216:AI216"/>
    <mergeCell ref="AJ216:AN216"/>
    <mergeCell ref="BK215:BO215"/>
    <mergeCell ref="AO216:AR216"/>
    <mergeCell ref="AS216:AW216"/>
    <mergeCell ref="AX216:BA216"/>
    <mergeCell ref="BB216:BF216"/>
    <mergeCell ref="BG216:BJ216"/>
    <mergeCell ref="BG215:BJ215"/>
    <mergeCell ref="AJ217:AN217"/>
    <mergeCell ref="BP217:BS217"/>
    <mergeCell ref="BK217:BO217"/>
    <mergeCell ref="A217:M217"/>
    <mergeCell ref="N217:U217"/>
    <mergeCell ref="V217:Z217"/>
    <mergeCell ref="AA217:AE217"/>
    <mergeCell ref="AF217:AI217"/>
    <mergeCell ref="AS217:AW217"/>
    <mergeCell ref="AX217:BA217"/>
    <mergeCell ref="A227:F228"/>
    <mergeCell ref="G227:S228"/>
    <mergeCell ref="T227:Y228"/>
    <mergeCell ref="Z227:AD228"/>
    <mergeCell ref="AO217:AR217"/>
    <mergeCell ref="A220:BL220"/>
    <mergeCell ref="A221:BL221"/>
    <mergeCell ref="A224:BL224"/>
    <mergeCell ref="A225:BL225"/>
    <mergeCell ref="A226:BL226"/>
    <mergeCell ref="AE230:AJ230"/>
    <mergeCell ref="A229:F229"/>
    <mergeCell ref="G229:S229"/>
    <mergeCell ref="T229:Y229"/>
    <mergeCell ref="AE229:AJ229"/>
    <mergeCell ref="A230:F230"/>
    <mergeCell ref="G230:S230"/>
    <mergeCell ref="T230:Y230"/>
    <mergeCell ref="Z230:AD230"/>
    <mergeCell ref="Z229:AD229"/>
    <mergeCell ref="AW227:BF227"/>
    <mergeCell ref="BG227:BL228"/>
    <mergeCell ref="AW228:BA228"/>
    <mergeCell ref="AE227:AJ228"/>
    <mergeCell ref="AK229:AP229"/>
    <mergeCell ref="AQ229:AV229"/>
    <mergeCell ref="AW229:BA229"/>
    <mergeCell ref="BB229:BF229"/>
    <mergeCell ref="BG230:BL230"/>
    <mergeCell ref="BB228:BF228"/>
    <mergeCell ref="BG229:BL229"/>
    <mergeCell ref="AE231:AJ231"/>
    <mergeCell ref="BG231:BL231"/>
    <mergeCell ref="AK231:AP231"/>
    <mergeCell ref="AQ231:AV231"/>
    <mergeCell ref="AW231:BA231"/>
    <mergeCell ref="AK227:AP228"/>
    <mergeCell ref="AQ227:AV228"/>
    <mergeCell ref="A231:F231"/>
    <mergeCell ref="G231:S231"/>
    <mergeCell ref="T231:Y231"/>
    <mergeCell ref="Z231:AD231"/>
    <mergeCell ref="A243:BL243"/>
    <mergeCell ref="BG232:BL232"/>
    <mergeCell ref="A233:F233"/>
    <mergeCell ref="G233:S233"/>
    <mergeCell ref="T233:Y233"/>
    <mergeCell ref="AQ232:AV232"/>
    <mergeCell ref="AW232:BA232"/>
    <mergeCell ref="BB232:BF232"/>
    <mergeCell ref="A232:F232"/>
    <mergeCell ref="AK234:AP234"/>
    <mergeCell ref="A244:BL244"/>
    <mergeCell ref="A245:F247"/>
    <mergeCell ref="G245:P247"/>
    <mergeCell ref="Q245:AN245"/>
    <mergeCell ref="AO245:BL245"/>
    <mergeCell ref="Q246:U247"/>
    <mergeCell ref="V246:Y247"/>
    <mergeCell ref="Z246:AI246"/>
    <mergeCell ref="AJ246:AN247"/>
    <mergeCell ref="AO246:AS247"/>
    <mergeCell ref="BH246:BL247"/>
    <mergeCell ref="Z247:AD247"/>
    <mergeCell ref="AE247:AI247"/>
    <mergeCell ref="AX247:BB247"/>
    <mergeCell ref="BC247:BG247"/>
    <mergeCell ref="AX246:BG246"/>
    <mergeCell ref="BC248:BG248"/>
    <mergeCell ref="A248:F248"/>
    <mergeCell ref="G248:P248"/>
    <mergeCell ref="Q248:U248"/>
    <mergeCell ref="V248:Y248"/>
    <mergeCell ref="Z248:AD248"/>
    <mergeCell ref="AE248:AI248"/>
    <mergeCell ref="AJ248:AN248"/>
    <mergeCell ref="AE251:AI251"/>
    <mergeCell ref="AO248:AS248"/>
    <mergeCell ref="AT248:AW248"/>
    <mergeCell ref="V249:Y249"/>
    <mergeCell ref="Z249:AD249"/>
    <mergeCell ref="AE249:AI249"/>
    <mergeCell ref="AJ250:AN250"/>
    <mergeCell ref="AO250:AS250"/>
    <mergeCell ref="AT250:AW250"/>
    <mergeCell ref="AJ249:AN249"/>
    <mergeCell ref="A249:F249"/>
    <mergeCell ref="G251:P251"/>
    <mergeCell ref="Q251:U251"/>
    <mergeCell ref="V251:Y251"/>
    <mergeCell ref="G249:P249"/>
    <mergeCell ref="Q249:U249"/>
    <mergeCell ref="BC252:BG252"/>
    <mergeCell ref="BH250:BL250"/>
    <mergeCell ref="A250:F250"/>
    <mergeCell ref="G250:P250"/>
    <mergeCell ref="Q250:U250"/>
    <mergeCell ref="V250:Y250"/>
    <mergeCell ref="Z250:AD250"/>
    <mergeCell ref="AE250:AI250"/>
    <mergeCell ref="A251:F251"/>
    <mergeCell ref="Z251:AD251"/>
    <mergeCell ref="AX250:BB250"/>
    <mergeCell ref="BC250:BG250"/>
    <mergeCell ref="AJ251:AN251"/>
    <mergeCell ref="AO251:AS251"/>
    <mergeCell ref="AE267:AJ267"/>
    <mergeCell ref="AK267:AP267"/>
    <mergeCell ref="AT252:AW252"/>
    <mergeCell ref="AT254:AW254"/>
    <mergeCell ref="AX254:BB254"/>
    <mergeCell ref="BC254:BG254"/>
    <mergeCell ref="A265:F266"/>
    <mergeCell ref="G265:S266"/>
    <mergeCell ref="T265:Y266"/>
    <mergeCell ref="Z265:AD266"/>
    <mergeCell ref="AE265:AJ266"/>
    <mergeCell ref="AK265:AP266"/>
    <mergeCell ref="A267:F267"/>
    <mergeCell ref="G267:S267"/>
    <mergeCell ref="A269:F269"/>
    <mergeCell ref="G269:S269"/>
    <mergeCell ref="T269:Y269"/>
    <mergeCell ref="Z269:AD269"/>
    <mergeCell ref="T267:Y267"/>
    <mergeCell ref="Z267:AD267"/>
    <mergeCell ref="A268:F268"/>
    <mergeCell ref="G268:S268"/>
    <mergeCell ref="T268:Y268"/>
    <mergeCell ref="Z268:AD268"/>
    <mergeCell ref="AE31:AH31"/>
    <mergeCell ref="A287:BL287"/>
    <mergeCell ref="A291:AA291"/>
    <mergeCell ref="AH291:AP291"/>
    <mergeCell ref="A282:BL282"/>
    <mergeCell ref="A285:BL285"/>
    <mergeCell ref="A286:BL286"/>
    <mergeCell ref="A271:F271"/>
    <mergeCell ref="G271:S271"/>
    <mergeCell ref="T271:Y271"/>
    <mergeCell ref="AW269:BD269"/>
    <mergeCell ref="BG31:BK31"/>
    <mergeCell ref="BG50:BK50"/>
    <mergeCell ref="A281:BL281"/>
    <mergeCell ref="AN49:AR49"/>
    <mergeCell ref="AX47:BA47"/>
    <mergeCell ref="AI47:AM47"/>
    <mergeCell ref="AW39:BA39"/>
    <mergeCell ref="AH295:AP295"/>
    <mergeCell ref="AU295:BF295"/>
    <mergeCell ref="A31:D31"/>
    <mergeCell ref="E31:T31"/>
    <mergeCell ref="U31:Y31"/>
    <mergeCell ref="Z31:AD31"/>
    <mergeCell ref="BB47:BF47"/>
    <mergeCell ref="BB50:BF50"/>
    <mergeCell ref="AS49:AW49"/>
    <mergeCell ref="AN47:AR47"/>
    <mergeCell ref="BU31:BY31"/>
    <mergeCell ref="A294:AA294"/>
    <mergeCell ref="AH294:AP294"/>
    <mergeCell ref="AU294:BF294"/>
    <mergeCell ref="AU291:BF291"/>
    <mergeCell ref="AH292:AP292"/>
    <mergeCell ref="AU292:BF292"/>
    <mergeCell ref="AM39:AQ39"/>
    <mergeCell ref="AR39:AV39"/>
    <mergeCell ref="AS47:AW47"/>
    <mergeCell ref="AS50:AW50"/>
    <mergeCell ref="BB31:BF31"/>
    <mergeCell ref="AW36:BA36"/>
    <mergeCell ref="BB36:BF36"/>
    <mergeCell ref="A34:BK34"/>
    <mergeCell ref="A35:D36"/>
    <mergeCell ref="E35:W36"/>
    <mergeCell ref="X35:AQ35"/>
    <mergeCell ref="BG47:BK47"/>
    <mergeCell ref="BG38:BK38"/>
    <mergeCell ref="A44:BY44"/>
    <mergeCell ref="A45:BY45"/>
    <mergeCell ref="A40:D40"/>
    <mergeCell ref="E40:W40"/>
    <mergeCell ref="X40:AB40"/>
    <mergeCell ref="AC40:AG40"/>
    <mergeCell ref="AM40:AQ40"/>
    <mergeCell ref="AR40:AV40"/>
    <mergeCell ref="BU51:BY51"/>
    <mergeCell ref="BL51:BP51"/>
    <mergeCell ref="BQ51:BT51"/>
    <mergeCell ref="A51:D51"/>
    <mergeCell ref="E51:T51"/>
    <mergeCell ref="U51:Y51"/>
    <mergeCell ref="Z51:AD51"/>
    <mergeCell ref="AE51:AH51"/>
    <mergeCell ref="AX51:BA51"/>
    <mergeCell ref="AI51:AM51"/>
    <mergeCell ref="AN51:AR51"/>
    <mergeCell ref="AS51:AW51"/>
    <mergeCell ref="BB51:BF51"/>
    <mergeCell ref="BG51:BK51"/>
    <mergeCell ref="AE52:AH52"/>
    <mergeCell ref="AS52:AW52"/>
    <mergeCell ref="BQ52:BT52"/>
    <mergeCell ref="A52:D52"/>
    <mergeCell ref="E52:T52"/>
    <mergeCell ref="U52:Y52"/>
    <mergeCell ref="Z52:AD52"/>
    <mergeCell ref="AI52:AM52"/>
    <mergeCell ref="AN52:AR52"/>
    <mergeCell ref="AI53:AM53"/>
    <mergeCell ref="AN53:AR53"/>
    <mergeCell ref="BB54:BF54"/>
    <mergeCell ref="BU53:BY53"/>
    <mergeCell ref="BU52:BY52"/>
    <mergeCell ref="A53:D53"/>
    <mergeCell ref="E53:T53"/>
    <mergeCell ref="U53:Y53"/>
    <mergeCell ref="Z53:AD53"/>
    <mergeCell ref="AE53:AH53"/>
    <mergeCell ref="AX53:BA53"/>
    <mergeCell ref="BB53:BF53"/>
    <mergeCell ref="BG53:BK53"/>
    <mergeCell ref="AX52:BA52"/>
    <mergeCell ref="BL52:BP52"/>
    <mergeCell ref="AS53:AW53"/>
    <mergeCell ref="BB52:BF52"/>
    <mergeCell ref="BG52:BK52"/>
    <mergeCell ref="BL53:BP53"/>
    <mergeCell ref="BL54:BP54"/>
    <mergeCell ref="A54:D54"/>
    <mergeCell ref="E54:T54"/>
    <mergeCell ref="U54:Y54"/>
    <mergeCell ref="Z54:AD54"/>
    <mergeCell ref="AE54:AH54"/>
    <mergeCell ref="AI54:AM54"/>
    <mergeCell ref="BQ53:BT53"/>
    <mergeCell ref="AI55:AM55"/>
    <mergeCell ref="AN55:AR55"/>
    <mergeCell ref="AS55:AW55"/>
    <mergeCell ref="AX55:BA55"/>
    <mergeCell ref="AS54:AW54"/>
    <mergeCell ref="AX54:BA54"/>
    <mergeCell ref="BB55:BF55"/>
    <mergeCell ref="AN54:AR54"/>
    <mergeCell ref="BG55:BK55"/>
    <mergeCell ref="BL55:BP55"/>
    <mergeCell ref="BQ55:BT55"/>
    <mergeCell ref="BU54:BY54"/>
    <mergeCell ref="A55:D55"/>
    <mergeCell ref="E55:T55"/>
    <mergeCell ref="U55:Y55"/>
    <mergeCell ref="Z55:AD55"/>
    <mergeCell ref="AE55:AH55"/>
    <mergeCell ref="BQ54:BT54"/>
    <mergeCell ref="BG54:BK54"/>
    <mergeCell ref="AS56:AW56"/>
    <mergeCell ref="AX56:BA56"/>
    <mergeCell ref="BB56:BF56"/>
    <mergeCell ref="BG56:BK56"/>
    <mergeCell ref="BU55:BY55"/>
    <mergeCell ref="A56:D56"/>
    <mergeCell ref="E56:T56"/>
    <mergeCell ref="U56:Y56"/>
    <mergeCell ref="Z56:AD56"/>
    <mergeCell ref="AE56:AH56"/>
    <mergeCell ref="BU56:BY56"/>
    <mergeCell ref="A57:D57"/>
    <mergeCell ref="E57:T57"/>
    <mergeCell ref="U57:Y57"/>
    <mergeCell ref="Z57:AD57"/>
    <mergeCell ref="AE57:AH57"/>
    <mergeCell ref="AI57:AM57"/>
    <mergeCell ref="AN57:AR57"/>
    <mergeCell ref="AI56:AM56"/>
    <mergeCell ref="AN56:AR56"/>
    <mergeCell ref="BB57:BF57"/>
    <mergeCell ref="BG57:BK57"/>
    <mergeCell ref="BL57:BP57"/>
    <mergeCell ref="BQ57:BT57"/>
    <mergeCell ref="BL56:BP56"/>
    <mergeCell ref="BQ56:BT56"/>
    <mergeCell ref="AI58:AM58"/>
    <mergeCell ref="AN58:AR58"/>
    <mergeCell ref="AS58:AW58"/>
    <mergeCell ref="AX58:BA58"/>
    <mergeCell ref="AS57:AW57"/>
    <mergeCell ref="AX57:BA57"/>
    <mergeCell ref="BB58:BF58"/>
    <mergeCell ref="BG58:BK58"/>
    <mergeCell ref="BL58:BP58"/>
    <mergeCell ref="BQ58:BT58"/>
    <mergeCell ref="BU57:BY57"/>
    <mergeCell ref="A58:D58"/>
    <mergeCell ref="E58:T58"/>
    <mergeCell ref="U58:Y58"/>
    <mergeCell ref="Z58:AD58"/>
    <mergeCell ref="AE58:AH58"/>
    <mergeCell ref="AS59:AW59"/>
    <mergeCell ref="AX59:BA59"/>
    <mergeCell ref="BB59:BF59"/>
    <mergeCell ref="BG59:BK59"/>
    <mergeCell ref="BU58:BY58"/>
    <mergeCell ref="A59:D59"/>
    <mergeCell ref="E59:T59"/>
    <mergeCell ref="U59:Y59"/>
    <mergeCell ref="Z59:AD59"/>
    <mergeCell ref="AE59:AH59"/>
    <mergeCell ref="BU59:BY59"/>
    <mergeCell ref="A60:D60"/>
    <mergeCell ref="E60:T60"/>
    <mergeCell ref="U60:Y60"/>
    <mergeCell ref="Z60:AD60"/>
    <mergeCell ref="AE60:AH60"/>
    <mergeCell ref="AI60:AM60"/>
    <mergeCell ref="AN60:AR60"/>
    <mergeCell ref="AI59:AM59"/>
    <mergeCell ref="AN59:AR59"/>
    <mergeCell ref="BB60:BF60"/>
    <mergeCell ref="BG60:BK60"/>
    <mergeCell ref="BL60:BP60"/>
    <mergeCell ref="BQ60:BT60"/>
    <mergeCell ref="BL59:BP59"/>
    <mergeCell ref="BQ59:BT59"/>
    <mergeCell ref="BU60:BY60"/>
    <mergeCell ref="A61:D61"/>
    <mergeCell ref="E61:T61"/>
    <mergeCell ref="U61:Y61"/>
    <mergeCell ref="Z61:AD61"/>
    <mergeCell ref="AE61:AH61"/>
    <mergeCell ref="AI61:AM61"/>
    <mergeCell ref="AN61:AR61"/>
    <mergeCell ref="AS60:AW60"/>
    <mergeCell ref="AX60:BA60"/>
    <mergeCell ref="BB76:BF76"/>
    <mergeCell ref="BQ61:BT61"/>
    <mergeCell ref="BQ69:BT69"/>
    <mergeCell ref="BL68:BP68"/>
    <mergeCell ref="BQ68:BT68"/>
    <mergeCell ref="BB67:BF67"/>
    <mergeCell ref="BG67:BK67"/>
    <mergeCell ref="BL67:BP67"/>
    <mergeCell ref="BG65:BY65"/>
    <mergeCell ref="BL61:BP61"/>
    <mergeCell ref="AS61:AW61"/>
    <mergeCell ref="AX61:BA61"/>
    <mergeCell ref="BU61:BY61"/>
    <mergeCell ref="AM80:AQ80"/>
    <mergeCell ref="BB61:BF61"/>
    <mergeCell ref="BG61:BK61"/>
    <mergeCell ref="BG76:BK76"/>
    <mergeCell ref="BB75:BF75"/>
    <mergeCell ref="BG75:BK75"/>
    <mergeCell ref="BB74:BF74"/>
    <mergeCell ref="BG74:BK74"/>
    <mergeCell ref="BG68:BK68"/>
    <mergeCell ref="AN65:BF65"/>
    <mergeCell ref="AW79:BA79"/>
    <mergeCell ref="BB79:BF79"/>
    <mergeCell ref="AM78:AQ78"/>
    <mergeCell ref="AR77:AV77"/>
    <mergeCell ref="AW77:BA77"/>
    <mergeCell ref="BB77:BF77"/>
    <mergeCell ref="BG77:BK77"/>
    <mergeCell ref="AC79:AG79"/>
    <mergeCell ref="AH79:AL79"/>
    <mergeCell ref="AM79:AQ79"/>
    <mergeCell ref="AR79:AV79"/>
    <mergeCell ref="E78:W78"/>
    <mergeCell ref="X78:AB78"/>
    <mergeCell ref="AC78:AG78"/>
    <mergeCell ref="AH78:AL78"/>
    <mergeCell ref="BB81:BF81"/>
    <mergeCell ref="BG79:BK79"/>
    <mergeCell ref="A80:D80"/>
    <mergeCell ref="E80:W80"/>
    <mergeCell ref="X80:AB80"/>
    <mergeCell ref="AC80:AG80"/>
    <mergeCell ref="AH80:AL80"/>
    <mergeCell ref="AR80:AV80"/>
    <mergeCell ref="AW80:BA80"/>
    <mergeCell ref="BB80:BF80"/>
    <mergeCell ref="BB82:BF82"/>
    <mergeCell ref="BG80:BK80"/>
    <mergeCell ref="A81:D81"/>
    <mergeCell ref="E81:W81"/>
    <mergeCell ref="X81:AB81"/>
    <mergeCell ref="AC81:AG81"/>
    <mergeCell ref="AH81:AL81"/>
    <mergeCell ref="AM81:AQ81"/>
    <mergeCell ref="AR81:AV81"/>
    <mergeCell ref="AW81:BA81"/>
    <mergeCell ref="BB83:BF83"/>
    <mergeCell ref="BG81:BK81"/>
    <mergeCell ref="A82:D82"/>
    <mergeCell ref="E82:W82"/>
    <mergeCell ref="X82:AB82"/>
    <mergeCell ref="AC82:AG82"/>
    <mergeCell ref="AH82:AL82"/>
    <mergeCell ref="AM82:AQ82"/>
    <mergeCell ref="AR82:AV82"/>
    <mergeCell ref="AW82:BA82"/>
    <mergeCell ref="BB84:BF84"/>
    <mergeCell ref="BG82:BK82"/>
    <mergeCell ref="A83:D83"/>
    <mergeCell ref="E83:W83"/>
    <mergeCell ref="X83:AB83"/>
    <mergeCell ref="AC83:AG83"/>
    <mergeCell ref="AH83:AL83"/>
    <mergeCell ref="AM83:AQ83"/>
    <mergeCell ref="AR83:AV83"/>
    <mergeCell ref="AW83:BA83"/>
    <mergeCell ref="BB85:BF85"/>
    <mergeCell ref="BG83:BK83"/>
    <mergeCell ref="A84:D84"/>
    <mergeCell ref="E84:W84"/>
    <mergeCell ref="X84:AB84"/>
    <mergeCell ref="AC84:AG84"/>
    <mergeCell ref="AH84:AL84"/>
    <mergeCell ref="AM84:AQ84"/>
    <mergeCell ref="AR84:AV84"/>
    <mergeCell ref="AW84:BA84"/>
    <mergeCell ref="BB86:BF86"/>
    <mergeCell ref="BG84:BK84"/>
    <mergeCell ref="A85:D85"/>
    <mergeCell ref="E85:W85"/>
    <mergeCell ref="X85:AB85"/>
    <mergeCell ref="AC85:AG85"/>
    <mergeCell ref="AH85:AL85"/>
    <mergeCell ref="AM85:AQ85"/>
    <mergeCell ref="AR85:AV85"/>
    <mergeCell ref="AW85:BA85"/>
    <mergeCell ref="BB87:BF87"/>
    <mergeCell ref="BG85:BK85"/>
    <mergeCell ref="A86:D86"/>
    <mergeCell ref="E86:W86"/>
    <mergeCell ref="X86:AB86"/>
    <mergeCell ref="AC86:AG86"/>
    <mergeCell ref="AH86:AL86"/>
    <mergeCell ref="AM86:AQ86"/>
    <mergeCell ref="AR86:AV86"/>
    <mergeCell ref="AW86:BA86"/>
    <mergeCell ref="BB88:BF88"/>
    <mergeCell ref="BG86:BK86"/>
    <mergeCell ref="A87:D87"/>
    <mergeCell ref="E87:W87"/>
    <mergeCell ref="X87:AB87"/>
    <mergeCell ref="AC87:AG87"/>
    <mergeCell ref="AH87:AL87"/>
    <mergeCell ref="AM87:AQ87"/>
    <mergeCell ref="AR87:AV87"/>
    <mergeCell ref="AW87:BA87"/>
    <mergeCell ref="BG88:BK88"/>
    <mergeCell ref="BG87:BK87"/>
    <mergeCell ref="A88:D88"/>
    <mergeCell ref="E88:W88"/>
    <mergeCell ref="X88:AB88"/>
    <mergeCell ref="AC88:AG88"/>
    <mergeCell ref="AH88:AL88"/>
    <mergeCell ref="AM88:AQ88"/>
    <mergeCell ref="AR88:AV88"/>
    <mergeCell ref="AW88:BA88"/>
    <mergeCell ref="D108:T108"/>
    <mergeCell ref="U108:Y108"/>
    <mergeCell ref="Z108:AD108"/>
    <mergeCell ref="U107:Y107"/>
    <mergeCell ref="Z107:AD107"/>
    <mergeCell ref="AE107:AH107"/>
    <mergeCell ref="AI107:AM107"/>
    <mergeCell ref="AY116:BC116"/>
    <mergeCell ref="BD116:BH116"/>
    <mergeCell ref="AO115:AS115"/>
    <mergeCell ref="AT115:AX115"/>
    <mergeCell ref="AY115:BC115"/>
    <mergeCell ref="AN108:AR108"/>
    <mergeCell ref="AS108:AW108"/>
    <mergeCell ref="AO116:AS116"/>
    <mergeCell ref="AT116:AX116"/>
    <mergeCell ref="AY114:BC114"/>
    <mergeCell ref="A127:C127"/>
    <mergeCell ref="BJ126:BN126"/>
    <mergeCell ref="BL108:BP108"/>
    <mergeCell ref="BQ108:BT108"/>
    <mergeCell ref="AI108:AM108"/>
    <mergeCell ref="AX108:BA108"/>
    <mergeCell ref="BB108:BF108"/>
    <mergeCell ref="BG108:BK108"/>
    <mergeCell ref="BO126:BS126"/>
    <mergeCell ref="AU126:AY126"/>
    <mergeCell ref="BE126:BI126"/>
    <mergeCell ref="BJ125:BN125"/>
    <mergeCell ref="BJ124:BN124"/>
    <mergeCell ref="AZ123:BD123"/>
    <mergeCell ref="BE123:BI123"/>
    <mergeCell ref="BJ123:BN123"/>
    <mergeCell ref="AU125:AY125"/>
    <mergeCell ref="BE124:BI124"/>
    <mergeCell ref="AK124:AO124"/>
    <mergeCell ref="BO127:BS127"/>
    <mergeCell ref="BO125:BS125"/>
    <mergeCell ref="AP126:AT126"/>
    <mergeCell ref="AK127:AO127"/>
    <mergeCell ref="BJ127:BN127"/>
    <mergeCell ref="AP127:AT127"/>
    <mergeCell ref="AU127:AY127"/>
    <mergeCell ref="AZ127:BD127"/>
    <mergeCell ref="BE125:BI125"/>
    <mergeCell ref="Q128:U128"/>
    <mergeCell ref="V128:AE128"/>
    <mergeCell ref="AF128:AJ128"/>
    <mergeCell ref="AK128:AO128"/>
    <mergeCell ref="D127:P127"/>
    <mergeCell ref="Q127:U127"/>
    <mergeCell ref="V127:AE127"/>
    <mergeCell ref="AF127:AJ127"/>
    <mergeCell ref="BO128:BS128"/>
    <mergeCell ref="BT128:BX128"/>
    <mergeCell ref="A129:C129"/>
    <mergeCell ref="D129:P129"/>
    <mergeCell ref="Q129:U129"/>
    <mergeCell ref="V129:AE129"/>
    <mergeCell ref="AF129:AJ129"/>
    <mergeCell ref="BE129:BI129"/>
    <mergeCell ref="A128:C128"/>
    <mergeCell ref="D128:P128"/>
    <mergeCell ref="BJ129:BN129"/>
    <mergeCell ref="AZ128:BD128"/>
    <mergeCell ref="BE128:BI128"/>
    <mergeCell ref="BJ128:BN128"/>
    <mergeCell ref="AK129:AO129"/>
    <mergeCell ref="AP129:AT129"/>
    <mergeCell ref="AU129:AY129"/>
    <mergeCell ref="AZ129:BD129"/>
    <mergeCell ref="AP128:AT128"/>
    <mergeCell ref="AU128:AY128"/>
    <mergeCell ref="BO129:BS129"/>
    <mergeCell ref="BT129:BX129"/>
    <mergeCell ref="A130:C130"/>
    <mergeCell ref="D130:P130"/>
    <mergeCell ref="Q130:U130"/>
    <mergeCell ref="V130:AE130"/>
    <mergeCell ref="AF130:AJ130"/>
    <mergeCell ref="AK130:AO130"/>
    <mergeCell ref="AP130:AT130"/>
    <mergeCell ref="AU130:AY130"/>
    <mergeCell ref="BO130:BS130"/>
    <mergeCell ref="BT130:BX130"/>
    <mergeCell ref="A131:C131"/>
    <mergeCell ref="D131:P131"/>
    <mergeCell ref="Q131:U131"/>
    <mergeCell ref="V131:AE131"/>
    <mergeCell ref="AF131:AJ131"/>
    <mergeCell ref="BE131:BI131"/>
    <mergeCell ref="BJ131:BN131"/>
    <mergeCell ref="AZ130:BD130"/>
    <mergeCell ref="BE130:BI130"/>
    <mergeCell ref="BJ130:BN130"/>
    <mergeCell ref="AK131:AO131"/>
    <mergeCell ref="AP131:AT131"/>
    <mergeCell ref="AU131:AY131"/>
    <mergeCell ref="AZ131:BD131"/>
    <mergeCell ref="BO131:BS131"/>
    <mergeCell ref="BT131:BX131"/>
    <mergeCell ref="A132:C132"/>
    <mergeCell ref="D132:P132"/>
    <mergeCell ref="Q132:U132"/>
    <mergeCell ref="V132:AE132"/>
    <mergeCell ref="AF132:AJ132"/>
    <mergeCell ref="AK132:AO132"/>
    <mergeCell ref="AP132:AT132"/>
    <mergeCell ref="AU132:AY132"/>
    <mergeCell ref="BO132:BS132"/>
    <mergeCell ref="BT132:BX132"/>
    <mergeCell ref="A133:C133"/>
    <mergeCell ref="D133:P133"/>
    <mergeCell ref="Q133:U133"/>
    <mergeCell ref="V133:AE133"/>
    <mergeCell ref="AF133:AJ133"/>
    <mergeCell ref="BE133:BI133"/>
    <mergeCell ref="BJ133:BN133"/>
    <mergeCell ref="AZ132:BD132"/>
    <mergeCell ref="BE132:BI132"/>
    <mergeCell ref="BJ132:BN132"/>
    <mergeCell ref="AK133:AO133"/>
    <mergeCell ref="AP133:AT133"/>
    <mergeCell ref="AU133:AY133"/>
    <mergeCell ref="AZ133:BD133"/>
    <mergeCell ref="BO133:BS133"/>
    <mergeCell ref="BT133:BX133"/>
    <mergeCell ref="A134:C134"/>
    <mergeCell ref="D134:P134"/>
    <mergeCell ref="Q134:U134"/>
    <mergeCell ref="V134:AE134"/>
    <mergeCell ref="AF134:AJ134"/>
    <mergeCell ref="AK134:AO134"/>
    <mergeCell ref="AP134:AT134"/>
    <mergeCell ref="AU134:AY134"/>
    <mergeCell ref="BO134:BS134"/>
    <mergeCell ref="BT134:BX134"/>
    <mergeCell ref="A135:C135"/>
    <mergeCell ref="D135:P135"/>
    <mergeCell ref="Q135:U135"/>
    <mergeCell ref="V135:AE135"/>
    <mergeCell ref="AF135:AJ135"/>
    <mergeCell ref="BE135:BI135"/>
    <mergeCell ref="BJ135:BN135"/>
    <mergeCell ref="AZ134:BD134"/>
    <mergeCell ref="BE134:BI134"/>
    <mergeCell ref="BJ134:BN134"/>
    <mergeCell ref="AK135:AO135"/>
    <mergeCell ref="AP135:AT135"/>
    <mergeCell ref="AU135:AY135"/>
    <mergeCell ref="AZ135:BD135"/>
    <mergeCell ref="BO135:BS135"/>
    <mergeCell ref="BT135:BX135"/>
    <mergeCell ref="A136:C136"/>
    <mergeCell ref="D136:P136"/>
    <mergeCell ref="Q136:U136"/>
    <mergeCell ref="V136:AE136"/>
    <mergeCell ref="AF136:AJ136"/>
    <mergeCell ref="AK136:AO136"/>
    <mergeCell ref="AP136:AT136"/>
    <mergeCell ref="AU136:AY136"/>
    <mergeCell ref="BO136:BS136"/>
    <mergeCell ref="BT136:BX136"/>
    <mergeCell ref="A137:C137"/>
    <mergeCell ref="D137:P137"/>
    <mergeCell ref="Q137:U137"/>
    <mergeCell ref="V137:AE137"/>
    <mergeCell ref="AF137:AJ137"/>
    <mergeCell ref="BE137:BI137"/>
    <mergeCell ref="BJ137:BN137"/>
    <mergeCell ref="AZ136:BD136"/>
    <mergeCell ref="BE136:BI136"/>
    <mergeCell ref="BJ136:BN136"/>
    <mergeCell ref="AK137:AO137"/>
    <mergeCell ref="AP137:AT137"/>
    <mergeCell ref="AU137:AY137"/>
    <mergeCell ref="AZ137:BD137"/>
    <mergeCell ref="BO137:BS137"/>
    <mergeCell ref="BT137:BX137"/>
    <mergeCell ref="A138:C138"/>
    <mergeCell ref="D138:P138"/>
    <mergeCell ref="Q138:U138"/>
    <mergeCell ref="V138:AE138"/>
    <mergeCell ref="AF138:AJ138"/>
    <mergeCell ref="AK138:AO138"/>
    <mergeCell ref="AP138:AT138"/>
    <mergeCell ref="AU138:AY138"/>
    <mergeCell ref="BO138:BS138"/>
    <mergeCell ref="BT138:BX138"/>
    <mergeCell ref="A139:C139"/>
    <mergeCell ref="D139:P139"/>
    <mergeCell ref="Q139:U139"/>
    <mergeCell ref="V139:AE139"/>
    <mergeCell ref="AF139:AJ139"/>
    <mergeCell ref="BE139:BI139"/>
    <mergeCell ref="BJ139:BN139"/>
    <mergeCell ref="AZ138:BD138"/>
    <mergeCell ref="BE138:BI138"/>
    <mergeCell ref="BJ138:BN138"/>
    <mergeCell ref="AK139:AO139"/>
    <mergeCell ref="AP139:AT139"/>
    <mergeCell ref="AU139:AY139"/>
    <mergeCell ref="AZ139:BD139"/>
    <mergeCell ref="BO139:BS139"/>
    <mergeCell ref="BT139:BX139"/>
    <mergeCell ref="A140:C140"/>
    <mergeCell ref="D140:P140"/>
    <mergeCell ref="Q140:U140"/>
    <mergeCell ref="V140:AE140"/>
    <mergeCell ref="AF140:AJ140"/>
    <mergeCell ref="AK140:AO140"/>
    <mergeCell ref="BT140:BX140"/>
    <mergeCell ref="AP140:AT140"/>
    <mergeCell ref="BO140:BS140"/>
    <mergeCell ref="A148:C148"/>
    <mergeCell ref="D148:P148"/>
    <mergeCell ref="Q148:U148"/>
    <mergeCell ref="V148:AE148"/>
    <mergeCell ref="AF148:AJ148"/>
    <mergeCell ref="AU147:AY147"/>
    <mergeCell ref="AP148:AT148"/>
    <mergeCell ref="AU148:AY148"/>
    <mergeCell ref="BE147:BI147"/>
    <mergeCell ref="BJ140:BN140"/>
    <mergeCell ref="BE146:BI146"/>
    <mergeCell ref="AU145:AY145"/>
    <mergeCell ref="AZ145:BD145"/>
    <mergeCell ref="BE145:BI145"/>
    <mergeCell ref="AU144:AY144"/>
    <mergeCell ref="AZ144:BD144"/>
    <mergeCell ref="AU140:AY140"/>
    <mergeCell ref="AZ140:BD140"/>
    <mergeCell ref="BE140:BI140"/>
    <mergeCell ref="AZ149:BD149"/>
    <mergeCell ref="AZ148:BD148"/>
    <mergeCell ref="AP147:AT147"/>
    <mergeCell ref="AP145:AT145"/>
    <mergeCell ref="Q149:U149"/>
    <mergeCell ref="V149:AE149"/>
    <mergeCell ref="AF149:AJ149"/>
    <mergeCell ref="AZ146:BD146"/>
    <mergeCell ref="AU146:AY146"/>
    <mergeCell ref="AZ147:BD147"/>
    <mergeCell ref="AK148:AO148"/>
    <mergeCell ref="AF147:AJ147"/>
    <mergeCell ref="AK147:AO147"/>
    <mergeCell ref="AF146:AJ146"/>
    <mergeCell ref="A142:BL142"/>
    <mergeCell ref="A143:C144"/>
    <mergeCell ref="BE148:BI148"/>
    <mergeCell ref="A146:C146"/>
    <mergeCell ref="D146:P146"/>
    <mergeCell ref="Q146:U146"/>
    <mergeCell ref="BE149:BI149"/>
    <mergeCell ref="AK149:AO149"/>
    <mergeCell ref="A150:C150"/>
    <mergeCell ref="D150:P150"/>
    <mergeCell ref="Q150:U150"/>
    <mergeCell ref="V150:AE150"/>
    <mergeCell ref="D149:P149"/>
    <mergeCell ref="A149:C149"/>
    <mergeCell ref="AP149:AT149"/>
    <mergeCell ref="AU149:AY149"/>
    <mergeCell ref="A151:C151"/>
    <mergeCell ref="D151:P151"/>
    <mergeCell ref="AP150:AT150"/>
    <mergeCell ref="AU150:AY150"/>
    <mergeCell ref="AF150:AJ150"/>
    <mergeCell ref="AK150:AO150"/>
    <mergeCell ref="AZ150:BD150"/>
    <mergeCell ref="BE150:BI150"/>
    <mergeCell ref="Q151:U151"/>
    <mergeCell ref="V151:AE151"/>
    <mergeCell ref="AF151:AJ151"/>
    <mergeCell ref="AK151:AO151"/>
    <mergeCell ref="AP151:AT151"/>
    <mergeCell ref="AU151:AY151"/>
    <mergeCell ref="A152:C152"/>
    <mergeCell ref="D152:P152"/>
    <mergeCell ref="Q152:U152"/>
    <mergeCell ref="V152:AE152"/>
    <mergeCell ref="AF152:AJ152"/>
    <mergeCell ref="AK152:AO152"/>
    <mergeCell ref="AP152:AT152"/>
    <mergeCell ref="AU152:AY152"/>
    <mergeCell ref="AZ151:BD151"/>
    <mergeCell ref="BE151:BI151"/>
    <mergeCell ref="AZ152:BD152"/>
    <mergeCell ref="BE152:BI152"/>
    <mergeCell ref="A153:C153"/>
    <mergeCell ref="D153:P153"/>
    <mergeCell ref="Q153:U153"/>
    <mergeCell ref="V153:AE153"/>
    <mergeCell ref="AF153:AJ153"/>
    <mergeCell ref="AK153:AO153"/>
    <mergeCell ref="Q154:U154"/>
    <mergeCell ref="V154:AE154"/>
    <mergeCell ref="AF154:AJ154"/>
    <mergeCell ref="AK154:AO154"/>
    <mergeCell ref="AP153:AT153"/>
    <mergeCell ref="AU153:AY153"/>
    <mergeCell ref="AP154:AT154"/>
    <mergeCell ref="AU154:AY154"/>
    <mergeCell ref="AZ153:BD153"/>
    <mergeCell ref="BE153:BI153"/>
    <mergeCell ref="AF155:AJ155"/>
    <mergeCell ref="AK155:AO155"/>
    <mergeCell ref="A154:C154"/>
    <mergeCell ref="D154:P154"/>
    <mergeCell ref="A155:C155"/>
    <mergeCell ref="D155:P155"/>
    <mergeCell ref="Q155:U155"/>
    <mergeCell ref="V155:AE155"/>
    <mergeCell ref="AP155:AT155"/>
    <mergeCell ref="AU155:AY155"/>
    <mergeCell ref="AZ154:BD154"/>
    <mergeCell ref="BE154:BI154"/>
    <mergeCell ref="AZ155:BD155"/>
    <mergeCell ref="BE155:BI155"/>
    <mergeCell ref="AP156:AT156"/>
    <mergeCell ref="AU156:AY156"/>
    <mergeCell ref="A156:C156"/>
    <mergeCell ref="D156:P156"/>
    <mergeCell ref="Q156:U156"/>
    <mergeCell ref="V156:AE156"/>
    <mergeCell ref="AF156:AJ156"/>
    <mergeCell ref="AK156:AO156"/>
    <mergeCell ref="AZ156:BD156"/>
    <mergeCell ref="BE156:BI156"/>
    <mergeCell ref="BE157:BI157"/>
    <mergeCell ref="A158:C158"/>
    <mergeCell ref="D158:P158"/>
    <mergeCell ref="Q158:U158"/>
    <mergeCell ref="V158:AE158"/>
    <mergeCell ref="AF158:AJ158"/>
    <mergeCell ref="AK158:AO158"/>
    <mergeCell ref="A157:C157"/>
    <mergeCell ref="AU157:AY157"/>
    <mergeCell ref="AT165:AX165"/>
    <mergeCell ref="AY165:BC165"/>
    <mergeCell ref="AJ164:AN164"/>
    <mergeCell ref="AO164:AS164"/>
    <mergeCell ref="AO163:AS163"/>
    <mergeCell ref="AT163:AX163"/>
    <mergeCell ref="AZ157:BD157"/>
    <mergeCell ref="AF157:AJ157"/>
    <mergeCell ref="AK157:AO157"/>
    <mergeCell ref="D157:P157"/>
    <mergeCell ref="AP157:AT157"/>
    <mergeCell ref="Q157:U157"/>
    <mergeCell ref="V157:AE157"/>
    <mergeCell ref="AE166:AI166"/>
    <mergeCell ref="AJ166:AN166"/>
    <mergeCell ref="AO166:AS166"/>
    <mergeCell ref="AO165:AS165"/>
    <mergeCell ref="U166:Y166"/>
    <mergeCell ref="Z166:AD166"/>
    <mergeCell ref="AP158:AT158"/>
    <mergeCell ref="AU158:AY158"/>
    <mergeCell ref="AZ158:BD158"/>
    <mergeCell ref="BE158:BI158"/>
    <mergeCell ref="A167:T167"/>
    <mergeCell ref="U167:Y167"/>
    <mergeCell ref="Z167:AD167"/>
    <mergeCell ref="AE167:AI167"/>
    <mergeCell ref="AJ167:AN167"/>
    <mergeCell ref="AO167:AS167"/>
    <mergeCell ref="BN167:BR167"/>
    <mergeCell ref="A168:T168"/>
    <mergeCell ref="U168:Y168"/>
    <mergeCell ref="Z168:AD168"/>
    <mergeCell ref="AE168:AI168"/>
    <mergeCell ref="AJ168:AN168"/>
    <mergeCell ref="AO168:AS168"/>
    <mergeCell ref="AT168:AX168"/>
    <mergeCell ref="AY168:BC168"/>
    <mergeCell ref="BD168:BH168"/>
    <mergeCell ref="BN168:BR168"/>
    <mergeCell ref="A169:T169"/>
    <mergeCell ref="U169:Y169"/>
    <mergeCell ref="Z169:AD169"/>
    <mergeCell ref="AE169:AI169"/>
    <mergeCell ref="AJ169:AN169"/>
    <mergeCell ref="AO169:AS169"/>
    <mergeCell ref="AT169:AX169"/>
    <mergeCell ref="AY169:BC169"/>
    <mergeCell ref="BD169:BH169"/>
    <mergeCell ref="BN169:BR169"/>
    <mergeCell ref="A170:T170"/>
    <mergeCell ref="U170:Y170"/>
    <mergeCell ref="Z170:AD170"/>
    <mergeCell ref="AE170:AI170"/>
    <mergeCell ref="AJ170:AN170"/>
    <mergeCell ref="AO170:AS170"/>
    <mergeCell ref="AT170:AX170"/>
    <mergeCell ref="BN170:BR170"/>
    <mergeCell ref="BD170:BH170"/>
    <mergeCell ref="A171:T171"/>
    <mergeCell ref="U171:Y171"/>
    <mergeCell ref="Z171:AD171"/>
    <mergeCell ref="A172:T172"/>
    <mergeCell ref="U172:Y172"/>
    <mergeCell ref="Z172:AD172"/>
    <mergeCell ref="AT173:AX173"/>
    <mergeCell ref="AE171:AI171"/>
    <mergeCell ref="AJ171:AN171"/>
    <mergeCell ref="AJ172:AN172"/>
    <mergeCell ref="AO172:AS172"/>
    <mergeCell ref="AE172:AI172"/>
    <mergeCell ref="U173:Y173"/>
    <mergeCell ref="Z173:AD173"/>
    <mergeCell ref="AE173:AI173"/>
    <mergeCell ref="AJ173:AN173"/>
    <mergeCell ref="AY170:BC170"/>
    <mergeCell ref="AO171:AS171"/>
    <mergeCell ref="AO173:AS173"/>
    <mergeCell ref="AY173:BC173"/>
    <mergeCell ref="AT171:AX171"/>
    <mergeCell ref="AY171:BC171"/>
    <mergeCell ref="BN171:BR171"/>
    <mergeCell ref="BN173:BR173"/>
    <mergeCell ref="BI173:BM173"/>
    <mergeCell ref="BI172:BM172"/>
    <mergeCell ref="BI174:BM174"/>
    <mergeCell ref="A174:T174"/>
    <mergeCell ref="U174:Y174"/>
    <mergeCell ref="Z174:AD174"/>
    <mergeCell ref="AE174:AI174"/>
    <mergeCell ref="A173:T173"/>
    <mergeCell ref="BD171:BH171"/>
    <mergeCell ref="BI171:BM171"/>
    <mergeCell ref="BN175:BR175"/>
    <mergeCell ref="AT172:AX172"/>
    <mergeCell ref="AY172:BC172"/>
    <mergeCell ref="BD172:BH172"/>
    <mergeCell ref="AT174:AX174"/>
    <mergeCell ref="AY174:BC174"/>
    <mergeCell ref="BD174:BH174"/>
    <mergeCell ref="BN172:BR172"/>
    <mergeCell ref="BN174:BR174"/>
    <mergeCell ref="AO174:AS174"/>
    <mergeCell ref="A175:T175"/>
    <mergeCell ref="U175:Y175"/>
    <mergeCell ref="Z175:AD175"/>
    <mergeCell ref="AE175:AI175"/>
    <mergeCell ref="AJ175:AN175"/>
    <mergeCell ref="AJ174:AN174"/>
    <mergeCell ref="AT175:AX175"/>
    <mergeCell ref="AY175:BC175"/>
    <mergeCell ref="BD175:BH175"/>
    <mergeCell ref="BI175:BM175"/>
    <mergeCell ref="AO175:AS175"/>
    <mergeCell ref="BG185:BI185"/>
    <mergeCell ref="BJ185:BL185"/>
    <mergeCell ref="AO185:AQ185"/>
    <mergeCell ref="AR185:AT185"/>
    <mergeCell ref="AU185:AW185"/>
    <mergeCell ref="AX185:AZ185"/>
    <mergeCell ref="BA185:BC185"/>
    <mergeCell ref="AC186:AE186"/>
    <mergeCell ref="BD185:BF185"/>
    <mergeCell ref="AU186:AW186"/>
    <mergeCell ref="AX186:AZ186"/>
    <mergeCell ref="BA186:BC186"/>
    <mergeCell ref="BD186:BF186"/>
    <mergeCell ref="AC185:AE185"/>
    <mergeCell ref="AF185:AH185"/>
    <mergeCell ref="AI185:AK185"/>
    <mergeCell ref="AL185:AN185"/>
    <mergeCell ref="A186:C186"/>
    <mergeCell ref="D186:V186"/>
    <mergeCell ref="W186:Y186"/>
    <mergeCell ref="Z186:AB186"/>
    <mergeCell ref="A187:C187"/>
    <mergeCell ref="D187:V187"/>
    <mergeCell ref="W187:Y187"/>
    <mergeCell ref="Z187:AB187"/>
    <mergeCell ref="BD187:BF187"/>
    <mergeCell ref="BG187:BI187"/>
    <mergeCell ref="BJ187:BL187"/>
    <mergeCell ref="AO186:AQ186"/>
    <mergeCell ref="AR186:AT186"/>
    <mergeCell ref="AI187:AK187"/>
    <mergeCell ref="AL187:AN187"/>
    <mergeCell ref="AL186:AN186"/>
    <mergeCell ref="AI186:AK186"/>
    <mergeCell ref="AC187:AE187"/>
    <mergeCell ref="AF187:AH187"/>
    <mergeCell ref="BG186:BI186"/>
    <mergeCell ref="BJ186:BL186"/>
    <mergeCell ref="AO187:AQ187"/>
    <mergeCell ref="AR187:AT187"/>
    <mergeCell ref="AU187:AW187"/>
    <mergeCell ref="AX187:AZ187"/>
    <mergeCell ref="AF186:AH186"/>
    <mergeCell ref="BA187:BC187"/>
    <mergeCell ref="BJ188:BL188"/>
    <mergeCell ref="BJ189:BL189"/>
    <mergeCell ref="BD188:BF188"/>
    <mergeCell ref="BD189:BF189"/>
    <mergeCell ref="BG189:BI189"/>
    <mergeCell ref="AX188:AZ188"/>
    <mergeCell ref="BA188:BC188"/>
    <mergeCell ref="BA189:BC189"/>
    <mergeCell ref="AU188:AW188"/>
    <mergeCell ref="BG188:BI188"/>
    <mergeCell ref="A188:C188"/>
    <mergeCell ref="D188:V188"/>
    <mergeCell ref="W188:Y188"/>
    <mergeCell ref="Z188:AB188"/>
    <mergeCell ref="AR188:AT188"/>
    <mergeCell ref="AL189:AN189"/>
    <mergeCell ref="AC188:AE188"/>
    <mergeCell ref="AF188:AH188"/>
    <mergeCell ref="AL188:AN188"/>
    <mergeCell ref="AO188:AQ188"/>
    <mergeCell ref="A189:C189"/>
    <mergeCell ref="D189:V189"/>
    <mergeCell ref="W189:Y189"/>
    <mergeCell ref="Z189:AB189"/>
    <mergeCell ref="G200:S200"/>
    <mergeCell ref="T200:Z200"/>
    <mergeCell ref="AA200:AE200"/>
    <mergeCell ref="AC189:AE189"/>
    <mergeCell ref="AF189:AH189"/>
    <mergeCell ref="AI188:AK188"/>
    <mergeCell ref="AR189:AT189"/>
    <mergeCell ref="AO189:AQ189"/>
    <mergeCell ref="AI189:AK189"/>
    <mergeCell ref="AU189:AW189"/>
    <mergeCell ref="AX189:AZ189"/>
    <mergeCell ref="AF198:AJ198"/>
    <mergeCell ref="AK198:AO198"/>
    <mergeCell ref="AF197:AJ197"/>
    <mergeCell ref="AK197:AO197"/>
    <mergeCell ref="AP197:AT197"/>
    <mergeCell ref="AU197:AY197"/>
    <mergeCell ref="AP195:BD195"/>
    <mergeCell ref="A194:BS194"/>
    <mergeCell ref="AZ200:BD200"/>
    <mergeCell ref="BE200:BI200"/>
    <mergeCell ref="AF199:AJ199"/>
    <mergeCell ref="AK199:AO199"/>
    <mergeCell ref="BO200:BS200"/>
    <mergeCell ref="AF200:AJ200"/>
    <mergeCell ref="AK200:AO200"/>
    <mergeCell ref="A200:F200"/>
    <mergeCell ref="A208:F208"/>
    <mergeCell ref="G208:S208"/>
    <mergeCell ref="BB231:BF231"/>
    <mergeCell ref="AK230:AP230"/>
    <mergeCell ref="AQ230:AV230"/>
    <mergeCell ref="AW230:BA230"/>
    <mergeCell ref="BB230:BF230"/>
    <mergeCell ref="T208:Z208"/>
    <mergeCell ref="AA208:AE208"/>
    <mergeCell ref="AF208:AJ208"/>
    <mergeCell ref="AK208:AO208"/>
    <mergeCell ref="AP200:AT200"/>
    <mergeCell ref="AU200:AY200"/>
    <mergeCell ref="BJ200:BN200"/>
    <mergeCell ref="AU206:AY206"/>
    <mergeCell ref="AP205:AT205"/>
    <mergeCell ref="AU205:AY205"/>
    <mergeCell ref="AK207:AO207"/>
    <mergeCell ref="AZ207:BD207"/>
    <mergeCell ref="A202:BL202"/>
    <mergeCell ref="BB233:BF233"/>
    <mergeCell ref="G232:S232"/>
    <mergeCell ref="T232:Y232"/>
    <mergeCell ref="Z232:AD232"/>
    <mergeCell ref="AE232:AJ232"/>
    <mergeCell ref="AK232:AP232"/>
    <mergeCell ref="AE233:AJ233"/>
    <mergeCell ref="AK233:AP233"/>
    <mergeCell ref="AQ233:AV233"/>
    <mergeCell ref="AW233:BA233"/>
    <mergeCell ref="BG233:BL233"/>
    <mergeCell ref="A234:F234"/>
    <mergeCell ref="G234:S234"/>
    <mergeCell ref="T234:Y234"/>
    <mergeCell ref="Z234:AD234"/>
    <mergeCell ref="AE234:AJ234"/>
    <mergeCell ref="AQ234:AV234"/>
    <mergeCell ref="AW234:BA234"/>
    <mergeCell ref="BB234:BF234"/>
    <mergeCell ref="Z233:AD233"/>
    <mergeCell ref="BG234:BL234"/>
    <mergeCell ref="A235:F235"/>
    <mergeCell ref="G235:S235"/>
    <mergeCell ref="T235:Y235"/>
    <mergeCell ref="Z235:AD235"/>
    <mergeCell ref="AE235:AJ235"/>
    <mergeCell ref="AK235:AP235"/>
    <mergeCell ref="AQ235:AV235"/>
    <mergeCell ref="AW235:BA235"/>
    <mergeCell ref="BB235:BF235"/>
    <mergeCell ref="BG235:BL235"/>
    <mergeCell ref="A236:F236"/>
    <mergeCell ref="G236:S236"/>
    <mergeCell ref="T236:Y236"/>
    <mergeCell ref="Z236:AD236"/>
    <mergeCell ref="AE236:AJ236"/>
    <mergeCell ref="AK236:AP236"/>
    <mergeCell ref="AQ236:AV236"/>
    <mergeCell ref="AW236:BA236"/>
    <mergeCell ref="BB236:BF236"/>
    <mergeCell ref="BG236:BL236"/>
    <mergeCell ref="A237:F237"/>
    <mergeCell ref="G237:S237"/>
    <mergeCell ref="T237:Y237"/>
    <mergeCell ref="Z237:AD237"/>
    <mergeCell ref="AE237:AJ237"/>
    <mergeCell ref="AK237:AP237"/>
    <mergeCell ref="AQ237:AV237"/>
    <mergeCell ref="AW237:BA237"/>
    <mergeCell ref="BB237:BF237"/>
    <mergeCell ref="BG237:BL237"/>
    <mergeCell ref="A238:F238"/>
    <mergeCell ref="G238:S238"/>
    <mergeCell ref="T238:Y238"/>
    <mergeCell ref="Z238:AD238"/>
    <mergeCell ref="AE238:AJ238"/>
    <mergeCell ref="AK238:AP238"/>
    <mergeCell ref="AQ238:AV238"/>
    <mergeCell ref="AW238:BA238"/>
    <mergeCell ref="BB238:BF238"/>
    <mergeCell ref="BG238:BL238"/>
    <mergeCell ref="A239:F239"/>
    <mergeCell ref="G239:S239"/>
    <mergeCell ref="T239:Y239"/>
    <mergeCell ref="Z239:AD239"/>
    <mergeCell ref="AE239:AJ239"/>
    <mergeCell ref="AK239:AP239"/>
    <mergeCell ref="AQ239:AV239"/>
    <mergeCell ref="AW239:BA239"/>
    <mergeCell ref="A240:F240"/>
    <mergeCell ref="G240:S240"/>
    <mergeCell ref="T240:Y240"/>
    <mergeCell ref="Z240:AD240"/>
    <mergeCell ref="AE240:AJ240"/>
    <mergeCell ref="AK240:AP240"/>
    <mergeCell ref="AO249:AS249"/>
    <mergeCell ref="AT249:AW249"/>
    <mergeCell ref="BG239:BL239"/>
    <mergeCell ref="AQ240:AV240"/>
    <mergeCell ref="AW240:BA240"/>
    <mergeCell ref="BB240:BF240"/>
    <mergeCell ref="BB239:BF239"/>
    <mergeCell ref="AX248:BB248"/>
    <mergeCell ref="BG240:BL240"/>
    <mergeCell ref="BB241:BF241"/>
    <mergeCell ref="A241:F241"/>
    <mergeCell ref="G241:S241"/>
    <mergeCell ref="T241:Y241"/>
    <mergeCell ref="Z241:AD241"/>
    <mergeCell ref="AE241:AJ241"/>
    <mergeCell ref="AW241:BA241"/>
    <mergeCell ref="AK241:AP241"/>
    <mergeCell ref="AQ241:AV241"/>
    <mergeCell ref="AX251:BB251"/>
    <mergeCell ref="BC251:BG251"/>
    <mergeCell ref="AT251:AW251"/>
    <mergeCell ref="BG241:BL241"/>
    <mergeCell ref="AX249:BB249"/>
    <mergeCell ref="BC249:BG249"/>
    <mergeCell ref="BH249:BL249"/>
    <mergeCell ref="BH248:BL248"/>
    <mergeCell ref="AT246:AW247"/>
    <mergeCell ref="BH251:BL251"/>
    <mergeCell ref="AT253:AW253"/>
    <mergeCell ref="AX253:BB253"/>
    <mergeCell ref="AX252:BB252"/>
    <mergeCell ref="A252:F252"/>
    <mergeCell ref="G252:P252"/>
    <mergeCell ref="Q252:U252"/>
    <mergeCell ref="V252:Y252"/>
    <mergeCell ref="Z252:AD252"/>
    <mergeCell ref="AE252:AI252"/>
    <mergeCell ref="A253:F253"/>
    <mergeCell ref="AO252:AS252"/>
    <mergeCell ref="Z253:AD253"/>
    <mergeCell ref="AE253:AI253"/>
    <mergeCell ref="BH252:BL252"/>
    <mergeCell ref="Q253:U253"/>
    <mergeCell ref="V253:Y253"/>
    <mergeCell ref="BC253:BG253"/>
    <mergeCell ref="BH253:BL253"/>
    <mergeCell ref="AJ253:AN253"/>
    <mergeCell ref="AO253:AS253"/>
    <mergeCell ref="A254:F254"/>
    <mergeCell ref="G254:P254"/>
    <mergeCell ref="Q254:U254"/>
    <mergeCell ref="V254:Y254"/>
    <mergeCell ref="Z254:AD254"/>
    <mergeCell ref="AJ252:AN252"/>
    <mergeCell ref="G253:P253"/>
    <mergeCell ref="AJ254:AN254"/>
    <mergeCell ref="AE254:AI254"/>
    <mergeCell ref="A255:F255"/>
    <mergeCell ref="G255:P255"/>
    <mergeCell ref="Q255:U255"/>
    <mergeCell ref="V255:Y255"/>
    <mergeCell ref="Z255:AD255"/>
    <mergeCell ref="AX255:BB255"/>
    <mergeCell ref="AJ255:AN255"/>
    <mergeCell ref="AO255:AS255"/>
    <mergeCell ref="AT255:AW255"/>
    <mergeCell ref="BH254:BL254"/>
    <mergeCell ref="BC255:BG255"/>
    <mergeCell ref="AO254:AS254"/>
    <mergeCell ref="A256:F256"/>
    <mergeCell ref="G256:P256"/>
    <mergeCell ref="Q256:U256"/>
    <mergeCell ref="V256:Y256"/>
    <mergeCell ref="Z256:AD256"/>
    <mergeCell ref="AE256:AI256"/>
    <mergeCell ref="AX256:BB256"/>
    <mergeCell ref="AE257:AI257"/>
    <mergeCell ref="AJ257:AN257"/>
    <mergeCell ref="BH255:BL255"/>
    <mergeCell ref="AJ256:AN256"/>
    <mergeCell ref="AO256:AS256"/>
    <mergeCell ref="AT256:AW256"/>
    <mergeCell ref="AE255:AI255"/>
    <mergeCell ref="BC256:BG256"/>
    <mergeCell ref="Z258:AD258"/>
    <mergeCell ref="AJ258:AN258"/>
    <mergeCell ref="AE258:AI258"/>
    <mergeCell ref="BH256:BL256"/>
    <mergeCell ref="AO257:AS257"/>
    <mergeCell ref="AT257:AW257"/>
    <mergeCell ref="AX257:BB257"/>
    <mergeCell ref="BC257:BG257"/>
    <mergeCell ref="Z257:AD257"/>
    <mergeCell ref="A258:F258"/>
    <mergeCell ref="G258:P258"/>
    <mergeCell ref="Q258:U258"/>
    <mergeCell ref="V258:Y258"/>
    <mergeCell ref="A257:F257"/>
    <mergeCell ref="G257:P257"/>
    <mergeCell ref="Q257:U257"/>
    <mergeCell ref="V257:Y257"/>
    <mergeCell ref="AX259:BB259"/>
    <mergeCell ref="BC259:BG259"/>
    <mergeCell ref="AO259:AS259"/>
    <mergeCell ref="AT259:AW259"/>
    <mergeCell ref="BH258:BL258"/>
    <mergeCell ref="BH257:BL257"/>
    <mergeCell ref="AO258:AS258"/>
    <mergeCell ref="AT258:AW258"/>
    <mergeCell ref="AX258:BB258"/>
    <mergeCell ref="BC258:BG258"/>
    <mergeCell ref="A259:F259"/>
    <mergeCell ref="G259:P259"/>
    <mergeCell ref="Q259:U259"/>
    <mergeCell ref="V259:Y259"/>
    <mergeCell ref="AE259:AI259"/>
    <mergeCell ref="AJ259:AN259"/>
    <mergeCell ref="BH259:BL259"/>
    <mergeCell ref="AO260:AS260"/>
    <mergeCell ref="BC260:BG260"/>
    <mergeCell ref="Z259:AD259"/>
    <mergeCell ref="BH260:BL260"/>
    <mergeCell ref="A260:F260"/>
    <mergeCell ref="G260:P260"/>
    <mergeCell ref="Q260:U260"/>
    <mergeCell ref="V260:Y260"/>
    <mergeCell ref="Z260:AD260"/>
    <mergeCell ref="AJ260:AN260"/>
    <mergeCell ref="AX260:BB260"/>
    <mergeCell ref="AT261:AW261"/>
    <mergeCell ref="A261:F261"/>
    <mergeCell ref="G261:P261"/>
    <mergeCell ref="Q261:U261"/>
    <mergeCell ref="V261:Y261"/>
    <mergeCell ref="AE268:AJ268"/>
    <mergeCell ref="AK268:AP268"/>
    <mergeCell ref="AW265:BD266"/>
    <mergeCell ref="BE269:BL269"/>
    <mergeCell ref="AW267:BD267"/>
    <mergeCell ref="BE268:BL268"/>
    <mergeCell ref="AQ268:AV268"/>
    <mergeCell ref="BH261:BL261"/>
    <mergeCell ref="AT260:AW260"/>
    <mergeCell ref="AO261:AS261"/>
    <mergeCell ref="AX261:BB261"/>
    <mergeCell ref="A263:BL263"/>
    <mergeCell ref="A264:BL264"/>
    <mergeCell ref="Z261:AD261"/>
    <mergeCell ref="AE261:AI261"/>
    <mergeCell ref="AJ261:AN261"/>
    <mergeCell ref="AE260:AI260"/>
    <mergeCell ref="BE270:BL270"/>
    <mergeCell ref="Z270:AD270"/>
    <mergeCell ref="AQ269:AV269"/>
    <mergeCell ref="BE265:BL266"/>
    <mergeCell ref="BE267:BL267"/>
    <mergeCell ref="AQ265:AV266"/>
    <mergeCell ref="AW268:BD268"/>
    <mergeCell ref="AQ267:AV267"/>
    <mergeCell ref="AE269:AJ269"/>
    <mergeCell ref="AK269:AP269"/>
    <mergeCell ref="Z272:AD272"/>
    <mergeCell ref="AQ272:AV272"/>
    <mergeCell ref="BE272:BL272"/>
    <mergeCell ref="AE271:AJ271"/>
    <mergeCell ref="AQ271:AV271"/>
    <mergeCell ref="BC261:BG261"/>
    <mergeCell ref="AE270:AJ270"/>
    <mergeCell ref="AK270:AP270"/>
    <mergeCell ref="AQ270:AV270"/>
    <mergeCell ref="AW270:BD270"/>
    <mergeCell ref="A270:F270"/>
    <mergeCell ref="G270:S270"/>
    <mergeCell ref="T270:Y270"/>
    <mergeCell ref="AK271:AP271"/>
    <mergeCell ref="G273:S273"/>
    <mergeCell ref="BE271:BL271"/>
    <mergeCell ref="AW272:BD272"/>
    <mergeCell ref="A272:F272"/>
    <mergeCell ref="G272:S272"/>
    <mergeCell ref="T272:Y272"/>
    <mergeCell ref="Z273:AD273"/>
    <mergeCell ref="AE273:AJ273"/>
    <mergeCell ref="AK273:AP273"/>
    <mergeCell ref="Z271:AD271"/>
    <mergeCell ref="AW275:BD275"/>
    <mergeCell ref="AW271:BD271"/>
    <mergeCell ref="AE272:AJ272"/>
    <mergeCell ref="AK272:AP272"/>
    <mergeCell ref="AQ273:AV273"/>
    <mergeCell ref="AW273:BD273"/>
    <mergeCell ref="BE273:BL273"/>
    <mergeCell ref="A274:F274"/>
    <mergeCell ref="G274:S274"/>
    <mergeCell ref="T274:Y274"/>
    <mergeCell ref="Z274:AD274"/>
    <mergeCell ref="AE274:AJ274"/>
    <mergeCell ref="AK274:AP274"/>
    <mergeCell ref="AQ274:AV274"/>
    <mergeCell ref="A273:F273"/>
    <mergeCell ref="T273:Y273"/>
    <mergeCell ref="BE276:BL276"/>
    <mergeCell ref="AW274:BD274"/>
    <mergeCell ref="BE274:BL274"/>
    <mergeCell ref="A275:F275"/>
    <mergeCell ref="G275:S275"/>
    <mergeCell ref="T275:Y275"/>
    <mergeCell ref="Z275:AD275"/>
    <mergeCell ref="AE275:AJ275"/>
    <mergeCell ref="AK275:AP275"/>
    <mergeCell ref="AQ275:AV275"/>
    <mergeCell ref="T278:Y278"/>
    <mergeCell ref="BE275:BL275"/>
    <mergeCell ref="A276:F276"/>
    <mergeCell ref="G276:S276"/>
    <mergeCell ref="T276:Y276"/>
    <mergeCell ref="Z276:AD276"/>
    <mergeCell ref="AE276:AJ276"/>
    <mergeCell ref="AK276:AP276"/>
    <mergeCell ref="AQ276:AV276"/>
    <mergeCell ref="AW276:BD276"/>
    <mergeCell ref="AW277:BD277"/>
    <mergeCell ref="AQ278:AV278"/>
    <mergeCell ref="AE277:AJ277"/>
    <mergeCell ref="AK277:AP277"/>
    <mergeCell ref="A277:F277"/>
    <mergeCell ref="G277:S277"/>
    <mergeCell ref="T277:Y277"/>
    <mergeCell ref="Z277:AD277"/>
    <mergeCell ref="A278:F278"/>
    <mergeCell ref="G278:S278"/>
    <mergeCell ref="AK279:AP279"/>
    <mergeCell ref="AQ279:AV279"/>
    <mergeCell ref="Z278:AD278"/>
    <mergeCell ref="AE278:AJ278"/>
    <mergeCell ref="AK278:AP278"/>
    <mergeCell ref="AQ277:AV277"/>
    <mergeCell ref="A279:F279"/>
    <mergeCell ref="G279:S279"/>
    <mergeCell ref="T279:Y279"/>
    <mergeCell ref="Z279:AD279"/>
    <mergeCell ref="BE277:BL277"/>
    <mergeCell ref="BE279:BL279"/>
    <mergeCell ref="AW278:BD278"/>
    <mergeCell ref="BE278:BL278"/>
    <mergeCell ref="AW279:BD279"/>
    <mergeCell ref="AE279:AJ279"/>
  </mergeCells>
  <phoneticPr fontId="7" type="noConversion"/>
  <conditionalFormatting sqref="A106:A108 A184:A189 A116">
    <cfRule type="cellIs" dxfId="186" priority="3" stopIfTrue="1" operator="equal">
      <formula>A105</formula>
    </cfRule>
  </conditionalFormatting>
  <conditionalFormatting sqref="B126:C126 A126:A140 A147:C158">
    <cfRule type="cellIs" dxfId="185" priority="1" stopIfTrue="1" operator="equal">
      <formula>A125</formula>
    </cfRule>
    <cfRule type="cellIs" dxfId="184" priority="2" stopIfTrue="1" operator="equal">
      <formula>0</formula>
    </cfRule>
  </conditionalFormatting>
  <conditionalFormatting sqref="A118">
    <cfRule type="cellIs" dxfId="183" priority="5" stopIfTrue="1" operator="equal">
      <formula>A116</formula>
    </cfRule>
  </conditionalFormatting>
  <conditionalFormatting sqref="A117">
    <cfRule type="cellIs" dxfId="182" priority="7" stopIfTrue="1" operator="equal">
      <formula>#REF!</formula>
    </cfRule>
  </conditionalFormatting>
  <conditionalFormatting sqref="A155:C155 A150:C150">
    <cfRule type="cellIs" dxfId="181" priority="10" stopIfTrue="1" operator="equal">
      <formula>#REF!</formula>
    </cfRule>
    <cfRule type="cellIs" dxfId="180" priority="11"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70"/>
  <sheetViews>
    <sheetView view="pageBreakPreview" zoomScale="60" zoomScaleNormal="100" workbookViewId="0">
      <selection activeCell="AA376" sqref="AA376"/>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59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531</v>
      </c>
      <c r="C10" s="106"/>
      <c r="D10" s="106"/>
      <c r="E10" s="106"/>
      <c r="F10" s="106"/>
      <c r="G10" s="106"/>
      <c r="H10" s="106"/>
      <c r="I10" s="106"/>
      <c r="J10" s="106"/>
      <c r="K10" s="106"/>
      <c r="L10" s="106"/>
      <c r="N10" s="106" t="s">
        <v>532</v>
      </c>
      <c r="O10" s="106"/>
      <c r="P10" s="106"/>
      <c r="Q10" s="106"/>
      <c r="R10" s="106"/>
      <c r="S10" s="106"/>
      <c r="T10" s="106"/>
      <c r="U10" s="106"/>
      <c r="V10" s="106"/>
      <c r="W10" s="106"/>
      <c r="X10" s="106"/>
      <c r="Y10" s="106"/>
      <c r="Z10" s="31"/>
      <c r="AA10" s="106" t="s">
        <v>507</v>
      </c>
      <c r="AB10" s="106"/>
      <c r="AC10" s="106"/>
      <c r="AD10" s="106"/>
      <c r="AE10" s="106"/>
      <c r="AF10" s="106"/>
      <c r="AG10" s="106"/>
      <c r="AH10" s="106"/>
      <c r="AI10" s="106"/>
      <c r="AJ10" s="31"/>
      <c r="AK10" s="201" t="s">
        <v>445</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27.6" customHeight="1" x14ac:dyDescent="0.2">
      <c r="A15" s="101" t="s">
        <v>526</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41.45" customHeight="1" x14ac:dyDescent="0.2">
      <c r="A18" s="101" t="s">
        <v>527</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27.6" customHeight="1" x14ac:dyDescent="0.2">
      <c r="A21" s="101" t="s">
        <v>528</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107" t="s">
        <v>679</v>
      </c>
      <c r="B29" s="108"/>
      <c r="C29" s="108"/>
      <c r="D29" s="109"/>
      <c r="E29" s="107" t="s">
        <v>680</v>
      </c>
      <c r="F29" s="108"/>
      <c r="G29" s="108"/>
      <c r="H29" s="108"/>
      <c r="I29" s="108"/>
      <c r="J29" s="108"/>
      <c r="K29" s="108"/>
      <c r="L29" s="108"/>
      <c r="M29" s="108"/>
      <c r="N29" s="108"/>
      <c r="O29" s="108"/>
      <c r="P29" s="108"/>
      <c r="Q29" s="108"/>
      <c r="R29" s="108"/>
      <c r="S29" s="108"/>
      <c r="T29" s="108"/>
      <c r="U29" s="195" t="s">
        <v>688</v>
      </c>
      <c r="V29" s="196"/>
      <c r="W29" s="196"/>
      <c r="X29" s="196"/>
      <c r="Y29" s="197"/>
      <c r="Z29" s="195" t="s">
        <v>689</v>
      </c>
      <c r="AA29" s="196"/>
      <c r="AB29" s="196"/>
      <c r="AC29" s="196"/>
      <c r="AD29" s="197"/>
      <c r="AE29" s="107" t="s">
        <v>715</v>
      </c>
      <c r="AF29" s="108"/>
      <c r="AG29" s="108"/>
      <c r="AH29" s="109"/>
      <c r="AI29" s="165" t="s">
        <v>295</v>
      </c>
      <c r="AJ29" s="166"/>
      <c r="AK29" s="166"/>
      <c r="AL29" s="166"/>
      <c r="AM29" s="167"/>
      <c r="AN29" s="107" t="s">
        <v>690</v>
      </c>
      <c r="AO29" s="108"/>
      <c r="AP29" s="108"/>
      <c r="AQ29" s="108"/>
      <c r="AR29" s="109"/>
      <c r="AS29" s="107" t="s">
        <v>691</v>
      </c>
      <c r="AT29" s="108"/>
      <c r="AU29" s="108"/>
      <c r="AV29" s="108"/>
      <c r="AW29" s="109"/>
      <c r="AX29" s="107" t="s">
        <v>716</v>
      </c>
      <c r="AY29" s="108"/>
      <c r="AZ29" s="108"/>
      <c r="BA29" s="109"/>
      <c r="BB29" s="165" t="s">
        <v>295</v>
      </c>
      <c r="BC29" s="166"/>
      <c r="BD29" s="166"/>
      <c r="BE29" s="166"/>
      <c r="BF29" s="167"/>
      <c r="BG29" s="107" t="s">
        <v>681</v>
      </c>
      <c r="BH29" s="108"/>
      <c r="BI29" s="108"/>
      <c r="BJ29" s="108"/>
      <c r="BK29" s="109"/>
      <c r="BL29" s="107" t="s">
        <v>682</v>
      </c>
      <c r="BM29" s="108"/>
      <c r="BN29" s="108"/>
      <c r="BO29" s="108"/>
      <c r="BP29" s="109"/>
      <c r="BQ29" s="107" t="s">
        <v>717</v>
      </c>
      <c r="BR29" s="108"/>
      <c r="BS29" s="108"/>
      <c r="BT29" s="10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3360741</v>
      </c>
      <c r="V30" s="156"/>
      <c r="W30" s="156"/>
      <c r="X30" s="156"/>
      <c r="Y30" s="156"/>
      <c r="Z30" s="156" t="s">
        <v>472</v>
      </c>
      <c r="AA30" s="156"/>
      <c r="AB30" s="156"/>
      <c r="AC30" s="156"/>
      <c r="AD30" s="156"/>
      <c r="AE30" s="153" t="s">
        <v>472</v>
      </c>
      <c r="AF30" s="154"/>
      <c r="AG30" s="154"/>
      <c r="AH30" s="155"/>
      <c r="AI30" s="153">
        <f>IF(ISNUMBER(U30),U30,0)+IF(ISNUMBER(Z30),Z30,0)</f>
        <v>3360741</v>
      </c>
      <c r="AJ30" s="154"/>
      <c r="AK30" s="154"/>
      <c r="AL30" s="154"/>
      <c r="AM30" s="155"/>
      <c r="AN30" s="153">
        <v>3702890</v>
      </c>
      <c r="AO30" s="154"/>
      <c r="AP30" s="154"/>
      <c r="AQ30" s="154"/>
      <c r="AR30" s="155"/>
      <c r="AS30" s="153" t="s">
        <v>472</v>
      </c>
      <c r="AT30" s="154"/>
      <c r="AU30" s="154"/>
      <c r="AV30" s="154"/>
      <c r="AW30" s="155"/>
      <c r="AX30" s="153" t="s">
        <v>472</v>
      </c>
      <c r="AY30" s="154"/>
      <c r="AZ30" s="154"/>
      <c r="BA30" s="155"/>
      <c r="BB30" s="153">
        <f>IF(ISNUMBER(AN30),AN30,0)+IF(ISNUMBER(AS30),AS30,0)</f>
        <v>3702890</v>
      </c>
      <c r="BC30" s="154"/>
      <c r="BD30" s="154"/>
      <c r="BE30" s="154"/>
      <c r="BF30" s="155"/>
      <c r="BG30" s="153">
        <v>3799800</v>
      </c>
      <c r="BH30" s="154"/>
      <c r="BI30" s="154"/>
      <c r="BJ30" s="154"/>
      <c r="BK30" s="155"/>
      <c r="BL30" s="153" t="s">
        <v>472</v>
      </c>
      <c r="BM30" s="154"/>
      <c r="BN30" s="154"/>
      <c r="BO30" s="154"/>
      <c r="BP30" s="155"/>
      <c r="BQ30" s="153" t="s">
        <v>472</v>
      </c>
      <c r="BR30" s="154"/>
      <c r="BS30" s="154"/>
      <c r="BT30" s="155"/>
      <c r="BU30" s="153">
        <f>IF(ISNUMBER(BG30),BG30,0)+IF(ISNUMBER(BL30),BL30,0)</f>
        <v>3799800</v>
      </c>
      <c r="BV30" s="154"/>
      <c r="BW30" s="154"/>
      <c r="BX30" s="154"/>
      <c r="BY30" s="155"/>
      <c r="CA30" s="43" t="s">
        <v>632</v>
      </c>
    </row>
    <row r="31" spans="1:79" s="43" customFormat="1" ht="26.45" customHeight="1" x14ac:dyDescent="0.2">
      <c r="A31" s="137"/>
      <c r="B31" s="138"/>
      <c r="C31" s="138"/>
      <c r="D31" s="164"/>
      <c r="E31" s="61" t="s">
        <v>994</v>
      </c>
      <c r="F31" s="57"/>
      <c r="G31" s="57"/>
      <c r="H31" s="57"/>
      <c r="I31" s="57"/>
      <c r="J31" s="57"/>
      <c r="K31" s="57"/>
      <c r="L31" s="57"/>
      <c r="M31" s="57"/>
      <c r="N31" s="57"/>
      <c r="O31" s="57"/>
      <c r="P31" s="57"/>
      <c r="Q31" s="57"/>
      <c r="R31" s="57"/>
      <c r="S31" s="57"/>
      <c r="T31" s="58"/>
      <c r="U31" s="156" t="s">
        <v>472</v>
      </c>
      <c r="V31" s="156"/>
      <c r="W31" s="156"/>
      <c r="X31" s="156"/>
      <c r="Y31" s="156"/>
      <c r="Z31" s="156">
        <v>356850</v>
      </c>
      <c r="AA31" s="156"/>
      <c r="AB31" s="156"/>
      <c r="AC31" s="156"/>
      <c r="AD31" s="156"/>
      <c r="AE31" s="153">
        <v>356850</v>
      </c>
      <c r="AF31" s="154"/>
      <c r="AG31" s="154"/>
      <c r="AH31" s="155"/>
      <c r="AI31" s="153">
        <f>IF(ISNUMBER(U31),U31,0)+IF(ISNUMBER(Z31),Z31,0)</f>
        <v>356850</v>
      </c>
      <c r="AJ31" s="154"/>
      <c r="AK31" s="154"/>
      <c r="AL31" s="154"/>
      <c r="AM31" s="155"/>
      <c r="AN31" s="153" t="s">
        <v>472</v>
      </c>
      <c r="AO31" s="154"/>
      <c r="AP31" s="154"/>
      <c r="AQ31" s="154"/>
      <c r="AR31" s="155"/>
      <c r="AS31" s="153">
        <v>214900</v>
      </c>
      <c r="AT31" s="154"/>
      <c r="AU31" s="154"/>
      <c r="AV31" s="154"/>
      <c r="AW31" s="155"/>
      <c r="AX31" s="153">
        <v>214900</v>
      </c>
      <c r="AY31" s="154"/>
      <c r="AZ31" s="154"/>
      <c r="BA31" s="155"/>
      <c r="BB31" s="153">
        <f>IF(ISNUMBER(AN31),AN31,0)+IF(ISNUMBER(AS31),AS31,0)</f>
        <v>214900</v>
      </c>
      <c r="BC31" s="154"/>
      <c r="BD31" s="154"/>
      <c r="BE31" s="154"/>
      <c r="BF31" s="155"/>
      <c r="BG31" s="153" t="s">
        <v>472</v>
      </c>
      <c r="BH31" s="154"/>
      <c r="BI31" s="154"/>
      <c r="BJ31" s="154"/>
      <c r="BK31" s="155"/>
      <c r="BL31" s="153">
        <v>0</v>
      </c>
      <c r="BM31" s="154"/>
      <c r="BN31" s="154"/>
      <c r="BO31" s="154"/>
      <c r="BP31" s="155"/>
      <c r="BQ31" s="153">
        <v>0</v>
      </c>
      <c r="BR31" s="154"/>
      <c r="BS31" s="154"/>
      <c r="BT31" s="155"/>
      <c r="BU31" s="153">
        <f>IF(ISNUMBER(BG31),BG31,0)+IF(ISNUMBER(BL31),BL31,0)</f>
        <v>0</v>
      </c>
      <c r="BV31" s="154"/>
      <c r="BW31" s="154"/>
      <c r="BX31" s="154"/>
      <c r="BY31" s="155"/>
    </row>
    <row r="32" spans="1:79" s="43" customFormat="1" ht="39.6" customHeight="1" x14ac:dyDescent="0.2">
      <c r="A32" s="137">
        <v>602400</v>
      </c>
      <c r="B32" s="138"/>
      <c r="C32" s="138"/>
      <c r="D32" s="164"/>
      <c r="E32" s="61" t="s">
        <v>997</v>
      </c>
      <c r="F32" s="57"/>
      <c r="G32" s="57"/>
      <c r="H32" s="57"/>
      <c r="I32" s="57"/>
      <c r="J32" s="57"/>
      <c r="K32" s="57"/>
      <c r="L32" s="57"/>
      <c r="M32" s="57"/>
      <c r="N32" s="57"/>
      <c r="O32" s="57"/>
      <c r="P32" s="57"/>
      <c r="Q32" s="57"/>
      <c r="R32" s="57"/>
      <c r="S32" s="57"/>
      <c r="T32" s="58"/>
      <c r="U32" s="156" t="s">
        <v>472</v>
      </c>
      <c r="V32" s="156"/>
      <c r="W32" s="156"/>
      <c r="X32" s="156"/>
      <c r="Y32" s="156"/>
      <c r="Z32" s="156">
        <v>356850</v>
      </c>
      <c r="AA32" s="156"/>
      <c r="AB32" s="156"/>
      <c r="AC32" s="156"/>
      <c r="AD32" s="156"/>
      <c r="AE32" s="153">
        <v>356850</v>
      </c>
      <c r="AF32" s="154"/>
      <c r="AG32" s="154"/>
      <c r="AH32" s="155"/>
      <c r="AI32" s="153">
        <f>IF(ISNUMBER(U32),U32,0)+IF(ISNUMBER(Z32),Z32,0)</f>
        <v>356850</v>
      </c>
      <c r="AJ32" s="154"/>
      <c r="AK32" s="154"/>
      <c r="AL32" s="154"/>
      <c r="AM32" s="155"/>
      <c r="AN32" s="153" t="s">
        <v>472</v>
      </c>
      <c r="AO32" s="154"/>
      <c r="AP32" s="154"/>
      <c r="AQ32" s="154"/>
      <c r="AR32" s="155"/>
      <c r="AS32" s="153">
        <v>214900</v>
      </c>
      <c r="AT32" s="154"/>
      <c r="AU32" s="154"/>
      <c r="AV32" s="154"/>
      <c r="AW32" s="155"/>
      <c r="AX32" s="153">
        <v>214900</v>
      </c>
      <c r="AY32" s="154"/>
      <c r="AZ32" s="154"/>
      <c r="BA32" s="155"/>
      <c r="BB32" s="153">
        <f>IF(ISNUMBER(AN32),AN32,0)+IF(ISNUMBER(AS32),AS32,0)</f>
        <v>214900</v>
      </c>
      <c r="BC32" s="154"/>
      <c r="BD32" s="154"/>
      <c r="BE32" s="154"/>
      <c r="BF32" s="155"/>
      <c r="BG32" s="153" t="s">
        <v>472</v>
      </c>
      <c r="BH32" s="154"/>
      <c r="BI32" s="154"/>
      <c r="BJ32" s="154"/>
      <c r="BK32" s="155"/>
      <c r="BL32" s="153">
        <v>0</v>
      </c>
      <c r="BM32" s="154"/>
      <c r="BN32" s="154"/>
      <c r="BO32" s="154"/>
      <c r="BP32" s="155"/>
      <c r="BQ32" s="153">
        <v>0</v>
      </c>
      <c r="BR32" s="154"/>
      <c r="BS32" s="154"/>
      <c r="BT32" s="155"/>
      <c r="BU32" s="153">
        <f>IF(ISNUMBER(BG32),BG32,0)+IF(ISNUMBER(BL32),BL32,0)</f>
        <v>0</v>
      </c>
      <c r="BV32" s="154"/>
      <c r="BW32" s="154"/>
      <c r="BX32" s="154"/>
      <c r="BY32" s="155"/>
    </row>
    <row r="33" spans="1:79" s="9" customFormat="1" ht="12.75" customHeight="1" x14ac:dyDescent="0.2">
      <c r="A33" s="139"/>
      <c r="B33" s="140"/>
      <c r="C33" s="140"/>
      <c r="D33" s="163"/>
      <c r="E33" s="69" t="s">
        <v>257</v>
      </c>
      <c r="F33" s="65"/>
      <c r="G33" s="65"/>
      <c r="H33" s="65"/>
      <c r="I33" s="65"/>
      <c r="J33" s="65"/>
      <c r="K33" s="65"/>
      <c r="L33" s="65"/>
      <c r="M33" s="65"/>
      <c r="N33" s="65"/>
      <c r="O33" s="65"/>
      <c r="P33" s="65"/>
      <c r="Q33" s="65"/>
      <c r="R33" s="65"/>
      <c r="S33" s="65"/>
      <c r="T33" s="66"/>
      <c r="U33" s="152">
        <v>3360741</v>
      </c>
      <c r="V33" s="152"/>
      <c r="W33" s="152"/>
      <c r="X33" s="152"/>
      <c r="Y33" s="152"/>
      <c r="Z33" s="152">
        <v>356850</v>
      </c>
      <c r="AA33" s="152"/>
      <c r="AB33" s="152"/>
      <c r="AC33" s="152"/>
      <c r="AD33" s="152"/>
      <c r="AE33" s="157">
        <v>356850</v>
      </c>
      <c r="AF33" s="158"/>
      <c r="AG33" s="158"/>
      <c r="AH33" s="159"/>
      <c r="AI33" s="157">
        <f>IF(ISNUMBER(U33),U33,0)+IF(ISNUMBER(Z33),Z33,0)</f>
        <v>3717591</v>
      </c>
      <c r="AJ33" s="158"/>
      <c r="AK33" s="158"/>
      <c r="AL33" s="158"/>
      <c r="AM33" s="159"/>
      <c r="AN33" s="157">
        <v>3702890</v>
      </c>
      <c r="AO33" s="158"/>
      <c r="AP33" s="158"/>
      <c r="AQ33" s="158"/>
      <c r="AR33" s="159"/>
      <c r="AS33" s="157">
        <v>214900</v>
      </c>
      <c r="AT33" s="158"/>
      <c r="AU33" s="158"/>
      <c r="AV33" s="158"/>
      <c r="AW33" s="159"/>
      <c r="AX33" s="157">
        <v>214900</v>
      </c>
      <c r="AY33" s="158"/>
      <c r="AZ33" s="158"/>
      <c r="BA33" s="159"/>
      <c r="BB33" s="157">
        <f>IF(ISNUMBER(AN33),AN33,0)+IF(ISNUMBER(AS33),AS33,0)</f>
        <v>3917790</v>
      </c>
      <c r="BC33" s="158"/>
      <c r="BD33" s="158"/>
      <c r="BE33" s="158"/>
      <c r="BF33" s="159"/>
      <c r="BG33" s="157">
        <v>3799800</v>
      </c>
      <c r="BH33" s="158"/>
      <c r="BI33" s="158"/>
      <c r="BJ33" s="158"/>
      <c r="BK33" s="159"/>
      <c r="BL33" s="157">
        <v>0</v>
      </c>
      <c r="BM33" s="158"/>
      <c r="BN33" s="158"/>
      <c r="BO33" s="158"/>
      <c r="BP33" s="159"/>
      <c r="BQ33" s="157">
        <v>0</v>
      </c>
      <c r="BR33" s="158"/>
      <c r="BS33" s="158"/>
      <c r="BT33" s="159"/>
      <c r="BU33" s="157">
        <f>IF(ISNUMBER(BG33),BG33,0)+IF(ISNUMBER(BL33),BL33,0)</f>
        <v>3799800</v>
      </c>
      <c r="BV33" s="158"/>
      <c r="BW33" s="158"/>
      <c r="BX33" s="158"/>
      <c r="BY33" s="159"/>
    </row>
    <row r="35" spans="1:79" ht="14.25" customHeight="1" x14ac:dyDescent="0.2">
      <c r="A35" s="194" t="s">
        <v>46</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row>
    <row r="36" spans="1:79" ht="15" customHeight="1" x14ac:dyDescent="0.2">
      <c r="A36" s="168" t="s">
        <v>462</v>
      </c>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row>
    <row r="37" spans="1:79" ht="22.5" customHeight="1" x14ac:dyDescent="0.2">
      <c r="A37" s="148" t="s">
        <v>607</v>
      </c>
      <c r="B37" s="149"/>
      <c r="C37" s="149"/>
      <c r="D37" s="169"/>
      <c r="E37" s="148" t="s">
        <v>624</v>
      </c>
      <c r="F37" s="149"/>
      <c r="G37" s="149"/>
      <c r="H37" s="149"/>
      <c r="I37" s="149"/>
      <c r="J37" s="149"/>
      <c r="K37" s="149"/>
      <c r="L37" s="149"/>
      <c r="M37" s="149"/>
      <c r="N37" s="149"/>
      <c r="O37" s="149"/>
      <c r="P37" s="149"/>
      <c r="Q37" s="149"/>
      <c r="R37" s="149"/>
      <c r="S37" s="149"/>
      <c r="T37" s="149"/>
      <c r="U37" s="149"/>
      <c r="V37" s="149"/>
      <c r="W37" s="169"/>
      <c r="X37" s="113" t="s">
        <v>466</v>
      </c>
      <c r="Y37" s="114"/>
      <c r="Z37" s="114"/>
      <c r="AA37" s="114"/>
      <c r="AB37" s="114"/>
      <c r="AC37" s="114"/>
      <c r="AD37" s="114"/>
      <c r="AE37" s="114"/>
      <c r="AF37" s="114"/>
      <c r="AG37" s="114"/>
      <c r="AH37" s="114"/>
      <c r="AI37" s="114"/>
      <c r="AJ37" s="114"/>
      <c r="AK37" s="114"/>
      <c r="AL37" s="114"/>
      <c r="AM37" s="114"/>
      <c r="AN37" s="114"/>
      <c r="AO37" s="114"/>
      <c r="AP37" s="114"/>
      <c r="AQ37" s="115"/>
      <c r="AR37" s="72" t="s">
        <v>468</v>
      </c>
      <c r="AS37" s="72"/>
      <c r="AT37" s="72"/>
      <c r="AU37" s="72"/>
      <c r="AV37" s="72"/>
      <c r="AW37" s="72"/>
      <c r="AX37" s="72"/>
      <c r="AY37" s="72"/>
      <c r="AZ37" s="72"/>
      <c r="BA37" s="72"/>
      <c r="BB37" s="72"/>
      <c r="BC37" s="72"/>
      <c r="BD37" s="72"/>
      <c r="BE37" s="72"/>
      <c r="BF37" s="72"/>
      <c r="BG37" s="72"/>
      <c r="BH37" s="72"/>
      <c r="BI37" s="72"/>
      <c r="BJ37" s="72"/>
      <c r="BK37" s="72"/>
    </row>
    <row r="38" spans="1:79" ht="36" customHeight="1" x14ac:dyDescent="0.2">
      <c r="A38" s="150"/>
      <c r="B38" s="151"/>
      <c r="C38" s="151"/>
      <c r="D38" s="170"/>
      <c r="E38" s="150"/>
      <c r="F38" s="151"/>
      <c r="G38" s="151"/>
      <c r="H38" s="151"/>
      <c r="I38" s="151"/>
      <c r="J38" s="151"/>
      <c r="K38" s="151"/>
      <c r="L38" s="151"/>
      <c r="M38" s="151"/>
      <c r="N38" s="151"/>
      <c r="O38" s="151"/>
      <c r="P38" s="151"/>
      <c r="Q38" s="151"/>
      <c r="R38" s="151"/>
      <c r="S38" s="151"/>
      <c r="T38" s="151"/>
      <c r="U38" s="151"/>
      <c r="V38" s="151"/>
      <c r="W38" s="170"/>
      <c r="X38" s="72" t="s">
        <v>609</v>
      </c>
      <c r="Y38" s="72"/>
      <c r="Z38" s="72"/>
      <c r="AA38" s="72"/>
      <c r="AB38" s="72"/>
      <c r="AC38" s="72" t="s">
        <v>608</v>
      </c>
      <c r="AD38" s="72"/>
      <c r="AE38" s="72"/>
      <c r="AF38" s="72"/>
      <c r="AG38" s="72"/>
      <c r="AH38" s="160" t="s">
        <v>225</v>
      </c>
      <c r="AI38" s="161"/>
      <c r="AJ38" s="161"/>
      <c r="AK38" s="161"/>
      <c r="AL38" s="162"/>
      <c r="AM38" s="113" t="s">
        <v>610</v>
      </c>
      <c r="AN38" s="114"/>
      <c r="AO38" s="114"/>
      <c r="AP38" s="114"/>
      <c r="AQ38" s="115"/>
      <c r="AR38" s="113" t="s">
        <v>609</v>
      </c>
      <c r="AS38" s="114"/>
      <c r="AT38" s="114"/>
      <c r="AU38" s="114"/>
      <c r="AV38" s="115"/>
      <c r="AW38" s="113" t="s">
        <v>608</v>
      </c>
      <c r="AX38" s="114"/>
      <c r="AY38" s="114"/>
      <c r="AZ38" s="114"/>
      <c r="BA38" s="115"/>
      <c r="BB38" s="160" t="s">
        <v>225</v>
      </c>
      <c r="BC38" s="161"/>
      <c r="BD38" s="161"/>
      <c r="BE38" s="161"/>
      <c r="BF38" s="162"/>
      <c r="BG38" s="113" t="s">
        <v>720</v>
      </c>
      <c r="BH38" s="114"/>
      <c r="BI38" s="114"/>
      <c r="BJ38" s="114"/>
      <c r="BK38" s="115"/>
    </row>
    <row r="39" spans="1:79" ht="15" customHeight="1" x14ac:dyDescent="0.2">
      <c r="A39" s="113">
        <v>1</v>
      </c>
      <c r="B39" s="114"/>
      <c r="C39" s="114"/>
      <c r="D39" s="115"/>
      <c r="E39" s="113">
        <v>2</v>
      </c>
      <c r="F39" s="114"/>
      <c r="G39" s="114"/>
      <c r="H39" s="114"/>
      <c r="I39" s="114"/>
      <c r="J39" s="114"/>
      <c r="K39" s="114"/>
      <c r="L39" s="114"/>
      <c r="M39" s="114"/>
      <c r="N39" s="114"/>
      <c r="O39" s="114"/>
      <c r="P39" s="114"/>
      <c r="Q39" s="114"/>
      <c r="R39" s="114"/>
      <c r="S39" s="114"/>
      <c r="T39" s="114"/>
      <c r="U39" s="114"/>
      <c r="V39" s="114"/>
      <c r="W39" s="115"/>
      <c r="X39" s="72">
        <v>3</v>
      </c>
      <c r="Y39" s="72"/>
      <c r="Z39" s="72"/>
      <c r="AA39" s="72"/>
      <c r="AB39" s="72"/>
      <c r="AC39" s="72">
        <v>4</v>
      </c>
      <c r="AD39" s="72"/>
      <c r="AE39" s="72"/>
      <c r="AF39" s="72"/>
      <c r="AG39" s="72"/>
      <c r="AH39" s="72">
        <v>5</v>
      </c>
      <c r="AI39" s="72"/>
      <c r="AJ39" s="72"/>
      <c r="AK39" s="72"/>
      <c r="AL39" s="72"/>
      <c r="AM39" s="72">
        <v>6</v>
      </c>
      <c r="AN39" s="72"/>
      <c r="AO39" s="72"/>
      <c r="AP39" s="72"/>
      <c r="AQ39" s="72"/>
      <c r="AR39" s="113">
        <v>7</v>
      </c>
      <c r="AS39" s="114"/>
      <c r="AT39" s="114"/>
      <c r="AU39" s="114"/>
      <c r="AV39" s="115"/>
      <c r="AW39" s="113">
        <v>8</v>
      </c>
      <c r="AX39" s="114"/>
      <c r="AY39" s="114"/>
      <c r="AZ39" s="114"/>
      <c r="BA39" s="115"/>
      <c r="BB39" s="113">
        <v>9</v>
      </c>
      <c r="BC39" s="114"/>
      <c r="BD39" s="114"/>
      <c r="BE39" s="114"/>
      <c r="BF39" s="115"/>
      <c r="BG39" s="113">
        <v>10</v>
      </c>
      <c r="BH39" s="114"/>
      <c r="BI39" s="114"/>
      <c r="BJ39" s="114"/>
      <c r="BK39" s="115"/>
    </row>
    <row r="40" spans="1:79" ht="20.25" hidden="1" customHeight="1" x14ac:dyDescent="0.2">
      <c r="A40" s="107" t="s">
        <v>679</v>
      </c>
      <c r="B40" s="108"/>
      <c r="C40" s="108"/>
      <c r="D40" s="109"/>
      <c r="E40" s="107" t="s">
        <v>680</v>
      </c>
      <c r="F40" s="108"/>
      <c r="G40" s="108"/>
      <c r="H40" s="108"/>
      <c r="I40" s="108"/>
      <c r="J40" s="108"/>
      <c r="K40" s="108"/>
      <c r="L40" s="108"/>
      <c r="M40" s="108"/>
      <c r="N40" s="108"/>
      <c r="O40" s="108"/>
      <c r="P40" s="108"/>
      <c r="Q40" s="108"/>
      <c r="R40" s="108"/>
      <c r="S40" s="108"/>
      <c r="T40" s="108"/>
      <c r="U40" s="108"/>
      <c r="V40" s="108"/>
      <c r="W40" s="109"/>
      <c r="X40" s="74" t="s">
        <v>683</v>
      </c>
      <c r="Y40" s="74"/>
      <c r="Z40" s="74"/>
      <c r="AA40" s="74"/>
      <c r="AB40" s="74"/>
      <c r="AC40" s="74" t="s">
        <v>684</v>
      </c>
      <c r="AD40" s="74"/>
      <c r="AE40" s="74"/>
      <c r="AF40" s="74"/>
      <c r="AG40" s="74"/>
      <c r="AH40" s="107" t="s">
        <v>718</v>
      </c>
      <c r="AI40" s="108"/>
      <c r="AJ40" s="108"/>
      <c r="AK40" s="108"/>
      <c r="AL40" s="109"/>
      <c r="AM40" s="165" t="s">
        <v>296</v>
      </c>
      <c r="AN40" s="166"/>
      <c r="AO40" s="166"/>
      <c r="AP40" s="166"/>
      <c r="AQ40" s="167"/>
      <c r="AR40" s="107" t="s">
        <v>685</v>
      </c>
      <c r="AS40" s="108"/>
      <c r="AT40" s="108"/>
      <c r="AU40" s="108"/>
      <c r="AV40" s="109"/>
      <c r="AW40" s="107" t="s">
        <v>686</v>
      </c>
      <c r="AX40" s="108"/>
      <c r="AY40" s="108"/>
      <c r="AZ40" s="108"/>
      <c r="BA40" s="109"/>
      <c r="BB40" s="107" t="s">
        <v>719</v>
      </c>
      <c r="BC40" s="108"/>
      <c r="BD40" s="108"/>
      <c r="BE40" s="108"/>
      <c r="BF40" s="109"/>
      <c r="BG40" s="165" t="s">
        <v>296</v>
      </c>
      <c r="BH40" s="166"/>
      <c r="BI40" s="166"/>
      <c r="BJ40" s="166"/>
      <c r="BK40" s="167"/>
      <c r="CA40" t="s">
        <v>633</v>
      </c>
    </row>
    <row r="41" spans="1:79" s="43" customFormat="1" ht="13.15" customHeight="1" x14ac:dyDescent="0.2">
      <c r="A41" s="137"/>
      <c r="B41" s="138"/>
      <c r="C41" s="138"/>
      <c r="D41" s="164"/>
      <c r="E41" s="61" t="s">
        <v>471</v>
      </c>
      <c r="F41" s="57"/>
      <c r="G41" s="57"/>
      <c r="H41" s="57"/>
      <c r="I41" s="57"/>
      <c r="J41" s="57"/>
      <c r="K41" s="57"/>
      <c r="L41" s="57"/>
      <c r="M41" s="57"/>
      <c r="N41" s="57"/>
      <c r="O41" s="57"/>
      <c r="P41" s="57"/>
      <c r="Q41" s="57"/>
      <c r="R41" s="57"/>
      <c r="S41" s="57"/>
      <c r="T41" s="57"/>
      <c r="U41" s="57"/>
      <c r="V41" s="57"/>
      <c r="W41" s="58"/>
      <c r="X41" s="153">
        <v>5193560</v>
      </c>
      <c r="Y41" s="154"/>
      <c r="Z41" s="154"/>
      <c r="AA41" s="154"/>
      <c r="AB41" s="155"/>
      <c r="AC41" s="153" t="s">
        <v>472</v>
      </c>
      <c r="AD41" s="154"/>
      <c r="AE41" s="154"/>
      <c r="AF41" s="154"/>
      <c r="AG41" s="155"/>
      <c r="AH41" s="153" t="s">
        <v>472</v>
      </c>
      <c r="AI41" s="154"/>
      <c r="AJ41" s="154"/>
      <c r="AK41" s="154"/>
      <c r="AL41" s="155"/>
      <c r="AM41" s="153">
        <f>IF(ISNUMBER(X41),X41,0)+IF(ISNUMBER(AC41),AC41,0)</f>
        <v>5193560</v>
      </c>
      <c r="AN41" s="154"/>
      <c r="AO41" s="154"/>
      <c r="AP41" s="154"/>
      <c r="AQ41" s="155"/>
      <c r="AR41" s="153">
        <v>5688940</v>
      </c>
      <c r="AS41" s="154"/>
      <c r="AT41" s="154"/>
      <c r="AU41" s="154"/>
      <c r="AV41" s="155"/>
      <c r="AW41" s="153" t="s">
        <v>472</v>
      </c>
      <c r="AX41" s="154"/>
      <c r="AY41" s="154"/>
      <c r="AZ41" s="154"/>
      <c r="BA41" s="155"/>
      <c r="BB41" s="153" t="s">
        <v>472</v>
      </c>
      <c r="BC41" s="154"/>
      <c r="BD41" s="154"/>
      <c r="BE41" s="154"/>
      <c r="BF41" s="155"/>
      <c r="BG41" s="156">
        <f>IF(ISNUMBER(AR41),AR41,0)+IF(ISNUMBER(AW41),AW41,0)</f>
        <v>5688940</v>
      </c>
      <c r="BH41" s="156"/>
      <c r="BI41" s="156"/>
      <c r="BJ41" s="156"/>
      <c r="BK41" s="156"/>
      <c r="CA41" s="43" t="s">
        <v>634</v>
      </c>
    </row>
    <row r="42" spans="1:79" s="43" customFormat="1" ht="26.45" customHeight="1" x14ac:dyDescent="0.2">
      <c r="A42" s="137"/>
      <c r="B42" s="138"/>
      <c r="C42" s="138"/>
      <c r="D42" s="164"/>
      <c r="E42" s="61" t="s">
        <v>994</v>
      </c>
      <c r="F42" s="57"/>
      <c r="G42" s="57"/>
      <c r="H42" s="57"/>
      <c r="I42" s="57"/>
      <c r="J42" s="57"/>
      <c r="K42" s="57"/>
      <c r="L42" s="57"/>
      <c r="M42" s="57"/>
      <c r="N42" s="57"/>
      <c r="O42" s="57"/>
      <c r="P42" s="57"/>
      <c r="Q42" s="57"/>
      <c r="R42" s="57"/>
      <c r="S42" s="57"/>
      <c r="T42" s="57"/>
      <c r="U42" s="57"/>
      <c r="V42" s="57"/>
      <c r="W42" s="58"/>
      <c r="X42" s="153" t="s">
        <v>472</v>
      </c>
      <c r="Y42" s="154"/>
      <c r="Z42" s="154"/>
      <c r="AA42" s="154"/>
      <c r="AB42" s="155"/>
      <c r="AC42" s="153">
        <v>0</v>
      </c>
      <c r="AD42" s="154"/>
      <c r="AE42" s="154"/>
      <c r="AF42" s="154"/>
      <c r="AG42" s="155"/>
      <c r="AH42" s="153">
        <v>0</v>
      </c>
      <c r="AI42" s="154"/>
      <c r="AJ42" s="154"/>
      <c r="AK42" s="154"/>
      <c r="AL42" s="155"/>
      <c r="AM42" s="153">
        <f>IF(ISNUMBER(X42),X42,0)+IF(ISNUMBER(AC42),AC42,0)</f>
        <v>0</v>
      </c>
      <c r="AN42" s="154"/>
      <c r="AO42" s="154"/>
      <c r="AP42" s="154"/>
      <c r="AQ42" s="155"/>
      <c r="AR42" s="153" t="s">
        <v>472</v>
      </c>
      <c r="AS42" s="154"/>
      <c r="AT42" s="154"/>
      <c r="AU42" s="154"/>
      <c r="AV42" s="155"/>
      <c r="AW42" s="153">
        <v>0</v>
      </c>
      <c r="AX42" s="154"/>
      <c r="AY42" s="154"/>
      <c r="AZ42" s="154"/>
      <c r="BA42" s="155"/>
      <c r="BB42" s="153">
        <v>0</v>
      </c>
      <c r="BC42" s="154"/>
      <c r="BD42" s="154"/>
      <c r="BE42" s="154"/>
      <c r="BF42" s="155"/>
      <c r="BG42" s="156">
        <f>IF(ISNUMBER(AR42),AR42,0)+IF(ISNUMBER(AW42),AW42,0)</f>
        <v>0</v>
      </c>
      <c r="BH42" s="156"/>
      <c r="BI42" s="156"/>
      <c r="BJ42" s="156"/>
      <c r="BK42" s="156"/>
    </row>
    <row r="43" spans="1:79" s="43" customFormat="1" ht="26.45" customHeight="1" x14ac:dyDescent="0.2">
      <c r="A43" s="137">
        <v>602400</v>
      </c>
      <c r="B43" s="138"/>
      <c r="C43" s="138"/>
      <c r="D43" s="164"/>
      <c r="E43" s="61" t="s">
        <v>997</v>
      </c>
      <c r="F43" s="57"/>
      <c r="G43" s="57"/>
      <c r="H43" s="57"/>
      <c r="I43" s="57"/>
      <c r="J43" s="57"/>
      <c r="K43" s="57"/>
      <c r="L43" s="57"/>
      <c r="M43" s="57"/>
      <c r="N43" s="57"/>
      <c r="O43" s="57"/>
      <c r="P43" s="57"/>
      <c r="Q43" s="57"/>
      <c r="R43" s="57"/>
      <c r="S43" s="57"/>
      <c r="T43" s="57"/>
      <c r="U43" s="57"/>
      <c r="V43" s="57"/>
      <c r="W43" s="58"/>
      <c r="X43" s="153" t="s">
        <v>472</v>
      </c>
      <c r="Y43" s="154"/>
      <c r="Z43" s="154"/>
      <c r="AA43" s="154"/>
      <c r="AB43" s="155"/>
      <c r="AC43" s="153">
        <v>0</v>
      </c>
      <c r="AD43" s="154"/>
      <c r="AE43" s="154"/>
      <c r="AF43" s="154"/>
      <c r="AG43" s="155"/>
      <c r="AH43" s="153">
        <v>0</v>
      </c>
      <c r="AI43" s="154"/>
      <c r="AJ43" s="154"/>
      <c r="AK43" s="154"/>
      <c r="AL43" s="155"/>
      <c r="AM43" s="153">
        <f>IF(ISNUMBER(X43),X43,0)+IF(ISNUMBER(AC43),AC43,0)</f>
        <v>0</v>
      </c>
      <c r="AN43" s="154"/>
      <c r="AO43" s="154"/>
      <c r="AP43" s="154"/>
      <c r="AQ43" s="155"/>
      <c r="AR43" s="153" t="s">
        <v>472</v>
      </c>
      <c r="AS43" s="154"/>
      <c r="AT43" s="154"/>
      <c r="AU43" s="154"/>
      <c r="AV43" s="155"/>
      <c r="AW43" s="153">
        <v>0</v>
      </c>
      <c r="AX43" s="154"/>
      <c r="AY43" s="154"/>
      <c r="AZ43" s="154"/>
      <c r="BA43" s="155"/>
      <c r="BB43" s="153">
        <v>0</v>
      </c>
      <c r="BC43" s="154"/>
      <c r="BD43" s="154"/>
      <c r="BE43" s="154"/>
      <c r="BF43" s="155"/>
      <c r="BG43" s="156">
        <f>IF(ISNUMBER(AR43),AR43,0)+IF(ISNUMBER(AW43),AW43,0)</f>
        <v>0</v>
      </c>
      <c r="BH43" s="156"/>
      <c r="BI43" s="156"/>
      <c r="BJ43" s="156"/>
      <c r="BK43" s="156"/>
    </row>
    <row r="44" spans="1:79" s="9" customFormat="1" ht="12.75" customHeight="1" x14ac:dyDescent="0.2">
      <c r="A44" s="139"/>
      <c r="B44" s="140"/>
      <c r="C44" s="140"/>
      <c r="D44" s="163"/>
      <c r="E44" s="69" t="s">
        <v>257</v>
      </c>
      <c r="F44" s="65"/>
      <c r="G44" s="65"/>
      <c r="H44" s="65"/>
      <c r="I44" s="65"/>
      <c r="J44" s="65"/>
      <c r="K44" s="65"/>
      <c r="L44" s="65"/>
      <c r="M44" s="65"/>
      <c r="N44" s="65"/>
      <c r="O44" s="65"/>
      <c r="P44" s="65"/>
      <c r="Q44" s="65"/>
      <c r="R44" s="65"/>
      <c r="S44" s="65"/>
      <c r="T44" s="65"/>
      <c r="U44" s="65"/>
      <c r="V44" s="65"/>
      <c r="W44" s="66"/>
      <c r="X44" s="157">
        <v>5193560</v>
      </c>
      <c r="Y44" s="158"/>
      <c r="Z44" s="158"/>
      <c r="AA44" s="158"/>
      <c r="AB44" s="159"/>
      <c r="AC44" s="157">
        <v>0</v>
      </c>
      <c r="AD44" s="158"/>
      <c r="AE44" s="158"/>
      <c r="AF44" s="158"/>
      <c r="AG44" s="159"/>
      <c r="AH44" s="157">
        <v>0</v>
      </c>
      <c r="AI44" s="158"/>
      <c r="AJ44" s="158"/>
      <c r="AK44" s="158"/>
      <c r="AL44" s="159"/>
      <c r="AM44" s="157">
        <f>IF(ISNUMBER(X44),X44,0)+IF(ISNUMBER(AC44),AC44,0)</f>
        <v>5193560</v>
      </c>
      <c r="AN44" s="158"/>
      <c r="AO44" s="158"/>
      <c r="AP44" s="158"/>
      <c r="AQ44" s="159"/>
      <c r="AR44" s="157">
        <v>5688940</v>
      </c>
      <c r="AS44" s="158"/>
      <c r="AT44" s="158"/>
      <c r="AU44" s="158"/>
      <c r="AV44" s="159"/>
      <c r="AW44" s="157">
        <v>0</v>
      </c>
      <c r="AX44" s="158"/>
      <c r="AY44" s="158"/>
      <c r="AZ44" s="158"/>
      <c r="BA44" s="159"/>
      <c r="BB44" s="157">
        <v>0</v>
      </c>
      <c r="BC44" s="158"/>
      <c r="BD44" s="158"/>
      <c r="BE44" s="158"/>
      <c r="BF44" s="159"/>
      <c r="BG44" s="152">
        <f>IF(ISNUMBER(AR44),AR44,0)+IF(ISNUMBER(AW44),AW44,0)</f>
        <v>5688940</v>
      </c>
      <c r="BH44" s="152"/>
      <c r="BI44" s="152"/>
      <c r="BJ44" s="152"/>
      <c r="BK44" s="152"/>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4" t="s">
        <v>226</v>
      </c>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25"/>
    </row>
    <row r="48" spans="1:79" ht="14.25" customHeight="1" x14ac:dyDescent="0.2">
      <c r="A48" s="124" t="s">
        <v>33</v>
      </c>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row>
    <row r="49" spans="1:79" ht="15" customHeight="1" x14ac:dyDescent="0.2">
      <c r="A49" s="98" t="s">
        <v>462</v>
      </c>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row>
    <row r="50" spans="1:79" ht="23.1" customHeight="1" x14ac:dyDescent="0.2">
      <c r="A50" s="185" t="s">
        <v>227</v>
      </c>
      <c r="B50" s="186"/>
      <c r="C50" s="186"/>
      <c r="D50" s="187"/>
      <c r="E50" s="72" t="s">
        <v>624</v>
      </c>
      <c r="F50" s="72"/>
      <c r="G50" s="72"/>
      <c r="H50" s="72"/>
      <c r="I50" s="72"/>
      <c r="J50" s="72"/>
      <c r="K50" s="72"/>
      <c r="L50" s="72"/>
      <c r="M50" s="72"/>
      <c r="N50" s="72"/>
      <c r="O50" s="72"/>
      <c r="P50" s="72"/>
      <c r="Q50" s="72"/>
      <c r="R50" s="72"/>
      <c r="S50" s="72"/>
      <c r="T50" s="72"/>
      <c r="U50" s="113" t="s">
        <v>463</v>
      </c>
      <c r="V50" s="114"/>
      <c r="W50" s="114"/>
      <c r="X50" s="114"/>
      <c r="Y50" s="114"/>
      <c r="Z50" s="114"/>
      <c r="AA50" s="114"/>
      <c r="AB50" s="114"/>
      <c r="AC50" s="114"/>
      <c r="AD50" s="114"/>
      <c r="AE50" s="114"/>
      <c r="AF50" s="114"/>
      <c r="AG50" s="114"/>
      <c r="AH50" s="114"/>
      <c r="AI50" s="114"/>
      <c r="AJ50" s="114"/>
      <c r="AK50" s="114"/>
      <c r="AL50" s="114"/>
      <c r="AM50" s="115"/>
      <c r="AN50" s="113" t="s">
        <v>464</v>
      </c>
      <c r="AO50" s="114"/>
      <c r="AP50" s="114"/>
      <c r="AQ50" s="114"/>
      <c r="AR50" s="114"/>
      <c r="AS50" s="114"/>
      <c r="AT50" s="114"/>
      <c r="AU50" s="114"/>
      <c r="AV50" s="114"/>
      <c r="AW50" s="114"/>
      <c r="AX50" s="114"/>
      <c r="AY50" s="114"/>
      <c r="AZ50" s="114"/>
      <c r="BA50" s="114"/>
      <c r="BB50" s="114"/>
      <c r="BC50" s="114"/>
      <c r="BD50" s="114"/>
      <c r="BE50" s="114"/>
      <c r="BF50" s="115"/>
      <c r="BG50" s="113" t="s">
        <v>465</v>
      </c>
      <c r="BH50" s="114"/>
      <c r="BI50" s="114"/>
      <c r="BJ50" s="114"/>
      <c r="BK50" s="114"/>
      <c r="BL50" s="114"/>
      <c r="BM50" s="114"/>
      <c r="BN50" s="114"/>
      <c r="BO50" s="114"/>
      <c r="BP50" s="114"/>
      <c r="BQ50" s="114"/>
      <c r="BR50" s="114"/>
      <c r="BS50" s="114"/>
      <c r="BT50" s="114"/>
      <c r="BU50" s="114"/>
      <c r="BV50" s="114"/>
      <c r="BW50" s="114"/>
      <c r="BX50" s="114"/>
      <c r="BY50" s="115"/>
    </row>
    <row r="51" spans="1:79" ht="48.75" customHeight="1" x14ac:dyDescent="0.2">
      <c r="A51" s="188"/>
      <c r="B51" s="189"/>
      <c r="C51" s="189"/>
      <c r="D51" s="190"/>
      <c r="E51" s="72"/>
      <c r="F51" s="72"/>
      <c r="G51" s="72"/>
      <c r="H51" s="72"/>
      <c r="I51" s="72"/>
      <c r="J51" s="72"/>
      <c r="K51" s="72"/>
      <c r="L51" s="72"/>
      <c r="M51" s="72"/>
      <c r="N51" s="72"/>
      <c r="O51" s="72"/>
      <c r="P51" s="72"/>
      <c r="Q51" s="72"/>
      <c r="R51" s="72"/>
      <c r="S51" s="72"/>
      <c r="T51" s="72"/>
      <c r="U51" s="113" t="s">
        <v>609</v>
      </c>
      <c r="V51" s="114"/>
      <c r="W51" s="114"/>
      <c r="X51" s="114"/>
      <c r="Y51" s="115"/>
      <c r="Z51" s="113" t="s">
        <v>608</v>
      </c>
      <c r="AA51" s="114"/>
      <c r="AB51" s="114"/>
      <c r="AC51" s="114"/>
      <c r="AD51" s="115"/>
      <c r="AE51" s="160" t="s">
        <v>225</v>
      </c>
      <c r="AF51" s="161"/>
      <c r="AG51" s="161"/>
      <c r="AH51" s="162"/>
      <c r="AI51" s="113" t="s">
        <v>610</v>
      </c>
      <c r="AJ51" s="114"/>
      <c r="AK51" s="114"/>
      <c r="AL51" s="114"/>
      <c r="AM51" s="115"/>
      <c r="AN51" s="113" t="s">
        <v>609</v>
      </c>
      <c r="AO51" s="114"/>
      <c r="AP51" s="114"/>
      <c r="AQ51" s="114"/>
      <c r="AR51" s="115"/>
      <c r="AS51" s="113" t="s">
        <v>608</v>
      </c>
      <c r="AT51" s="114"/>
      <c r="AU51" s="114"/>
      <c r="AV51" s="114"/>
      <c r="AW51" s="115"/>
      <c r="AX51" s="160" t="s">
        <v>225</v>
      </c>
      <c r="AY51" s="161"/>
      <c r="AZ51" s="161"/>
      <c r="BA51" s="162"/>
      <c r="BB51" s="113" t="s">
        <v>720</v>
      </c>
      <c r="BC51" s="114"/>
      <c r="BD51" s="114"/>
      <c r="BE51" s="114"/>
      <c r="BF51" s="115"/>
      <c r="BG51" s="113" t="s">
        <v>609</v>
      </c>
      <c r="BH51" s="114"/>
      <c r="BI51" s="114"/>
      <c r="BJ51" s="114"/>
      <c r="BK51" s="115"/>
      <c r="BL51" s="113" t="s">
        <v>608</v>
      </c>
      <c r="BM51" s="114"/>
      <c r="BN51" s="114"/>
      <c r="BO51" s="114"/>
      <c r="BP51" s="115"/>
      <c r="BQ51" s="160" t="s">
        <v>225</v>
      </c>
      <c r="BR51" s="161"/>
      <c r="BS51" s="161"/>
      <c r="BT51" s="162"/>
      <c r="BU51" s="113" t="s">
        <v>721</v>
      </c>
      <c r="BV51" s="114"/>
      <c r="BW51" s="114"/>
      <c r="BX51" s="114"/>
      <c r="BY51" s="115"/>
    </row>
    <row r="52" spans="1:79" ht="15" customHeight="1" x14ac:dyDescent="0.2">
      <c r="A52" s="113">
        <v>1</v>
      </c>
      <c r="B52" s="114"/>
      <c r="C52" s="114"/>
      <c r="D52" s="115"/>
      <c r="E52" s="113">
        <v>2</v>
      </c>
      <c r="F52" s="114"/>
      <c r="G52" s="114"/>
      <c r="H52" s="114"/>
      <c r="I52" s="114"/>
      <c r="J52" s="114"/>
      <c r="K52" s="114"/>
      <c r="L52" s="114"/>
      <c r="M52" s="114"/>
      <c r="N52" s="114"/>
      <c r="O52" s="114"/>
      <c r="P52" s="114"/>
      <c r="Q52" s="114"/>
      <c r="R52" s="114"/>
      <c r="S52" s="114"/>
      <c r="T52" s="115"/>
      <c r="U52" s="113">
        <v>3</v>
      </c>
      <c r="V52" s="114"/>
      <c r="W52" s="114"/>
      <c r="X52" s="114"/>
      <c r="Y52" s="115"/>
      <c r="Z52" s="113">
        <v>4</v>
      </c>
      <c r="AA52" s="114"/>
      <c r="AB52" s="114"/>
      <c r="AC52" s="114"/>
      <c r="AD52" s="115"/>
      <c r="AE52" s="113">
        <v>5</v>
      </c>
      <c r="AF52" s="114"/>
      <c r="AG52" s="114"/>
      <c r="AH52" s="115"/>
      <c r="AI52" s="113">
        <v>6</v>
      </c>
      <c r="AJ52" s="114"/>
      <c r="AK52" s="114"/>
      <c r="AL52" s="114"/>
      <c r="AM52" s="115"/>
      <c r="AN52" s="113">
        <v>7</v>
      </c>
      <c r="AO52" s="114"/>
      <c r="AP52" s="114"/>
      <c r="AQ52" s="114"/>
      <c r="AR52" s="115"/>
      <c r="AS52" s="113">
        <v>8</v>
      </c>
      <c r="AT52" s="114"/>
      <c r="AU52" s="114"/>
      <c r="AV52" s="114"/>
      <c r="AW52" s="115"/>
      <c r="AX52" s="113">
        <v>9</v>
      </c>
      <c r="AY52" s="114"/>
      <c r="AZ52" s="114"/>
      <c r="BA52" s="115"/>
      <c r="BB52" s="113">
        <v>10</v>
      </c>
      <c r="BC52" s="114"/>
      <c r="BD52" s="114"/>
      <c r="BE52" s="114"/>
      <c r="BF52" s="115"/>
      <c r="BG52" s="113">
        <v>11</v>
      </c>
      <c r="BH52" s="114"/>
      <c r="BI52" s="114"/>
      <c r="BJ52" s="114"/>
      <c r="BK52" s="115"/>
      <c r="BL52" s="113">
        <v>12</v>
      </c>
      <c r="BM52" s="114"/>
      <c r="BN52" s="114"/>
      <c r="BO52" s="114"/>
      <c r="BP52" s="115"/>
      <c r="BQ52" s="113">
        <v>13</v>
      </c>
      <c r="BR52" s="114"/>
      <c r="BS52" s="114"/>
      <c r="BT52" s="115"/>
      <c r="BU52" s="113">
        <v>14</v>
      </c>
      <c r="BV52" s="114"/>
      <c r="BW52" s="114"/>
      <c r="BX52" s="114"/>
      <c r="BY52" s="115"/>
    </row>
    <row r="53" spans="1:79" s="2" customFormat="1" ht="12.75" hidden="1" customHeight="1" x14ac:dyDescent="0.2">
      <c r="A53" s="107" t="s">
        <v>687</v>
      </c>
      <c r="B53" s="108"/>
      <c r="C53" s="108"/>
      <c r="D53" s="109"/>
      <c r="E53" s="107" t="s">
        <v>680</v>
      </c>
      <c r="F53" s="108"/>
      <c r="G53" s="108"/>
      <c r="H53" s="108"/>
      <c r="I53" s="108"/>
      <c r="J53" s="108"/>
      <c r="K53" s="108"/>
      <c r="L53" s="108"/>
      <c r="M53" s="108"/>
      <c r="N53" s="108"/>
      <c r="O53" s="108"/>
      <c r="P53" s="108"/>
      <c r="Q53" s="108"/>
      <c r="R53" s="108"/>
      <c r="S53" s="108"/>
      <c r="T53" s="109"/>
      <c r="U53" s="107" t="s">
        <v>688</v>
      </c>
      <c r="V53" s="108"/>
      <c r="W53" s="108"/>
      <c r="X53" s="108"/>
      <c r="Y53" s="109"/>
      <c r="Z53" s="107" t="s">
        <v>689</v>
      </c>
      <c r="AA53" s="108"/>
      <c r="AB53" s="108"/>
      <c r="AC53" s="108"/>
      <c r="AD53" s="109"/>
      <c r="AE53" s="107" t="s">
        <v>715</v>
      </c>
      <c r="AF53" s="108"/>
      <c r="AG53" s="108"/>
      <c r="AH53" s="109"/>
      <c r="AI53" s="165" t="s">
        <v>295</v>
      </c>
      <c r="AJ53" s="166"/>
      <c r="AK53" s="166"/>
      <c r="AL53" s="166"/>
      <c r="AM53" s="167"/>
      <c r="AN53" s="107" t="s">
        <v>690</v>
      </c>
      <c r="AO53" s="108"/>
      <c r="AP53" s="108"/>
      <c r="AQ53" s="108"/>
      <c r="AR53" s="109"/>
      <c r="AS53" s="107" t="s">
        <v>691</v>
      </c>
      <c r="AT53" s="108"/>
      <c r="AU53" s="108"/>
      <c r="AV53" s="108"/>
      <c r="AW53" s="109"/>
      <c r="AX53" s="107" t="s">
        <v>716</v>
      </c>
      <c r="AY53" s="108"/>
      <c r="AZ53" s="108"/>
      <c r="BA53" s="109"/>
      <c r="BB53" s="165" t="s">
        <v>295</v>
      </c>
      <c r="BC53" s="166"/>
      <c r="BD53" s="166"/>
      <c r="BE53" s="166"/>
      <c r="BF53" s="167"/>
      <c r="BG53" s="107" t="s">
        <v>681</v>
      </c>
      <c r="BH53" s="108"/>
      <c r="BI53" s="108"/>
      <c r="BJ53" s="108"/>
      <c r="BK53" s="109"/>
      <c r="BL53" s="107" t="s">
        <v>682</v>
      </c>
      <c r="BM53" s="108"/>
      <c r="BN53" s="108"/>
      <c r="BO53" s="108"/>
      <c r="BP53" s="109"/>
      <c r="BQ53" s="107" t="s">
        <v>717</v>
      </c>
      <c r="BR53" s="108"/>
      <c r="BS53" s="108"/>
      <c r="BT53" s="109"/>
      <c r="BU53" s="165" t="s">
        <v>295</v>
      </c>
      <c r="BV53" s="166"/>
      <c r="BW53" s="166"/>
      <c r="BX53" s="166"/>
      <c r="BY53" s="167"/>
      <c r="CA53" t="s">
        <v>635</v>
      </c>
    </row>
    <row r="54" spans="1:79" s="43" customFormat="1" ht="13.15" customHeight="1" x14ac:dyDescent="0.2">
      <c r="A54" s="137">
        <v>2111</v>
      </c>
      <c r="B54" s="138"/>
      <c r="C54" s="138"/>
      <c r="D54" s="164"/>
      <c r="E54" s="61" t="s">
        <v>473</v>
      </c>
      <c r="F54" s="57"/>
      <c r="G54" s="57"/>
      <c r="H54" s="57"/>
      <c r="I54" s="57"/>
      <c r="J54" s="57"/>
      <c r="K54" s="57"/>
      <c r="L54" s="57"/>
      <c r="M54" s="57"/>
      <c r="N54" s="57"/>
      <c r="O54" s="57"/>
      <c r="P54" s="57"/>
      <c r="Q54" s="57"/>
      <c r="R54" s="57"/>
      <c r="S54" s="57"/>
      <c r="T54" s="58"/>
      <c r="U54" s="153">
        <v>2485166</v>
      </c>
      <c r="V54" s="154"/>
      <c r="W54" s="154"/>
      <c r="X54" s="154"/>
      <c r="Y54" s="155"/>
      <c r="Z54" s="153">
        <v>0</v>
      </c>
      <c r="AA54" s="154"/>
      <c r="AB54" s="154"/>
      <c r="AC54" s="154"/>
      <c r="AD54" s="155"/>
      <c r="AE54" s="153">
        <v>0</v>
      </c>
      <c r="AF54" s="154"/>
      <c r="AG54" s="154"/>
      <c r="AH54" s="155"/>
      <c r="AI54" s="153">
        <f t="shared" ref="AI54:AI67" si="0">IF(ISNUMBER(U54),U54,0)+IF(ISNUMBER(Z54),Z54,0)</f>
        <v>2485166</v>
      </c>
      <c r="AJ54" s="154"/>
      <c r="AK54" s="154"/>
      <c r="AL54" s="154"/>
      <c r="AM54" s="155"/>
      <c r="AN54" s="153">
        <v>2781400</v>
      </c>
      <c r="AO54" s="154"/>
      <c r="AP54" s="154"/>
      <c r="AQ54" s="154"/>
      <c r="AR54" s="155"/>
      <c r="AS54" s="153">
        <v>0</v>
      </c>
      <c r="AT54" s="154"/>
      <c r="AU54" s="154"/>
      <c r="AV54" s="154"/>
      <c r="AW54" s="155"/>
      <c r="AX54" s="153">
        <v>0</v>
      </c>
      <c r="AY54" s="154"/>
      <c r="AZ54" s="154"/>
      <c r="BA54" s="155"/>
      <c r="BB54" s="153">
        <f t="shared" ref="BB54:BB67" si="1">IF(ISNUMBER(AN54),AN54,0)+IF(ISNUMBER(AS54),AS54,0)</f>
        <v>2781400</v>
      </c>
      <c r="BC54" s="154"/>
      <c r="BD54" s="154"/>
      <c r="BE54" s="154"/>
      <c r="BF54" s="155"/>
      <c r="BG54" s="153">
        <v>2800000</v>
      </c>
      <c r="BH54" s="154"/>
      <c r="BI54" s="154"/>
      <c r="BJ54" s="154"/>
      <c r="BK54" s="155"/>
      <c r="BL54" s="153">
        <v>0</v>
      </c>
      <c r="BM54" s="154"/>
      <c r="BN54" s="154"/>
      <c r="BO54" s="154"/>
      <c r="BP54" s="155"/>
      <c r="BQ54" s="153">
        <v>0</v>
      </c>
      <c r="BR54" s="154"/>
      <c r="BS54" s="154"/>
      <c r="BT54" s="155"/>
      <c r="BU54" s="153">
        <f t="shared" ref="BU54:BU67" si="2">IF(ISNUMBER(BG54),BG54,0)+IF(ISNUMBER(BL54),BL54,0)</f>
        <v>2800000</v>
      </c>
      <c r="BV54" s="154"/>
      <c r="BW54" s="154"/>
      <c r="BX54" s="154"/>
      <c r="BY54" s="155"/>
      <c r="CA54" s="43" t="s">
        <v>636</v>
      </c>
    </row>
    <row r="55" spans="1:79" s="43" customFormat="1" ht="13.15" customHeight="1" x14ac:dyDescent="0.2">
      <c r="A55" s="137">
        <v>2120</v>
      </c>
      <c r="B55" s="138"/>
      <c r="C55" s="138"/>
      <c r="D55" s="164"/>
      <c r="E55" s="61" t="s">
        <v>474</v>
      </c>
      <c r="F55" s="57"/>
      <c r="G55" s="57"/>
      <c r="H55" s="57"/>
      <c r="I55" s="57"/>
      <c r="J55" s="57"/>
      <c r="K55" s="57"/>
      <c r="L55" s="57"/>
      <c r="M55" s="57"/>
      <c r="N55" s="57"/>
      <c r="O55" s="57"/>
      <c r="P55" s="57"/>
      <c r="Q55" s="57"/>
      <c r="R55" s="57"/>
      <c r="S55" s="57"/>
      <c r="T55" s="58"/>
      <c r="U55" s="153">
        <v>498373</v>
      </c>
      <c r="V55" s="154"/>
      <c r="W55" s="154"/>
      <c r="X55" s="154"/>
      <c r="Y55" s="155"/>
      <c r="Z55" s="153">
        <v>0</v>
      </c>
      <c r="AA55" s="154"/>
      <c r="AB55" s="154"/>
      <c r="AC55" s="154"/>
      <c r="AD55" s="155"/>
      <c r="AE55" s="153">
        <v>0</v>
      </c>
      <c r="AF55" s="154"/>
      <c r="AG55" s="154"/>
      <c r="AH55" s="155"/>
      <c r="AI55" s="153">
        <f t="shared" si="0"/>
        <v>498373</v>
      </c>
      <c r="AJ55" s="154"/>
      <c r="AK55" s="154"/>
      <c r="AL55" s="154"/>
      <c r="AM55" s="155"/>
      <c r="AN55" s="153">
        <v>561580</v>
      </c>
      <c r="AO55" s="154"/>
      <c r="AP55" s="154"/>
      <c r="AQ55" s="154"/>
      <c r="AR55" s="155"/>
      <c r="AS55" s="153">
        <v>0</v>
      </c>
      <c r="AT55" s="154"/>
      <c r="AU55" s="154"/>
      <c r="AV55" s="154"/>
      <c r="AW55" s="155"/>
      <c r="AX55" s="153">
        <v>0</v>
      </c>
      <c r="AY55" s="154"/>
      <c r="AZ55" s="154"/>
      <c r="BA55" s="155"/>
      <c r="BB55" s="153">
        <f t="shared" si="1"/>
        <v>561580</v>
      </c>
      <c r="BC55" s="154"/>
      <c r="BD55" s="154"/>
      <c r="BE55" s="154"/>
      <c r="BF55" s="155"/>
      <c r="BG55" s="153">
        <v>616000</v>
      </c>
      <c r="BH55" s="154"/>
      <c r="BI55" s="154"/>
      <c r="BJ55" s="154"/>
      <c r="BK55" s="155"/>
      <c r="BL55" s="153">
        <v>0</v>
      </c>
      <c r="BM55" s="154"/>
      <c r="BN55" s="154"/>
      <c r="BO55" s="154"/>
      <c r="BP55" s="155"/>
      <c r="BQ55" s="153">
        <v>0</v>
      </c>
      <c r="BR55" s="154"/>
      <c r="BS55" s="154"/>
      <c r="BT55" s="155"/>
      <c r="BU55" s="153">
        <f t="shared" si="2"/>
        <v>616000</v>
      </c>
      <c r="BV55" s="154"/>
      <c r="BW55" s="154"/>
      <c r="BX55" s="154"/>
      <c r="BY55" s="155"/>
    </row>
    <row r="56" spans="1:79" s="43" customFormat="1" ht="13.15" customHeight="1" x14ac:dyDescent="0.2">
      <c r="A56" s="137">
        <v>2210</v>
      </c>
      <c r="B56" s="138"/>
      <c r="C56" s="138"/>
      <c r="D56" s="164"/>
      <c r="E56" s="61" t="s">
        <v>475</v>
      </c>
      <c r="F56" s="57"/>
      <c r="G56" s="57"/>
      <c r="H56" s="57"/>
      <c r="I56" s="57"/>
      <c r="J56" s="57"/>
      <c r="K56" s="57"/>
      <c r="L56" s="57"/>
      <c r="M56" s="57"/>
      <c r="N56" s="57"/>
      <c r="O56" s="57"/>
      <c r="P56" s="57"/>
      <c r="Q56" s="57"/>
      <c r="R56" s="57"/>
      <c r="S56" s="57"/>
      <c r="T56" s="58"/>
      <c r="U56" s="153">
        <v>57554</v>
      </c>
      <c r="V56" s="154"/>
      <c r="W56" s="154"/>
      <c r="X56" s="154"/>
      <c r="Y56" s="155"/>
      <c r="Z56" s="153">
        <v>0</v>
      </c>
      <c r="AA56" s="154"/>
      <c r="AB56" s="154"/>
      <c r="AC56" s="154"/>
      <c r="AD56" s="155"/>
      <c r="AE56" s="153">
        <v>0</v>
      </c>
      <c r="AF56" s="154"/>
      <c r="AG56" s="154"/>
      <c r="AH56" s="155"/>
      <c r="AI56" s="153">
        <f t="shared" si="0"/>
        <v>57554</v>
      </c>
      <c r="AJ56" s="154"/>
      <c r="AK56" s="154"/>
      <c r="AL56" s="154"/>
      <c r="AM56" s="155"/>
      <c r="AN56" s="153">
        <v>131000</v>
      </c>
      <c r="AO56" s="154"/>
      <c r="AP56" s="154"/>
      <c r="AQ56" s="154"/>
      <c r="AR56" s="155"/>
      <c r="AS56" s="153">
        <v>0</v>
      </c>
      <c r="AT56" s="154"/>
      <c r="AU56" s="154"/>
      <c r="AV56" s="154"/>
      <c r="AW56" s="155"/>
      <c r="AX56" s="153">
        <v>0</v>
      </c>
      <c r="AY56" s="154"/>
      <c r="AZ56" s="154"/>
      <c r="BA56" s="155"/>
      <c r="BB56" s="153">
        <f t="shared" si="1"/>
        <v>131000</v>
      </c>
      <c r="BC56" s="154"/>
      <c r="BD56" s="154"/>
      <c r="BE56" s="154"/>
      <c r="BF56" s="155"/>
      <c r="BG56" s="153">
        <v>85000</v>
      </c>
      <c r="BH56" s="154"/>
      <c r="BI56" s="154"/>
      <c r="BJ56" s="154"/>
      <c r="BK56" s="155"/>
      <c r="BL56" s="153">
        <v>0</v>
      </c>
      <c r="BM56" s="154"/>
      <c r="BN56" s="154"/>
      <c r="BO56" s="154"/>
      <c r="BP56" s="155"/>
      <c r="BQ56" s="153">
        <v>0</v>
      </c>
      <c r="BR56" s="154"/>
      <c r="BS56" s="154"/>
      <c r="BT56" s="155"/>
      <c r="BU56" s="153">
        <f t="shared" si="2"/>
        <v>85000</v>
      </c>
      <c r="BV56" s="154"/>
      <c r="BW56" s="154"/>
      <c r="BX56" s="154"/>
      <c r="BY56" s="155"/>
    </row>
    <row r="57" spans="1:79" s="43" customFormat="1" ht="13.15" customHeight="1" x14ac:dyDescent="0.2">
      <c r="A57" s="137">
        <v>2240</v>
      </c>
      <c r="B57" s="138"/>
      <c r="C57" s="138"/>
      <c r="D57" s="164"/>
      <c r="E57" s="61" t="s">
        <v>476</v>
      </c>
      <c r="F57" s="57"/>
      <c r="G57" s="57"/>
      <c r="H57" s="57"/>
      <c r="I57" s="57"/>
      <c r="J57" s="57"/>
      <c r="K57" s="57"/>
      <c r="L57" s="57"/>
      <c r="M57" s="57"/>
      <c r="N57" s="57"/>
      <c r="O57" s="57"/>
      <c r="P57" s="57"/>
      <c r="Q57" s="57"/>
      <c r="R57" s="57"/>
      <c r="S57" s="57"/>
      <c r="T57" s="58"/>
      <c r="U57" s="153">
        <v>227569</v>
      </c>
      <c r="V57" s="154"/>
      <c r="W57" s="154"/>
      <c r="X57" s="154"/>
      <c r="Y57" s="155"/>
      <c r="Z57" s="153">
        <v>0</v>
      </c>
      <c r="AA57" s="154"/>
      <c r="AB57" s="154"/>
      <c r="AC57" s="154"/>
      <c r="AD57" s="155"/>
      <c r="AE57" s="153">
        <v>0</v>
      </c>
      <c r="AF57" s="154"/>
      <c r="AG57" s="154"/>
      <c r="AH57" s="155"/>
      <c r="AI57" s="153">
        <f t="shared" si="0"/>
        <v>227569</v>
      </c>
      <c r="AJ57" s="154"/>
      <c r="AK57" s="154"/>
      <c r="AL57" s="154"/>
      <c r="AM57" s="155"/>
      <c r="AN57" s="153">
        <v>146000</v>
      </c>
      <c r="AO57" s="154"/>
      <c r="AP57" s="154"/>
      <c r="AQ57" s="154"/>
      <c r="AR57" s="155"/>
      <c r="AS57" s="153">
        <v>0</v>
      </c>
      <c r="AT57" s="154"/>
      <c r="AU57" s="154"/>
      <c r="AV57" s="154"/>
      <c r="AW57" s="155"/>
      <c r="AX57" s="153">
        <v>0</v>
      </c>
      <c r="AY57" s="154"/>
      <c r="AZ57" s="154"/>
      <c r="BA57" s="155"/>
      <c r="BB57" s="153">
        <f t="shared" si="1"/>
        <v>146000</v>
      </c>
      <c r="BC57" s="154"/>
      <c r="BD57" s="154"/>
      <c r="BE57" s="154"/>
      <c r="BF57" s="155"/>
      <c r="BG57" s="153">
        <v>180000</v>
      </c>
      <c r="BH57" s="154"/>
      <c r="BI57" s="154"/>
      <c r="BJ57" s="154"/>
      <c r="BK57" s="155"/>
      <c r="BL57" s="153">
        <v>0</v>
      </c>
      <c r="BM57" s="154"/>
      <c r="BN57" s="154"/>
      <c r="BO57" s="154"/>
      <c r="BP57" s="155"/>
      <c r="BQ57" s="153">
        <v>0</v>
      </c>
      <c r="BR57" s="154"/>
      <c r="BS57" s="154"/>
      <c r="BT57" s="155"/>
      <c r="BU57" s="153">
        <f t="shared" si="2"/>
        <v>180000</v>
      </c>
      <c r="BV57" s="154"/>
      <c r="BW57" s="154"/>
      <c r="BX57" s="154"/>
      <c r="BY57" s="155"/>
    </row>
    <row r="58" spans="1:79" s="43" customFormat="1" ht="13.15" customHeight="1" x14ac:dyDescent="0.2">
      <c r="A58" s="137">
        <v>2250</v>
      </c>
      <c r="B58" s="138"/>
      <c r="C58" s="138"/>
      <c r="D58" s="164"/>
      <c r="E58" s="61" t="s">
        <v>477</v>
      </c>
      <c r="F58" s="57"/>
      <c r="G58" s="57"/>
      <c r="H58" s="57"/>
      <c r="I58" s="57"/>
      <c r="J58" s="57"/>
      <c r="K58" s="57"/>
      <c r="L58" s="57"/>
      <c r="M58" s="57"/>
      <c r="N58" s="57"/>
      <c r="O58" s="57"/>
      <c r="P58" s="57"/>
      <c r="Q58" s="57"/>
      <c r="R58" s="57"/>
      <c r="S58" s="57"/>
      <c r="T58" s="58"/>
      <c r="U58" s="153">
        <v>180</v>
      </c>
      <c r="V58" s="154"/>
      <c r="W58" s="154"/>
      <c r="X58" s="154"/>
      <c r="Y58" s="155"/>
      <c r="Z58" s="153">
        <v>0</v>
      </c>
      <c r="AA58" s="154"/>
      <c r="AB58" s="154"/>
      <c r="AC58" s="154"/>
      <c r="AD58" s="155"/>
      <c r="AE58" s="153">
        <v>0</v>
      </c>
      <c r="AF58" s="154"/>
      <c r="AG58" s="154"/>
      <c r="AH58" s="155"/>
      <c r="AI58" s="153">
        <f t="shared" si="0"/>
        <v>180</v>
      </c>
      <c r="AJ58" s="154"/>
      <c r="AK58" s="154"/>
      <c r="AL58" s="154"/>
      <c r="AM58" s="155"/>
      <c r="AN58" s="153">
        <v>1200</v>
      </c>
      <c r="AO58" s="154"/>
      <c r="AP58" s="154"/>
      <c r="AQ58" s="154"/>
      <c r="AR58" s="155"/>
      <c r="AS58" s="153">
        <v>0</v>
      </c>
      <c r="AT58" s="154"/>
      <c r="AU58" s="154"/>
      <c r="AV58" s="154"/>
      <c r="AW58" s="155"/>
      <c r="AX58" s="153">
        <v>0</v>
      </c>
      <c r="AY58" s="154"/>
      <c r="AZ58" s="154"/>
      <c r="BA58" s="155"/>
      <c r="BB58" s="153">
        <f t="shared" si="1"/>
        <v>1200</v>
      </c>
      <c r="BC58" s="154"/>
      <c r="BD58" s="154"/>
      <c r="BE58" s="154"/>
      <c r="BF58" s="155"/>
      <c r="BG58" s="153">
        <v>7500</v>
      </c>
      <c r="BH58" s="154"/>
      <c r="BI58" s="154"/>
      <c r="BJ58" s="154"/>
      <c r="BK58" s="155"/>
      <c r="BL58" s="153">
        <v>0</v>
      </c>
      <c r="BM58" s="154"/>
      <c r="BN58" s="154"/>
      <c r="BO58" s="154"/>
      <c r="BP58" s="155"/>
      <c r="BQ58" s="153">
        <v>0</v>
      </c>
      <c r="BR58" s="154"/>
      <c r="BS58" s="154"/>
      <c r="BT58" s="155"/>
      <c r="BU58" s="153">
        <f t="shared" si="2"/>
        <v>7500</v>
      </c>
      <c r="BV58" s="154"/>
      <c r="BW58" s="154"/>
      <c r="BX58" s="154"/>
      <c r="BY58" s="155"/>
    </row>
    <row r="59" spans="1:79" s="43" customFormat="1" ht="13.15" customHeight="1" x14ac:dyDescent="0.2">
      <c r="A59" s="137">
        <v>2271</v>
      </c>
      <c r="B59" s="138"/>
      <c r="C59" s="138"/>
      <c r="D59" s="164"/>
      <c r="E59" s="61" t="s">
        <v>1000</v>
      </c>
      <c r="F59" s="57"/>
      <c r="G59" s="57"/>
      <c r="H59" s="57"/>
      <c r="I59" s="57"/>
      <c r="J59" s="57"/>
      <c r="K59" s="57"/>
      <c r="L59" s="57"/>
      <c r="M59" s="57"/>
      <c r="N59" s="57"/>
      <c r="O59" s="57"/>
      <c r="P59" s="57"/>
      <c r="Q59" s="57"/>
      <c r="R59" s="57"/>
      <c r="S59" s="57"/>
      <c r="T59" s="58"/>
      <c r="U59" s="153">
        <v>24702</v>
      </c>
      <c r="V59" s="154"/>
      <c r="W59" s="154"/>
      <c r="X59" s="154"/>
      <c r="Y59" s="155"/>
      <c r="Z59" s="153">
        <v>0</v>
      </c>
      <c r="AA59" s="154"/>
      <c r="AB59" s="154"/>
      <c r="AC59" s="154"/>
      <c r="AD59" s="155"/>
      <c r="AE59" s="153">
        <v>0</v>
      </c>
      <c r="AF59" s="154"/>
      <c r="AG59" s="154"/>
      <c r="AH59" s="155"/>
      <c r="AI59" s="153">
        <f t="shared" si="0"/>
        <v>24702</v>
      </c>
      <c r="AJ59" s="154"/>
      <c r="AK59" s="154"/>
      <c r="AL59" s="154"/>
      <c r="AM59" s="155"/>
      <c r="AN59" s="153">
        <v>0</v>
      </c>
      <c r="AO59" s="154"/>
      <c r="AP59" s="154"/>
      <c r="AQ59" s="154"/>
      <c r="AR59" s="155"/>
      <c r="AS59" s="153">
        <v>0</v>
      </c>
      <c r="AT59" s="154"/>
      <c r="AU59" s="154"/>
      <c r="AV59" s="154"/>
      <c r="AW59" s="155"/>
      <c r="AX59" s="153">
        <v>0</v>
      </c>
      <c r="AY59" s="154"/>
      <c r="AZ59" s="154"/>
      <c r="BA59" s="155"/>
      <c r="BB59" s="153">
        <f t="shared" si="1"/>
        <v>0</v>
      </c>
      <c r="BC59" s="154"/>
      <c r="BD59" s="154"/>
      <c r="BE59" s="154"/>
      <c r="BF59" s="155"/>
      <c r="BG59" s="153">
        <v>0</v>
      </c>
      <c r="BH59" s="154"/>
      <c r="BI59" s="154"/>
      <c r="BJ59" s="154"/>
      <c r="BK59" s="155"/>
      <c r="BL59" s="153">
        <v>0</v>
      </c>
      <c r="BM59" s="154"/>
      <c r="BN59" s="154"/>
      <c r="BO59" s="154"/>
      <c r="BP59" s="155"/>
      <c r="BQ59" s="153">
        <v>0</v>
      </c>
      <c r="BR59" s="154"/>
      <c r="BS59" s="154"/>
      <c r="BT59" s="155"/>
      <c r="BU59" s="153">
        <f t="shared" si="2"/>
        <v>0</v>
      </c>
      <c r="BV59" s="154"/>
      <c r="BW59" s="154"/>
      <c r="BX59" s="154"/>
      <c r="BY59" s="155"/>
    </row>
    <row r="60" spans="1:79" s="43" customFormat="1" ht="13.15" customHeight="1" x14ac:dyDescent="0.2">
      <c r="A60" s="137">
        <v>2272</v>
      </c>
      <c r="B60" s="138"/>
      <c r="C60" s="138"/>
      <c r="D60" s="164"/>
      <c r="E60" s="61" t="s">
        <v>478</v>
      </c>
      <c r="F60" s="57"/>
      <c r="G60" s="57"/>
      <c r="H60" s="57"/>
      <c r="I60" s="57"/>
      <c r="J60" s="57"/>
      <c r="K60" s="57"/>
      <c r="L60" s="57"/>
      <c r="M60" s="57"/>
      <c r="N60" s="57"/>
      <c r="O60" s="57"/>
      <c r="P60" s="57"/>
      <c r="Q60" s="57"/>
      <c r="R60" s="57"/>
      <c r="S60" s="57"/>
      <c r="T60" s="58"/>
      <c r="U60" s="153">
        <v>449</v>
      </c>
      <c r="V60" s="154"/>
      <c r="W60" s="154"/>
      <c r="X60" s="154"/>
      <c r="Y60" s="155"/>
      <c r="Z60" s="153">
        <v>0</v>
      </c>
      <c r="AA60" s="154"/>
      <c r="AB60" s="154"/>
      <c r="AC60" s="154"/>
      <c r="AD60" s="155"/>
      <c r="AE60" s="153">
        <v>0</v>
      </c>
      <c r="AF60" s="154"/>
      <c r="AG60" s="154"/>
      <c r="AH60" s="155"/>
      <c r="AI60" s="153">
        <f t="shared" si="0"/>
        <v>449</v>
      </c>
      <c r="AJ60" s="154"/>
      <c r="AK60" s="154"/>
      <c r="AL60" s="154"/>
      <c r="AM60" s="155"/>
      <c r="AN60" s="153">
        <v>1000</v>
      </c>
      <c r="AO60" s="154"/>
      <c r="AP60" s="154"/>
      <c r="AQ60" s="154"/>
      <c r="AR60" s="155"/>
      <c r="AS60" s="153">
        <v>0</v>
      </c>
      <c r="AT60" s="154"/>
      <c r="AU60" s="154"/>
      <c r="AV60" s="154"/>
      <c r="AW60" s="155"/>
      <c r="AX60" s="153">
        <v>0</v>
      </c>
      <c r="AY60" s="154"/>
      <c r="AZ60" s="154"/>
      <c r="BA60" s="155"/>
      <c r="BB60" s="153">
        <f t="shared" si="1"/>
        <v>1000</v>
      </c>
      <c r="BC60" s="154"/>
      <c r="BD60" s="154"/>
      <c r="BE60" s="154"/>
      <c r="BF60" s="155"/>
      <c r="BG60" s="153">
        <v>600</v>
      </c>
      <c r="BH60" s="154"/>
      <c r="BI60" s="154"/>
      <c r="BJ60" s="154"/>
      <c r="BK60" s="155"/>
      <c r="BL60" s="153">
        <v>0</v>
      </c>
      <c r="BM60" s="154"/>
      <c r="BN60" s="154"/>
      <c r="BO60" s="154"/>
      <c r="BP60" s="155"/>
      <c r="BQ60" s="153">
        <v>0</v>
      </c>
      <c r="BR60" s="154"/>
      <c r="BS60" s="154"/>
      <c r="BT60" s="155"/>
      <c r="BU60" s="153">
        <f t="shared" si="2"/>
        <v>600</v>
      </c>
      <c r="BV60" s="154"/>
      <c r="BW60" s="154"/>
      <c r="BX60" s="154"/>
      <c r="BY60" s="155"/>
    </row>
    <row r="61" spans="1:79" s="43" customFormat="1" ht="13.15" customHeight="1" x14ac:dyDescent="0.2">
      <c r="A61" s="137">
        <v>2273</v>
      </c>
      <c r="B61" s="138"/>
      <c r="C61" s="138"/>
      <c r="D61" s="164"/>
      <c r="E61" s="61" t="s">
        <v>479</v>
      </c>
      <c r="F61" s="57"/>
      <c r="G61" s="57"/>
      <c r="H61" s="57"/>
      <c r="I61" s="57"/>
      <c r="J61" s="57"/>
      <c r="K61" s="57"/>
      <c r="L61" s="57"/>
      <c r="M61" s="57"/>
      <c r="N61" s="57"/>
      <c r="O61" s="57"/>
      <c r="P61" s="57"/>
      <c r="Q61" s="57"/>
      <c r="R61" s="57"/>
      <c r="S61" s="57"/>
      <c r="T61" s="58"/>
      <c r="U61" s="153">
        <v>14142</v>
      </c>
      <c r="V61" s="154"/>
      <c r="W61" s="154"/>
      <c r="X61" s="154"/>
      <c r="Y61" s="155"/>
      <c r="Z61" s="153">
        <v>0</v>
      </c>
      <c r="AA61" s="154"/>
      <c r="AB61" s="154"/>
      <c r="AC61" s="154"/>
      <c r="AD61" s="155"/>
      <c r="AE61" s="153">
        <v>0</v>
      </c>
      <c r="AF61" s="154"/>
      <c r="AG61" s="154"/>
      <c r="AH61" s="155"/>
      <c r="AI61" s="153">
        <f t="shared" si="0"/>
        <v>14142</v>
      </c>
      <c r="AJ61" s="154"/>
      <c r="AK61" s="154"/>
      <c r="AL61" s="154"/>
      <c r="AM61" s="155"/>
      <c r="AN61" s="153">
        <v>21010</v>
      </c>
      <c r="AO61" s="154"/>
      <c r="AP61" s="154"/>
      <c r="AQ61" s="154"/>
      <c r="AR61" s="155"/>
      <c r="AS61" s="153">
        <v>0</v>
      </c>
      <c r="AT61" s="154"/>
      <c r="AU61" s="154"/>
      <c r="AV61" s="154"/>
      <c r="AW61" s="155"/>
      <c r="AX61" s="153">
        <v>0</v>
      </c>
      <c r="AY61" s="154"/>
      <c r="AZ61" s="154"/>
      <c r="BA61" s="155"/>
      <c r="BB61" s="153">
        <f t="shared" si="1"/>
        <v>21010</v>
      </c>
      <c r="BC61" s="154"/>
      <c r="BD61" s="154"/>
      <c r="BE61" s="154"/>
      <c r="BF61" s="155"/>
      <c r="BG61" s="153">
        <v>19500</v>
      </c>
      <c r="BH61" s="154"/>
      <c r="BI61" s="154"/>
      <c r="BJ61" s="154"/>
      <c r="BK61" s="155"/>
      <c r="BL61" s="153">
        <v>0</v>
      </c>
      <c r="BM61" s="154"/>
      <c r="BN61" s="154"/>
      <c r="BO61" s="154"/>
      <c r="BP61" s="155"/>
      <c r="BQ61" s="153">
        <v>0</v>
      </c>
      <c r="BR61" s="154"/>
      <c r="BS61" s="154"/>
      <c r="BT61" s="155"/>
      <c r="BU61" s="153">
        <f t="shared" si="2"/>
        <v>19500</v>
      </c>
      <c r="BV61" s="154"/>
      <c r="BW61" s="154"/>
      <c r="BX61" s="154"/>
      <c r="BY61" s="155"/>
    </row>
    <row r="62" spans="1:79" s="43" customFormat="1" ht="13.15" customHeight="1" x14ac:dyDescent="0.2">
      <c r="A62" s="137">
        <v>2274</v>
      </c>
      <c r="B62" s="138"/>
      <c r="C62" s="138"/>
      <c r="D62" s="164"/>
      <c r="E62" s="61" t="s">
        <v>480</v>
      </c>
      <c r="F62" s="57"/>
      <c r="G62" s="57"/>
      <c r="H62" s="57"/>
      <c r="I62" s="57"/>
      <c r="J62" s="57"/>
      <c r="K62" s="57"/>
      <c r="L62" s="57"/>
      <c r="M62" s="57"/>
      <c r="N62" s="57"/>
      <c r="O62" s="57"/>
      <c r="P62" s="57"/>
      <c r="Q62" s="57"/>
      <c r="R62" s="57"/>
      <c r="S62" s="57"/>
      <c r="T62" s="58"/>
      <c r="U62" s="153">
        <v>47911</v>
      </c>
      <c r="V62" s="154"/>
      <c r="W62" s="154"/>
      <c r="X62" s="154"/>
      <c r="Y62" s="155"/>
      <c r="Z62" s="153">
        <v>0</v>
      </c>
      <c r="AA62" s="154"/>
      <c r="AB62" s="154"/>
      <c r="AC62" s="154"/>
      <c r="AD62" s="155"/>
      <c r="AE62" s="153">
        <v>0</v>
      </c>
      <c r="AF62" s="154"/>
      <c r="AG62" s="154"/>
      <c r="AH62" s="155"/>
      <c r="AI62" s="153">
        <f t="shared" si="0"/>
        <v>47911</v>
      </c>
      <c r="AJ62" s="154"/>
      <c r="AK62" s="154"/>
      <c r="AL62" s="154"/>
      <c r="AM62" s="155"/>
      <c r="AN62" s="153">
        <v>54700</v>
      </c>
      <c r="AO62" s="154"/>
      <c r="AP62" s="154"/>
      <c r="AQ62" s="154"/>
      <c r="AR62" s="155"/>
      <c r="AS62" s="153">
        <v>0</v>
      </c>
      <c r="AT62" s="154"/>
      <c r="AU62" s="154"/>
      <c r="AV62" s="154"/>
      <c r="AW62" s="155"/>
      <c r="AX62" s="153">
        <v>0</v>
      </c>
      <c r="AY62" s="154"/>
      <c r="AZ62" s="154"/>
      <c r="BA62" s="155"/>
      <c r="BB62" s="153">
        <f t="shared" si="1"/>
        <v>54700</v>
      </c>
      <c r="BC62" s="154"/>
      <c r="BD62" s="154"/>
      <c r="BE62" s="154"/>
      <c r="BF62" s="155"/>
      <c r="BG62" s="153">
        <v>76200</v>
      </c>
      <c r="BH62" s="154"/>
      <c r="BI62" s="154"/>
      <c r="BJ62" s="154"/>
      <c r="BK62" s="155"/>
      <c r="BL62" s="153">
        <v>0</v>
      </c>
      <c r="BM62" s="154"/>
      <c r="BN62" s="154"/>
      <c r="BO62" s="154"/>
      <c r="BP62" s="155"/>
      <c r="BQ62" s="153">
        <v>0</v>
      </c>
      <c r="BR62" s="154"/>
      <c r="BS62" s="154"/>
      <c r="BT62" s="155"/>
      <c r="BU62" s="153">
        <f t="shared" si="2"/>
        <v>76200</v>
      </c>
      <c r="BV62" s="154"/>
      <c r="BW62" s="154"/>
      <c r="BX62" s="154"/>
      <c r="BY62" s="155"/>
    </row>
    <row r="63" spans="1:79" s="43" customFormat="1" ht="26.45" customHeight="1" x14ac:dyDescent="0.2">
      <c r="A63" s="137">
        <v>2275</v>
      </c>
      <c r="B63" s="138"/>
      <c r="C63" s="138"/>
      <c r="D63" s="164"/>
      <c r="E63" s="61" t="s">
        <v>481</v>
      </c>
      <c r="F63" s="57"/>
      <c r="G63" s="57"/>
      <c r="H63" s="57"/>
      <c r="I63" s="57"/>
      <c r="J63" s="57"/>
      <c r="K63" s="57"/>
      <c r="L63" s="57"/>
      <c r="M63" s="57"/>
      <c r="N63" s="57"/>
      <c r="O63" s="57"/>
      <c r="P63" s="57"/>
      <c r="Q63" s="57"/>
      <c r="R63" s="57"/>
      <c r="S63" s="57"/>
      <c r="T63" s="58"/>
      <c r="U63" s="153">
        <v>0</v>
      </c>
      <c r="V63" s="154"/>
      <c r="W63" s="154"/>
      <c r="X63" s="154"/>
      <c r="Y63" s="155"/>
      <c r="Z63" s="153">
        <v>0</v>
      </c>
      <c r="AA63" s="154"/>
      <c r="AB63" s="154"/>
      <c r="AC63" s="154"/>
      <c r="AD63" s="155"/>
      <c r="AE63" s="153">
        <v>0</v>
      </c>
      <c r="AF63" s="154"/>
      <c r="AG63" s="154"/>
      <c r="AH63" s="155"/>
      <c r="AI63" s="153">
        <f t="shared" si="0"/>
        <v>0</v>
      </c>
      <c r="AJ63" s="154"/>
      <c r="AK63" s="154"/>
      <c r="AL63" s="154"/>
      <c r="AM63" s="155"/>
      <c r="AN63" s="153">
        <v>1500</v>
      </c>
      <c r="AO63" s="154"/>
      <c r="AP63" s="154"/>
      <c r="AQ63" s="154"/>
      <c r="AR63" s="155"/>
      <c r="AS63" s="153">
        <v>0</v>
      </c>
      <c r="AT63" s="154"/>
      <c r="AU63" s="154"/>
      <c r="AV63" s="154"/>
      <c r="AW63" s="155"/>
      <c r="AX63" s="153">
        <v>0</v>
      </c>
      <c r="AY63" s="154"/>
      <c r="AZ63" s="154"/>
      <c r="BA63" s="155"/>
      <c r="BB63" s="153">
        <f t="shared" si="1"/>
        <v>1500</v>
      </c>
      <c r="BC63" s="154"/>
      <c r="BD63" s="154"/>
      <c r="BE63" s="154"/>
      <c r="BF63" s="155"/>
      <c r="BG63" s="153">
        <v>8000</v>
      </c>
      <c r="BH63" s="154"/>
      <c r="BI63" s="154"/>
      <c r="BJ63" s="154"/>
      <c r="BK63" s="155"/>
      <c r="BL63" s="153">
        <v>0</v>
      </c>
      <c r="BM63" s="154"/>
      <c r="BN63" s="154"/>
      <c r="BO63" s="154"/>
      <c r="BP63" s="155"/>
      <c r="BQ63" s="153">
        <v>0</v>
      </c>
      <c r="BR63" s="154"/>
      <c r="BS63" s="154"/>
      <c r="BT63" s="155"/>
      <c r="BU63" s="153">
        <f t="shared" si="2"/>
        <v>8000</v>
      </c>
      <c r="BV63" s="154"/>
      <c r="BW63" s="154"/>
      <c r="BX63" s="154"/>
      <c r="BY63" s="155"/>
    </row>
    <row r="64" spans="1:79" s="43" customFormat="1" ht="39.6" customHeight="1" x14ac:dyDescent="0.2">
      <c r="A64" s="137">
        <v>2282</v>
      </c>
      <c r="B64" s="138"/>
      <c r="C64" s="138"/>
      <c r="D64" s="164"/>
      <c r="E64" s="61" t="s">
        <v>482</v>
      </c>
      <c r="F64" s="57"/>
      <c r="G64" s="57"/>
      <c r="H64" s="57"/>
      <c r="I64" s="57"/>
      <c r="J64" s="57"/>
      <c r="K64" s="57"/>
      <c r="L64" s="57"/>
      <c r="M64" s="57"/>
      <c r="N64" s="57"/>
      <c r="O64" s="57"/>
      <c r="P64" s="57"/>
      <c r="Q64" s="57"/>
      <c r="R64" s="57"/>
      <c r="S64" s="57"/>
      <c r="T64" s="58"/>
      <c r="U64" s="153">
        <v>757</v>
      </c>
      <c r="V64" s="154"/>
      <c r="W64" s="154"/>
      <c r="X64" s="154"/>
      <c r="Y64" s="155"/>
      <c r="Z64" s="153">
        <v>0</v>
      </c>
      <c r="AA64" s="154"/>
      <c r="AB64" s="154"/>
      <c r="AC64" s="154"/>
      <c r="AD64" s="155"/>
      <c r="AE64" s="153">
        <v>0</v>
      </c>
      <c r="AF64" s="154"/>
      <c r="AG64" s="154"/>
      <c r="AH64" s="155"/>
      <c r="AI64" s="153">
        <f t="shared" si="0"/>
        <v>757</v>
      </c>
      <c r="AJ64" s="154"/>
      <c r="AK64" s="154"/>
      <c r="AL64" s="154"/>
      <c r="AM64" s="155"/>
      <c r="AN64" s="153">
        <v>2700</v>
      </c>
      <c r="AO64" s="154"/>
      <c r="AP64" s="154"/>
      <c r="AQ64" s="154"/>
      <c r="AR64" s="155"/>
      <c r="AS64" s="153">
        <v>0</v>
      </c>
      <c r="AT64" s="154"/>
      <c r="AU64" s="154"/>
      <c r="AV64" s="154"/>
      <c r="AW64" s="155"/>
      <c r="AX64" s="153">
        <v>0</v>
      </c>
      <c r="AY64" s="154"/>
      <c r="AZ64" s="154"/>
      <c r="BA64" s="155"/>
      <c r="BB64" s="153">
        <f t="shared" si="1"/>
        <v>2700</v>
      </c>
      <c r="BC64" s="154"/>
      <c r="BD64" s="154"/>
      <c r="BE64" s="154"/>
      <c r="BF64" s="155"/>
      <c r="BG64" s="153">
        <v>3000</v>
      </c>
      <c r="BH64" s="154"/>
      <c r="BI64" s="154"/>
      <c r="BJ64" s="154"/>
      <c r="BK64" s="155"/>
      <c r="BL64" s="153">
        <v>0</v>
      </c>
      <c r="BM64" s="154"/>
      <c r="BN64" s="154"/>
      <c r="BO64" s="154"/>
      <c r="BP64" s="155"/>
      <c r="BQ64" s="153">
        <v>0</v>
      </c>
      <c r="BR64" s="154"/>
      <c r="BS64" s="154"/>
      <c r="BT64" s="155"/>
      <c r="BU64" s="153">
        <f t="shared" si="2"/>
        <v>3000</v>
      </c>
      <c r="BV64" s="154"/>
      <c r="BW64" s="154"/>
      <c r="BX64" s="154"/>
      <c r="BY64" s="155"/>
    </row>
    <row r="65" spans="1:79" s="43" customFormat="1" ht="13.15" customHeight="1" x14ac:dyDescent="0.2">
      <c r="A65" s="137">
        <v>2800</v>
      </c>
      <c r="B65" s="138"/>
      <c r="C65" s="138"/>
      <c r="D65" s="164"/>
      <c r="E65" s="61" t="s">
        <v>483</v>
      </c>
      <c r="F65" s="57"/>
      <c r="G65" s="57"/>
      <c r="H65" s="57"/>
      <c r="I65" s="57"/>
      <c r="J65" s="57"/>
      <c r="K65" s="57"/>
      <c r="L65" s="57"/>
      <c r="M65" s="57"/>
      <c r="N65" s="57"/>
      <c r="O65" s="57"/>
      <c r="P65" s="57"/>
      <c r="Q65" s="57"/>
      <c r="R65" s="57"/>
      <c r="S65" s="57"/>
      <c r="T65" s="58"/>
      <c r="U65" s="153">
        <v>3938</v>
      </c>
      <c r="V65" s="154"/>
      <c r="W65" s="154"/>
      <c r="X65" s="154"/>
      <c r="Y65" s="155"/>
      <c r="Z65" s="153">
        <v>0</v>
      </c>
      <c r="AA65" s="154"/>
      <c r="AB65" s="154"/>
      <c r="AC65" s="154"/>
      <c r="AD65" s="155"/>
      <c r="AE65" s="153">
        <v>0</v>
      </c>
      <c r="AF65" s="154"/>
      <c r="AG65" s="154"/>
      <c r="AH65" s="155"/>
      <c r="AI65" s="153">
        <f t="shared" si="0"/>
        <v>3938</v>
      </c>
      <c r="AJ65" s="154"/>
      <c r="AK65" s="154"/>
      <c r="AL65" s="154"/>
      <c r="AM65" s="155"/>
      <c r="AN65" s="153">
        <v>800</v>
      </c>
      <c r="AO65" s="154"/>
      <c r="AP65" s="154"/>
      <c r="AQ65" s="154"/>
      <c r="AR65" s="155"/>
      <c r="AS65" s="153">
        <v>0</v>
      </c>
      <c r="AT65" s="154"/>
      <c r="AU65" s="154"/>
      <c r="AV65" s="154"/>
      <c r="AW65" s="155"/>
      <c r="AX65" s="153">
        <v>0</v>
      </c>
      <c r="AY65" s="154"/>
      <c r="AZ65" s="154"/>
      <c r="BA65" s="155"/>
      <c r="BB65" s="153">
        <f t="shared" si="1"/>
        <v>800</v>
      </c>
      <c r="BC65" s="154"/>
      <c r="BD65" s="154"/>
      <c r="BE65" s="154"/>
      <c r="BF65" s="155"/>
      <c r="BG65" s="153">
        <v>4000</v>
      </c>
      <c r="BH65" s="154"/>
      <c r="BI65" s="154"/>
      <c r="BJ65" s="154"/>
      <c r="BK65" s="155"/>
      <c r="BL65" s="153">
        <v>0</v>
      </c>
      <c r="BM65" s="154"/>
      <c r="BN65" s="154"/>
      <c r="BO65" s="154"/>
      <c r="BP65" s="155"/>
      <c r="BQ65" s="153">
        <v>0</v>
      </c>
      <c r="BR65" s="154"/>
      <c r="BS65" s="154"/>
      <c r="BT65" s="155"/>
      <c r="BU65" s="153">
        <f t="shared" si="2"/>
        <v>4000</v>
      </c>
      <c r="BV65" s="154"/>
      <c r="BW65" s="154"/>
      <c r="BX65" s="154"/>
      <c r="BY65" s="155"/>
    </row>
    <row r="66" spans="1:79" s="43" customFormat="1" ht="26.45" customHeight="1" x14ac:dyDescent="0.2">
      <c r="A66" s="137">
        <v>3110</v>
      </c>
      <c r="B66" s="138"/>
      <c r="C66" s="138"/>
      <c r="D66" s="164"/>
      <c r="E66" s="61" t="s">
        <v>1001</v>
      </c>
      <c r="F66" s="57"/>
      <c r="G66" s="57"/>
      <c r="H66" s="57"/>
      <c r="I66" s="57"/>
      <c r="J66" s="57"/>
      <c r="K66" s="57"/>
      <c r="L66" s="57"/>
      <c r="M66" s="57"/>
      <c r="N66" s="57"/>
      <c r="O66" s="57"/>
      <c r="P66" s="57"/>
      <c r="Q66" s="57"/>
      <c r="R66" s="57"/>
      <c r="S66" s="57"/>
      <c r="T66" s="58"/>
      <c r="U66" s="153">
        <v>0</v>
      </c>
      <c r="V66" s="154"/>
      <c r="W66" s="154"/>
      <c r="X66" s="154"/>
      <c r="Y66" s="155"/>
      <c r="Z66" s="153">
        <v>356850</v>
      </c>
      <c r="AA66" s="154"/>
      <c r="AB66" s="154"/>
      <c r="AC66" s="154"/>
      <c r="AD66" s="155"/>
      <c r="AE66" s="153">
        <v>356850</v>
      </c>
      <c r="AF66" s="154"/>
      <c r="AG66" s="154"/>
      <c r="AH66" s="155"/>
      <c r="AI66" s="153">
        <f t="shared" si="0"/>
        <v>356850</v>
      </c>
      <c r="AJ66" s="154"/>
      <c r="AK66" s="154"/>
      <c r="AL66" s="154"/>
      <c r="AM66" s="155"/>
      <c r="AN66" s="153">
        <v>0</v>
      </c>
      <c r="AO66" s="154"/>
      <c r="AP66" s="154"/>
      <c r="AQ66" s="154"/>
      <c r="AR66" s="155"/>
      <c r="AS66" s="153">
        <v>214900</v>
      </c>
      <c r="AT66" s="154"/>
      <c r="AU66" s="154"/>
      <c r="AV66" s="154"/>
      <c r="AW66" s="155"/>
      <c r="AX66" s="153">
        <v>214900</v>
      </c>
      <c r="AY66" s="154"/>
      <c r="AZ66" s="154"/>
      <c r="BA66" s="155"/>
      <c r="BB66" s="153">
        <f t="shared" si="1"/>
        <v>214900</v>
      </c>
      <c r="BC66" s="154"/>
      <c r="BD66" s="154"/>
      <c r="BE66" s="154"/>
      <c r="BF66" s="155"/>
      <c r="BG66" s="153">
        <v>0</v>
      </c>
      <c r="BH66" s="154"/>
      <c r="BI66" s="154"/>
      <c r="BJ66" s="154"/>
      <c r="BK66" s="155"/>
      <c r="BL66" s="153">
        <v>0</v>
      </c>
      <c r="BM66" s="154"/>
      <c r="BN66" s="154"/>
      <c r="BO66" s="154"/>
      <c r="BP66" s="155"/>
      <c r="BQ66" s="153">
        <v>0</v>
      </c>
      <c r="BR66" s="154"/>
      <c r="BS66" s="154"/>
      <c r="BT66" s="155"/>
      <c r="BU66" s="153">
        <f t="shared" si="2"/>
        <v>0</v>
      </c>
      <c r="BV66" s="154"/>
      <c r="BW66" s="154"/>
      <c r="BX66" s="154"/>
      <c r="BY66" s="155"/>
    </row>
    <row r="67" spans="1:79" s="9" customFormat="1" ht="12.75" customHeight="1" x14ac:dyDescent="0.2">
      <c r="A67" s="139"/>
      <c r="B67" s="140"/>
      <c r="C67" s="140"/>
      <c r="D67" s="163"/>
      <c r="E67" s="69" t="s">
        <v>257</v>
      </c>
      <c r="F67" s="65"/>
      <c r="G67" s="65"/>
      <c r="H67" s="65"/>
      <c r="I67" s="65"/>
      <c r="J67" s="65"/>
      <c r="K67" s="65"/>
      <c r="L67" s="65"/>
      <c r="M67" s="65"/>
      <c r="N67" s="65"/>
      <c r="O67" s="65"/>
      <c r="P67" s="65"/>
      <c r="Q67" s="65"/>
      <c r="R67" s="65"/>
      <c r="S67" s="65"/>
      <c r="T67" s="66"/>
      <c r="U67" s="157">
        <v>3360741</v>
      </c>
      <c r="V67" s="158"/>
      <c r="W67" s="158"/>
      <c r="X67" s="158"/>
      <c r="Y67" s="159"/>
      <c r="Z67" s="157">
        <v>356850</v>
      </c>
      <c r="AA67" s="158"/>
      <c r="AB67" s="158"/>
      <c r="AC67" s="158"/>
      <c r="AD67" s="159"/>
      <c r="AE67" s="157">
        <v>356850</v>
      </c>
      <c r="AF67" s="158"/>
      <c r="AG67" s="158"/>
      <c r="AH67" s="159"/>
      <c r="AI67" s="157">
        <f t="shared" si="0"/>
        <v>3717591</v>
      </c>
      <c r="AJ67" s="158"/>
      <c r="AK67" s="158"/>
      <c r="AL67" s="158"/>
      <c r="AM67" s="159"/>
      <c r="AN67" s="157">
        <v>3702890</v>
      </c>
      <c r="AO67" s="158"/>
      <c r="AP67" s="158"/>
      <c r="AQ67" s="158"/>
      <c r="AR67" s="159"/>
      <c r="AS67" s="157">
        <v>214900</v>
      </c>
      <c r="AT67" s="158"/>
      <c r="AU67" s="158"/>
      <c r="AV67" s="158"/>
      <c r="AW67" s="159"/>
      <c r="AX67" s="157">
        <v>214900</v>
      </c>
      <c r="AY67" s="158"/>
      <c r="AZ67" s="158"/>
      <c r="BA67" s="159"/>
      <c r="BB67" s="157">
        <f t="shared" si="1"/>
        <v>3917790</v>
      </c>
      <c r="BC67" s="158"/>
      <c r="BD67" s="158"/>
      <c r="BE67" s="158"/>
      <c r="BF67" s="159"/>
      <c r="BG67" s="157">
        <v>3799800</v>
      </c>
      <c r="BH67" s="158"/>
      <c r="BI67" s="158"/>
      <c r="BJ67" s="158"/>
      <c r="BK67" s="159"/>
      <c r="BL67" s="157">
        <v>0</v>
      </c>
      <c r="BM67" s="158"/>
      <c r="BN67" s="158"/>
      <c r="BO67" s="158"/>
      <c r="BP67" s="159"/>
      <c r="BQ67" s="157">
        <v>0</v>
      </c>
      <c r="BR67" s="158"/>
      <c r="BS67" s="158"/>
      <c r="BT67" s="159"/>
      <c r="BU67" s="157">
        <f t="shared" si="2"/>
        <v>3799800</v>
      </c>
      <c r="BV67" s="158"/>
      <c r="BW67" s="158"/>
      <c r="BX67" s="158"/>
      <c r="BY67" s="159"/>
    </row>
    <row r="69" spans="1:79" ht="14.25" customHeight="1" x14ac:dyDescent="0.2">
      <c r="A69" s="124" t="s">
        <v>34</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row>
    <row r="70" spans="1:79" ht="15" customHeight="1" x14ac:dyDescent="0.2">
      <c r="A70" s="168" t="s">
        <v>462</v>
      </c>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8"/>
      <c r="BR70" s="168"/>
      <c r="BS70" s="168"/>
      <c r="BT70" s="168"/>
      <c r="BU70" s="168"/>
      <c r="BV70" s="168"/>
      <c r="BW70" s="168"/>
      <c r="BX70" s="168"/>
      <c r="BY70" s="168"/>
    </row>
    <row r="71" spans="1:79" ht="23.1" customHeight="1" x14ac:dyDescent="0.2">
      <c r="A71" s="185" t="s">
        <v>228</v>
      </c>
      <c r="B71" s="186"/>
      <c r="C71" s="186"/>
      <c r="D71" s="186"/>
      <c r="E71" s="187"/>
      <c r="F71" s="72" t="s">
        <v>624</v>
      </c>
      <c r="G71" s="72"/>
      <c r="H71" s="72"/>
      <c r="I71" s="72"/>
      <c r="J71" s="72"/>
      <c r="K71" s="72"/>
      <c r="L71" s="72"/>
      <c r="M71" s="72"/>
      <c r="N71" s="72"/>
      <c r="O71" s="72"/>
      <c r="P71" s="72"/>
      <c r="Q71" s="72"/>
      <c r="R71" s="72"/>
      <c r="S71" s="72"/>
      <c r="T71" s="72"/>
      <c r="U71" s="113" t="s">
        <v>463</v>
      </c>
      <c r="V71" s="114"/>
      <c r="W71" s="114"/>
      <c r="X71" s="114"/>
      <c r="Y71" s="114"/>
      <c r="Z71" s="114"/>
      <c r="AA71" s="114"/>
      <c r="AB71" s="114"/>
      <c r="AC71" s="114"/>
      <c r="AD71" s="114"/>
      <c r="AE71" s="114"/>
      <c r="AF71" s="114"/>
      <c r="AG71" s="114"/>
      <c r="AH71" s="114"/>
      <c r="AI71" s="114"/>
      <c r="AJ71" s="114"/>
      <c r="AK71" s="114"/>
      <c r="AL71" s="114"/>
      <c r="AM71" s="115"/>
      <c r="AN71" s="113" t="s">
        <v>464</v>
      </c>
      <c r="AO71" s="114"/>
      <c r="AP71" s="114"/>
      <c r="AQ71" s="114"/>
      <c r="AR71" s="114"/>
      <c r="AS71" s="114"/>
      <c r="AT71" s="114"/>
      <c r="AU71" s="114"/>
      <c r="AV71" s="114"/>
      <c r="AW71" s="114"/>
      <c r="AX71" s="114"/>
      <c r="AY71" s="114"/>
      <c r="AZ71" s="114"/>
      <c r="BA71" s="114"/>
      <c r="BB71" s="114"/>
      <c r="BC71" s="114"/>
      <c r="BD71" s="114"/>
      <c r="BE71" s="114"/>
      <c r="BF71" s="115"/>
      <c r="BG71" s="113" t="s">
        <v>465</v>
      </c>
      <c r="BH71" s="114"/>
      <c r="BI71" s="114"/>
      <c r="BJ71" s="114"/>
      <c r="BK71" s="114"/>
      <c r="BL71" s="114"/>
      <c r="BM71" s="114"/>
      <c r="BN71" s="114"/>
      <c r="BO71" s="114"/>
      <c r="BP71" s="114"/>
      <c r="BQ71" s="114"/>
      <c r="BR71" s="114"/>
      <c r="BS71" s="114"/>
      <c r="BT71" s="114"/>
      <c r="BU71" s="114"/>
      <c r="BV71" s="114"/>
      <c r="BW71" s="114"/>
      <c r="BX71" s="114"/>
      <c r="BY71" s="115"/>
    </row>
    <row r="72" spans="1:79" ht="51.75" customHeight="1" x14ac:dyDescent="0.2">
      <c r="A72" s="188"/>
      <c r="B72" s="189"/>
      <c r="C72" s="189"/>
      <c r="D72" s="189"/>
      <c r="E72" s="190"/>
      <c r="F72" s="72"/>
      <c r="G72" s="72"/>
      <c r="H72" s="72"/>
      <c r="I72" s="72"/>
      <c r="J72" s="72"/>
      <c r="K72" s="72"/>
      <c r="L72" s="72"/>
      <c r="M72" s="72"/>
      <c r="N72" s="72"/>
      <c r="O72" s="72"/>
      <c r="P72" s="72"/>
      <c r="Q72" s="72"/>
      <c r="R72" s="72"/>
      <c r="S72" s="72"/>
      <c r="T72" s="72"/>
      <c r="U72" s="113" t="s">
        <v>609</v>
      </c>
      <c r="V72" s="114"/>
      <c r="W72" s="114"/>
      <c r="X72" s="114"/>
      <c r="Y72" s="115"/>
      <c r="Z72" s="113" t="s">
        <v>608</v>
      </c>
      <c r="AA72" s="114"/>
      <c r="AB72" s="114"/>
      <c r="AC72" s="114"/>
      <c r="AD72" s="115"/>
      <c r="AE72" s="160" t="s">
        <v>225</v>
      </c>
      <c r="AF72" s="161"/>
      <c r="AG72" s="161"/>
      <c r="AH72" s="162"/>
      <c r="AI72" s="113" t="s">
        <v>610</v>
      </c>
      <c r="AJ72" s="114"/>
      <c r="AK72" s="114"/>
      <c r="AL72" s="114"/>
      <c r="AM72" s="115"/>
      <c r="AN72" s="113" t="s">
        <v>609</v>
      </c>
      <c r="AO72" s="114"/>
      <c r="AP72" s="114"/>
      <c r="AQ72" s="114"/>
      <c r="AR72" s="115"/>
      <c r="AS72" s="113" t="s">
        <v>608</v>
      </c>
      <c r="AT72" s="114"/>
      <c r="AU72" s="114"/>
      <c r="AV72" s="114"/>
      <c r="AW72" s="115"/>
      <c r="AX72" s="160" t="s">
        <v>225</v>
      </c>
      <c r="AY72" s="161"/>
      <c r="AZ72" s="161"/>
      <c r="BA72" s="162"/>
      <c r="BB72" s="113" t="s">
        <v>720</v>
      </c>
      <c r="BC72" s="114"/>
      <c r="BD72" s="114"/>
      <c r="BE72" s="114"/>
      <c r="BF72" s="115"/>
      <c r="BG72" s="113" t="s">
        <v>609</v>
      </c>
      <c r="BH72" s="114"/>
      <c r="BI72" s="114"/>
      <c r="BJ72" s="114"/>
      <c r="BK72" s="115"/>
      <c r="BL72" s="113" t="s">
        <v>608</v>
      </c>
      <c r="BM72" s="114"/>
      <c r="BN72" s="114"/>
      <c r="BO72" s="114"/>
      <c r="BP72" s="115"/>
      <c r="BQ72" s="160" t="s">
        <v>225</v>
      </c>
      <c r="BR72" s="161"/>
      <c r="BS72" s="161"/>
      <c r="BT72" s="162"/>
      <c r="BU72" s="72" t="s">
        <v>721</v>
      </c>
      <c r="BV72" s="72"/>
      <c r="BW72" s="72"/>
      <c r="BX72" s="72"/>
      <c r="BY72" s="72"/>
    </row>
    <row r="73" spans="1:79" ht="15" customHeight="1" x14ac:dyDescent="0.2">
      <c r="A73" s="113">
        <v>1</v>
      </c>
      <c r="B73" s="114"/>
      <c r="C73" s="114"/>
      <c r="D73" s="114"/>
      <c r="E73" s="115"/>
      <c r="F73" s="113">
        <v>2</v>
      </c>
      <c r="G73" s="114"/>
      <c r="H73" s="114"/>
      <c r="I73" s="114"/>
      <c r="J73" s="114"/>
      <c r="K73" s="114"/>
      <c r="L73" s="114"/>
      <c r="M73" s="114"/>
      <c r="N73" s="114"/>
      <c r="O73" s="114"/>
      <c r="P73" s="114"/>
      <c r="Q73" s="114"/>
      <c r="R73" s="114"/>
      <c r="S73" s="114"/>
      <c r="T73" s="115"/>
      <c r="U73" s="113">
        <v>3</v>
      </c>
      <c r="V73" s="114"/>
      <c r="W73" s="114"/>
      <c r="X73" s="114"/>
      <c r="Y73" s="115"/>
      <c r="Z73" s="113">
        <v>4</v>
      </c>
      <c r="AA73" s="114"/>
      <c r="AB73" s="114"/>
      <c r="AC73" s="114"/>
      <c r="AD73" s="115"/>
      <c r="AE73" s="113">
        <v>5</v>
      </c>
      <c r="AF73" s="114"/>
      <c r="AG73" s="114"/>
      <c r="AH73" s="115"/>
      <c r="AI73" s="113">
        <v>6</v>
      </c>
      <c r="AJ73" s="114"/>
      <c r="AK73" s="114"/>
      <c r="AL73" s="114"/>
      <c r="AM73" s="115"/>
      <c r="AN73" s="113">
        <v>7</v>
      </c>
      <c r="AO73" s="114"/>
      <c r="AP73" s="114"/>
      <c r="AQ73" s="114"/>
      <c r="AR73" s="115"/>
      <c r="AS73" s="113">
        <v>8</v>
      </c>
      <c r="AT73" s="114"/>
      <c r="AU73" s="114"/>
      <c r="AV73" s="114"/>
      <c r="AW73" s="115"/>
      <c r="AX73" s="113">
        <v>9</v>
      </c>
      <c r="AY73" s="114"/>
      <c r="AZ73" s="114"/>
      <c r="BA73" s="115"/>
      <c r="BB73" s="113">
        <v>10</v>
      </c>
      <c r="BC73" s="114"/>
      <c r="BD73" s="114"/>
      <c r="BE73" s="114"/>
      <c r="BF73" s="115"/>
      <c r="BG73" s="113">
        <v>11</v>
      </c>
      <c r="BH73" s="114"/>
      <c r="BI73" s="114"/>
      <c r="BJ73" s="114"/>
      <c r="BK73" s="115"/>
      <c r="BL73" s="113">
        <v>12</v>
      </c>
      <c r="BM73" s="114"/>
      <c r="BN73" s="114"/>
      <c r="BO73" s="114"/>
      <c r="BP73" s="115"/>
      <c r="BQ73" s="113">
        <v>13</v>
      </c>
      <c r="BR73" s="114"/>
      <c r="BS73" s="114"/>
      <c r="BT73" s="115"/>
      <c r="BU73" s="72">
        <v>14</v>
      </c>
      <c r="BV73" s="72"/>
      <c r="BW73" s="72"/>
      <c r="BX73" s="72"/>
      <c r="BY73" s="72"/>
    </row>
    <row r="74" spans="1:79" s="2" customFormat="1" ht="13.5" hidden="1" customHeight="1" x14ac:dyDescent="0.2">
      <c r="A74" s="107" t="s">
        <v>687</v>
      </c>
      <c r="B74" s="108"/>
      <c r="C74" s="108"/>
      <c r="D74" s="108"/>
      <c r="E74" s="109"/>
      <c r="F74" s="107" t="s">
        <v>680</v>
      </c>
      <c r="G74" s="108"/>
      <c r="H74" s="108"/>
      <c r="I74" s="108"/>
      <c r="J74" s="108"/>
      <c r="K74" s="108"/>
      <c r="L74" s="108"/>
      <c r="M74" s="108"/>
      <c r="N74" s="108"/>
      <c r="O74" s="108"/>
      <c r="P74" s="108"/>
      <c r="Q74" s="108"/>
      <c r="R74" s="108"/>
      <c r="S74" s="108"/>
      <c r="T74" s="109"/>
      <c r="U74" s="107" t="s">
        <v>688</v>
      </c>
      <c r="V74" s="108"/>
      <c r="W74" s="108"/>
      <c r="X74" s="108"/>
      <c r="Y74" s="109"/>
      <c r="Z74" s="107" t="s">
        <v>689</v>
      </c>
      <c r="AA74" s="108"/>
      <c r="AB74" s="108"/>
      <c r="AC74" s="108"/>
      <c r="AD74" s="109"/>
      <c r="AE74" s="107" t="s">
        <v>715</v>
      </c>
      <c r="AF74" s="108"/>
      <c r="AG74" s="108"/>
      <c r="AH74" s="109"/>
      <c r="AI74" s="165" t="s">
        <v>295</v>
      </c>
      <c r="AJ74" s="166"/>
      <c r="AK74" s="166"/>
      <c r="AL74" s="166"/>
      <c r="AM74" s="167"/>
      <c r="AN74" s="107" t="s">
        <v>690</v>
      </c>
      <c r="AO74" s="108"/>
      <c r="AP74" s="108"/>
      <c r="AQ74" s="108"/>
      <c r="AR74" s="109"/>
      <c r="AS74" s="107" t="s">
        <v>691</v>
      </c>
      <c r="AT74" s="108"/>
      <c r="AU74" s="108"/>
      <c r="AV74" s="108"/>
      <c r="AW74" s="109"/>
      <c r="AX74" s="107" t="s">
        <v>716</v>
      </c>
      <c r="AY74" s="108"/>
      <c r="AZ74" s="108"/>
      <c r="BA74" s="109"/>
      <c r="BB74" s="165" t="s">
        <v>295</v>
      </c>
      <c r="BC74" s="166"/>
      <c r="BD74" s="166"/>
      <c r="BE74" s="166"/>
      <c r="BF74" s="167"/>
      <c r="BG74" s="107" t="s">
        <v>681</v>
      </c>
      <c r="BH74" s="108"/>
      <c r="BI74" s="108"/>
      <c r="BJ74" s="108"/>
      <c r="BK74" s="109"/>
      <c r="BL74" s="107" t="s">
        <v>682</v>
      </c>
      <c r="BM74" s="108"/>
      <c r="BN74" s="108"/>
      <c r="BO74" s="108"/>
      <c r="BP74" s="109"/>
      <c r="BQ74" s="107" t="s">
        <v>717</v>
      </c>
      <c r="BR74" s="108"/>
      <c r="BS74" s="108"/>
      <c r="BT74" s="109"/>
      <c r="BU74" s="128" t="s">
        <v>295</v>
      </c>
      <c r="BV74" s="128"/>
      <c r="BW74" s="128"/>
      <c r="BX74" s="128"/>
      <c r="BY74" s="128"/>
      <c r="CA74" t="s">
        <v>637</v>
      </c>
    </row>
    <row r="75" spans="1:79" s="9" customFormat="1" ht="12.75" customHeight="1" x14ac:dyDescent="0.2">
      <c r="A75" s="139"/>
      <c r="B75" s="140"/>
      <c r="C75" s="140"/>
      <c r="D75" s="140"/>
      <c r="E75" s="163"/>
      <c r="F75" s="139" t="s">
        <v>257</v>
      </c>
      <c r="G75" s="140"/>
      <c r="H75" s="140"/>
      <c r="I75" s="140"/>
      <c r="J75" s="140"/>
      <c r="K75" s="140"/>
      <c r="L75" s="140"/>
      <c r="M75" s="140"/>
      <c r="N75" s="140"/>
      <c r="O75" s="140"/>
      <c r="P75" s="140"/>
      <c r="Q75" s="140"/>
      <c r="R75" s="140"/>
      <c r="S75" s="140"/>
      <c r="T75" s="163"/>
      <c r="U75" s="157"/>
      <c r="V75" s="158"/>
      <c r="W75" s="158"/>
      <c r="X75" s="158"/>
      <c r="Y75" s="159"/>
      <c r="Z75" s="157"/>
      <c r="AA75" s="158"/>
      <c r="AB75" s="158"/>
      <c r="AC75" s="158"/>
      <c r="AD75" s="159"/>
      <c r="AE75" s="157"/>
      <c r="AF75" s="158"/>
      <c r="AG75" s="158"/>
      <c r="AH75" s="159"/>
      <c r="AI75" s="157">
        <f>IF(ISNUMBER(U75),U75,0)+IF(ISNUMBER(Z75),Z75,0)</f>
        <v>0</v>
      </c>
      <c r="AJ75" s="158"/>
      <c r="AK75" s="158"/>
      <c r="AL75" s="158"/>
      <c r="AM75" s="159"/>
      <c r="AN75" s="157"/>
      <c r="AO75" s="158"/>
      <c r="AP75" s="158"/>
      <c r="AQ75" s="158"/>
      <c r="AR75" s="159"/>
      <c r="AS75" s="157"/>
      <c r="AT75" s="158"/>
      <c r="AU75" s="158"/>
      <c r="AV75" s="158"/>
      <c r="AW75" s="159"/>
      <c r="AX75" s="157"/>
      <c r="AY75" s="158"/>
      <c r="AZ75" s="158"/>
      <c r="BA75" s="159"/>
      <c r="BB75" s="157">
        <f>IF(ISNUMBER(AN75),AN75,0)+IF(ISNUMBER(AS75),AS75,0)</f>
        <v>0</v>
      </c>
      <c r="BC75" s="158"/>
      <c r="BD75" s="158"/>
      <c r="BE75" s="158"/>
      <c r="BF75" s="159"/>
      <c r="BG75" s="157"/>
      <c r="BH75" s="158"/>
      <c r="BI75" s="158"/>
      <c r="BJ75" s="158"/>
      <c r="BK75" s="159"/>
      <c r="BL75" s="157"/>
      <c r="BM75" s="158"/>
      <c r="BN75" s="158"/>
      <c r="BO75" s="158"/>
      <c r="BP75" s="159"/>
      <c r="BQ75" s="157"/>
      <c r="BR75" s="158"/>
      <c r="BS75" s="158"/>
      <c r="BT75" s="159"/>
      <c r="BU75" s="157">
        <f>IF(ISNUMBER(BG75),BG75,0)+IF(ISNUMBER(BL75),BL75,0)</f>
        <v>0</v>
      </c>
      <c r="BV75" s="158"/>
      <c r="BW75" s="158"/>
      <c r="BX75" s="158"/>
      <c r="BY75" s="159"/>
      <c r="CA75" s="9" t="s">
        <v>638</v>
      </c>
    </row>
    <row r="77" spans="1:79" ht="14.25" customHeight="1" x14ac:dyDescent="0.2">
      <c r="A77" s="124" t="s">
        <v>47</v>
      </c>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row>
    <row r="78" spans="1:79" ht="15" customHeight="1" x14ac:dyDescent="0.2">
      <c r="A78" s="168" t="s">
        <v>462</v>
      </c>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row>
    <row r="79" spans="1:79" ht="23.1" customHeight="1" x14ac:dyDescent="0.2">
      <c r="A79" s="185" t="s">
        <v>227</v>
      </c>
      <c r="B79" s="186"/>
      <c r="C79" s="186"/>
      <c r="D79" s="187"/>
      <c r="E79" s="148" t="s">
        <v>624</v>
      </c>
      <c r="F79" s="149"/>
      <c r="G79" s="149"/>
      <c r="H79" s="149"/>
      <c r="I79" s="149"/>
      <c r="J79" s="149"/>
      <c r="K79" s="149"/>
      <c r="L79" s="149"/>
      <c r="M79" s="149"/>
      <c r="N79" s="149"/>
      <c r="O79" s="149"/>
      <c r="P79" s="149"/>
      <c r="Q79" s="149"/>
      <c r="R79" s="149"/>
      <c r="S79" s="149"/>
      <c r="T79" s="149"/>
      <c r="U79" s="149"/>
      <c r="V79" s="149"/>
      <c r="W79" s="169"/>
      <c r="X79" s="113" t="s">
        <v>466</v>
      </c>
      <c r="Y79" s="114"/>
      <c r="Z79" s="114"/>
      <c r="AA79" s="114"/>
      <c r="AB79" s="114"/>
      <c r="AC79" s="114"/>
      <c r="AD79" s="114"/>
      <c r="AE79" s="114"/>
      <c r="AF79" s="114"/>
      <c r="AG79" s="114"/>
      <c r="AH79" s="114"/>
      <c r="AI79" s="114"/>
      <c r="AJ79" s="114"/>
      <c r="AK79" s="114"/>
      <c r="AL79" s="114"/>
      <c r="AM79" s="114"/>
      <c r="AN79" s="114"/>
      <c r="AO79" s="114"/>
      <c r="AP79" s="114"/>
      <c r="AQ79" s="115"/>
      <c r="AR79" s="72" t="s">
        <v>468</v>
      </c>
      <c r="AS79" s="72"/>
      <c r="AT79" s="72"/>
      <c r="AU79" s="72"/>
      <c r="AV79" s="72"/>
      <c r="AW79" s="72"/>
      <c r="AX79" s="72"/>
      <c r="AY79" s="72"/>
      <c r="AZ79" s="72"/>
      <c r="BA79" s="72"/>
      <c r="BB79" s="72"/>
      <c r="BC79" s="72"/>
      <c r="BD79" s="72"/>
      <c r="BE79" s="72"/>
      <c r="BF79" s="72"/>
      <c r="BG79" s="72"/>
      <c r="BH79" s="72"/>
      <c r="BI79" s="72"/>
      <c r="BJ79" s="72"/>
      <c r="BK79" s="72"/>
    </row>
    <row r="80" spans="1:79" ht="48.75" customHeight="1" x14ac:dyDescent="0.2">
      <c r="A80" s="188"/>
      <c r="B80" s="189"/>
      <c r="C80" s="189"/>
      <c r="D80" s="190"/>
      <c r="E80" s="150"/>
      <c r="F80" s="151"/>
      <c r="G80" s="151"/>
      <c r="H80" s="151"/>
      <c r="I80" s="151"/>
      <c r="J80" s="151"/>
      <c r="K80" s="151"/>
      <c r="L80" s="151"/>
      <c r="M80" s="151"/>
      <c r="N80" s="151"/>
      <c r="O80" s="151"/>
      <c r="P80" s="151"/>
      <c r="Q80" s="151"/>
      <c r="R80" s="151"/>
      <c r="S80" s="151"/>
      <c r="T80" s="151"/>
      <c r="U80" s="151"/>
      <c r="V80" s="151"/>
      <c r="W80" s="170"/>
      <c r="X80" s="148" t="s">
        <v>609</v>
      </c>
      <c r="Y80" s="149"/>
      <c r="Z80" s="149"/>
      <c r="AA80" s="149"/>
      <c r="AB80" s="169"/>
      <c r="AC80" s="148" t="s">
        <v>608</v>
      </c>
      <c r="AD80" s="149"/>
      <c r="AE80" s="149"/>
      <c r="AF80" s="149"/>
      <c r="AG80" s="169"/>
      <c r="AH80" s="160" t="s">
        <v>225</v>
      </c>
      <c r="AI80" s="161"/>
      <c r="AJ80" s="161"/>
      <c r="AK80" s="161"/>
      <c r="AL80" s="162"/>
      <c r="AM80" s="113" t="s">
        <v>610</v>
      </c>
      <c r="AN80" s="114"/>
      <c r="AO80" s="114"/>
      <c r="AP80" s="114"/>
      <c r="AQ80" s="115"/>
      <c r="AR80" s="113" t="s">
        <v>609</v>
      </c>
      <c r="AS80" s="114"/>
      <c r="AT80" s="114"/>
      <c r="AU80" s="114"/>
      <c r="AV80" s="115"/>
      <c r="AW80" s="113" t="s">
        <v>608</v>
      </c>
      <c r="AX80" s="114"/>
      <c r="AY80" s="114"/>
      <c r="AZ80" s="114"/>
      <c r="BA80" s="115"/>
      <c r="BB80" s="160" t="s">
        <v>225</v>
      </c>
      <c r="BC80" s="161"/>
      <c r="BD80" s="161"/>
      <c r="BE80" s="161"/>
      <c r="BF80" s="162"/>
      <c r="BG80" s="113" t="s">
        <v>720</v>
      </c>
      <c r="BH80" s="114"/>
      <c r="BI80" s="114"/>
      <c r="BJ80" s="114"/>
      <c r="BK80" s="115"/>
    </row>
    <row r="81" spans="1:79" ht="12.75" customHeight="1" x14ac:dyDescent="0.2">
      <c r="A81" s="113">
        <v>1</v>
      </c>
      <c r="B81" s="114"/>
      <c r="C81" s="114"/>
      <c r="D81" s="115"/>
      <c r="E81" s="113">
        <v>2</v>
      </c>
      <c r="F81" s="114"/>
      <c r="G81" s="114"/>
      <c r="H81" s="114"/>
      <c r="I81" s="114"/>
      <c r="J81" s="114"/>
      <c r="K81" s="114"/>
      <c r="L81" s="114"/>
      <c r="M81" s="114"/>
      <c r="N81" s="114"/>
      <c r="O81" s="114"/>
      <c r="P81" s="114"/>
      <c r="Q81" s="114"/>
      <c r="R81" s="114"/>
      <c r="S81" s="114"/>
      <c r="T81" s="114"/>
      <c r="U81" s="114"/>
      <c r="V81" s="114"/>
      <c r="W81" s="115"/>
      <c r="X81" s="113">
        <v>3</v>
      </c>
      <c r="Y81" s="114"/>
      <c r="Z81" s="114"/>
      <c r="AA81" s="114"/>
      <c r="AB81" s="115"/>
      <c r="AC81" s="113">
        <v>4</v>
      </c>
      <c r="AD81" s="114"/>
      <c r="AE81" s="114"/>
      <c r="AF81" s="114"/>
      <c r="AG81" s="115"/>
      <c r="AH81" s="113">
        <v>5</v>
      </c>
      <c r="AI81" s="114"/>
      <c r="AJ81" s="114"/>
      <c r="AK81" s="114"/>
      <c r="AL81" s="115"/>
      <c r="AM81" s="113">
        <v>6</v>
      </c>
      <c r="AN81" s="114"/>
      <c r="AO81" s="114"/>
      <c r="AP81" s="114"/>
      <c r="AQ81" s="115"/>
      <c r="AR81" s="113">
        <v>7</v>
      </c>
      <c r="AS81" s="114"/>
      <c r="AT81" s="114"/>
      <c r="AU81" s="114"/>
      <c r="AV81" s="115"/>
      <c r="AW81" s="113">
        <v>8</v>
      </c>
      <c r="AX81" s="114"/>
      <c r="AY81" s="114"/>
      <c r="AZ81" s="114"/>
      <c r="BA81" s="115"/>
      <c r="BB81" s="113">
        <v>9</v>
      </c>
      <c r="BC81" s="114"/>
      <c r="BD81" s="114"/>
      <c r="BE81" s="114"/>
      <c r="BF81" s="115"/>
      <c r="BG81" s="113">
        <v>10</v>
      </c>
      <c r="BH81" s="114"/>
      <c r="BI81" s="114"/>
      <c r="BJ81" s="114"/>
      <c r="BK81" s="115"/>
    </row>
    <row r="82" spans="1:79" s="2" customFormat="1" ht="12.75" hidden="1" customHeight="1" x14ac:dyDescent="0.2">
      <c r="A82" s="107" t="s">
        <v>687</v>
      </c>
      <c r="B82" s="108"/>
      <c r="C82" s="108"/>
      <c r="D82" s="109"/>
      <c r="E82" s="107" t="s">
        <v>680</v>
      </c>
      <c r="F82" s="108"/>
      <c r="G82" s="108"/>
      <c r="H82" s="108"/>
      <c r="I82" s="108"/>
      <c r="J82" s="108"/>
      <c r="K82" s="108"/>
      <c r="L82" s="108"/>
      <c r="M82" s="108"/>
      <c r="N82" s="108"/>
      <c r="O82" s="108"/>
      <c r="P82" s="108"/>
      <c r="Q82" s="108"/>
      <c r="R82" s="108"/>
      <c r="S82" s="108"/>
      <c r="T82" s="108"/>
      <c r="U82" s="108"/>
      <c r="V82" s="108"/>
      <c r="W82" s="109"/>
      <c r="X82" s="191" t="s">
        <v>683</v>
      </c>
      <c r="Y82" s="192"/>
      <c r="Z82" s="192"/>
      <c r="AA82" s="192"/>
      <c r="AB82" s="193"/>
      <c r="AC82" s="191" t="s">
        <v>684</v>
      </c>
      <c r="AD82" s="192"/>
      <c r="AE82" s="192"/>
      <c r="AF82" s="192"/>
      <c r="AG82" s="193"/>
      <c r="AH82" s="107" t="s">
        <v>718</v>
      </c>
      <c r="AI82" s="108"/>
      <c r="AJ82" s="108"/>
      <c r="AK82" s="108"/>
      <c r="AL82" s="109"/>
      <c r="AM82" s="165" t="s">
        <v>296</v>
      </c>
      <c r="AN82" s="166"/>
      <c r="AO82" s="166"/>
      <c r="AP82" s="166"/>
      <c r="AQ82" s="167"/>
      <c r="AR82" s="107" t="s">
        <v>685</v>
      </c>
      <c r="AS82" s="108"/>
      <c r="AT82" s="108"/>
      <c r="AU82" s="108"/>
      <c r="AV82" s="109"/>
      <c r="AW82" s="107" t="s">
        <v>686</v>
      </c>
      <c r="AX82" s="108"/>
      <c r="AY82" s="108"/>
      <c r="AZ82" s="108"/>
      <c r="BA82" s="109"/>
      <c r="BB82" s="107" t="s">
        <v>719</v>
      </c>
      <c r="BC82" s="108"/>
      <c r="BD82" s="108"/>
      <c r="BE82" s="108"/>
      <c r="BF82" s="109"/>
      <c r="BG82" s="165" t="s">
        <v>296</v>
      </c>
      <c r="BH82" s="166"/>
      <c r="BI82" s="166"/>
      <c r="BJ82" s="166"/>
      <c r="BK82" s="167"/>
      <c r="CA82" t="s">
        <v>639</v>
      </c>
    </row>
    <row r="83" spans="1:79" s="43" customFormat="1" ht="13.15" customHeight="1" x14ac:dyDescent="0.2">
      <c r="A83" s="137">
        <v>2111</v>
      </c>
      <c r="B83" s="138"/>
      <c r="C83" s="138"/>
      <c r="D83" s="164"/>
      <c r="E83" s="61" t="s">
        <v>473</v>
      </c>
      <c r="F83" s="57"/>
      <c r="G83" s="57"/>
      <c r="H83" s="57"/>
      <c r="I83" s="57"/>
      <c r="J83" s="57"/>
      <c r="K83" s="57"/>
      <c r="L83" s="57"/>
      <c r="M83" s="57"/>
      <c r="N83" s="57"/>
      <c r="O83" s="57"/>
      <c r="P83" s="57"/>
      <c r="Q83" s="57"/>
      <c r="R83" s="57"/>
      <c r="S83" s="57"/>
      <c r="T83" s="57"/>
      <c r="U83" s="57"/>
      <c r="V83" s="57"/>
      <c r="W83" s="58"/>
      <c r="X83" s="153">
        <v>3890500</v>
      </c>
      <c r="Y83" s="154"/>
      <c r="Z83" s="154"/>
      <c r="AA83" s="154"/>
      <c r="AB83" s="155"/>
      <c r="AC83" s="153">
        <v>0</v>
      </c>
      <c r="AD83" s="154"/>
      <c r="AE83" s="154"/>
      <c r="AF83" s="154"/>
      <c r="AG83" s="155"/>
      <c r="AH83" s="153">
        <v>0</v>
      </c>
      <c r="AI83" s="154"/>
      <c r="AJ83" s="154"/>
      <c r="AK83" s="154"/>
      <c r="AL83" s="155"/>
      <c r="AM83" s="153">
        <f t="shared" ref="AM83:AM96" si="3">IF(ISNUMBER(X83),X83,0)+IF(ISNUMBER(AC83),AC83,0)</f>
        <v>3890500</v>
      </c>
      <c r="AN83" s="154"/>
      <c r="AO83" s="154"/>
      <c r="AP83" s="154"/>
      <c r="AQ83" s="155"/>
      <c r="AR83" s="153">
        <v>4261840</v>
      </c>
      <c r="AS83" s="154"/>
      <c r="AT83" s="154"/>
      <c r="AU83" s="154"/>
      <c r="AV83" s="155"/>
      <c r="AW83" s="153">
        <v>0</v>
      </c>
      <c r="AX83" s="154"/>
      <c r="AY83" s="154"/>
      <c r="AZ83" s="154"/>
      <c r="BA83" s="155"/>
      <c r="BB83" s="153">
        <v>0</v>
      </c>
      <c r="BC83" s="154"/>
      <c r="BD83" s="154"/>
      <c r="BE83" s="154"/>
      <c r="BF83" s="155"/>
      <c r="BG83" s="156">
        <f t="shared" ref="BG83:BG96" si="4">IF(ISNUMBER(AR83),AR83,0)+IF(ISNUMBER(AW83),AW83,0)</f>
        <v>4261840</v>
      </c>
      <c r="BH83" s="156"/>
      <c r="BI83" s="156"/>
      <c r="BJ83" s="156"/>
      <c r="BK83" s="156"/>
      <c r="CA83" s="43" t="s">
        <v>640</v>
      </c>
    </row>
    <row r="84" spans="1:79" s="43" customFormat="1" ht="13.15" customHeight="1" x14ac:dyDescent="0.2">
      <c r="A84" s="137">
        <v>2120</v>
      </c>
      <c r="B84" s="138"/>
      <c r="C84" s="138"/>
      <c r="D84" s="164"/>
      <c r="E84" s="61" t="s">
        <v>474</v>
      </c>
      <c r="F84" s="57"/>
      <c r="G84" s="57"/>
      <c r="H84" s="57"/>
      <c r="I84" s="57"/>
      <c r="J84" s="57"/>
      <c r="K84" s="57"/>
      <c r="L84" s="57"/>
      <c r="M84" s="57"/>
      <c r="N84" s="57"/>
      <c r="O84" s="57"/>
      <c r="P84" s="57"/>
      <c r="Q84" s="57"/>
      <c r="R84" s="57"/>
      <c r="S84" s="57"/>
      <c r="T84" s="57"/>
      <c r="U84" s="57"/>
      <c r="V84" s="57"/>
      <c r="W84" s="58"/>
      <c r="X84" s="153">
        <v>855920</v>
      </c>
      <c r="Y84" s="154"/>
      <c r="Z84" s="154"/>
      <c r="AA84" s="154"/>
      <c r="AB84" s="155"/>
      <c r="AC84" s="153">
        <v>0</v>
      </c>
      <c r="AD84" s="154"/>
      <c r="AE84" s="154"/>
      <c r="AF84" s="154"/>
      <c r="AG84" s="155"/>
      <c r="AH84" s="153">
        <v>0</v>
      </c>
      <c r="AI84" s="154"/>
      <c r="AJ84" s="154"/>
      <c r="AK84" s="154"/>
      <c r="AL84" s="155"/>
      <c r="AM84" s="153">
        <f t="shared" si="3"/>
        <v>855920</v>
      </c>
      <c r="AN84" s="154"/>
      <c r="AO84" s="154"/>
      <c r="AP84" s="154"/>
      <c r="AQ84" s="155"/>
      <c r="AR84" s="153">
        <v>937600</v>
      </c>
      <c r="AS84" s="154"/>
      <c r="AT84" s="154"/>
      <c r="AU84" s="154"/>
      <c r="AV84" s="155"/>
      <c r="AW84" s="153">
        <v>0</v>
      </c>
      <c r="AX84" s="154"/>
      <c r="AY84" s="154"/>
      <c r="AZ84" s="154"/>
      <c r="BA84" s="155"/>
      <c r="BB84" s="153">
        <v>0</v>
      </c>
      <c r="BC84" s="154"/>
      <c r="BD84" s="154"/>
      <c r="BE84" s="154"/>
      <c r="BF84" s="155"/>
      <c r="BG84" s="156">
        <f t="shared" si="4"/>
        <v>937600</v>
      </c>
      <c r="BH84" s="156"/>
      <c r="BI84" s="156"/>
      <c r="BJ84" s="156"/>
      <c r="BK84" s="156"/>
    </row>
    <row r="85" spans="1:79" s="43" customFormat="1" ht="13.15" customHeight="1" x14ac:dyDescent="0.2">
      <c r="A85" s="137">
        <v>2210</v>
      </c>
      <c r="B85" s="138"/>
      <c r="C85" s="138"/>
      <c r="D85" s="164"/>
      <c r="E85" s="61" t="s">
        <v>475</v>
      </c>
      <c r="F85" s="57"/>
      <c r="G85" s="57"/>
      <c r="H85" s="57"/>
      <c r="I85" s="57"/>
      <c r="J85" s="57"/>
      <c r="K85" s="57"/>
      <c r="L85" s="57"/>
      <c r="M85" s="57"/>
      <c r="N85" s="57"/>
      <c r="O85" s="57"/>
      <c r="P85" s="57"/>
      <c r="Q85" s="57"/>
      <c r="R85" s="57"/>
      <c r="S85" s="57"/>
      <c r="T85" s="57"/>
      <c r="U85" s="57"/>
      <c r="V85" s="57"/>
      <c r="W85" s="58"/>
      <c r="X85" s="153">
        <v>108000</v>
      </c>
      <c r="Y85" s="154"/>
      <c r="Z85" s="154"/>
      <c r="AA85" s="154"/>
      <c r="AB85" s="155"/>
      <c r="AC85" s="153">
        <v>0</v>
      </c>
      <c r="AD85" s="154"/>
      <c r="AE85" s="154"/>
      <c r="AF85" s="154"/>
      <c r="AG85" s="155"/>
      <c r="AH85" s="153">
        <v>0</v>
      </c>
      <c r="AI85" s="154"/>
      <c r="AJ85" s="154"/>
      <c r="AK85" s="154"/>
      <c r="AL85" s="155"/>
      <c r="AM85" s="153">
        <f t="shared" si="3"/>
        <v>108000</v>
      </c>
      <c r="AN85" s="154"/>
      <c r="AO85" s="154"/>
      <c r="AP85" s="154"/>
      <c r="AQ85" s="155"/>
      <c r="AR85" s="153">
        <v>118000</v>
      </c>
      <c r="AS85" s="154"/>
      <c r="AT85" s="154"/>
      <c r="AU85" s="154"/>
      <c r="AV85" s="155"/>
      <c r="AW85" s="153">
        <v>0</v>
      </c>
      <c r="AX85" s="154"/>
      <c r="AY85" s="154"/>
      <c r="AZ85" s="154"/>
      <c r="BA85" s="155"/>
      <c r="BB85" s="153">
        <v>0</v>
      </c>
      <c r="BC85" s="154"/>
      <c r="BD85" s="154"/>
      <c r="BE85" s="154"/>
      <c r="BF85" s="155"/>
      <c r="BG85" s="156">
        <f t="shared" si="4"/>
        <v>118000</v>
      </c>
      <c r="BH85" s="156"/>
      <c r="BI85" s="156"/>
      <c r="BJ85" s="156"/>
      <c r="BK85" s="156"/>
    </row>
    <row r="86" spans="1:79" s="43" customFormat="1" ht="13.15" customHeight="1" x14ac:dyDescent="0.2">
      <c r="A86" s="137">
        <v>2240</v>
      </c>
      <c r="B86" s="138"/>
      <c r="C86" s="138"/>
      <c r="D86" s="164"/>
      <c r="E86" s="61" t="s">
        <v>476</v>
      </c>
      <c r="F86" s="57"/>
      <c r="G86" s="57"/>
      <c r="H86" s="57"/>
      <c r="I86" s="57"/>
      <c r="J86" s="57"/>
      <c r="K86" s="57"/>
      <c r="L86" s="57"/>
      <c r="M86" s="57"/>
      <c r="N86" s="57"/>
      <c r="O86" s="57"/>
      <c r="P86" s="57"/>
      <c r="Q86" s="57"/>
      <c r="R86" s="57"/>
      <c r="S86" s="57"/>
      <c r="T86" s="57"/>
      <c r="U86" s="57"/>
      <c r="V86" s="57"/>
      <c r="W86" s="58"/>
      <c r="X86" s="153">
        <v>210000</v>
      </c>
      <c r="Y86" s="154"/>
      <c r="Z86" s="154"/>
      <c r="AA86" s="154"/>
      <c r="AB86" s="155"/>
      <c r="AC86" s="153">
        <v>0</v>
      </c>
      <c r="AD86" s="154"/>
      <c r="AE86" s="154"/>
      <c r="AF86" s="154"/>
      <c r="AG86" s="155"/>
      <c r="AH86" s="153">
        <v>0</v>
      </c>
      <c r="AI86" s="154"/>
      <c r="AJ86" s="154"/>
      <c r="AK86" s="154"/>
      <c r="AL86" s="155"/>
      <c r="AM86" s="153">
        <f t="shared" si="3"/>
        <v>210000</v>
      </c>
      <c r="AN86" s="154"/>
      <c r="AO86" s="154"/>
      <c r="AP86" s="154"/>
      <c r="AQ86" s="155"/>
      <c r="AR86" s="153">
        <v>230000</v>
      </c>
      <c r="AS86" s="154"/>
      <c r="AT86" s="154"/>
      <c r="AU86" s="154"/>
      <c r="AV86" s="155"/>
      <c r="AW86" s="153">
        <v>0</v>
      </c>
      <c r="AX86" s="154"/>
      <c r="AY86" s="154"/>
      <c r="AZ86" s="154"/>
      <c r="BA86" s="155"/>
      <c r="BB86" s="153">
        <v>0</v>
      </c>
      <c r="BC86" s="154"/>
      <c r="BD86" s="154"/>
      <c r="BE86" s="154"/>
      <c r="BF86" s="155"/>
      <c r="BG86" s="156">
        <f t="shared" si="4"/>
        <v>230000</v>
      </c>
      <c r="BH86" s="156"/>
      <c r="BI86" s="156"/>
      <c r="BJ86" s="156"/>
      <c r="BK86" s="156"/>
    </row>
    <row r="87" spans="1:79" s="43" customFormat="1" ht="13.15" customHeight="1" x14ac:dyDescent="0.2">
      <c r="A87" s="137">
        <v>2250</v>
      </c>
      <c r="B87" s="138"/>
      <c r="C87" s="138"/>
      <c r="D87" s="164"/>
      <c r="E87" s="61" t="s">
        <v>477</v>
      </c>
      <c r="F87" s="57"/>
      <c r="G87" s="57"/>
      <c r="H87" s="57"/>
      <c r="I87" s="57"/>
      <c r="J87" s="57"/>
      <c r="K87" s="57"/>
      <c r="L87" s="57"/>
      <c r="M87" s="57"/>
      <c r="N87" s="57"/>
      <c r="O87" s="57"/>
      <c r="P87" s="57"/>
      <c r="Q87" s="57"/>
      <c r="R87" s="57"/>
      <c r="S87" s="57"/>
      <c r="T87" s="57"/>
      <c r="U87" s="57"/>
      <c r="V87" s="57"/>
      <c r="W87" s="58"/>
      <c r="X87" s="153">
        <v>9000</v>
      </c>
      <c r="Y87" s="154"/>
      <c r="Z87" s="154"/>
      <c r="AA87" s="154"/>
      <c r="AB87" s="155"/>
      <c r="AC87" s="153">
        <v>0</v>
      </c>
      <c r="AD87" s="154"/>
      <c r="AE87" s="154"/>
      <c r="AF87" s="154"/>
      <c r="AG87" s="155"/>
      <c r="AH87" s="153">
        <v>0</v>
      </c>
      <c r="AI87" s="154"/>
      <c r="AJ87" s="154"/>
      <c r="AK87" s="154"/>
      <c r="AL87" s="155"/>
      <c r="AM87" s="153">
        <f t="shared" si="3"/>
        <v>9000</v>
      </c>
      <c r="AN87" s="154"/>
      <c r="AO87" s="154"/>
      <c r="AP87" s="154"/>
      <c r="AQ87" s="155"/>
      <c r="AR87" s="153">
        <v>9800</v>
      </c>
      <c r="AS87" s="154"/>
      <c r="AT87" s="154"/>
      <c r="AU87" s="154"/>
      <c r="AV87" s="155"/>
      <c r="AW87" s="153">
        <v>0</v>
      </c>
      <c r="AX87" s="154"/>
      <c r="AY87" s="154"/>
      <c r="AZ87" s="154"/>
      <c r="BA87" s="155"/>
      <c r="BB87" s="153">
        <v>0</v>
      </c>
      <c r="BC87" s="154"/>
      <c r="BD87" s="154"/>
      <c r="BE87" s="154"/>
      <c r="BF87" s="155"/>
      <c r="BG87" s="156">
        <f t="shared" si="4"/>
        <v>9800</v>
      </c>
      <c r="BH87" s="156"/>
      <c r="BI87" s="156"/>
      <c r="BJ87" s="156"/>
      <c r="BK87" s="156"/>
    </row>
    <row r="88" spans="1:79" s="43" customFormat="1" ht="13.15" customHeight="1" x14ac:dyDescent="0.2">
      <c r="A88" s="137">
        <v>2271</v>
      </c>
      <c r="B88" s="138"/>
      <c r="C88" s="138"/>
      <c r="D88" s="164"/>
      <c r="E88" s="61" t="s">
        <v>1000</v>
      </c>
      <c r="F88" s="57"/>
      <c r="G88" s="57"/>
      <c r="H88" s="57"/>
      <c r="I88" s="57"/>
      <c r="J88" s="57"/>
      <c r="K88" s="57"/>
      <c r="L88" s="57"/>
      <c r="M88" s="57"/>
      <c r="N88" s="57"/>
      <c r="O88" s="57"/>
      <c r="P88" s="57"/>
      <c r="Q88" s="57"/>
      <c r="R88" s="57"/>
      <c r="S88" s="57"/>
      <c r="T88" s="57"/>
      <c r="U88" s="57"/>
      <c r="V88" s="57"/>
      <c r="W88" s="58"/>
      <c r="X88" s="153">
        <v>0</v>
      </c>
      <c r="Y88" s="154"/>
      <c r="Z88" s="154"/>
      <c r="AA88" s="154"/>
      <c r="AB88" s="155"/>
      <c r="AC88" s="153">
        <v>0</v>
      </c>
      <c r="AD88" s="154"/>
      <c r="AE88" s="154"/>
      <c r="AF88" s="154"/>
      <c r="AG88" s="155"/>
      <c r="AH88" s="153">
        <v>0</v>
      </c>
      <c r="AI88" s="154"/>
      <c r="AJ88" s="154"/>
      <c r="AK88" s="154"/>
      <c r="AL88" s="155"/>
      <c r="AM88" s="153">
        <f t="shared" si="3"/>
        <v>0</v>
      </c>
      <c r="AN88" s="154"/>
      <c r="AO88" s="154"/>
      <c r="AP88" s="154"/>
      <c r="AQ88" s="155"/>
      <c r="AR88" s="153">
        <v>0</v>
      </c>
      <c r="AS88" s="154"/>
      <c r="AT88" s="154"/>
      <c r="AU88" s="154"/>
      <c r="AV88" s="155"/>
      <c r="AW88" s="153">
        <v>0</v>
      </c>
      <c r="AX88" s="154"/>
      <c r="AY88" s="154"/>
      <c r="AZ88" s="154"/>
      <c r="BA88" s="155"/>
      <c r="BB88" s="153">
        <v>0</v>
      </c>
      <c r="BC88" s="154"/>
      <c r="BD88" s="154"/>
      <c r="BE88" s="154"/>
      <c r="BF88" s="155"/>
      <c r="BG88" s="156">
        <f t="shared" si="4"/>
        <v>0</v>
      </c>
      <c r="BH88" s="156"/>
      <c r="BI88" s="156"/>
      <c r="BJ88" s="156"/>
      <c r="BK88" s="156"/>
    </row>
    <row r="89" spans="1:79" s="43" customFormat="1" ht="13.15" customHeight="1" x14ac:dyDescent="0.2">
      <c r="A89" s="137">
        <v>2272</v>
      </c>
      <c r="B89" s="138"/>
      <c r="C89" s="138"/>
      <c r="D89" s="164"/>
      <c r="E89" s="61" t="s">
        <v>478</v>
      </c>
      <c r="F89" s="57"/>
      <c r="G89" s="57"/>
      <c r="H89" s="57"/>
      <c r="I89" s="57"/>
      <c r="J89" s="57"/>
      <c r="K89" s="57"/>
      <c r="L89" s="57"/>
      <c r="M89" s="57"/>
      <c r="N89" s="57"/>
      <c r="O89" s="57"/>
      <c r="P89" s="57"/>
      <c r="Q89" s="57"/>
      <c r="R89" s="57"/>
      <c r="S89" s="57"/>
      <c r="T89" s="57"/>
      <c r="U89" s="57"/>
      <c r="V89" s="57"/>
      <c r="W89" s="58"/>
      <c r="X89" s="153">
        <v>640</v>
      </c>
      <c r="Y89" s="154"/>
      <c r="Z89" s="154"/>
      <c r="AA89" s="154"/>
      <c r="AB89" s="155"/>
      <c r="AC89" s="153">
        <v>0</v>
      </c>
      <c r="AD89" s="154"/>
      <c r="AE89" s="154"/>
      <c r="AF89" s="154"/>
      <c r="AG89" s="155"/>
      <c r="AH89" s="153">
        <v>0</v>
      </c>
      <c r="AI89" s="154"/>
      <c r="AJ89" s="154"/>
      <c r="AK89" s="154"/>
      <c r="AL89" s="155"/>
      <c r="AM89" s="153">
        <f t="shared" si="3"/>
        <v>640</v>
      </c>
      <c r="AN89" s="154"/>
      <c r="AO89" s="154"/>
      <c r="AP89" s="154"/>
      <c r="AQ89" s="155"/>
      <c r="AR89" s="153">
        <v>700</v>
      </c>
      <c r="AS89" s="154"/>
      <c r="AT89" s="154"/>
      <c r="AU89" s="154"/>
      <c r="AV89" s="155"/>
      <c r="AW89" s="153">
        <v>0</v>
      </c>
      <c r="AX89" s="154"/>
      <c r="AY89" s="154"/>
      <c r="AZ89" s="154"/>
      <c r="BA89" s="155"/>
      <c r="BB89" s="153">
        <v>0</v>
      </c>
      <c r="BC89" s="154"/>
      <c r="BD89" s="154"/>
      <c r="BE89" s="154"/>
      <c r="BF89" s="155"/>
      <c r="BG89" s="156">
        <f t="shared" si="4"/>
        <v>700</v>
      </c>
      <c r="BH89" s="156"/>
      <c r="BI89" s="156"/>
      <c r="BJ89" s="156"/>
      <c r="BK89" s="156"/>
    </row>
    <row r="90" spans="1:79" s="43" customFormat="1" ht="13.15" customHeight="1" x14ac:dyDescent="0.2">
      <c r="A90" s="137">
        <v>2273</v>
      </c>
      <c r="B90" s="138"/>
      <c r="C90" s="138"/>
      <c r="D90" s="164"/>
      <c r="E90" s="61" t="s">
        <v>479</v>
      </c>
      <c r="F90" s="57"/>
      <c r="G90" s="57"/>
      <c r="H90" s="57"/>
      <c r="I90" s="57"/>
      <c r="J90" s="57"/>
      <c r="K90" s="57"/>
      <c r="L90" s="57"/>
      <c r="M90" s="57"/>
      <c r="N90" s="57"/>
      <c r="O90" s="57"/>
      <c r="P90" s="57"/>
      <c r="Q90" s="57"/>
      <c r="R90" s="57"/>
      <c r="S90" s="57"/>
      <c r="T90" s="57"/>
      <c r="U90" s="57"/>
      <c r="V90" s="57"/>
      <c r="W90" s="58"/>
      <c r="X90" s="153">
        <v>21000</v>
      </c>
      <c r="Y90" s="154"/>
      <c r="Z90" s="154"/>
      <c r="AA90" s="154"/>
      <c r="AB90" s="155"/>
      <c r="AC90" s="153">
        <v>0</v>
      </c>
      <c r="AD90" s="154"/>
      <c r="AE90" s="154"/>
      <c r="AF90" s="154"/>
      <c r="AG90" s="155"/>
      <c r="AH90" s="153">
        <v>0</v>
      </c>
      <c r="AI90" s="154"/>
      <c r="AJ90" s="154"/>
      <c r="AK90" s="154"/>
      <c r="AL90" s="155"/>
      <c r="AM90" s="153">
        <f t="shared" si="3"/>
        <v>21000</v>
      </c>
      <c r="AN90" s="154"/>
      <c r="AO90" s="154"/>
      <c r="AP90" s="154"/>
      <c r="AQ90" s="155"/>
      <c r="AR90" s="153">
        <v>23100</v>
      </c>
      <c r="AS90" s="154"/>
      <c r="AT90" s="154"/>
      <c r="AU90" s="154"/>
      <c r="AV90" s="155"/>
      <c r="AW90" s="153">
        <v>0</v>
      </c>
      <c r="AX90" s="154"/>
      <c r="AY90" s="154"/>
      <c r="AZ90" s="154"/>
      <c r="BA90" s="155"/>
      <c r="BB90" s="153">
        <v>0</v>
      </c>
      <c r="BC90" s="154"/>
      <c r="BD90" s="154"/>
      <c r="BE90" s="154"/>
      <c r="BF90" s="155"/>
      <c r="BG90" s="156">
        <f t="shared" si="4"/>
        <v>23100</v>
      </c>
      <c r="BH90" s="156"/>
      <c r="BI90" s="156"/>
      <c r="BJ90" s="156"/>
      <c r="BK90" s="156"/>
    </row>
    <row r="91" spans="1:79" s="43" customFormat="1" ht="13.15" customHeight="1" x14ac:dyDescent="0.2">
      <c r="A91" s="137">
        <v>2274</v>
      </c>
      <c r="B91" s="138"/>
      <c r="C91" s="138"/>
      <c r="D91" s="164"/>
      <c r="E91" s="61" t="s">
        <v>480</v>
      </c>
      <c r="F91" s="57"/>
      <c r="G91" s="57"/>
      <c r="H91" s="57"/>
      <c r="I91" s="57"/>
      <c r="J91" s="57"/>
      <c r="K91" s="57"/>
      <c r="L91" s="57"/>
      <c r="M91" s="57"/>
      <c r="N91" s="57"/>
      <c r="O91" s="57"/>
      <c r="P91" s="57"/>
      <c r="Q91" s="57"/>
      <c r="R91" s="57"/>
      <c r="S91" s="57"/>
      <c r="T91" s="57"/>
      <c r="U91" s="57"/>
      <c r="V91" s="57"/>
      <c r="W91" s="58"/>
      <c r="X91" s="153">
        <v>82000</v>
      </c>
      <c r="Y91" s="154"/>
      <c r="Z91" s="154"/>
      <c r="AA91" s="154"/>
      <c r="AB91" s="155"/>
      <c r="AC91" s="153">
        <v>0</v>
      </c>
      <c r="AD91" s="154"/>
      <c r="AE91" s="154"/>
      <c r="AF91" s="154"/>
      <c r="AG91" s="155"/>
      <c r="AH91" s="153">
        <v>0</v>
      </c>
      <c r="AI91" s="154"/>
      <c r="AJ91" s="154"/>
      <c r="AK91" s="154"/>
      <c r="AL91" s="155"/>
      <c r="AM91" s="153">
        <f t="shared" si="3"/>
        <v>82000</v>
      </c>
      <c r="AN91" s="154"/>
      <c r="AO91" s="154"/>
      <c r="AP91" s="154"/>
      <c r="AQ91" s="155"/>
      <c r="AR91" s="153">
        <v>90000</v>
      </c>
      <c r="AS91" s="154"/>
      <c r="AT91" s="154"/>
      <c r="AU91" s="154"/>
      <c r="AV91" s="155"/>
      <c r="AW91" s="153">
        <v>0</v>
      </c>
      <c r="AX91" s="154"/>
      <c r="AY91" s="154"/>
      <c r="AZ91" s="154"/>
      <c r="BA91" s="155"/>
      <c r="BB91" s="153">
        <v>0</v>
      </c>
      <c r="BC91" s="154"/>
      <c r="BD91" s="154"/>
      <c r="BE91" s="154"/>
      <c r="BF91" s="155"/>
      <c r="BG91" s="156">
        <f t="shared" si="4"/>
        <v>90000</v>
      </c>
      <c r="BH91" s="156"/>
      <c r="BI91" s="156"/>
      <c r="BJ91" s="156"/>
      <c r="BK91" s="156"/>
    </row>
    <row r="92" spans="1:79" s="43" customFormat="1" ht="13.15" customHeight="1" x14ac:dyDescent="0.2">
      <c r="A92" s="137">
        <v>2275</v>
      </c>
      <c r="B92" s="138"/>
      <c r="C92" s="138"/>
      <c r="D92" s="164"/>
      <c r="E92" s="61" t="s">
        <v>481</v>
      </c>
      <c r="F92" s="57"/>
      <c r="G92" s="57"/>
      <c r="H92" s="57"/>
      <c r="I92" s="57"/>
      <c r="J92" s="57"/>
      <c r="K92" s="57"/>
      <c r="L92" s="57"/>
      <c r="M92" s="57"/>
      <c r="N92" s="57"/>
      <c r="O92" s="57"/>
      <c r="P92" s="57"/>
      <c r="Q92" s="57"/>
      <c r="R92" s="57"/>
      <c r="S92" s="57"/>
      <c r="T92" s="57"/>
      <c r="U92" s="57"/>
      <c r="V92" s="57"/>
      <c r="W92" s="58"/>
      <c r="X92" s="153">
        <v>8800</v>
      </c>
      <c r="Y92" s="154"/>
      <c r="Z92" s="154"/>
      <c r="AA92" s="154"/>
      <c r="AB92" s="155"/>
      <c r="AC92" s="153">
        <v>0</v>
      </c>
      <c r="AD92" s="154"/>
      <c r="AE92" s="154"/>
      <c r="AF92" s="154"/>
      <c r="AG92" s="155"/>
      <c r="AH92" s="153">
        <v>0</v>
      </c>
      <c r="AI92" s="154"/>
      <c r="AJ92" s="154"/>
      <c r="AK92" s="154"/>
      <c r="AL92" s="155"/>
      <c r="AM92" s="153">
        <f t="shared" si="3"/>
        <v>8800</v>
      </c>
      <c r="AN92" s="154"/>
      <c r="AO92" s="154"/>
      <c r="AP92" s="154"/>
      <c r="AQ92" s="155"/>
      <c r="AR92" s="153">
        <v>9600</v>
      </c>
      <c r="AS92" s="154"/>
      <c r="AT92" s="154"/>
      <c r="AU92" s="154"/>
      <c r="AV92" s="155"/>
      <c r="AW92" s="153">
        <v>0</v>
      </c>
      <c r="AX92" s="154"/>
      <c r="AY92" s="154"/>
      <c r="AZ92" s="154"/>
      <c r="BA92" s="155"/>
      <c r="BB92" s="153">
        <v>0</v>
      </c>
      <c r="BC92" s="154"/>
      <c r="BD92" s="154"/>
      <c r="BE92" s="154"/>
      <c r="BF92" s="155"/>
      <c r="BG92" s="156">
        <f t="shared" si="4"/>
        <v>9600</v>
      </c>
      <c r="BH92" s="156"/>
      <c r="BI92" s="156"/>
      <c r="BJ92" s="156"/>
      <c r="BK92" s="156"/>
    </row>
    <row r="93" spans="1:79" s="43" customFormat="1" ht="26.45" customHeight="1" x14ac:dyDescent="0.2">
      <c r="A93" s="137">
        <v>2282</v>
      </c>
      <c r="B93" s="138"/>
      <c r="C93" s="138"/>
      <c r="D93" s="164"/>
      <c r="E93" s="61" t="s">
        <v>482</v>
      </c>
      <c r="F93" s="57"/>
      <c r="G93" s="57"/>
      <c r="H93" s="57"/>
      <c r="I93" s="57"/>
      <c r="J93" s="57"/>
      <c r="K93" s="57"/>
      <c r="L93" s="57"/>
      <c r="M93" s="57"/>
      <c r="N93" s="57"/>
      <c r="O93" s="57"/>
      <c r="P93" s="57"/>
      <c r="Q93" s="57"/>
      <c r="R93" s="57"/>
      <c r="S93" s="57"/>
      <c r="T93" s="57"/>
      <c r="U93" s="57"/>
      <c r="V93" s="57"/>
      <c r="W93" s="58"/>
      <c r="X93" s="153">
        <v>3300</v>
      </c>
      <c r="Y93" s="154"/>
      <c r="Z93" s="154"/>
      <c r="AA93" s="154"/>
      <c r="AB93" s="155"/>
      <c r="AC93" s="153">
        <v>0</v>
      </c>
      <c r="AD93" s="154"/>
      <c r="AE93" s="154"/>
      <c r="AF93" s="154"/>
      <c r="AG93" s="155"/>
      <c r="AH93" s="153">
        <v>0</v>
      </c>
      <c r="AI93" s="154"/>
      <c r="AJ93" s="154"/>
      <c r="AK93" s="154"/>
      <c r="AL93" s="155"/>
      <c r="AM93" s="153">
        <f t="shared" si="3"/>
        <v>3300</v>
      </c>
      <c r="AN93" s="154"/>
      <c r="AO93" s="154"/>
      <c r="AP93" s="154"/>
      <c r="AQ93" s="155"/>
      <c r="AR93" s="153">
        <v>3500</v>
      </c>
      <c r="AS93" s="154"/>
      <c r="AT93" s="154"/>
      <c r="AU93" s="154"/>
      <c r="AV93" s="155"/>
      <c r="AW93" s="153">
        <v>0</v>
      </c>
      <c r="AX93" s="154"/>
      <c r="AY93" s="154"/>
      <c r="AZ93" s="154"/>
      <c r="BA93" s="155"/>
      <c r="BB93" s="153">
        <v>0</v>
      </c>
      <c r="BC93" s="154"/>
      <c r="BD93" s="154"/>
      <c r="BE93" s="154"/>
      <c r="BF93" s="155"/>
      <c r="BG93" s="156">
        <f t="shared" si="4"/>
        <v>3500</v>
      </c>
      <c r="BH93" s="156"/>
      <c r="BI93" s="156"/>
      <c r="BJ93" s="156"/>
      <c r="BK93" s="156"/>
    </row>
    <row r="94" spans="1:79" s="43" customFormat="1" ht="13.15" customHeight="1" x14ac:dyDescent="0.2">
      <c r="A94" s="137">
        <v>2800</v>
      </c>
      <c r="B94" s="138"/>
      <c r="C94" s="138"/>
      <c r="D94" s="164"/>
      <c r="E94" s="61" t="s">
        <v>483</v>
      </c>
      <c r="F94" s="57"/>
      <c r="G94" s="57"/>
      <c r="H94" s="57"/>
      <c r="I94" s="57"/>
      <c r="J94" s="57"/>
      <c r="K94" s="57"/>
      <c r="L94" s="57"/>
      <c r="M94" s="57"/>
      <c r="N94" s="57"/>
      <c r="O94" s="57"/>
      <c r="P94" s="57"/>
      <c r="Q94" s="57"/>
      <c r="R94" s="57"/>
      <c r="S94" s="57"/>
      <c r="T94" s="57"/>
      <c r="U94" s="57"/>
      <c r="V94" s="57"/>
      <c r="W94" s="58"/>
      <c r="X94" s="153">
        <v>4400</v>
      </c>
      <c r="Y94" s="154"/>
      <c r="Z94" s="154"/>
      <c r="AA94" s="154"/>
      <c r="AB94" s="155"/>
      <c r="AC94" s="153">
        <v>0</v>
      </c>
      <c r="AD94" s="154"/>
      <c r="AE94" s="154"/>
      <c r="AF94" s="154"/>
      <c r="AG94" s="155"/>
      <c r="AH94" s="153">
        <v>0</v>
      </c>
      <c r="AI94" s="154"/>
      <c r="AJ94" s="154"/>
      <c r="AK94" s="154"/>
      <c r="AL94" s="155"/>
      <c r="AM94" s="153">
        <f t="shared" si="3"/>
        <v>4400</v>
      </c>
      <c r="AN94" s="154"/>
      <c r="AO94" s="154"/>
      <c r="AP94" s="154"/>
      <c r="AQ94" s="155"/>
      <c r="AR94" s="153">
        <v>4800</v>
      </c>
      <c r="AS94" s="154"/>
      <c r="AT94" s="154"/>
      <c r="AU94" s="154"/>
      <c r="AV94" s="155"/>
      <c r="AW94" s="153">
        <v>0</v>
      </c>
      <c r="AX94" s="154"/>
      <c r="AY94" s="154"/>
      <c r="AZ94" s="154"/>
      <c r="BA94" s="155"/>
      <c r="BB94" s="153">
        <v>0</v>
      </c>
      <c r="BC94" s="154"/>
      <c r="BD94" s="154"/>
      <c r="BE94" s="154"/>
      <c r="BF94" s="155"/>
      <c r="BG94" s="156">
        <f t="shared" si="4"/>
        <v>4800</v>
      </c>
      <c r="BH94" s="156"/>
      <c r="BI94" s="156"/>
      <c r="BJ94" s="156"/>
      <c r="BK94" s="156"/>
    </row>
    <row r="95" spans="1:79" s="43" customFormat="1" ht="26.45" customHeight="1" x14ac:dyDescent="0.2">
      <c r="A95" s="137">
        <v>3110</v>
      </c>
      <c r="B95" s="138"/>
      <c r="C95" s="138"/>
      <c r="D95" s="164"/>
      <c r="E95" s="61" t="s">
        <v>1001</v>
      </c>
      <c r="F95" s="57"/>
      <c r="G95" s="57"/>
      <c r="H95" s="57"/>
      <c r="I95" s="57"/>
      <c r="J95" s="57"/>
      <c r="K95" s="57"/>
      <c r="L95" s="57"/>
      <c r="M95" s="57"/>
      <c r="N95" s="57"/>
      <c r="O95" s="57"/>
      <c r="P95" s="57"/>
      <c r="Q95" s="57"/>
      <c r="R95" s="57"/>
      <c r="S95" s="57"/>
      <c r="T95" s="57"/>
      <c r="U95" s="57"/>
      <c r="V95" s="57"/>
      <c r="W95" s="58"/>
      <c r="X95" s="153">
        <v>0</v>
      </c>
      <c r="Y95" s="154"/>
      <c r="Z95" s="154"/>
      <c r="AA95" s="154"/>
      <c r="AB95" s="155"/>
      <c r="AC95" s="153">
        <v>0</v>
      </c>
      <c r="AD95" s="154"/>
      <c r="AE95" s="154"/>
      <c r="AF95" s="154"/>
      <c r="AG95" s="155"/>
      <c r="AH95" s="153">
        <v>0</v>
      </c>
      <c r="AI95" s="154"/>
      <c r="AJ95" s="154"/>
      <c r="AK95" s="154"/>
      <c r="AL95" s="155"/>
      <c r="AM95" s="153">
        <f t="shared" si="3"/>
        <v>0</v>
      </c>
      <c r="AN95" s="154"/>
      <c r="AO95" s="154"/>
      <c r="AP95" s="154"/>
      <c r="AQ95" s="155"/>
      <c r="AR95" s="153">
        <v>0</v>
      </c>
      <c r="AS95" s="154"/>
      <c r="AT95" s="154"/>
      <c r="AU95" s="154"/>
      <c r="AV95" s="155"/>
      <c r="AW95" s="153">
        <v>0</v>
      </c>
      <c r="AX95" s="154"/>
      <c r="AY95" s="154"/>
      <c r="AZ95" s="154"/>
      <c r="BA95" s="155"/>
      <c r="BB95" s="153">
        <v>0</v>
      </c>
      <c r="BC95" s="154"/>
      <c r="BD95" s="154"/>
      <c r="BE95" s="154"/>
      <c r="BF95" s="155"/>
      <c r="BG95" s="156">
        <f t="shared" si="4"/>
        <v>0</v>
      </c>
      <c r="BH95" s="156"/>
      <c r="BI95" s="156"/>
      <c r="BJ95" s="156"/>
      <c r="BK95" s="156"/>
    </row>
    <row r="96" spans="1:79" s="9" customFormat="1" ht="12.75" customHeight="1" x14ac:dyDescent="0.2">
      <c r="A96" s="139"/>
      <c r="B96" s="140"/>
      <c r="C96" s="140"/>
      <c r="D96" s="163"/>
      <c r="E96" s="69" t="s">
        <v>257</v>
      </c>
      <c r="F96" s="65"/>
      <c r="G96" s="65"/>
      <c r="H96" s="65"/>
      <c r="I96" s="65"/>
      <c r="J96" s="65"/>
      <c r="K96" s="65"/>
      <c r="L96" s="65"/>
      <c r="M96" s="65"/>
      <c r="N96" s="65"/>
      <c r="O96" s="65"/>
      <c r="P96" s="65"/>
      <c r="Q96" s="65"/>
      <c r="R96" s="65"/>
      <c r="S96" s="65"/>
      <c r="T96" s="65"/>
      <c r="U96" s="65"/>
      <c r="V96" s="65"/>
      <c r="W96" s="66"/>
      <c r="X96" s="157">
        <v>5193560</v>
      </c>
      <c r="Y96" s="158"/>
      <c r="Z96" s="158"/>
      <c r="AA96" s="158"/>
      <c r="AB96" s="159"/>
      <c r="AC96" s="157">
        <v>0</v>
      </c>
      <c r="AD96" s="158"/>
      <c r="AE96" s="158"/>
      <c r="AF96" s="158"/>
      <c r="AG96" s="159"/>
      <c r="AH96" s="157">
        <v>0</v>
      </c>
      <c r="AI96" s="158"/>
      <c r="AJ96" s="158"/>
      <c r="AK96" s="158"/>
      <c r="AL96" s="159"/>
      <c r="AM96" s="157">
        <f t="shared" si="3"/>
        <v>5193560</v>
      </c>
      <c r="AN96" s="158"/>
      <c r="AO96" s="158"/>
      <c r="AP96" s="158"/>
      <c r="AQ96" s="159"/>
      <c r="AR96" s="157">
        <v>5688940</v>
      </c>
      <c r="AS96" s="158"/>
      <c r="AT96" s="158"/>
      <c r="AU96" s="158"/>
      <c r="AV96" s="159"/>
      <c r="AW96" s="157">
        <v>0</v>
      </c>
      <c r="AX96" s="158"/>
      <c r="AY96" s="158"/>
      <c r="AZ96" s="158"/>
      <c r="BA96" s="159"/>
      <c r="BB96" s="157">
        <v>0</v>
      </c>
      <c r="BC96" s="158"/>
      <c r="BD96" s="158"/>
      <c r="BE96" s="158"/>
      <c r="BF96" s="159"/>
      <c r="BG96" s="152">
        <f t="shared" si="4"/>
        <v>5688940</v>
      </c>
      <c r="BH96" s="152"/>
      <c r="BI96" s="152"/>
      <c r="BJ96" s="152"/>
      <c r="BK96" s="152"/>
    </row>
    <row r="98" spans="1:79" ht="14.25" customHeight="1" x14ac:dyDescent="0.2">
      <c r="A98" s="124" t="s">
        <v>48</v>
      </c>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row>
    <row r="99" spans="1:79" ht="15" customHeight="1" x14ac:dyDescent="0.2">
      <c r="A99" s="168" t="s">
        <v>462</v>
      </c>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68"/>
      <c r="BG99" s="168"/>
      <c r="BH99" s="168"/>
      <c r="BI99" s="168"/>
      <c r="BJ99" s="168"/>
      <c r="BK99" s="168"/>
    </row>
    <row r="100" spans="1:79" ht="23.1" customHeight="1" x14ac:dyDescent="0.2">
      <c r="A100" s="185" t="s">
        <v>228</v>
      </c>
      <c r="B100" s="186"/>
      <c r="C100" s="186"/>
      <c r="D100" s="186"/>
      <c r="E100" s="187"/>
      <c r="F100" s="148" t="s">
        <v>624</v>
      </c>
      <c r="G100" s="149"/>
      <c r="H100" s="149"/>
      <c r="I100" s="149"/>
      <c r="J100" s="149"/>
      <c r="K100" s="149"/>
      <c r="L100" s="149"/>
      <c r="M100" s="149"/>
      <c r="N100" s="149"/>
      <c r="O100" s="149"/>
      <c r="P100" s="149"/>
      <c r="Q100" s="149"/>
      <c r="R100" s="149"/>
      <c r="S100" s="149"/>
      <c r="T100" s="149"/>
      <c r="U100" s="149"/>
      <c r="V100" s="149"/>
      <c r="W100" s="169"/>
      <c r="X100" s="72" t="s">
        <v>466</v>
      </c>
      <c r="Y100" s="72"/>
      <c r="Z100" s="72"/>
      <c r="AA100" s="72"/>
      <c r="AB100" s="72"/>
      <c r="AC100" s="72"/>
      <c r="AD100" s="72"/>
      <c r="AE100" s="72"/>
      <c r="AF100" s="72"/>
      <c r="AG100" s="72"/>
      <c r="AH100" s="72"/>
      <c r="AI100" s="72"/>
      <c r="AJ100" s="72"/>
      <c r="AK100" s="72"/>
      <c r="AL100" s="72"/>
      <c r="AM100" s="72"/>
      <c r="AN100" s="72"/>
      <c r="AO100" s="72"/>
      <c r="AP100" s="72"/>
      <c r="AQ100" s="72"/>
      <c r="AR100" s="113" t="s">
        <v>468</v>
      </c>
      <c r="AS100" s="114"/>
      <c r="AT100" s="114"/>
      <c r="AU100" s="114"/>
      <c r="AV100" s="114"/>
      <c r="AW100" s="114"/>
      <c r="AX100" s="114"/>
      <c r="AY100" s="114"/>
      <c r="AZ100" s="114"/>
      <c r="BA100" s="114"/>
      <c r="BB100" s="114"/>
      <c r="BC100" s="114"/>
      <c r="BD100" s="114"/>
      <c r="BE100" s="114"/>
      <c r="BF100" s="114"/>
      <c r="BG100" s="114"/>
      <c r="BH100" s="114"/>
      <c r="BI100" s="114"/>
      <c r="BJ100" s="114"/>
      <c r="BK100" s="115"/>
    </row>
    <row r="101" spans="1:79" ht="53.25" customHeight="1" x14ac:dyDescent="0.2">
      <c r="A101" s="188"/>
      <c r="B101" s="189"/>
      <c r="C101" s="189"/>
      <c r="D101" s="189"/>
      <c r="E101" s="190"/>
      <c r="F101" s="150"/>
      <c r="G101" s="151"/>
      <c r="H101" s="151"/>
      <c r="I101" s="151"/>
      <c r="J101" s="151"/>
      <c r="K101" s="151"/>
      <c r="L101" s="151"/>
      <c r="M101" s="151"/>
      <c r="N101" s="151"/>
      <c r="O101" s="151"/>
      <c r="P101" s="151"/>
      <c r="Q101" s="151"/>
      <c r="R101" s="151"/>
      <c r="S101" s="151"/>
      <c r="T101" s="151"/>
      <c r="U101" s="151"/>
      <c r="V101" s="151"/>
      <c r="W101" s="170"/>
      <c r="X101" s="113" t="s">
        <v>609</v>
      </c>
      <c r="Y101" s="114"/>
      <c r="Z101" s="114"/>
      <c r="AA101" s="114"/>
      <c r="AB101" s="115"/>
      <c r="AC101" s="113" t="s">
        <v>608</v>
      </c>
      <c r="AD101" s="114"/>
      <c r="AE101" s="114"/>
      <c r="AF101" s="114"/>
      <c r="AG101" s="115"/>
      <c r="AH101" s="160" t="s">
        <v>225</v>
      </c>
      <c r="AI101" s="161"/>
      <c r="AJ101" s="161"/>
      <c r="AK101" s="161"/>
      <c r="AL101" s="162"/>
      <c r="AM101" s="113" t="s">
        <v>610</v>
      </c>
      <c r="AN101" s="114"/>
      <c r="AO101" s="114"/>
      <c r="AP101" s="114"/>
      <c r="AQ101" s="115"/>
      <c r="AR101" s="113" t="s">
        <v>609</v>
      </c>
      <c r="AS101" s="114"/>
      <c r="AT101" s="114"/>
      <c r="AU101" s="114"/>
      <c r="AV101" s="115"/>
      <c r="AW101" s="113" t="s">
        <v>608</v>
      </c>
      <c r="AX101" s="114"/>
      <c r="AY101" s="114"/>
      <c r="AZ101" s="114"/>
      <c r="BA101" s="115"/>
      <c r="BB101" s="127" t="s">
        <v>225</v>
      </c>
      <c r="BC101" s="127"/>
      <c r="BD101" s="127"/>
      <c r="BE101" s="127"/>
      <c r="BF101" s="127"/>
      <c r="BG101" s="113" t="s">
        <v>720</v>
      </c>
      <c r="BH101" s="114"/>
      <c r="BI101" s="114"/>
      <c r="BJ101" s="114"/>
      <c r="BK101" s="115"/>
    </row>
    <row r="102" spans="1:79" ht="15" customHeight="1" x14ac:dyDescent="0.2">
      <c r="A102" s="113">
        <v>1</v>
      </c>
      <c r="B102" s="114"/>
      <c r="C102" s="114"/>
      <c r="D102" s="114"/>
      <c r="E102" s="115"/>
      <c r="F102" s="113">
        <v>2</v>
      </c>
      <c r="G102" s="114"/>
      <c r="H102" s="114"/>
      <c r="I102" s="114"/>
      <c r="J102" s="114"/>
      <c r="K102" s="114"/>
      <c r="L102" s="114"/>
      <c r="M102" s="114"/>
      <c r="N102" s="114"/>
      <c r="O102" s="114"/>
      <c r="P102" s="114"/>
      <c r="Q102" s="114"/>
      <c r="R102" s="114"/>
      <c r="S102" s="114"/>
      <c r="T102" s="114"/>
      <c r="U102" s="114"/>
      <c r="V102" s="114"/>
      <c r="W102" s="115"/>
      <c r="X102" s="113">
        <v>3</v>
      </c>
      <c r="Y102" s="114"/>
      <c r="Z102" s="114"/>
      <c r="AA102" s="114"/>
      <c r="AB102" s="115"/>
      <c r="AC102" s="113">
        <v>4</v>
      </c>
      <c r="AD102" s="114"/>
      <c r="AE102" s="114"/>
      <c r="AF102" s="114"/>
      <c r="AG102" s="115"/>
      <c r="AH102" s="113">
        <v>5</v>
      </c>
      <c r="AI102" s="114"/>
      <c r="AJ102" s="114"/>
      <c r="AK102" s="114"/>
      <c r="AL102" s="115"/>
      <c r="AM102" s="113">
        <v>6</v>
      </c>
      <c r="AN102" s="114"/>
      <c r="AO102" s="114"/>
      <c r="AP102" s="114"/>
      <c r="AQ102" s="115"/>
      <c r="AR102" s="113">
        <v>7</v>
      </c>
      <c r="AS102" s="114"/>
      <c r="AT102" s="114"/>
      <c r="AU102" s="114"/>
      <c r="AV102" s="115"/>
      <c r="AW102" s="113">
        <v>8</v>
      </c>
      <c r="AX102" s="114"/>
      <c r="AY102" s="114"/>
      <c r="AZ102" s="114"/>
      <c r="BA102" s="115"/>
      <c r="BB102" s="113">
        <v>9</v>
      </c>
      <c r="BC102" s="114"/>
      <c r="BD102" s="114"/>
      <c r="BE102" s="114"/>
      <c r="BF102" s="115"/>
      <c r="BG102" s="113">
        <v>10</v>
      </c>
      <c r="BH102" s="114"/>
      <c r="BI102" s="114"/>
      <c r="BJ102" s="114"/>
      <c r="BK102" s="115"/>
    </row>
    <row r="103" spans="1:79" s="2" customFormat="1" ht="15" hidden="1" customHeight="1" x14ac:dyDescent="0.2">
      <c r="A103" s="107" t="s">
        <v>687</v>
      </c>
      <c r="B103" s="108"/>
      <c r="C103" s="108"/>
      <c r="D103" s="108"/>
      <c r="E103" s="109"/>
      <c r="F103" s="107" t="s">
        <v>680</v>
      </c>
      <c r="G103" s="108"/>
      <c r="H103" s="108"/>
      <c r="I103" s="108"/>
      <c r="J103" s="108"/>
      <c r="K103" s="108"/>
      <c r="L103" s="108"/>
      <c r="M103" s="108"/>
      <c r="N103" s="108"/>
      <c r="O103" s="108"/>
      <c r="P103" s="108"/>
      <c r="Q103" s="108"/>
      <c r="R103" s="108"/>
      <c r="S103" s="108"/>
      <c r="T103" s="108"/>
      <c r="U103" s="108"/>
      <c r="V103" s="108"/>
      <c r="W103" s="109"/>
      <c r="X103" s="107" t="s">
        <v>683</v>
      </c>
      <c r="Y103" s="108"/>
      <c r="Z103" s="108"/>
      <c r="AA103" s="108"/>
      <c r="AB103" s="109"/>
      <c r="AC103" s="107" t="s">
        <v>684</v>
      </c>
      <c r="AD103" s="108"/>
      <c r="AE103" s="108"/>
      <c r="AF103" s="108"/>
      <c r="AG103" s="109"/>
      <c r="AH103" s="107" t="s">
        <v>718</v>
      </c>
      <c r="AI103" s="108"/>
      <c r="AJ103" s="108"/>
      <c r="AK103" s="108"/>
      <c r="AL103" s="109"/>
      <c r="AM103" s="165" t="s">
        <v>296</v>
      </c>
      <c r="AN103" s="166"/>
      <c r="AO103" s="166"/>
      <c r="AP103" s="166"/>
      <c r="AQ103" s="167"/>
      <c r="AR103" s="107" t="s">
        <v>685</v>
      </c>
      <c r="AS103" s="108"/>
      <c r="AT103" s="108"/>
      <c r="AU103" s="108"/>
      <c r="AV103" s="109"/>
      <c r="AW103" s="107" t="s">
        <v>686</v>
      </c>
      <c r="AX103" s="108"/>
      <c r="AY103" s="108"/>
      <c r="AZ103" s="108"/>
      <c r="BA103" s="109"/>
      <c r="BB103" s="107" t="s">
        <v>719</v>
      </c>
      <c r="BC103" s="108"/>
      <c r="BD103" s="108"/>
      <c r="BE103" s="108"/>
      <c r="BF103" s="109"/>
      <c r="BG103" s="165" t="s">
        <v>296</v>
      </c>
      <c r="BH103" s="166"/>
      <c r="BI103" s="166"/>
      <c r="BJ103" s="166"/>
      <c r="BK103" s="167"/>
      <c r="CA103" t="s">
        <v>641</v>
      </c>
    </row>
    <row r="104" spans="1:79" s="9" customFormat="1" ht="12.75" customHeight="1" x14ac:dyDescent="0.2">
      <c r="A104" s="139"/>
      <c r="B104" s="140"/>
      <c r="C104" s="140"/>
      <c r="D104" s="140"/>
      <c r="E104" s="163"/>
      <c r="F104" s="139" t="s">
        <v>257</v>
      </c>
      <c r="G104" s="140"/>
      <c r="H104" s="140"/>
      <c r="I104" s="140"/>
      <c r="J104" s="140"/>
      <c r="K104" s="140"/>
      <c r="L104" s="140"/>
      <c r="M104" s="140"/>
      <c r="N104" s="140"/>
      <c r="O104" s="140"/>
      <c r="P104" s="140"/>
      <c r="Q104" s="140"/>
      <c r="R104" s="140"/>
      <c r="S104" s="140"/>
      <c r="T104" s="140"/>
      <c r="U104" s="140"/>
      <c r="V104" s="140"/>
      <c r="W104" s="163"/>
      <c r="X104" s="182"/>
      <c r="Y104" s="183"/>
      <c r="Z104" s="183"/>
      <c r="AA104" s="183"/>
      <c r="AB104" s="184"/>
      <c r="AC104" s="182"/>
      <c r="AD104" s="183"/>
      <c r="AE104" s="183"/>
      <c r="AF104" s="183"/>
      <c r="AG104" s="184"/>
      <c r="AH104" s="152"/>
      <c r="AI104" s="152"/>
      <c r="AJ104" s="152"/>
      <c r="AK104" s="152"/>
      <c r="AL104" s="152"/>
      <c r="AM104" s="152">
        <f>IF(ISNUMBER(X104),X104,0)+IF(ISNUMBER(AC104),AC104,0)</f>
        <v>0</v>
      </c>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f>IF(ISNUMBER(AR104),AR104,0)+IF(ISNUMBER(AW104),AW104,0)</f>
        <v>0</v>
      </c>
      <c r="BH104" s="152"/>
      <c r="BI104" s="152"/>
      <c r="BJ104" s="152"/>
      <c r="BK104" s="152"/>
      <c r="CA104" s="9" t="s">
        <v>642</v>
      </c>
    </row>
    <row r="107" spans="1:79" ht="14.25" customHeight="1" x14ac:dyDescent="0.2">
      <c r="A107" s="124" t="s">
        <v>229</v>
      </c>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row>
    <row r="108" spans="1:79" ht="14.25" customHeight="1" x14ac:dyDescent="0.2">
      <c r="A108" s="124" t="s">
        <v>35</v>
      </c>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row>
    <row r="109" spans="1:79" ht="15" customHeight="1" x14ac:dyDescent="0.2">
      <c r="A109" s="168" t="s">
        <v>462</v>
      </c>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c r="BH109" s="168"/>
      <c r="BI109" s="168"/>
      <c r="BJ109" s="168"/>
      <c r="BK109" s="168"/>
      <c r="BL109" s="168"/>
      <c r="BM109" s="168"/>
      <c r="BN109" s="168"/>
      <c r="BO109" s="168"/>
      <c r="BP109" s="168"/>
      <c r="BQ109" s="168"/>
      <c r="BR109" s="168"/>
      <c r="BS109" s="168"/>
      <c r="BT109" s="168"/>
      <c r="BU109" s="168"/>
      <c r="BV109" s="168"/>
      <c r="BW109" s="168"/>
      <c r="BX109" s="168"/>
      <c r="BY109" s="168"/>
    </row>
    <row r="110" spans="1:79" ht="23.1" customHeight="1" x14ac:dyDescent="0.2">
      <c r="A110" s="148" t="s">
        <v>611</v>
      </c>
      <c r="B110" s="149"/>
      <c r="C110" s="149"/>
      <c r="D110" s="148" t="s">
        <v>230</v>
      </c>
      <c r="E110" s="149"/>
      <c r="F110" s="149"/>
      <c r="G110" s="149"/>
      <c r="H110" s="149"/>
      <c r="I110" s="149"/>
      <c r="J110" s="149"/>
      <c r="K110" s="149"/>
      <c r="L110" s="149"/>
      <c r="M110" s="149"/>
      <c r="N110" s="149"/>
      <c r="O110" s="149"/>
      <c r="P110" s="149"/>
      <c r="Q110" s="149"/>
      <c r="R110" s="149"/>
      <c r="S110" s="149"/>
      <c r="T110" s="169"/>
      <c r="U110" s="113" t="s">
        <v>463</v>
      </c>
      <c r="V110" s="114"/>
      <c r="W110" s="114"/>
      <c r="X110" s="114"/>
      <c r="Y110" s="114"/>
      <c r="Z110" s="114"/>
      <c r="AA110" s="114"/>
      <c r="AB110" s="114"/>
      <c r="AC110" s="114"/>
      <c r="AD110" s="114"/>
      <c r="AE110" s="114"/>
      <c r="AF110" s="114"/>
      <c r="AG110" s="114"/>
      <c r="AH110" s="114"/>
      <c r="AI110" s="114"/>
      <c r="AJ110" s="114"/>
      <c r="AK110" s="114"/>
      <c r="AL110" s="114"/>
      <c r="AM110" s="115"/>
      <c r="AN110" s="113" t="s">
        <v>464</v>
      </c>
      <c r="AO110" s="114"/>
      <c r="AP110" s="114"/>
      <c r="AQ110" s="114"/>
      <c r="AR110" s="114"/>
      <c r="AS110" s="114"/>
      <c r="AT110" s="114"/>
      <c r="AU110" s="114"/>
      <c r="AV110" s="114"/>
      <c r="AW110" s="114"/>
      <c r="AX110" s="114"/>
      <c r="AY110" s="114"/>
      <c r="AZ110" s="114"/>
      <c r="BA110" s="114"/>
      <c r="BB110" s="114"/>
      <c r="BC110" s="114"/>
      <c r="BD110" s="114"/>
      <c r="BE110" s="114"/>
      <c r="BF110" s="115"/>
      <c r="BG110" s="72" t="s">
        <v>465</v>
      </c>
      <c r="BH110" s="72"/>
      <c r="BI110" s="72"/>
      <c r="BJ110" s="72"/>
      <c r="BK110" s="72"/>
      <c r="BL110" s="72"/>
      <c r="BM110" s="72"/>
      <c r="BN110" s="72"/>
      <c r="BO110" s="72"/>
      <c r="BP110" s="72"/>
      <c r="BQ110" s="72"/>
      <c r="BR110" s="72"/>
      <c r="BS110" s="72"/>
      <c r="BT110" s="72"/>
      <c r="BU110" s="72"/>
      <c r="BV110" s="72"/>
      <c r="BW110" s="72"/>
      <c r="BX110" s="72"/>
      <c r="BY110" s="72"/>
    </row>
    <row r="111" spans="1:79" ht="52.5" customHeight="1" x14ac:dyDescent="0.2">
      <c r="A111" s="150"/>
      <c r="B111" s="151"/>
      <c r="C111" s="151"/>
      <c r="D111" s="150"/>
      <c r="E111" s="151"/>
      <c r="F111" s="151"/>
      <c r="G111" s="151"/>
      <c r="H111" s="151"/>
      <c r="I111" s="151"/>
      <c r="J111" s="151"/>
      <c r="K111" s="151"/>
      <c r="L111" s="151"/>
      <c r="M111" s="151"/>
      <c r="N111" s="151"/>
      <c r="O111" s="151"/>
      <c r="P111" s="151"/>
      <c r="Q111" s="151"/>
      <c r="R111" s="151"/>
      <c r="S111" s="151"/>
      <c r="T111" s="170"/>
      <c r="U111" s="113" t="s">
        <v>609</v>
      </c>
      <c r="V111" s="114"/>
      <c r="W111" s="114"/>
      <c r="X111" s="114"/>
      <c r="Y111" s="115"/>
      <c r="Z111" s="113" t="s">
        <v>608</v>
      </c>
      <c r="AA111" s="114"/>
      <c r="AB111" s="114"/>
      <c r="AC111" s="114"/>
      <c r="AD111" s="115"/>
      <c r="AE111" s="160" t="s">
        <v>225</v>
      </c>
      <c r="AF111" s="161"/>
      <c r="AG111" s="161"/>
      <c r="AH111" s="162"/>
      <c r="AI111" s="113" t="s">
        <v>610</v>
      </c>
      <c r="AJ111" s="114"/>
      <c r="AK111" s="114"/>
      <c r="AL111" s="114"/>
      <c r="AM111" s="115"/>
      <c r="AN111" s="113" t="s">
        <v>609</v>
      </c>
      <c r="AO111" s="114"/>
      <c r="AP111" s="114"/>
      <c r="AQ111" s="114"/>
      <c r="AR111" s="115"/>
      <c r="AS111" s="113" t="s">
        <v>608</v>
      </c>
      <c r="AT111" s="114"/>
      <c r="AU111" s="114"/>
      <c r="AV111" s="114"/>
      <c r="AW111" s="115"/>
      <c r="AX111" s="160" t="s">
        <v>225</v>
      </c>
      <c r="AY111" s="161"/>
      <c r="AZ111" s="161"/>
      <c r="BA111" s="162"/>
      <c r="BB111" s="113" t="s">
        <v>720</v>
      </c>
      <c r="BC111" s="114"/>
      <c r="BD111" s="114"/>
      <c r="BE111" s="114"/>
      <c r="BF111" s="115"/>
      <c r="BG111" s="113" t="s">
        <v>609</v>
      </c>
      <c r="BH111" s="114"/>
      <c r="BI111" s="114"/>
      <c r="BJ111" s="114"/>
      <c r="BK111" s="115"/>
      <c r="BL111" s="72" t="s">
        <v>608</v>
      </c>
      <c r="BM111" s="72"/>
      <c r="BN111" s="72"/>
      <c r="BO111" s="72"/>
      <c r="BP111" s="72"/>
      <c r="BQ111" s="127" t="s">
        <v>225</v>
      </c>
      <c r="BR111" s="127"/>
      <c r="BS111" s="127"/>
      <c r="BT111" s="127"/>
      <c r="BU111" s="113" t="s">
        <v>721</v>
      </c>
      <c r="BV111" s="114"/>
      <c r="BW111" s="114"/>
      <c r="BX111" s="114"/>
      <c r="BY111" s="115"/>
    </row>
    <row r="112" spans="1:79" ht="15" customHeight="1" x14ac:dyDescent="0.2">
      <c r="A112" s="113">
        <v>1</v>
      </c>
      <c r="B112" s="114"/>
      <c r="C112" s="114"/>
      <c r="D112" s="113">
        <v>2</v>
      </c>
      <c r="E112" s="114"/>
      <c r="F112" s="114"/>
      <c r="G112" s="114"/>
      <c r="H112" s="114"/>
      <c r="I112" s="114"/>
      <c r="J112" s="114"/>
      <c r="K112" s="114"/>
      <c r="L112" s="114"/>
      <c r="M112" s="114"/>
      <c r="N112" s="114"/>
      <c r="O112" s="114"/>
      <c r="P112" s="114"/>
      <c r="Q112" s="114"/>
      <c r="R112" s="114"/>
      <c r="S112" s="114"/>
      <c r="T112" s="115"/>
      <c r="U112" s="113">
        <v>3</v>
      </c>
      <c r="V112" s="114"/>
      <c r="W112" s="114"/>
      <c r="X112" s="114"/>
      <c r="Y112" s="115"/>
      <c r="Z112" s="113">
        <v>4</v>
      </c>
      <c r="AA112" s="114"/>
      <c r="AB112" s="114"/>
      <c r="AC112" s="114"/>
      <c r="AD112" s="115"/>
      <c r="AE112" s="113">
        <v>5</v>
      </c>
      <c r="AF112" s="114"/>
      <c r="AG112" s="114"/>
      <c r="AH112" s="115"/>
      <c r="AI112" s="113">
        <v>6</v>
      </c>
      <c r="AJ112" s="114"/>
      <c r="AK112" s="114"/>
      <c r="AL112" s="114"/>
      <c r="AM112" s="115"/>
      <c r="AN112" s="113">
        <v>7</v>
      </c>
      <c r="AO112" s="114"/>
      <c r="AP112" s="114"/>
      <c r="AQ112" s="114"/>
      <c r="AR112" s="115"/>
      <c r="AS112" s="113">
        <v>8</v>
      </c>
      <c r="AT112" s="114"/>
      <c r="AU112" s="114"/>
      <c r="AV112" s="114"/>
      <c r="AW112" s="115"/>
      <c r="AX112" s="72">
        <v>9</v>
      </c>
      <c r="AY112" s="72"/>
      <c r="AZ112" s="72"/>
      <c r="BA112" s="72"/>
      <c r="BB112" s="113">
        <v>10</v>
      </c>
      <c r="BC112" s="114"/>
      <c r="BD112" s="114"/>
      <c r="BE112" s="114"/>
      <c r="BF112" s="115"/>
      <c r="BG112" s="113">
        <v>11</v>
      </c>
      <c r="BH112" s="114"/>
      <c r="BI112" s="114"/>
      <c r="BJ112" s="114"/>
      <c r="BK112" s="115"/>
      <c r="BL112" s="72">
        <v>12</v>
      </c>
      <c r="BM112" s="72"/>
      <c r="BN112" s="72"/>
      <c r="BO112" s="72"/>
      <c r="BP112" s="72"/>
      <c r="BQ112" s="113">
        <v>13</v>
      </c>
      <c r="BR112" s="114"/>
      <c r="BS112" s="114"/>
      <c r="BT112" s="115"/>
      <c r="BU112" s="113">
        <v>14</v>
      </c>
      <c r="BV112" s="114"/>
      <c r="BW112" s="114"/>
      <c r="BX112" s="114"/>
      <c r="BY112" s="115"/>
    </row>
    <row r="113" spans="1:79" s="2" customFormat="1" ht="14.25" hidden="1" customHeight="1" x14ac:dyDescent="0.2">
      <c r="A113" s="107" t="s">
        <v>692</v>
      </c>
      <c r="B113" s="108"/>
      <c r="C113" s="108"/>
      <c r="D113" s="107" t="s">
        <v>680</v>
      </c>
      <c r="E113" s="108"/>
      <c r="F113" s="108"/>
      <c r="G113" s="108"/>
      <c r="H113" s="108"/>
      <c r="I113" s="108"/>
      <c r="J113" s="108"/>
      <c r="K113" s="108"/>
      <c r="L113" s="108"/>
      <c r="M113" s="108"/>
      <c r="N113" s="108"/>
      <c r="O113" s="108"/>
      <c r="P113" s="108"/>
      <c r="Q113" s="108"/>
      <c r="R113" s="108"/>
      <c r="S113" s="108"/>
      <c r="T113" s="109"/>
      <c r="U113" s="74" t="s">
        <v>688</v>
      </c>
      <c r="V113" s="74"/>
      <c r="W113" s="74"/>
      <c r="X113" s="74"/>
      <c r="Y113" s="74"/>
      <c r="Z113" s="74" t="s">
        <v>689</v>
      </c>
      <c r="AA113" s="74"/>
      <c r="AB113" s="74"/>
      <c r="AC113" s="74"/>
      <c r="AD113" s="74"/>
      <c r="AE113" s="74" t="s">
        <v>715</v>
      </c>
      <c r="AF113" s="74"/>
      <c r="AG113" s="74"/>
      <c r="AH113" s="74"/>
      <c r="AI113" s="128" t="s">
        <v>295</v>
      </c>
      <c r="AJ113" s="128"/>
      <c r="AK113" s="128"/>
      <c r="AL113" s="128"/>
      <c r="AM113" s="128"/>
      <c r="AN113" s="74" t="s">
        <v>690</v>
      </c>
      <c r="AO113" s="74"/>
      <c r="AP113" s="74"/>
      <c r="AQ113" s="74"/>
      <c r="AR113" s="74"/>
      <c r="AS113" s="74" t="s">
        <v>691</v>
      </c>
      <c r="AT113" s="74"/>
      <c r="AU113" s="74"/>
      <c r="AV113" s="74"/>
      <c r="AW113" s="74"/>
      <c r="AX113" s="74" t="s">
        <v>716</v>
      </c>
      <c r="AY113" s="74"/>
      <c r="AZ113" s="74"/>
      <c r="BA113" s="74"/>
      <c r="BB113" s="128" t="s">
        <v>295</v>
      </c>
      <c r="BC113" s="128"/>
      <c r="BD113" s="128"/>
      <c r="BE113" s="128"/>
      <c r="BF113" s="128"/>
      <c r="BG113" s="74" t="s">
        <v>681</v>
      </c>
      <c r="BH113" s="74"/>
      <c r="BI113" s="74"/>
      <c r="BJ113" s="74"/>
      <c r="BK113" s="74"/>
      <c r="BL113" s="74" t="s">
        <v>682</v>
      </c>
      <c r="BM113" s="74"/>
      <c r="BN113" s="74"/>
      <c r="BO113" s="74"/>
      <c r="BP113" s="74"/>
      <c r="BQ113" s="74" t="s">
        <v>717</v>
      </c>
      <c r="BR113" s="74"/>
      <c r="BS113" s="74"/>
      <c r="BT113" s="74"/>
      <c r="BU113" s="128" t="s">
        <v>295</v>
      </c>
      <c r="BV113" s="128"/>
      <c r="BW113" s="128"/>
      <c r="BX113" s="128"/>
      <c r="BY113" s="128"/>
      <c r="CA113" t="s">
        <v>643</v>
      </c>
    </row>
    <row r="114" spans="1:79" s="43" customFormat="1" ht="26.45" customHeight="1" x14ac:dyDescent="0.2">
      <c r="A114" s="137">
        <v>1</v>
      </c>
      <c r="B114" s="138"/>
      <c r="C114" s="138"/>
      <c r="D114" s="61" t="s">
        <v>508</v>
      </c>
      <c r="E114" s="57"/>
      <c r="F114" s="57"/>
      <c r="G114" s="57"/>
      <c r="H114" s="57"/>
      <c r="I114" s="57"/>
      <c r="J114" s="57"/>
      <c r="K114" s="57"/>
      <c r="L114" s="57"/>
      <c r="M114" s="57"/>
      <c r="N114" s="57"/>
      <c r="O114" s="57"/>
      <c r="P114" s="57"/>
      <c r="Q114" s="57"/>
      <c r="R114" s="57"/>
      <c r="S114" s="57"/>
      <c r="T114" s="58"/>
      <c r="U114" s="153">
        <v>591885</v>
      </c>
      <c r="V114" s="154"/>
      <c r="W114" s="154"/>
      <c r="X114" s="154"/>
      <c r="Y114" s="155"/>
      <c r="Z114" s="153">
        <v>0</v>
      </c>
      <c r="AA114" s="154"/>
      <c r="AB114" s="154"/>
      <c r="AC114" s="154"/>
      <c r="AD114" s="155"/>
      <c r="AE114" s="153">
        <v>0</v>
      </c>
      <c r="AF114" s="154"/>
      <c r="AG114" s="154"/>
      <c r="AH114" s="155"/>
      <c r="AI114" s="153">
        <f t="shared" ref="AI114:AI120" si="5">IF(ISNUMBER(U114),U114,0)+IF(ISNUMBER(Z114),Z114,0)</f>
        <v>591885</v>
      </c>
      <c r="AJ114" s="154"/>
      <c r="AK114" s="154"/>
      <c r="AL114" s="154"/>
      <c r="AM114" s="155"/>
      <c r="AN114" s="153">
        <v>802500</v>
      </c>
      <c r="AO114" s="154"/>
      <c r="AP114" s="154"/>
      <c r="AQ114" s="154"/>
      <c r="AR114" s="155"/>
      <c r="AS114" s="153">
        <v>0</v>
      </c>
      <c r="AT114" s="154"/>
      <c r="AU114" s="154"/>
      <c r="AV114" s="154"/>
      <c r="AW114" s="155"/>
      <c r="AX114" s="153">
        <v>0</v>
      </c>
      <c r="AY114" s="154"/>
      <c r="AZ114" s="154"/>
      <c r="BA114" s="155"/>
      <c r="BB114" s="153">
        <f t="shared" ref="BB114:BB120" si="6">IF(ISNUMBER(AN114),AN114,0)+IF(ISNUMBER(AS114),AS114,0)</f>
        <v>802500</v>
      </c>
      <c r="BC114" s="154"/>
      <c r="BD114" s="154"/>
      <c r="BE114" s="154"/>
      <c r="BF114" s="155"/>
      <c r="BG114" s="153">
        <v>814000</v>
      </c>
      <c r="BH114" s="154"/>
      <c r="BI114" s="154"/>
      <c r="BJ114" s="154"/>
      <c r="BK114" s="155"/>
      <c r="BL114" s="153">
        <v>0</v>
      </c>
      <c r="BM114" s="154"/>
      <c r="BN114" s="154"/>
      <c r="BO114" s="154"/>
      <c r="BP114" s="155"/>
      <c r="BQ114" s="153">
        <v>0</v>
      </c>
      <c r="BR114" s="154"/>
      <c r="BS114" s="154"/>
      <c r="BT114" s="155"/>
      <c r="BU114" s="153">
        <f t="shared" ref="BU114:BU120" si="7">IF(ISNUMBER(BG114),BG114,0)+IF(ISNUMBER(BL114),BL114,0)</f>
        <v>814000</v>
      </c>
      <c r="BV114" s="154"/>
      <c r="BW114" s="154"/>
      <c r="BX114" s="154"/>
      <c r="BY114" s="155"/>
      <c r="CA114" s="43" t="s">
        <v>644</v>
      </c>
    </row>
    <row r="115" spans="1:79" s="43" customFormat="1" ht="39.6" customHeight="1" x14ac:dyDescent="0.2">
      <c r="A115" s="137">
        <v>2</v>
      </c>
      <c r="B115" s="138"/>
      <c r="C115" s="138"/>
      <c r="D115" s="81" t="s">
        <v>509</v>
      </c>
      <c r="E115" s="57"/>
      <c r="F115" s="57"/>
      <c r="G115" s="57"/>
      <c r="H115" s="57"/>
      <c r="I115" s="57"/>
      <c r="J115" s="57"/>
      <c r="K115" s="57"/>
      <c r="L115" s="57"/>
      <c r="M115" s="57"/>
      <c r="N115" s="57"/>
      <c r="O115" s="57"/>
      <c r="P115" s="57"/>
      <c r="Q115" s="57"/>
      <c r="R115" s="57"/>
      <c r="S115" s="57"/>
      <c r="T115" s="58"/>
      <c r="U115" s="153">
        <v>415646</v>
      </c>
      <c r="V115" s="154"/>
      <c r="W115" s="154"/>
      <c r="X115" s="154"/>
      <c r="Y115" s="155"/>
      <c r="Z115" s="153">
        <v>356850</v>
      </c>
      <c r="AA115" s="154"/>
      <c r="AB115" s="154"/>
      <c r="AC115" s="154"/>
      <c r="AD115" s="155"/>
      <c r="AE115" s="153">
        <v>356850</v>
      </c>
      <c r="AF115" s="154"/>
      <c r="AG115" s="154"/>
      <c r="AH115" s="155"/>
      <c r="AI115" s="153">
        <f t="shared" si="5"/>
        <v>772496</v>
      </c>
      <c r="AJ115" s="154"/>
      <c r="AK115" s="154"/>
      <c r="AL115" s="154"/>
      <c r="AM115" s="155"/>
      <c r="AN115" s="153">
        <v>0</v>
      </c>
      <c r="AO115" s="154"/>
      <c r="AP115" s="154"/>
      <c r="AQ115" s="154"/>
      <c r="AR115" s="155"/>
      <c r="AS115" s="153">
        <v>0</v>
      </c>
      <c r="AT115" s="154"/>
      <c r="AU115" s="154"/>
      <c r="AV115" s="154"/>
      <c r="AW115" s="155"/>
      <c r="AX115" s="153">
        <v>0</v>
      </c>
      <c r="AY115" s="154"/>
      <c r="AZ115" s="154"/>
      <c r="BA115" s="155"/>
      <c r="BB115" s="153">
        <f t="shared" si="6"/>
        <v>0</v>
      </c>
      <c r="BC115" s="154"/>
      <c r="BD115" s="154"/>
      <c r="BE115" s="154"/>
      <c r="BF115" s="155"/>
      <c r="BG115" s="153">
        <v>0</v>
      </c>
      <c r="BH115" s="154"/>
      <c r="BI115" s="154"/>
      <c r="BJ115" s="154"/>
      <c r="BK115" s="155"/>
      <c r="BL115" s="153">
        <v>0</v>
      </c>
      <c r="BM115" s="154"/>
      <c r="BN115" s="154"/>
      <c r="BO115" s="154"/>
      <c r="BP115" s="155"/>
      <c r="BQ115" s="153">
        <v>0</v>
      </c>
      <c r="BR115" s="154"/>
      <c r="BS115" s="154"/>
      <c r="BT115" s="155"/>
      <c r="BU115" s="153">
        <f t="shared" si="7"/>
        <v>0</v>
      </c>
      <c r="BV115" s="154"/>
      <c r="BW115" s="154"/>
      <c r="BX115" s="154"/>
      <c r="BY115" s="155"/>
    </row>
    <row r="116" spans="1:79" s="43" customFormat="1" ht="39.6" customHeight="1" x14ac:dyDescent="0.2">
      <c r="A116" s="137">
        <v>3</v>
      </c>
      <c r="B116" s="138"/>
      <c r="C116" s="138"/>
      <c r="D116" s="81" t="s">
        <v>510</v>
      </c>
      <c r="E116" s="57"/>
      <c r="F116" s="57"/>
      <c r="G116" s="57"/>
      <c r="H116" s="57"/>
      <c r="I116" s="57"/>
      <c r="J116" s="57"/>
      <c r="K116" s="57"/>
      <c r="L116" s="57"/>
      <c r="M116" s="57"/>
      <c r="N116" s="57"/>
      <c r="O116" s="57"/>
      <c r="P116" s="57"/>
      <c r="Q116" s="57"/>
      <c r="R116" s="57"/>
      <c r="S116" s="57"/>
      <c r="T116" s="58"/>
      <c r="U116" s="153">
        <v>2353210</v>
      </c>
      <c r="V116" s="154"/>
      <c r="W116" s="154"/>
      <c r="X116" s="154"/>
      <c r="Y116" s="155"/>
      <c r="Z116" s="153">
        <v>0</v>
      </c>
      <c r="AA116" s="154"/>
      <c r="AB116" s="154"/>
      <c r="AC116" s="154"/>
      <c r="AD116" s="155"/>
      <c r="AE116" s="153">
        <v>0</v>
      </c>
      <c r="AF116" s="154"/>
      <c r="AG116" s="154"/>
      <c r="AH116" s="155"/>
      <c r="AI116" s="153">
        <f t="shared" si="5"/>
        <v>2353210</v>
      </c>
      <c r="AJ116" s="154"/>
      <c r="AK116" s="154"/>
      <c r="AL116" s="154"/>
      <c r="AM116" s="155"/>
      <c r="AN116" s="153">
        <v>2862392</v>
      </c>
      <c r="AO116" s="154"/>
      <c r="AP116" s="154"/>
      <c r="AQ116" s="154"/>
      <c r="AR116" s="155"/>
      <c r="AS116" s="153">
        <v>0</v>
      </c>
      <c r="AT116" s="154"/>
      <c r="AU116" s="154"/>
      <c r="AV116" s="154"/>
      <c r="AW116" s="155"/>
      <c r="AX116" s="153">
        <v>0</v>
      </c>
      <c r="AY116" s="154"/>
      <c r="AZ116" s="154"/>
      <c r="BA116" s="155"/>
      <c r="BB116" s="153">
        <f t="shared" si="6"/>
        <v>2862392</v>
      </c>
      <c r="BC116" s="154"/>
      <c r="BD116" s="154"/>
      <c r="BE116" s="154"/>
      <c r="BF116" s="155"/>
      <c r="BG116" s="153">
        <v>2900000</v>
      </c>
      <c r="BH116" s="154"/>
      <c r="BI116" s="154"/>
      <c r="BJ116" s="154"/>
      <c r="BK116" s="155"/>
      <c r="BL116" s="153">
        <v>0</v>
      </c>
      <c r="BM116" s="154"/>
      <c r="BN116" s="154"/>
      <c r="BO116" s="154"/>
      <c r="BP116" s="155"/>
      <c r="BQ116" s="153">
        <v>0</v>
      </c>
      <c r="BR116" s="154"/>
      <c r="BS116" s="154"/>
      <c r="BT116" s="155"/>
      <c r="BU116" s="153">
        <f t="shared" si="7"/>
        <v>2900000</v>
      </c>
      <c r="BV116" s="154"/>
      <c r="BW116" s="154"/>
      <c r="BX116" s="154"/>
      <c r="BY116" s="155"/>
    </row>
    <row r="117" spans="1:79" s="43" customFormat="1" ht="52.9" customHeight="1" x14ac:dyDescent="0.2">
      <c r="A117" s="137">
        <v>4</v>
      </c>
      <c r="B117" s="138"/>
      <c r="C117" s="138"/>
      <c r="D117" s="61" t="s">
        <v>511</v>
      </c>
      <c r="E117" s="57"/>
      <c r="F117" s="57"/>
      <c r="G117" s="57"/>
      <c r="H117" s="57"/>
      <c r="I117" s="57"/>
      <c r="J117" s="57"/>
      <c r="K117" s="57"/>
      <c r="L117" s="57"/>
      <c r="M117" s="57"/>
      <c r="N117" s="57"/>
      <c r="O117" s="57"/>
      <c r="P117" s="57"/>
      <c r="Q117" s="57"/>
      <c r="R117" s="57"/>
      <c r="S117" s="57"/>
      <c r="T117" s="58"/>
      <c r="U117" s="153">
        <v>0</v>
      </c>
      <c r="V117" s="154"/>
      <c r="W117" s="154"/>
      <c r="X117" s="154"/>
      <c r="Y117" s="155"/>
      <c r="Z117" s="153">
        <v>0</v>
      </c>
      <c r="AA117" s="154"/>
      <c r="AB117" s="154"/>
      <c r="AC117" s="154"/>
      <c r="AD117" s="155"/>
      <c r="AE117" s="153">
        <v>0</v>
      </c>
      <c r="AF117" s="154"/>
      <c r="AG117" s="154"/>
      <c r="AH117" s="155"/>
      <c r="AI117" s="153">
        <f t="shared" si="5"/>
        <v>0</v>
      </c>
      <c r="AJ117" s="154"/>
      <c r="AK117" s="154"/>
      <c r="AL117" s="154"/>
      <c r="AM117" s="155"/>
      <c r="AN117" s="153">
        <v>0</v>
      </c>
      <c r="AO117" s="154"/>
      <c r="AP117" s="154"/>
      <c r="AQ117" s="154"/>
      <c r="AR117" s="155"/>
      <c r="AS117" s="153">
        <v>0</v>
      </c>
      <c r="AT117" s="154"/>
      <c r="AU117" s="154"/>
      <c r="AV117" s="154"/>
      <c r="AW117" s="155"/>
      <c r="AX117" s="153">
        <v>0</v>
      </c>
      <c r="AY117" s="154"/>
      <c r="AZ117" s="154"/>
      <c r="BA117" s="155"/>
      <c r="BB117" s="153">
        <f t="shared" si="6"/>
        <v>0</v>
      </c>
      <c r="BC117" s="154"/>
      <c r="BD117" s="154"/>
      <c r="BE117" s="154"/>
      <c r="BF117" s="155"/>
      <c r="BG117" s="153">
        <v>85800</v>
      </c>
      <c r="BH117" s="154"/>
      <c r="BI117" s="154"/>
      <c r="BJ117" s="154"/>
      <c r="BK117" s="155"/>
      <c r="BL117" s="153">
        <v>0</v>
      </c>
      <c r="BM117" s="154"/>
      <c r="BN117" s="154"/>
      <c r="BO117" s="154"/>
      <c r="BP117" s="155"/>
      <c r="BQ117" s="153">
        <v>0</v>
      </c>
      <c r="BR117" s="154"/>
      <c r="BS117" s="154"/>
      <c r="BT117" s="155"/>
      <c r="BU117" s="153">
        <f t="shared" si="7"/>
        <v>85800</v>
      </c>
      <c r="BV117" s="154"/>
      <c r="BW117" s="154"/>
      <c r="BX117" s="154"/>
      <c r="BY117" s="155"/>
    </row>
    <row r="118" spans="1:79" s="43" customFormat="1" ht="39.6" customHeight="1" x14ac:dyDescent="0.2">
      <c r="A118" s="137">
        <v>5</v>
      </c>
      <c r="B118" s="138"/>
      <c r="C118" s="138"/>
      <c r="D118" s="61" t="s">
        <v>372</v>
      </c>
      <c r="E118" s="57"/>
      <c r="F118" s="57"/>
      <c r="G118" s="57"/>
      <c r="H118" s="57"/>
      <c r="I118" s="57"/>
      <c r="J118" s="57"/>
      <c r="K118" s="57"/>
      <c r="L118" s="57"/>
      <c r="M118" s="57"/>
      <c r="N118" s="57"/>
      <c r="O118" s="57"/>
      <c r="P118" s="57"/>
      <c r="Q118" s="57"/>
      <c r="R118" s="57"/>
      <c r="S118" s="57"/>
      <c r="T118" s="58"/>
      <c r="U118" s="153">
        <v>0</v>
      </c>
      <c r="V118" s="154"/>
      <c r="W118" s="154"/>
      <c r="X118" s="154"/>
      <c r="Y118" s="155"/>
      <c r="Z118" s="153">
        <v>0</v>
      </c>
      <c r="AA118" s="154"/>
      <c r="AB118" s="154"/>
      <c r="AC118" s="154"/>
      <c r="AD118" s="155"/>
      <c r="AE118" s="153">
        <v>0</v>
      </c>
      <c r="AF118" s="154"/>
      <c r="AG118" s="154"/>
      <c r="AH118" s="155"/>
      <c r="AI118" s="153">
        <f t="shared" si="5"/>
        <v>0</v>
      </c>
      <c r="AJ118" s="154"/>
      <c r="AK118" s="154"/>
      <c r="AL118" s="154"/>
      <c r="AM118" s="155"/>
      <c r="AN118" s="153">
        <v>37998</v>
      </c>
      <c r="AO118" s="154"/>
      <c r="AP118" s="154"/>
      <c r="AQ118" s="154"/>
      <c r="AR118" s="155"/>
      <c r="AS118" s="153">
        <v>0</v>
      </c>
      <c r="AT118" s="154"/>
      <c r="AU118" s="154"/>
      <c r="AV118" s="154"/>
      <c r="AW118" s="155"/>
      <c r="AX118" s="153">
        <v>0</v>
      </c>
      <c r="AY118" s="154"/>
      <c r="AZ118" s="154"/>
      <c r="BA118" s="155"/>
      <c r="BB118" s="153">
        <f t="shared" si="6"/>
        <v>37998</v>
      </c>
      <c r="BC118" s="154"/>
      <c r="BD118" s="154"/>
      <c r="BE118" s="154"/>
      <c r="BF118" s="155"/>
      <c r="BG118" s="153">
        <v>0</v>
      </c>
      <c r="BH118" s="154"/>
      <c r="BI118" s="154"/>
      <c r="BJ118" s="154"/>
      <c r="BK118" s="155"/>
      <c r="BL118" s="153">
        <v>0</v>
      </c>
      <c r="BM118" s="154"/>
      <c r="BN118" s="154"/>
      <c r="BO118" s="154"/>
      <c r="BP118" s="155"/>
      <c r="BQ118" s="153">
        <v>0</v>
      </c>
      <c r="BR118" s="154"/>
      <c r="BS118" s="154"/>
      <c r="BT118" s="155"/>
      <c r="BU118" s="153">
        <f t="shared" si="7"/>
        <v>0</v>
      </c>
      <c r="BV118" s="154"/>
      <c r="BW118" s="154"/>
      <c r="BX118" s="154"/>
      <c r="BY118" s="155"/>
    </row>
    <row r="119" spans="1:79" s="43" customFormat="1" ht="26.45" customHeight="1" x14ac:dyDescent="0.2">
      <c r="A119" s="137">
        <v>6</v>
      </c>
      <c r="B119" s="138"/>
      <c r="C119" s="138"/>
      <c r="D119" s="61" t="s">
        <v>1001</v>
      </c>
      <c r="E119" s="57"/>
      <c r="F119" s="57"/>
      <c r="G119" s="57"/>
      <c r="H119" s="57"/>
      <c r="I119" s="57"/>
      <c r="J119" s="57"/>
      <c r="K119" s="57"/>
      <c r="L119" s="57"/>
      <c r="M119" s="57"/>
      <c r="N119" s="57"/>
      <c r="O119" s="57"/>
      <c r="P119" s="57"/>
      <c r="Q119" s="57"/>
      <c r="R119" s="57"/>
      <c r="S119" s="57"/>
      <c r="T119" s="58"/>
      <c r="U119" s="153">
        <v>0</v>
      </c>
      <c r="V119" s="154"/>
      <c r="W119" s="154"/>
      <c r="X119" s="154"/>
      <c r="Y119" s="155"/>
      <c r="Z119" s="153">
        <v>0</v>
      </c>
      <c r="AA119" s="154"/>
      <c r="AB119" s="154"/>
      <c r="AC119" s="154"/>
      <c r="AD119" s="155"/>
      <c r="AE119" s="153">
        <v>0</v>
      </c>
      <c r="AF119" s="154"/>
      <c r="AG119" s="154"/>
      <c r="AH119" s="155"/>
      <c r="AI119" s="153">
        <f t="shared" si="5"/>
        <v>0</v>
      </c>
      <c r="AJ119" s="154"/>
      <c r="AK119" s="154"/>
      <c r="AL119" s="154"/>
      <c r="AM119" s="155"/>
      <c r="AN119" s="153">
        <v>0</v>
      </c>
      <c r="AO119" s="154"/>
      <c r="AP119" s="154"/>
      <c r="AQ119" s="154"/>
      <c r="AR119" s="155"/>
      <c r="AS119" s="153">
        <v>214900</v>
      </c>
      <c r="AT119" s="154"/>
      <c r="AU119" s="154"/>
      <c r="AV119" s="154"/>
      <c r="AW119" s="155"/>
      <c r="AX119" s="153">
        <v>214900</v>
      </c>
      <c r="AY119" s="154"/>
      <c r="AZ119" s="154"/>
      <c r="BA119" s="155"/>
      <c r="BB119" s="153">
        <f t="shared" si="6"/>
        <v>214900</v>
      </c>
      <c r="BC119" s="154"/>
      <c r="BD119" s="154"/>
      <c r="BE119" s="154"/>
      <c r="BF119" s="155"/>
      <c r="BG119" s="153">
        <v>0</v>
      </c>
      <c r="BH119" s="154"/>
      <c r="BI119" s="154"/>
      <c r="BJ119" s="154"/>
      <c r="BK119" s="155"/>
      <c r="BL119" s="153">
        <v>0</v>
      </c>
      <c r="BM119" s="154"/>
      <c r="BN119" s="154"/>
      <c r="BO119" s="154"/>
      <c r="BP119" s="155"/>
      <c r="BQ119" s="153">
        <v>0</v>
      </c>
      <c r="BR119" s="154"/>
      <c r="BS119" s="154"/>
      <c r="BT119" s="155"/>
      <c r="BU119" s="153">
        <f t="shared" si="7"/>
        <v>0</v>
      </c>
      <c r="BV119" s="154"/>
      <c r="BW119" s="154"/>
      <c r="BX119" s="154"/>
      <c r="BY119" s="155"/>
    </row>
    <row r="120" spans="1:79" s="9" customFormat="1" ht="12.75" customHeight="1" x14ac:dyDescent="0.2">
      <c r="A120" s="139"/>
      <c r="B120" s="140"/>
      <c r="C120" s="140"/>
      <c r="D120" s="69" t="s">
        <v>257</v>
      </c>
      <c r="E120" s="65"/>
      <c r="F120" s="65"/>
      <c r="G120" s="65"/>
      <c r="H120" s="65"/>
      <c r="I120" s="65"/>
      <c r="J120" s="65"/>
      <c r="K120" s="65"/>
      <c r="L120" s="65"/>
      <c r="M120" s="65"/>
      <c r="N120" s="65"/>
      <c r="O120" s="65"/>
      <c r="P120" s="65"/>
      <c r="Q120" s="65"/>
      <c r="R120" s="65"/>
      <c r="S120" s="65"/>
      <c r="T120" s="66"/>
      <c r="U120" s="157">
        <v>3360741</v>
      </c>
      <c r="V120" s="158"/>
      <c r="W120" s="158"/>
      <c r="X120" s="158"/>
      <c r="Y120" s="159"/>
      <c r="Z120" s="157">
        <v>356850</v>
      </c>
      <c r="AA120" s="158"/>
      <c r="AB120" s="158"/>
      <c r="AC120" s="158"/>
      <c r="AD120" s="159"/>
      <c r="AE120" s="157">
        <v>356850</v>
      </c>
      <c r="AF120" s="158"/>
      <c r="AG120" s="158"/>
      <c r="AH120" s="159"/>
      <c r="AI120" s="157">
        <f t="shared" si="5"/>
        <v>3717591</v>
      </c>
      <c r="AJ120" s="158"/>
      <c r="AK120" s="158"/>
      <c r="AL120" s="158"/>
      <c r="AM120" s="159"/>
      <c r="AN120" s="157">
        <v>3702890</v>
      </c>
      <c r="AO120" s="158"/>
      <c r="AP120" s="158"/>
      <c r="AQ120" s="158"/>
      <c r="AR120" s="159"/>
      <c r="AS120" s="157">
        <v>214900</v>
      </c>
      <c r="AT120" s="158"/>
      <c r="AU120" s="158"/>
      <c r="AV120" s="158"/>
      <c r="AW120" s="159"/>
      <c r="AX120" s="157">
        <v>214900</v>
      </c>
      <c r="AY120" s="158"/>
      <c r="AZ120" s="158"/>
      <c r="BA120" s="159"/>
      <c r="BB120" s="157">
        <f t="shared" si="6"/>
        <v>3917790</v>
      </c>
      <c r="BC120" s="158"/>
      <c r="BD120" s="158"/>
      <c r="BE120" s="158"/>
      <c r="BF120" s="159"/>
      <c r="BG120" s="157">
        <v>3799800</v>
      </c>
      <c r="BH120" s="158"/>
      <c r="BI120" s="158"/>
      <c r="BJ120" s="158"/>
      <c r="BK120" s="159"/>
      <c r="BL120" s="157">
        <v>0</v>
      </c>
      <c r="BM120" s="158"/>
      <c r="BN120" s="158"/>
      <c r="BO120" s="158"/>
      <c r="BP120" s="159"/>
      <c r="BQ120" s="157">
        <v>0</v>
      </c>
      <c r="BR120" s="158"/>
      <c r="BS120" s="158"/>
      <c r="BT120" s="159"/>
      <c r="BU120" s="157">
        <f t="shared" si="7"/>
        <v>3799800</v>
      </c>
      <c r="BV120" s="158"/>
      <c r="BW120" s="158"/>
      <c r="BX120" s="158"/>
      <c r="BY120" s="159"/>
    </row>
    <row r="122" spans="1:79" ht="14.25" customHeight="1" x14ac:dyDescent="0.2">
      <c r="A122" s="124" t="s">
        <v>49</v>
      </c>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row>
    <row r="123" spans="1:79" ht="15" customHeight="1" x14ac:dyDescent="0.2">
      <c r="A123" s="176" t="s">
        <v>462</v>
      </c>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row>
    <row r="124" spans="1:79" ht="23.1" customHeight="1" x14ac:dyDescent="0.2">
      <c r="A124" s="148" t="s">
        <v>611</v>
      </c>
      <c r="B124" s="149"/>
      <c r="C124" s="149"/>
      <c r="D124" s="148" t="s">
        <v>230</v>
      </c>
      <c r="E124" s="149"/>
      <c r="F124" s="149"/>
      <c r="G124" s="149"/>
      <c r="H124" s="149"/>
      <c r="I124" s="149"/>
      <c r="J124" s="149"/>
      <c r="K124" s="149"/>
      <c r="L124" s="149"/>
      <c r="M124" s="149"/>
      <c r="N124" s="149"/>
      <c r="O124" s="149"/>
      <c r="P124" s="149"/>
      <c r="Q124" s="149"/>
      <c r="R124" s="149"/>
      <c r="S124" s="149"/>
      <c r="T124" s="169"/>
      <c r="U124" s="72" t="s">
        <v>466</v>
      </c>
      <c r="V124" s="72"/>
      <c r="W124" s="72"/>
      <c r="X124" s="72"/>
      <c r="Y124" s="72"/>
      <c r="Z124" s="72"/>
      <c r="AA124" s="72"/>
      <c r="AB124" s="72"/>
      <c r="AC124" s="72"/>
      <c r="AD124" s="72"/>
      <c r="AE124" s="72"/>
      <c r="AF124" s="72"/>
      <c r="AG124" s="72"/>
      <c r="AH124" s="72"/>
      <c r="AI124" s="72"/>
      <c r="AJ124" s="72"/>
      <c r="AK124" s="72"/>
      <c r="AL124" s="72"/>
      <c r="AM124" s="72"/>
      <c r="AN124" s="72"/>
      <c r="AO124" s="72" t="s">
        <v>468</v>
      </c>
      <c r="AP124" s="72"/>
      <c r="AQ124" s="72"/>
      <c r="AR124" s="72"/>
      <c r="AS124" s="72"/>
      <c r="AT124" s="72"/>
      <c r="AU124" s="72"/>
      <c r="AV124" s="72"/>
      <c r="AW124" s="72"/>
      <c r="AX124" s="72"/>
      <c r="AY124" s="72"/>
      <c r="AZ124" s="72"/>
      <c r="BA124" s="72"/>
      <c r="BB124" s="72"/>
      <c r="BC124" s="72"/>
      <c r="BD124" s="72"/>
      <c r="BE124" s="72"/>
      <c r="BF124" s="72"/>
      <c r="BG124" s="72"/>
      <c r="BH124" s="72"/>
    </row>
    <row r="125" spans="1:79" ht="54" customHeight="1" x14ac:dyDescent="0.2">
      <c r="A125" s="150"/>
      <c r="B125" s="151"/>
      <c r="C125" s="151"/>
      <c r="D125" s="150"/>
      <c r="E125" s="151"/>
      <c r="F125" s="151"/>
      <c r="G125" s="151"/>
      <c r="H125" s="151"/>
      <c r="I125" s="151"/>
      <c r="J125" s="151"/>
      <c r="K125" s="151"/>
      <c r="L125" s="151"/>
      <c r="M125" s="151"/>
      <c r="N125" s="151"/>
      <c r="O125" s="151"/>
      <c r="P125" s="151"/>
      <c r="Q125" s="151"/>
      <c r="R125" s="151"/>
      <c r="S125" s="151"/>
      <c r="T125" s="170"/>
      <c r="U125" s="113" t="s">
        <v>609</v>
      </c>
      <c r="V125" s="114"/>
      <c r="W125" s="114"/>
      <c r="X125" s="114"/>
      <c r="Y125" s="115"/>
      <c r="Z125" s="113" t="s">
        <v>608</v>
      </c>
      <c r="AA125" s="114"/>
      <c r="AB125" s="114"/>
      <c r="AC125" s="114"/>
      <c r="AD125" s="115"/>
      <c r="AE125" s="160" t="s">
        <v>225</v>
      </c>
      <c r="AF125" s="161"/>
      <c r="AG125" s="161"/>
      <c r="AH125" s="161"/>
      <c r="AI125" s="162"/>
      <c r="AJ125" s="113" t="s">
        <v>610</v>
      </c>
      <c r="AK125" s="114"/>
      <c r="AL125" s="114"/>
      <c r="AM125" s="114"/>
      <c r="AN125" s="115"/>
      <c r="AO125" s="113" t="s">
        <v>609</v>
      </c>
      <c r="AP125" s="114"/>
      <c r="AQ125" s="114"/>
      <c r="AR125" s="114"/>
      <c r="AS125" s="115"/>
      <c r="AT125" s="113" t="s">
        <v>608</v>
      </c>
      <c r="AU125" s="114"/>
      <c r="AV125" s="114"/>
      <c r="AW125" s="114"/>
      <c r="AX125" s="115"/>
      <c r="AY125" s="160" t="s">
        <v>225</v>
      </c>
      <c r="AZ125" s="161"/>
      <c r="BA125" s="161"/>
      <c r="BB125" s="161"/>
      <c r="BC125" s="162"/>
      <c r="BD125" s="72" t="s">
        <v>720</v>
      </c>
      <c r="BE125" s="72"/>
      <c r="BF125" s="72"/>
      <c r="BG125" s="72"/>
      <c r="BH125" s="72"/>
    </row>
    <row r="126" spans="1:79" ht="15" customHeight="1" x14ac:dyDescent="0.2">
      <c r="A126" s="113" t="s">
        <v>294</v>
      </c>
      <c r="B126" s="114"/>
      <c r="C126" s="114"/>
      <c r="D126" s="113">
        <v>2</v>
      </c>
      <c r="E126" s="114"/>
      <c r="F126" s="114"/>
      <c r="G126" s="114"/>
      <c r="H126" s="114"/>
      <c r="I126" s="114"/>
      <c r="J126" s="114"/>
      <c r="K126" s="114"/>
      <c r="L126" s="114"/>
      <c r="M126" s="114"/>
      <c r="N126" s="114"/>
      <c r="O126" s="114"/>
      <c r="P126" s="114"/>
      <c r="Q126" s="114"/>
      <c r="R126" s="114"/>
      <c r="S126" s="114"/>
      <c r="T126" s="115"/>
      <c r="U126" s="113">
        <v>3</v>
      </c>
      <c r="V126" s="114"/>
      <c r="W126" s="114"/>
      <c r="X126" s="114"/>
      <c r="Y126" s="115"/>
      <c r="Z126" s="113">
        <v>4</v>
      </c>
      <c r="AA126" s="114"/>
      <c r="AB126" s="114"/>
      <c r="AC126" s="114"/>
      <c r="AD126" s="115"/>
      <c r="AE126" s="113">
        <v>5</v>
      </c>
      <c r="AF126" s="114"/>
      <c r="AG126" s="114"/>
      <c r="AH126" s="114"/>
      <c r="AI126" s="115"/>
      <c r="AJ126" s="113">
        <v>6</v>
      </c>
      <c r="AK126" s="114"/>
      <c r="AL126" s="114"/>
      <c r="AM126" s="114"/>
      <c r="AN126" s="115"/>
      <c r="AO126" s="113">
        <v>7</v>
      </c>
      <c r="AP126" s="114"/>
      <c r="AQ126" s="114"/>
      <c r="AR126" s="114"/>
      <c r="AS126" s="115"/>
      <c r="AT126" s="113">
        <v>8</v>
      </c>
      <c r="AU126" s="114"/>
      <c r="AV126" s="114"/>
      <c r="AW126" s="114"/>
      <c r="AX126" s="115"/>
      <c r="AY126" s="113">
        <v>9</v>
      </c>
      <c r="AZ126" s="114"/>
      <c r="BA126" s="114"/>
      <c r="BB126" s="114"/>
      <c r="BC126" s="115"/>
      <c r="BD126" s="113">
        <v>10</v>
      </c>
      <c r="BE126" s="114"/>
      <c r="BF126" s="114"/>
      <c r="BG126" s="114"/>
      <c r="BH126" s="115"/>
    </row>
    <row r="127" spans="1:79" s="2" customFormat="1" ht="12.75" hidden="1" customHeight="1" x14ac:dyDescent="0.2">
      <c r="A127" s="107" t="s">
        <v>692</v>
      </c>
      <c r="B127" s="108"/>
      <c r="C127" s="108"/>
      <c r="D127" s="107" t="s">
        <v>680</v>
      </c>
      <c r="E127" s="108"/>
      <c r="F127" s="108"/>
      <c r="G127" s="108"/>
      <c r="H127" s="108"/>
      <c r="I127" s="108"/>
      <c r="J127" s="108"/>
      <c r="K127" s="108"/>
      <c r="L127" s="108"/>
      <c r="M127" s="108"/>
      <c r="N127" s="108"/>
      <c r="O127" s="108"/>
      <c r="P127" s="108"/>
      <c r="Q127" s="108"/>
      <c r="R127" s="108"/>
      <c r="S127" s="108"/>
      <c r="T127" s="109"/>
      <c r="U127" s="107" t="s">
        <v>683</v>
      </c>
      <c r="V127" s="108"/>
      <c r="W127" s="108"/>
      <c r="X127" s="108"/>
      <c r="Y127" s="109"/>
      <c r="Z127" s="107" t="s">
        <v>684</v>
      </c>
      <c r="AA127" s="108"/>
      <c r="AB127" s="108"/>
      <c r="AC127" s="108"/>
      <c r="AD127" s="109"/>
      <c r="AE127" s="107" t="s">
        <v>718</v>
      </c>
      <c r="AF127" s="108"/>
      <c r="AG127" s="108"/>
      <c r="AH127" s="108"/>
      <c r="AI127" s="109"/>
      <c r="AJ127" s="165" t="s">
        <v>296</v>
      </c>
      <c r="AK127" s="166"/>
      <c r="AL127" s="166"/>
      <c r="AM127" s="166"/>
      <c r="AN127" s="167"/>
      <c r="AO127" s="107" t="s">
        <v>685</v>
      </c>
      <c r="AP127" s="108"/>
      <c r="AQ127" s="108"/>
      <c r="AR127" s="108"/>
      <c r="AS127" s="109"/>
      <c r="AT127" s="107" t="s">
        <v>686</v>
      </c>
      <c r="AU127" s="108"/>
      <c r="AV127" s="108"/>
      <c r="AW127" s="108"/>
      <c r="AX127" s="109"/>
      <c r="AY127" s="107" t="s">
        <v>719</v>
      </c>
      <c r="AZ127" s="108"/>
      <c r="BA127" s="108"/>
      <c r="BB127" s="108"/>
      <c r="BC127" s="109"/>
      <c r="BD127" s="128" t="s">
        <v>296</v>
      </c>
      <c r="BE127" s="128"/>
      <c r="BF127" s="128"/>
      <c r="BG127" s="128"/>
      <c r="BH127" s="128"/>
      <c r="CA127" s="2" t="s">
        <v>645</v>
      </c>
    </row>
    <row r="128" spans="1:79" s="43" customFormat="1" ht="26.45" customHeight="1" x14ac:dyDescent="0.2">
      <c r="A128" s="137">
        <v>1</v>
      </c>
      <c r="B128" s="138"/>
      <c r="C128" s="138"/>
      <c r="D128" s="81" t="s">
        <v>508</v>
      </c>
      <c r="E128" s="57"/>
      <c r="F128" s="57"/>
      <c r="G128" s="57"/>
      <c r="H128" s="57"/>
      <c r="I128" s="57"/>
      <c r="J128" s="57"/>
      <c r="K128" s="57"/>
      <c r="L128" s="57"/>
      <c r="M128" s="57"/>
      <c r="N128" s="57"/>
      <c r="O128" s="57"/>
      <c r="P128" s="57"/>
      <c r="Q128" s="57"/>
      <c r="R128" s="57"/>
      <c r="S128" s="57"/>
      <c r="T128" s="58"/>
      <c r="U128" s="153">
        <v>1112570</v>
      </c>
      <c r="V128" s="154"/>
      <c r="W128" s="154"/>
      <c r="X128" s="154"/>
      <c r="Y128" s="155"/>
      <c r="Z128" s="153">
        <v>0</v>
      </c>
      <c r="AA128" s="154"/>
      <c r="AB128" s="154"/>
      <c r="AC128" s="154"/>
      <c r="AD128" s="155"/>
      <c r="AE128" s="156">
        <v>0</v>
      </c>
      <c r="AF128" s="156"/>
      <c r="AG128" s="156"/>
      <c r="AH128" s="156"/>
      <c r="AI128" s="156"/>
      <c r="AJ128" s="156">
        <f>IF(ISNUMBER(U128),U128,0)+IF(ISNUMBER(Z128),Z128,0)</f>
        <v>1112570</v>
      </c>
      <c r="AK128" s="156"/>
      <c r="AL128" s="156"/>
      <c r="AM128" s="156"/>
      <c r="AN128" s="156"/>
      <c r="AO128" s="156">
        <v>1218700</v>
      </c>
      <c r="AP128" s="156"/>
      <c r="AQ128" s="156"/>
      <c r="AR128" s="156"/>
      <c r="AS128" s="156"/>
      <c r="AT128" s="156">
        <v>0</v>
      </c>
      <c r="AU128" s="156"/>
      <c r="AV128" s="156"/>
      <c r="AW128" s="156"/>
      <c r="AX128" s="156"/>
      <c r="AY128" s="156">
        <v>0</v>
      </c>
      <c r="AZ128" s="156"/>
      <c r="BA128" s="156"/>
      <c r="BB128" s="156"/>
      <c r="BC128" s="156"/>
      <c r="BD128" s="156">
        <f>IF(ISNUMBER(AO128),AO128,0)+IF(ISNUMBER(AT128),AT128,0)</f>
        <v>1218700</v>
      </c>
      <c r="BE128" s="156"/>
      <c r="BF128" s="156"/>
      <c r="BG128" s="156"/>
      <c r="BH128" s="156"/>
      <c r="CA128" s="43" t="s">
        <v>646</v>
      </c>
    </row>
    <row r="129" spans="1:79" s="43" customFormat="1" ht="39.6" customHeight="1" x14ac:dyDescent="0.2">
      <c r="A129" s="137">
        <v>2</v>
      </c>
      <c r="B129" s="138"/>
      <c r="C129" s="138"/>
      <c r="D129" s="61" t="s">
        <v>510</v>
      </c>
      <c r="E129" s="57"/>
      <c r="F129" s="57"/>
      <c r="G129" s="57"/>
      <c r="H129" s="57"/>
      <c r="I129" s="57"/>
      <c r="J129" s="57"/>
      <c r="K129" s="57"/>
      <c r="L129" s="57"/>
      <c r="M129" s="57"/>
      <c r="N129" s="57"/>
      <c r="O129" s="57"/>
      <c r="P129" s="57"/>
      <c r="Q129" s="57"/>
      <c r="R129" s="57"/>
      <c r="S129" s="57"/>
      <c r="T129" s="58"/>
      <c r="U129" s="153">
        <v>3963720</v>
      </c>
      <c r="V129" s="154"/>
      <c r="W129" s="154"/>
      <c r="X129" s="154"/>
      <c r="Y129" s="155"/>
      <c r="Z129" s="153">
        <v>0</v>
      </c>
      <c r="AA129" s="154"/>
      <c r="AB129" s="154"/>
      <c r="AC129" s="154"/>
      <c r="AD129" s="155"/>
      <c r="AE129" s="156">
        <v>0</v>
      </c>
      <c r="AF129" s="156"/>
      <c r="AG129" s="156"/>
      <c r="AH129" s="156"/>
      <c r="AI129" s="156"/>
      <c r="AJ129" s="156">
        <f>IF(ISNUMBER(U129),U129,0)+IF(ISNUMBER(Z129),Z129,0)</f>
        <v>3963720</v>
      </c>
      <c r="AK129" s="156"/>
      <c r="AL129" s="156"/>
      <c r="AM129" s="156"/>
      <c r="AN129" s="156"/>
      <c r="AO129" s="156">
        <v>4341800</v>
      </c>
      <c r="AP129" s="156"/>
      <c r="AQ129" s="156"/>
      <c r="AR129" s="156"/>
      <c r="AS129" s="156"/>
      <c r="AT129" s="156">
        <v>0</v>
      </c>
      <c r="AU129" s="156"/>
      <c r="AV129" s="156"/>
      <c r="AW129" s="156"/>
      <c r="AX129" s="156"/>
      <c r="AY129" s="156">
        <v>0</v>
      </c>
      <c r="AZ129" s="156"/>
      <c r="BA129" s="156"/>
      <c r="BB129" s="156"/>
      <c r="BC129" s="156"/>
      <c r="BD129" s="156">
        <f>IF(ISNUMBER(AO129),AO129,0)+IF(ISNUMBER(AT129),AT129,0)</f>
        <v>4341800</v>
      </c>
      <c r="BE129" s="156"/>
      <c r="BF129" s="156"/>
      <c r="BG129" s="156"/>
      <c r="BH129" s="156"/>
    </row>
    <row r="130" spans="1:79" s="43" customFormat="1" ht="52.9" customHeight="1" x14ac:dyDescent="0.2">
      <c r="A130" s="137">
        <v>3</v>
      </c>
      <c r="B130" s="138"/>
      <c r="C130" s="138"/>
      <c r="D130" s="81" t="s">
        <v>511</v>
      </c>
      <c r="E130" s="57"/>
      <c r="F130" s="57"/>
      <c r="G130" s="57"/>
      <c r="H130" s="57"/>
      <c r="I130" s="57"/>
      <c r="J130" s="57"/>
      <c r="K130" s="57"/>
      <c r="L130" s="57"/>
      <c r="M130" s="57"/>
      <c r="N130" s="57"/>
      <c r="O130" s="57"/>
      <c r="P130" s="57"/>
      <c r="Q130" s="57"/>
      <c r="R130" s="57"/>
      <c r="S130" s="57"/>
      <c r="T130" s="58"/>
      <c r="U130" s="153">
        <v>117270</v>
      </c>
      <c r="V130" s="154"/>
      <c r="W130" s="154"/>
      <c r="X130" s="154"/>
      <c r="Y130" s="155"/>
      <c r="Z130" s="153">
        <v>0</v>
      </c>
      <c r="AA130" s="154"/>
      <c r="AB130" s="154"/>
      <c r="AC130" s="154"/>
      <c r="AD130" s="155"/>
      <c r="AE130" s="156">
        <v>0</v>
      </c>
      <c r="AF130" s="156"/>
      <c r="AG130" s="156"/>
      <c r="AH130" s="156"/>
      <c r="AI130" s="156"/>
      <c r="AJ130" s="156">
        <f>IF(ISNUMBER(U130),U130,0)+IF(ISNUMBER(Z130),Z130,0)</f>
        <v>117270</v>
      </c>
      <c r="AK130" s="156"/>
      <c r="AL130" s="156"/>
      <c r="AM130" s="156"/>
      <c r="AN130" s="156"/>
      <c r="AO130" s="156">
        <v>128440</v>
      </c>
      <c r="AP130" s="156"/>
      <c r="AQ130" s="156"/>
      <c r="AR130" s="156"/>
      <c r="AS130" s="156"/>
      <c r="AT130" s="156">
        <v>0</v>
      </c>
      <c r="AU130" s="156"/>
      <c r="AV130" s="156"/>
      <c r="AW130" s="156"/>
      <c r="AX130" s="156"/>
      <c r="AY130" s="156">
        <v>0</v>
      </c>
      <c r="AZ130" s="156"/>
      <c r="BA130" s="156"/>
      <c r="BB130" s="156"/>
      <c r="BC130" s="156"/>
      <c r="BD130" s="156">
        <f>IF(ISNUMBER(AO130),AO130,0)+IF(ISNUMBER(AT130),AT130,0)</f>
        <v>128440</v>
      </c>
      <c r="BE130" s="156"/>
      <c r="BF130" s="156"/>
      <c r="BG130" s="156"/>
      <c r="BH130" s="156"/>
    </row>
    <row r="131" spans="1:79" s="9" customFormat="1" ht="12.75" customHeight="1" x14ac:dyDescent="0.2">
      <c r="A131" s="139"/>
      <c r="B131" s="140"/>
      <c r="C131" s="140"/>
      <c r="D131" s="69" t="s">
        <v>257</v>
      </c>
      <c r="E131" s="65"/>
      <c r="F131" s="65"/>
      <c r="G131" s="65"/>
      <c r="H131" s="65"/>
      <c r="I131" s="65"/>
      <c r="J131" s="65"/>
      <c r="K131" s="65"/>
      <c r="L131" s="65"/>
      <c r="M131" s="65"/>
      <c r="N131" s="65"/>
      <c r="O131" s="65"/>
      <c r="P131" s="65"/>
      <c r="Q131" s="65"/>
      <c r="R131" s="65"/>
      <c r="S131" s="65"/>
      <c r="T131" s="66"/>
      <c r="U131" s="157">
        <v>5193560</v>
      </c>
      <c r="V131" s="158"/>
      <c r="W131" s="158"/>
      <c r="X131" s="158"/>
      <c r="Y131" s="159"/>
      <c r="Z131" s="157">
        <v>0</v>
      </c>
      <c r="AA131" s="158"/>
      <c r="AB131" s="158"/>
      <c r="AC131" s="158"/>
      <c r="AD131" s="159"/>
      <c r="AE131" s="152">
        <v>0</v>
      </c>
      <c r="AF131" s="152"/>
      <c r="AG131" s="152"/>
      <c r="AH131" s="152"/>
      <c r="AI131" s="152"/>
      <c r="AJ131" s="152">
        <f>IF(ISNUMBER(U131),U131,0)+IF(ISNUMBER(Z131),Z131,0)</f>
        <v>5193560</v>
      </c>
      <c r="AK131" s="152"/>
      <c r="AL131" s="152"/>
      <c r="AM131" s="152"/>
      <c r="AN131" s="152"/>
      <c r="AO131" s="152">
        <v>5688940</v>
      </c>
      <c r="AP131" s="152"/>
      <c r="AQ131" s="152"/>
      <c r="AR131" s="152"/>
      <c r="AS131" s="152"/>
      <c r="AT131" s="152">
        <v>0</v>
      </c>
      <c r="AU131" s="152"/>
      <c r="AV131" s="152"/>
      <c r="AW131" s="152"/>
      <c r="AX131" s="152"/>
      <c r="AY131" s="152">
        <v>0</v>
      </c>
      <c r="AZ131" s="152"/>
      <c r="BA131" s="152"/>
      <c r="BB131" s="152"/>
      <c r="BC131" s="152"/>
      <c r="BD131" s="152">
        <f>IF(ISNUMBER(AO131),AO131,0)+IF(ISNUMBER(AT131),AT131,0)</f>
        <v>5688940</v>
      </c>
      <c r="BE131" s="152"/>
      <c r="BF131" s="152"/>
      <c r="BG131" s="152"/>
      <c r="BH131" s="152"/>
    </row>
    <row r="132" spans="1:79" s="8" customFormat="1" ht="12.75" customHeight="1" x14ac:dyDescent="0.2">
      <c r="A132" s="33"/>
      <c r="B132" s="33"/>
      <c r="C132" s="33"/>
      <c r="D132" s="33"/>
      <c r="E132" s="33"/>
      <c r="F132" s="33"/>
      <c r="G132" s="33"/>
      <c r="H132" s="33"/>
      <c r="I132" s="33"/>
      <c r="J132" s="33"/>
      <c r="K132" s="33"/>
      <c r="L132" s="33"/>
      <c r="M132" s="33"/>
      <c r="N132" s="33"/>
      <c r="O132" s="33"/>
      <c r="P132" s="33"/>
      <c r="Q132" s="33"/>
      <c r="R132" s="33"/>
      <c r="S132" s="33"/>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row>
    <row r="134" spans="1:79" ht="14.25" customHeight="1" x14ac:dyDescent="0.2">
      <c r="A134" s="124" t="s">
        <v>262</v>
      </c>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row>
    <row r="135" spans="1:79" ht="14.25" customHeight="1" x14ac:dyDescent="0.2">
      <c r="A135" s="124" t="s">
        <v>36</v>
      </c>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row>
    <row r="136" spans="1:79" ht="23.1" customHeight="1" x14ac:dyDescent="0.2">
      <c r="A136" s="148" t="s">
        <v>611</v>
      </c>
      <c r="B136" s="149"/>
      <c r="C136" s="149"/>
      <c r="D136" s="72" t="s">
        <v>614</v>
      </c>
      <c r="E136" s="72"/>
      <c r="F136" s="72"/>
      <c r="G136" s="72"/>
      <c r="H136" s="72"/>
      <c r="I136" s="72"/>
      <c r="J136" s="72"/>
      <c r="K136" s="72"/>
      <c r="L136" s="72"/>
      <c r="M136" s="72"/>
      <c r="N136" s="72"/>
      <c r="O136" s="72"/>
      <c r="P136" s="72"/>
      <c r="Q136" s="72" t="s">
        <v>613</v>
      </c>
      <c r="R136" s="72"/>
      <c r="S136" s="72"/>
      <c r="T136" s="72"/>
      <c r="U136" s="72"/>
      <c r="V136" s="72" t="s">
        <v>612</v>
      </c>
      <c r="W136" s="72"/>
      <c r="X136" s="72"/>
      <c r="Y136" s="72"/>
      <c r="Z136" s="72"/>
      <c r="AA136" s="72"/>
      <c r="AB136" s="72"/>
      <c r="AC136" s="72"/>
      <c r="AD136" s="72"/>
      <c r="AE136" s="72"/>
      <c r="AF136" s="113" t="s">
        <v>463</v>
      </c>
      <c r="AG136" s="114"/>
      <c r="AH136" s="114"/>
      <c r="AI136" s="114"/>
      <c r="AJ136" s="114"/>
      <c r="AK136" s="114"/>
      <c r="AL136" s="114"/>
      <c r="AM136" s="114"/>
      <c r="AN136" s="114"/>
      <c r="AO136" s="114"/>
      <c r="AP136" s="114"/>
      <c r="AQ136" s="114"/>
      <c r="AR136" s="114"/>
      <c r="AS136" s="114"/>
      <c r="AT136" s="115"/>
      <c r="AU136" s="113" t="s">
        <v>464</v>
      </c>
      <c r="AV136" s="114"/>
      <c r="AW136" s="114"/>
      <c r="AX136" s="114"/>
      <c r="AY136" s="114"/>
      <c r="AZ136" s="114"/>
      <c r="BA136" s="114"/>
      <c r="BB136" s="114"/>
      <c r="BC136" s="114"/>
      <c r="BD136" s="114"/>
      <c r="BE136" s="114"/>
      <c r="BF136" s="114"/>
      <c r="BG136" s="114"/>
      <c r="BH136" s="114"/>
      <c r="BI136" s="115"/>
      <c r="BJ136" s="113" t="s">
        <v>465</v>
      </c>
      <c r="BK136" s="114"/>
      <c r="BL136" s="114"/>
      <c r="BM136" s="114"/>
      <c r="BN136" s="114"/>
      <c r="BO136" s="114"/>
      <c r="BP136" s="114"/>
      <c r="BQ136" s="114"/>
      <c r="BR136" s="114"/>
      <c r="BS136" s="114"/>
      <c r="BT136" s="114"/>
      <c r="BU136" s="114"/>
      <c r="BV136" s="114"/>
      <c r="BW136" s="114"/>
      <c r="BX136" s="115"/>
    </row>
    <row r="137" spans="1:79" ht="32.25" customHeight="1" x14ac:dyDescent="0.2">
      <c r="A137" s="150"/>
      <c r="B137" s="151"/>
      <c r="C137" s="151"/>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t="s">
        <v>609</v>
      </c>
      <c r="AG137" s="72"/>
      <c r="AH137" s="72"/>
      <c r="AI137" s="72"/>
      <c r="AJ137" s="72"/>
      <c r="AK137" s="72" t="s">
        <v>608</v>
      </c>
      <c r="AL137" s="72"/>
      <c r="AM137" s="72"/>
      <c r="AN137" s="72"/>
      <c r="AO137" s="72"/>
      <c r="AP137" s="72" t="s">
        <v>232</v>
      </c>
      <c r="AQ137" s="72"/>
      <c r="AR137" s="72"/>
      <c r="AS137" s="72"/>
      <c r="AT137" s="72"/>
      <c r="AU137" s="72" t="s">
        <v>609</v>
      </c>
      <c r="AV137" s="72"/>
      <c r="AW137" s="72"/>
      <c r="AX137" s="72"/>
      <c r="AY137" s="72"/>
      <c r="AZ137" s="72" t="s">
        <v>608</v>
      </c>
      <c r="BA137" s="72"/>
      <c r="BB137" s="72"/>
      <c r="BC137" s="72"/>
      <c r="BD137" s="72"/>
      <c r="BE137" s="72" t="s">
        <v>714</v>
      </c>
      <c r="BF137" s="72"/>
      <c r="BG137" s="72"/>
      <c r="BH137" s="72"/>
      <c r="BI137" s="72"/>
      <c r="BJ137" s="72" t="s">
        <v>609</v>
      </c>
      <c r="BK137" s="72"/>
      <c r="BL137" s="72"/>
      <c r="BM137" s="72"/>
      <c r="BN137" s="72"/>
      <c r="BO137" s="72" t="s">
        <v>608</v>
      </c>
      <c r="BP137" s="72"/>
      <c r="BQ137" s="72"/>
      <c r="BR137" s="72"/>
      <c r="BS137" s="72"/>
      <c r="BT137" s="72" t="s">
        <v>721</v>
      </c>
      <c r="BU137" s="72"/>
      <c r="BV137" s="72"/>
      <c r="BW137" s="72"/>
      <c r="BX137" s="72"/>
    </row>
    <row r="138" spans="1:79" ht="15" customHeight="1" x14ac:dyDescent="0.2">
      <c r="A138" s="113">
        <v>1</v>
      </c>
      <c r="B138" s="114"/>
      <c r="C138" s="114"/>
      <c r="D138" s="72">
        <v>2</v>
      </c>
      <c r="E138" s="72"/>
      <c r="F138" s="72"/>
      <c r="G138" s="72"/>
      <c r="H138" s="72"/>
      <c r="I138" s="72"/>
      <c r="J138" s="72"/>
      <c r="K138" s="72"/>
      <c r="L138" s="72"/>
      <c r="M138" s="72"/>
      <c r="N138" s="72"/>
      <c r="O138" s="72"/>
      <c r="P138" s="72"/>
      <c r="Q138" s="72">
        <v>3</v>
      </c>
      <c r="R138" s="72"/>
      <c r="S138" s="72"/>
      <c r="T138" s="72"/>
      <c r="U138" s="72"/>
      <c r="V138" s="72">
        <v>4</v>
      </c>
      <c r="W138" s="72"/>
      <c r="X138" s="72"/>
      <c r="Y138" s="72"/>
      <c r="Z138" s="72"/>
      <c r="AA138" s="72"/>
      <c r="AB138" s="72"/>
      <c r="AC138" s="72"/>
      <c r="AD138" s="72"/>
      <c r="AE138" s="72"/>
      <c r="AF138" s="72">
        <v>5</v>
      </c>
      <c r="AG138" s="72"/>
      <c r="AH138" s="72"/>
      <c r="AI138" s="72"/>
      <c r="AJ138" s="72"/>
      <c r="AK138" s="72">
        <v>6</v>
      </c>
      <c r="AL138" s="72"/>
      <c r="AM138" s="72"/>
      <c r="AN138" s="72"/>
      <c r="AO138" s="72"/>
      <c r="AP138" s="72">
        <v>7</v>
      </c>
      <c r="AQ138" s="72"/>
      <c r="AR138" s="72"/>
      <c r="AS138" s="72"/>
      <c r="AT138" s="72"/>
      <c r="AU138" s="72">
        <v>8</v>
      </c>
      <c r="AV138" s="72"/>
      <c r="AW138" s="72"/>
      <c r="AX138" s="72"/>
      <c r="AY138" s="72"/>
      <c r="AZ138" s="72">
        <v>9</v>
      </c>
      <c r="BA138" s="72"/>
      <c r="BB138" s="72"/>
      <c r="BC138" s="72"/>
      <c r="BD138" s="72"/>
      <c r="BE138" s="72">
        <v>10</v>
      </c>
      <c r="BF138" s="72"/>
      <c r="BG138" s="72"/>
      <c r="BH138" s="72"/>
      <c r="BI138" s="72"/>
      <c r="BJ138" s="72">
        <v>11</v>
      </c>
      <c r="BK138" s="72"/>
      <c r="BL138" s="72"/>
      <c r="BM138" s="72"/>
      <c r="BN138" s="72"/>
      <c r="BO138" s="72">
        <v>12</v>
      </c>
      <c r="BP138" s="72"/>
      <c r="BQ138" s="72"/>
      <c r="BR138" s="72"/>
      <c r="BS138" s="72"/>
      <c r="BT138" s="72">
        <v>13</v>
      </c>
      <c r="BU138" s="72"/>
      <c r="BV138" s="72"/>
      <c r="BW138" s="72"/>
      <c r="BX138" s="72"/>
    </row>
    <row r="139" spans="1:79" ht="10.5" hidden="1" customHeight="1" x14ac:dyDescent="0.2">
      <c r="A139" s="107" t="s">
        <v>265</v>
      </c>
      <c r="B139" s="108"/>
      <c r="C139" s="108"/>
      <c r="D139" s="72" t="s">
        <v>680</v>
      </c>
      <c r="E139" s="72"/>
      <c r="F139" s="72"/>
      <c r="G139" s="72"/>
      <c r="H139" s="72"/>
      <c r="I139" s="72"/>
      <c r="J139" s="72"/>
      <c r="K139" s="72"/>
      <c r="L139" s="72"/>
      <c r="M139" s="72"/>
      <c r="N139" s="72"/>
      <c r="O139" s="72"/>
      <c r="P139" s="72"/>
      <c r="Q139" s="72" t="s">
        <v>693</v>
      </c>
      <c r="R139" s="72"/>
      <c r="S139" s="72"/>
      <c r="T139" s="72"/>
      <c r="U139" s="72"/>
      <c r="V139" s="72" t="s">
        <v>694</v>
      </c>
      <c r="W139" s="72"/>
      <c r="X139" s="72"/>
      <c r="Y139" s="72"/>
      <c r="Z139" s="72"/>
      <c r="AA139" s="72"/>
      <c r="AB139" s="72"/>
      <c r="AC139" s="72"/>
      <c r="AD139" s="72"/>
      <c r="AE139" s="72"/>
      <c r="AF139" s="74" t="s">
        <v>217</v>
      </c>
      <c r="AG139" s="74"/>
      <c r="AH139" s="74"/>
      <c r="AI139" s="74"/>
      <c r="AJ139" s="74"/>
      <c r="AK139" s="71" t="s">
        <v>218</v>
      </c>
      <c r="AL139" s="71"/>
      <c r="AM139" s="71"/>
      <c r="AN139" s="71"/>
      <c r="AO139" s="71"/>
      <c r="AP139" s="128" t="s">
        <v>231</v>
      </c>
      <c r="AQ139" s="128"/>
      <c r="AR139" s="128"/>
      <c r="AS139" s="128"/>
      <c r="AT139" s="128"/>
      <c r="AU139" s="74" t="s">
        <v>219</v>
      </c>
      <c r="AV139" s="74"/>
      <c r="AW139" s="74"/>
      <c r="AX139" s="74"/>
      <c r="AY139" s="74"/>
      <c r="AZ139" s="71" t="s">
        <v>220</v>
      </c>
      <c r="BA139" s="71"/>
      <c r="BB139" s="71"/>
      <c r="BC139" s="71"/>
      <c r="BD139" s="71"/>
      <c r="BE139" s="128" t="s">
        <v>231</v>
      </c>
      <c r="BF139" s="128"/>
      <c r="BG139" s="128"/>
      <c r="BH139" s="128"/>
      <c r="BI139" s="128"/>
      <c r="BJ139" s="74" t="s">
        <v>211</v>
      </c>
      <c r="BK139" s="74"/>
      <c r="BL139" s="74"/>
      <c r="BM139" s="74"/>
      <c r="BN139" s="74"/>
      <c r="BO139" s="71" t="s">
        <v>212</v>
      </c>
      <c r="BP139" s="71"/>
      <c r="BQ139" s="71"/>
      <c r="BR139" s="71"/>
      <c r="BS139" s="71"/>
      <c r="BT139" s="128" t="s">
        <v>231</v>
      </c>
      <c r="BU139" s="128"/>
      <c r="BV139" s="128"/>
      <c r="BW139" s="128"/>
      <c r="BX139" s="128"/>
      <c r="CA139" t="s">
        <v>647</v>
      </c>
    </row>
    <row r="140" spans="1:79" s="9" customFormat="1" ht="23.45" customHeight="1" x14ac:dyDescent="0.2">
      <c r="A140" s="139">
        <v>0</v>
      </c>
      <c r="B140" s="140"/>
      <c r="C140" s="140"/>
      <c r="D140" s="143" t="s">
        <v>486</v>
      </c>
      <c r="E140" s="143"/>
      <c r="F140" s="143"/>
      <c r="G140" s="143"/>
      <c r="H140" s="143"/>
      <c r="I140" s="143"/>
      <c r="J140" s="143"/>
      <c r="K140" s="143"/>
      <c r="L140" s="143"/>
      <c r="M140" s="143"/>
      <c r="N140" s="143"/>
      <c r="O140" s="143"/>
      <c r="P140" s="143"/>
      <c r="Q140" s="211" t="s">
        <v>510</v>
      </c>
      <c r="R140" s="212"/>
      <c r="S140" s="212"/>
      <c r="T140" s="212"/>
      <c r="U140" s="212"/>
      <c r="V140" s="212"/>
      <c r="W140" s="212"/>
      <c r="X140" s="212"/>
      <c r="Y140" s="212"/>
      <c r="Z140" s="212"/>
      <c r="AA140" s="212"/>
      <c r="AB140" s="212"/>
      <c r="AC140" s="212"/>
      <c r="AD140" s="212"/>
      <c r="AE140" s="212"/>
      <c r="AF140" s="212"/>
      <c r="AG140" s="212"/>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c r="BI140" s="212"/>
      <c r="BJ140" s="212"/>
      <c r="BK140" s="212"/>
      <c r="BL140" s="212"/>
      <c r="BM140" s="212"/>
      <c r="BN140" s="212"/>
      <c r="BO140" s="212"/>
      <c r="BP140" s="212"/>
      <c r="BQ140" s="212"/>
      <c r="BR140" s="212"/>
      <c r="BS140" s="212"/>
      <c r="BT140" s="212"/>
      <c r="BU140" s="212"/>
      <c r="BV140" s="212"/>
      <c r="BW140" s="212"/>
      <c r="BX140" s="213"/>
      <c r="CA140" s="9" t="s">
        <v>648</v>
      </c>
    </row>
    <row r="141" spans="1:79" s="43" customFormat="1" ht="15" customHeight="1" x14ac:dyDescent="0.2">
      <c r="A141" s="137">
        <v>1</v>
      </c>
      <c r="B141" s="138"/>
      <c r="C141" s="138"/>
      <c r="D141" s="141" t="s">
        <v>109</v>
      </c>
      <c r="E141" s="146"/>
      <c r="F141" s="146"/>
      <c r="G141" s="146"/>
      <c r="H141" s="146"/>
      <c r="I141" s="146"/>
      <c r="J141" s="146"/>
      <c r="K141" s="146"/>
      <c r="L141" s="146"/>
      <c r="M141" s="146"/>
      <c r="N141" s="146"/>
      <c r="O141" s="146"/>
      <c r="P141" s="147"/>
      <c r="Q141" s="72" t="s">
        <v>298</v>
      </c>
      <c r="R141" s="72"/>
      <c r="S141" s="72"/>
      <c r="T141" s="72"/>
      <c r="U141" s="72"/>
      <c r="V141" s="72" t="s">
        <v>374</v>
      </c>
      <c r="W141" s="72"/>
      <c r="X141" s="72"/>
      <c r="Y141" s="72"/>
      <c r="Z141" s="72"/>
      <c r="AA141" s="72"/>
      <c r="AB141" s="72"/>
      <c r="AC141" s="72"/>
      <c r="AD141" s="72"/>
      <c r="AE141" s="72"/>
      <c r="AF141" s="136">
        <v>1</v>
      </c>
      <c r="AG141" s="136"/>
      <c r="AH141" s="136"/>
      <c r="AI141" s="136"/>
      <c r="AJ141" s="136"/>
      <c r="AK141" s="136">
        <v>0</v>
      </c>
      <c r="AL141" s="136"/>
      <c r="AM141" s="136"/>
      <c r="AN141" s="136"/>
      <c r="AO141" s="136"/>
      <c r="AP141" s="136">
        <f t="shared" ref="AP141:AP161" si="8">IF(ISNUMBER(AF141),AF141,0)+IF(ISNUMBER(AK141),AK141,0)</f>
        <v>1</v>
      </c>
      <c r="AQ141" s="136"/>
      <c r="AR141" s="136"/>
      <c r="AS141" s="136"/>
      <c r="AT141" s="136"/>
      <c r="AU141" s="136">
        <v>1</v>
      </c>
      <c r="AV141" s="136"/>
      <c r="AW141" s="136"/>
      <c r="AX141" s="136"/>
      <c r="AY141" s="136"/>
      <c r="AZ141" s="136">
        <v>0</v>
      </c>
      <c r="BA141" s="136"/>
      <c r="BB141" s="136"/>
      <c r="BC141" s="136"/>
      <c r="BD141" s="136"/>
      <c r="BE141" s="136">
        <f t="shared" ref="BE141:BE161" si="9">IF(ISNUMBER(AU141),AU141,0)+IF(ISNUMBER(AZ141),AZ141,0)</f>
        <v>1</v>
      </c>
      <c r="BF141" s="136"/>
      <c r="BG141" s="136"/>
      <c r="BH141" s="136"/>
      <c r="BI141" s="136"/>
      <c r="BJ141" s="136">
        <v>1</v>
      </c>
      <c r="BK141" s="136"/>
      <c r="BL141" s="136"/>
      <c r="BM141" s="136"/>
      <c r="BN141" s="136"/>
      <c r="BO141" s="136">
        <v>0</v>
      </c>
      <c r="BP141" s="136"/>
      <c r="BQ141" s="136"/>
      <c r="BR141" s="136"/>
      <c r="BS141" s="136"/>
      <c r="BT141" s="136">
        <f t="shared" ref="BT141:BT161" si="10">IF(ISNUMBER(BJ141),BJ141,0)+IF(ISNUMBER(BO141),BO141,0)</f>
        <v>1</v>
      </c>
      <c r="BU141" s="136"/>
      <c r="BV141" s="136"/>
      <c r="BW141" s="136"/>
      <c r="BX141" s="136"/>
    </row>
    <row r="142" spans="1:79" s="43" customFormat="1" ht="27.6" customHeight="1" x14ac:dyDescent="0.2">
      <c r="A142" s="137">
        <f>1+A141</f>
        <v>2</v>
      </c>
      <c r="B142" s="138"/>
      <c r="C142" s="138"/>
      <c r="D142" s="141" t="s">
        <v>110</v>
      </c>
      <c r="E142" s="57"/>
      <c r="F142" s="57"/>
      <c r="G142" s="57"/>
      <c r="H142" s="57"/>
      <c r="I142" s="57"/>
      <c r="J142" s="57"/>
      <c r="K142" s="57"/>
      <c r="L142" s="57"/>
      <c r="M142" s="57"/>
      <c r="N142" s="57"/>
      <c r="O142" s="57"/>
      <c r="P142" s="58"/>
      <c r="Q142" s="72" t="s">
        <v>298</v>
      </c>
      <c r="R142" s="72"/>
      <c r="S142" s="72"/>
      <c r="T142" s="72"/>
      <c r="U142" s="72"/>
      <c r="V142" s="72" t="s">
        <v>487</v>
      </c>
      <c r="W142" s="72"/>
      <c r="X142" s="72"/>
      <c r="Y142" s="72"/>
      <c r="Z142" s="72"/>
      <c r="AA142" s="72"/>
      <c r="AB142" s="72"/>
      <c r="AC142" s="72"/>
      <c r="AD142" s="72"/>
      <c r="AE142" s="72"/>
      <c r="AF142" s="136">
        <v>23</v>
      </c>
      <c r="AG142" s="136"/>
      <c r="AH142" s="136"/>
      <c r="AI142" s="136"/>
      <c r="AJ142" s="136"/>
      <c r="AK142" s="136">
        <v>0</v>
      </c>
      <c r="AL142" s="136"/>
      <c r="AM142" s="136"/>
      <c r="AN142" s="136"/>
      <c r="AO142" s="136"/>
      <c r="AP142" s="136">
        <f t="shared" si="8"/>
        <v>23</v>
      </c>
      <c r="AQ142" s="136"/>
      <c r="AR142" s="136"/>
      <c r="AS142" s="136"/>
      <c r="AT142" s="136"/>
      <c r="AU142" s="136">
        <v>23</v>
      </c>
      <c r="AV142" s="136"/>
      <c r="AW142" s="136"/>
      <c r="AX142" s="136"/>
      <c r="AY142" s="136"/>
      <c r="AZ142" s="136">
        <v>0</v>
      </c>
      <c r="BA142" s="136"/>
      <c r="BB142" s="136"/>
      <c r="BC142" s="136"/>
      <c r="BD142" s="136"/>
      <c r="BE142" s="136">
        <f t="shared" si="9"/>
        <v>23</v>
      </c>
      <c r="BF142" s="136"/>
      <c r="BG142" s="136"/>
      <c r="BH142" s="136"/>
      <c r="BI142" s="136"/>
      <c r="BJ142" s="136">
        <v>23</v>
      </c>
      <c r="BK142" s="136"/>
      <c r="BL142" s="136"/>
      <c r="BM142" s="136"/>
      <c r="BN142" s="136"/>
      <c r="BO142" s="136">
        <v>0</v>
      </c>
      <c r="BP142" s="136"/>
      <c r="BQ142" s="136"/>
      <c r="BR142" s="136"/>
      <c r="BS142" s="136"/>
      <c r="BT142" s="136">
        <f t="shared" si="10"/>
        <v>23</v>
      </c>
      <c r="BU142" s="136"/>
      <c r="BV142" s="136"/>
      <c r="BW142" s="136"/>
      <c r="BX142" s="136"/>
    </row>
    <row r="143" spans="1:79" s="43" customFormat="1" ht="55.15" customHeight="1" x14ac:dyDescent="0.2">
      <c r="A143" s="137">
        <f t="shared" ref="A143:A191" si="11">1+A142</f>
        <v>3</v>
      </c>
      <c r="B143" s="138"/>
      <c r="C143" s="138"/>
      <c r="D143" s="141" t="s">
        <v>515</v>
      </c>
      <c r="E143" s="57"/>
      <c r="F143" s="57"/>
      <c r="G143" s="57"/>
      <c r="H143" s="57"/>
      <c r="I143" s="57"/>
      <c r="J143" s="57"/>
      <c r="K143" s="57"/>
      <c r="L143" s="57"/>
      <c r="M143" s="57"/>
      <c r="N143" s="57"/>
      <c r="O143" s="57"/>
      <c r="P143" s="58"/>
      <c r="Q143" s="72" t="s">
        <v>304</v>
      </c>
      <c r="R143" s="72"/>
      <c r="S143" s="72"/>
      <c r="T143" s="72"/>
      <c r="U143" s="72"/>
      <c r="V143" s="141" t="s">
        <v>488</v>
      </c>
      <c r="W143" s="146"/>
      <c r="X143" s="146"/>
      <c r="Y143" s="146"/>
      <c r="Z143" s="146"/>
      <c r="AA143" s="146"/>
      <c r="AB143" s="146"/>
      <c r="AC143" s="146"/>
      <c r="AD143" s="146"/>
      <c r="AE143" s="147"/>
      <c r="AF143" s="136">
        <v>0</v>
      </c>
      <c r="AG143" s="136"/>
      <c r="AH143" s="136"/>
      <c r="AI143" s="136"/>
      <c r="AJ143" s="136"/>
      <c r="AK143" s="136">
        <v>0</v>
      </c>
      <c r="AL143" s="136"/>
      <c r="AM143" s="136"/>
      <c r="AN143" s="136"/>
      <c r="AO143" s="136"/>
      <c r="AP143" s="136">
        <f t="shared" si="8"/>
        <v>0</v>
      </c>
      <c r="AQ143" s="136"/>
      <c r="AR143" s="136"/>
      <c r="AS143" s="136"/>
      <c r="AT143" s="136"/>
      <c r="AU143" s="136">
        <v>31790.959999999999</v>
      </c>
      <c r="AV143" s="136"/>
      <c r="AW143" s="136"/>
      <c r="AX143" s="136"/>
      <c r="AY143" s="136"/>
      <c r="AZ143" s="136">
        <v>0</v>
      </c>
      <c r="BA143" s="136"/>
      <c r="BB143" s="136"/>
      <c r="BC143" s="136"/>
      <c r="BD143" s="136"/>
      <c r="BE143" s="136">
        <f t="shared" si="9"/>
        <v>31790.959999999999</v>
      </c>
      <c r="BF143" s="136"/>
      <c r="BG143" s="136"/>
      <c r="BH143" s="136"/>
      <c r="BI143" s="136"/>
      <c r="BJ143" s="136">
        <v>0</v>
      </c>
      <c r="BK143" s="136"/>
      <c r="BL143" s="136"/>
      <c r="BM143" s="136"/>
      <c r="BN143" s="136"/>
      <c r="BO143" s="136">
        <v>0</v>
      </c>
      <c r="BP143" s="136"/>
      <c r="BQ143" s="136"/>
      <c r="BR143" s="136"/>
      <c r="BS143" s="136"/>
      <c r="BT143" s="136">
        <f t="shared" si="10"/>
        <v>0</v>
      </c>
      <c r="BU143" s="136"/>
      <c r="BV143" s="136"/>
      <c r="BW143" s="136"/>
      <c r="BX143" s="136"/>
    </row>
    <row r="144" spans="1:79" s="43" customFormat="1" ht="55.15" customHeight="1" x14ac:dyDescent="0.2">
      <c r="A144" s="137">
        <f t="shared" si="11"/>
        <v>4</v>
      </c>
      <c r="B144" s="138"/>
      <c r="C144" s="138"/>
      <c r="D144" s="141" t="s">
        <v>843</v>
      </c>
      <c r="E144" s="57"/>
      <c r="F144" s="57"/>
      <c r="G144" s="57"/>
      <c r="H144" s="57"/>
      <c r="I144" s="57"/>
      <c r="J144" s="57"/>
      <c r="K144" s="57"/>
      <c r="L144" s="57"/>
      <c r="M144" s="57"/>
      <c r="N144" s="57"/>
      <c r="O144" s="57"/>
      <c r="P144" s="58"/>
      <c r="Q144" s="72" t="s">
        <v>304</v>
      </c>
      <c r="R144" s="72"/>
      <c r="S144" s="72"/>
      <c r="T144" s="72"/>
      <c r="U144" s="72"/>
      <c r="V144" s="141" t="s">
        <v>436</v>
      </c>
      <c r="W144" s="57"/>
      <c r="X144" s="57"/>
      <c r="Y144" s="57"/>
      <c r="Z144" s="57"/>
      <c r="AA144" s="57"/>
      <c r="AB144" s="57"/>
      <c r="AC144" s="57"/>
      <c r="AD144" s="57"/>
      <c r="AE144" s="58"/>
      <c r="AF144" s="136">
        <v>0</v>
      </c>
      <c r="AG144" s="136"/>
      <c r="AH144" s="136"/>
      <c r="AI144" s="136"/>
      <c r="AJ144" s="136"/>
      <c r="AK144" s="136">
        <v>0</v>
      </c>
      <c r="AL144" s="136"/>
      <c r="AM144" s="136"/>
      <c r="AN144" s="136"/>
      <c r="AO144" s="136"/>
      <c r="AP144" s="136">
        <f t="shared" si="8"/>
        <v>0</v>
      </c>
      <c r="AQ144" s="136"/>
      <c r="AR144" s="136"/>
      <c r="AS144" s="136"/>
      <c r="AT144" s="136"/>
      <c r="AU144" s="136">
        <v>0</v>
      </c>
      <c r="AV144" s="136"/>
      <c r="AW144" s="136"/>
      <c r="AX144" s="136"/>
      <c r="AY144" s="136"/>
      <c r="AZ144" s="136">
        <v>15000</v>
      </c>
      <c r="BA144" s="136"/>
      <c r="BB144" s="136"/>
      <c r="BC144" s="136"/>
      <c r="BD144" s="136"/>
      <c r="BE144" s="136">
        <f t="shared" si="9"/>
        <v>15000</v>
      </c>
      <c r="BF144" s="136"/>
      <c r="BG144" s="136"/>
      <c r="BH144" s="136"/>
      <c r="BI144" s="136"/>
      <c r="BJ144" s="136">
        <v>0</v>
      </c>
      <c r="BK144" s="136"/>
      <c r="BL144" s="136"/>
      <c r="BM144" s="136"/>
      <c r="BN144" s="136"/>
      <c r="BO144" s="136">
        <v>0</v>
      </c>
      <c r="BP144" s="136"/>
      <c r="BQ144" s="136"/>
      <c r="BR144" s="136"/>
      <c r="BS144" s="136"/>
      <c r="BT144" s="136">
        <f t="shared" si="10"/>
        <v>0</v>
      </c>
      <c r="BU144" s="136"/>
      <c r="BV144" s="136"/>
      <c r="BW144" s="136"/>
      <c r="BX144" s="136"/>
    </row>
    <row r="145" spans="1:76" s="9" customFormat="1" ht="15" customHeight="1" x14ac:dyDescent="0.2">
      <c r="A145" s="137">
        <f t="shared" si="11"/>
        <v>5</v>
      </c>
      <c r="B145" s="138"/>
      <c r="C145" s="138"/>
      <c r="D145" s="142" t="s">
        <v>489</v>
      </c>
      <c r="E145" s="65"/>
      <c r="F145" s="65"/>
      <c r="G145" s="65"/>
      <c r="H145" s="65"/>
      <c r="I145" s="65"/>
      <c r="J145" s="65"/>
      <c r="K145" s="65"/>
      <c r="L145" s="65"/>
      <c r="M145" s="65"/>
      <c r="N145" s="65"/>
      <c r="O145" s="65"/>
      <c r="P145" s="66"/>
      <c r="Q145" s="143"/>
      <c r="R145" s="143"/>
      <c r="S145" s="143"/>
      <c r="T145" s="143"/>
      <c r="U145" s="143"/>
      <c r="V145" s="142"/>
      <c r="W145" s="65"/>
      <c r="X145" s="65"/>
      <c r="Y145" s="65"/>
      <c r="Z145" s="65"/>
      <c r="AA145" s="65"/>
      <c r="AB145" s="65"/>
      <c r="AC145" s="65"/>
      <c r="AD145" s="65"/>
      <c r="AE145" s="66"/>
      <c r="AF145" s="135"/>
      <c r="AG145" s="135"/>
      <c r="AH145" s="135"/>
      <c r="AI145" s="135"/>
      <c r="AJ145" s="135"/>
      <c r="AK145" s="135"/>
      <c r="AL145" s="135"/>
      <c r="AM145" s="135"/>
      <c r="AN145" s="135"/>
      <c r="AO145" s="135"/>
      <c r="AP145" s="135">
        <f t="shared" si="8"/>
        <v>0</v>
      </c>
      <c r="AQ145" s="135"/>
      <c r="AR145" s="135"/>
      <c r="AS145" s="135"/>
      <c r="AT145" s="135"/>
      <c r="AU145" s="135"/>
      <c r="AV145" s="135"/>
      <c r="AW145" s="135"/>
      <c r="AX145" s="135"/>
      <c r="AY145" s="135"/>
      <c r="AZ145" s="135"/>
      <c r="BA145" s="135"/>
      <c r="BB145" s="135"/>
      <c r="BC145" s="135"/>
      <c r="BD145" s="135"/>
      <c r="BE145" s="135">
        <f t="shared" si="9"/>
        <v>0</v>
      </c>
      <c r="BF145" s="135"/>
      <c r="BG145" s="135"/>
      <c r="BH145" s="135"/>
      <c r="BI145" s="135"/>
      <c r="BJ145" s="135"/>
      <c r="BK145" s="135"/>
      <c r="BL145" s="135"/>
      <c r="BM145" s="135"/>
      <c r="BN145" s="135"/>
      <c r="BO145" s="135"/>
      <c r="BP145" s="135"/>
      <c r="BQ145" s="135"/>
      <c r="BR145" s="135"/>
      <c r="BS145" s="135"/>
      <c r="BT145" s="135">
        <f t="shared" si="10"/>
        <v>0</v>
      </c>
      <c r="BU145" s="135"/>
      <c r="BV145" s="135"/>
      <c r="BW145" s="135"/>
      <c r="BX145" s="135"/>
    </row>
    <row r="146" spans="1:76" s="43" customFormat="1" ht="27.6" customHeight="1" x14ac:dyDescent="0.2">
      <c r="A146" s="137">
        <f t="shared" si="11"/>
        <v>6</v>
      </c>
      <c r="B146" s="138"/>
      <c r="C146" s="138"/>
      <c r="D146" s="141" t="s">
        <v>519</v>
      </c>
      <c r="E146" s="57"/>
      <c r="F146" s="57"/>
      <c r="G146" s="57"/>
      <c r="H146" s="57"/>
      <c r="I146" s="57"/>
      <c r="J146" s="57"/>
      <c r="K146" s="57"/>
      <c r="L146" s="57"/>
      <c r="M146" s="57"/>
      <c r="N146" s="57"/>
      <c r="O146" s="57"/>
      <c r="P146" s="58"/>
      <c r="Q146" s="72" t="s">
        <v>298</v>
      </c>
      <c r="R146" s="72"/>
      <c r="S146" s="72"/>
      <c r="T146" s="72"/>
      <c r="U146" s="72"/>
      <c r="V146" s="141" t="s">
        <v>374</v>
      </c>
      <c r="W146" s="57"/>
      <c r="X146" s="57"/>
      <c r="Y146" s="57"/>
      <c r="Z146" s="57"/>
      <c r="AA146" s="57"/>
      <c r="AB146" s="57"/>
      <c r="AC146" s="57"/>
      <c r="AD146" s="57"/>
      <c r="AE146" s="58"/>
      <c r="AF146" s="136">
        <v>43</v>
      </c>
      <c r="AG146" s="136"/>
      <c r="AH146" s="136"/>
      <c r="AI146" s="136"/>
      <c r="AJ146" s="136"/>
      <c r="AK146" s="136">
        <v>0</v>
      </c>
      <c r="AL146" s="136"/>
      <c r="AM146" s="136"/>
      <c r="AN146" s="136"/>
      <c r="AO146" s="136"/>
      <c r="AP146" s="136">
        <f t="shared" si="8"/>
        <v>43</v>
      </c>
      <c r="AQ146" s="136"/>
      <c r="AR146" s="136"/>
      <c r="AS146" s="136"/>
      <c r="AT146" s="136"/>
      <c r="AU146" s="136">
        <v>46</v>
      </c>
      <c r="AV146" s="136"/>
      <c r="AW146" s="136"/>
      <c r="AX146" s="136"/>
      <c r="AY146" s="136"/>
      <c r="AZ146" s="136">
        <v>0</v>
      </c>
      <c r="BA146" s="136"/>
      <c r="BB146" s="136"/>
      <c r="BC146" s="136"/>
      <c r="BD146" s="136"/>
      <c r="BE146" s="136">
        <f t="shared" si="9"/>
        <v>46</v>
      </c>
      <c r="BF146" s="136"/>
      <c r="BG146" s="136"/>
      <c r="BH146" s="136"/>
      <c r="BI146" s="136"/>
      <c r="BJ146" s="136">
        <v>45</v>
      </c>
      <c r="BK146" s="136"/>
      <c r="BL146" s="136"/>
      <c r="BM146" s="136"/>
      <c r="BN146" s="136"/>
      <c r="BO146" s="136">
        <v>0</v>
      </c>
      <c r="BP146" s="136"/>
      <c r="BQ146" s="136"/>
      <c r="BR146" s="136"/>
      <c r="BS146" s="136"/>
      <c r="BT146" s="136">
        <f t="shared" si="10"/>
        <v>45</v>
      </c>
      <c r="BU146" s="136"/>
      <c r="BV146" s="136"/>
      <c r="BW146" s="136"/>
      <c r="BX146" s="136"/>
    </row>
    <row r="147" spans="1:76" s="43" customFormat="1" ht="15" customHeight="1" x14ac:dyDescent="0.2">
      <c r="A147" s="137">
        <f t="shared" si="11"/>
        <v>7</v>
      </c>
      <c r="B147" s="138"/>
      <c r="C147" s="138"/>
      <c r="D147" s="141" t="s">
        <v>113</v>
      </c>
      <c r="E147" s="57"/>
      <c r="F147" s="57"/>
      <c r="G147" s="57"/>
      <c r="H147" s="57"/>
      <c r="I147" s="57"/>
      <c r="J147" s="57"/>
      <c r="K147" s="57"/>
      <c r="L147" s="57"/>
      <c r="M147" s="57"/>
      <c r="N147" s="57"/>
      <c r="O147" s="57"/>
      <c r="P147" s="58"/>
      <c r="Q147" s="72" t="s">
        <v>298</v>
      </c>
      <c r="R147" s="72"/>
      <c r="S147" s="72"/>
      <c r="T147" s="72"/>
      <c r="U147" s="72"/>
      <c r="V147" s="141" t="s">
        <v>378</v>
      </c>
      <c r="W147" s="57"/>
      <c r="X147" s="57"/>
      <c r="Y147" s="57"/>
      <c r="Z147" s="57"/>
      <c r="AA147" s="57"/>
      <c r="AB147" s="57"/>
      <c r="AC147" s="57"/>
      <c r="AD147" s="57"/>
      <c r="AE147" s="58"/>
      <c r="AF147" s="121">
        <v>1780</v>
      </c>
      <c r="AG147" s="121"/>
      <c r="AH147" s="121"/>
      <c r="AI147" s="121"/>
      <c r="AJ147" s="121"/>
      <c r="AK147" s="121">
        <v>0</v>
      </c>
      <c r="AL147" s="121"/>
      <c r="AM147" s="121"/>
      <c r="AN147" s="121"/>
      <c r="AO147" s="121"/>
      <c r="AP147" s="121">
        <f t="shared" si="8"/>
        <v>1780</v>
      </c>
      <c r="AQ147" s="121"/>
      <c r="AR147" s="121"/>
      <c r="AS147" s="121"/>
      <c r="AT147" s="121"/>
      <c r="AU147" s="121">
        <v>1763</v>
      </c>
      <c r="AV147" s="121"/>
      <c r="AW147" s="121"/>
      <c r="AX147" s="121"/>
      <c r="AY147" s="121"/>
      <c r="AZ147" s="121">
        <v>0</v>
      </c>
      <c r="BA147" s="121"/>
      <c r="BB147" s="121"/>
      <c r="BC147" s="121"/>
      <c r="BD147" s="121"/>
      <c r="BE147" s="121">
        <f t="shared" si="9"/>
        <v>1763</v>
      </c>
      <c r="BF147" s="121"/>
      <c r="BG147" s="121"/>
      <c r="BH147" s="121"/>
      <c r="BI147" s="121"/>
      <c r="BJ147" s="121">
        <v>1763</v>
      </c>
      <c r="BK147" s="121"/>
      <c r="BL147" s="121"/>
      <c r="BM147" s="121"/>
      <c r="BN147" s="121"/>
      <c r="BO147" s="121">
        <v>0</v>
      </c>
      <c r="BP147" s="121"/>
      <c r="BQ147" s="121"/>
      <c r="BR147" s="121"/>
      <c r="BS147" s="121"/>
      <c r="BT147" s="121">
        <f t="shared" si="10"/>
        <v>1763</v>
      </c>
      <c r="BU147" s="121"/>
      <c r="BV147" s="121"/>
      <c r="BW147" s="121"/>
      <c r="BX147" s="121"/>
    </row>
    <row r="148" spans="1:76" s="43" customFormat="1" ht="27.6" customHeight="1" x14ac:dyDescent="0.2">
      <c r="A148" s="137">
        <f t="shared" si="11"/>
        <v>8</v>
      </c>
      <c r="B148" s="138"/>
      <c r="C148" s="138"/>
      <c r="D148" s="141" t="s">
        <v>114</v>
      </c>
      <c r="E148" s="57"/>
      <c r="F148" s="57"/>
      <c r="G148" s="57"/>
      <c r="H148" s="57"/>
      <c r="I148" s="57"/>
      <c r="J148" s="57"/>
      <c r="K148" s="57"/>
      <c r="L148" s="57"/>
      <c r="M148" s="57"/>
      <c r="N148" s="57"/>
      <c r="O148" s="57"/>
      <c r="P148" s="58"/>
      <c r="Q148" s="72" t="s">
        <v>298</v>
      </c>
      <c r="R148" s="72"/>
      <c r="S148" s="72"/>
      <c r="T148" s="72"/>
      <c r="U148" s="72"/>
      <c r="V148" s="141" t="s">
        <v>520</v>
      </c>
      <c r="W148" s="57"/>
      <c r="X148" s="57"/>
      <c r="Y148" s="57"/>
      <c r="Z148" s="57"/>
      <c r="AA148" s="57"/>
      <c r="AB148" s="57"/>
      <c r="AC148" s="57"/>
      <c r="AD148" s="57"/>
      <c r="AE148" s="58"/>
      <c r="AF148" s="121">
        <v>2468</v>
      </c>
      <c r="AG148" s="121"/>
      <c r="AH148" s="121"/>
      <c r="AI148" s="121"/>
      <c r="AJ148" s="121"/>
      <c r="AK148" s="121">
        <v>0</v>
      </c>
      <c r="AL148" s="121"/>
      <c r="AM148" s="121"/>
      <c r="AN148" s="121"/>
      <c r="AO148" s="121"/>
      <c r="AP148" s="121">
        <f t="shared" si="8"/>
        <v>2468</v>
      </c>
      <c r="AQ148" s="121"/>
      <c r="AR148" s="121"/>
      <c r="AS148" s="121"/>
      <c r="AT148" s="121"/>
      <c r="AU148" s="121">
        <v>2468</v>
      </c>
      <c r="AV148" s="121"/>
      <c r="AW148" s="121"/>
      <c r="AX148" s="121"/>
      <c r="AY148" s="121"/>
      <c r="AZ148" s="121">
        <v>0</v>
      </c>
      <c r="BA148" s="121"/>
      <c r="BB148" s="121"/>
      <c r="BC148" s="121"/>
      <c r="BD148" s="121"/>
      <c r="BE148" s="121">
        <f t="shared" si="9"/>
        <v>2468</v>
      </c>
      <c r="BF148" s="121"/>
      <c r="BG148" s="121"/>
      <c r="BH148" s="121"/>
      <c r="BI148" s="121"/>
      <c r="BJ148" s="121">
        <v>2502</v>
      </c>
      <c r="BK148" s="121"/>
      <c r="BL148" s="121"/>
      <c r="BM148" s="121"/>
      <c r="BN148" s="121"/>
      <c r="BO148" s="121">
        <v>0</v>
      </c>
      <c r="BP148" s="121"/>
      <c r="BQ148" s="121"/>
      <c r="BR148" s="121"/>
      <c r="BS148" s="121"/>
      <c r="BT148" s="121">
        <f t="shared" si="10"/>
        <v>2502</v>
      </c>
      <c r="BU148" s="121"/>
      <c r="BV148" s="121"/>
      <c r="BW148" s="121"/>
      <c r="BX148" s="121"/>
    </row>
    <row r="149" spans="1:76" s="43" customFormat="1" ht="16.899999999999999" customHeight="1" x14ac:dyDescent="0.2">
      <c r="A149" s="137">
        <f t="shared" si="11"/>
        <v>9</v>
      </c>
      <c r="B149" s="138"/>
      <c r="C149" s="138"/>
      <c r="D149" s="141" t="s">
        <v>844</v>
      </c>
      <c r="E149" s="57"/>
      <c r="F149" s="57"/>
      <c r="G149" s="57"/>
      <c r="H149" s="57"/>
      <c r="I149" s="57"/>
      <c r="J149" s="57"/>
      <c r="K149" s="57"/>
      <c r="L149" s="57"/>
      <c r="M149" s="57"/>
      <c r="N149" s="57"/>
      <c r="O149" s="57"/>
      <c r="P149" s="58"/>
      <c r="Q149" s="72" t="s">
        <v>298</v>
      </c>
      <c r="R149" s="72"/>
      <c r="S149" s="72"/>
      <c r="T149" s="72"/>
      <c r="U149" s="72"/>
      <c r="V149" s="141" t="s">
        <v>520</v>
      </c>
      <c r="W149" s="57"/>
      <c r="X149" s="57"/>
      <c r="Y149" s="57"/>
      <c r="Z149" s="57"/>
      <c r="AA149" s="57"/>
      <c r="AB149" s="57"/>
      <c r="AC149" s="57"/>
      <c r="AD149" s="57"/>
      <c r="AE149" s="58"/>
      <c r="AF149" s="136">
        <v>864</v>
      </c>
      <c r="AG149" s="136"/>
      <c r="AH149" s="136"/>
      <c r="AI149" s="136"/>
      <c r="AJ149" s="136"/>
      <c r="AK149" s="136">
        <v>0</v>
      </c>
      <c r="AL149" s="136"/>
      <c r="AM149" s="136"/>
      <c r="AN149" s="136"/>
      <c r="AO149" s="136"/>
      <c r="AP149" s="136">
        <f t="shared" si="8"/>
        <v>864</v>
      </c>
      <c r="AQ149" s="136"/>
      <c r="AR149" s="136"/>
      <c r="AS149" s="136"/>
      <c r="AT149" s="136"/>
      <c r="AU149" s="136">
        <v>864</v>
      </c>
      <c r="AV149" s="136"/>
      <c r="AW149" s="136"/>
      <c r="AX149" s="136"/>
      <c r="AY149" s="136"/>
      <c r="AZ149" s="136">
        <v>0</v>
      </c>
      <c r="BA149" s="136"/>
      <c r="BB149" s="136"/>
      <c r="BC149" s="136"/>
      <c r="BD149" s="136"/>
      <c r="BE149" s="136">
        <f t="shared" si="9"/>
        <v>864</v>
      </c>
      <c r="BF149" s="136"/>
      <c r="BG149" s="136"/>
      <c r="BH149" s="136"/>
      <c r="BI149" s="136"/>
      <c r="BJ149" s="136">
        <v>888</v>
      </c>
      <c r="BK149" s="136"/>
      <c r="BL149" s="136"/>
      <c r="BM149" s="136"/>
      <c r="BN149" s="136"/>
      <c r="BO149" s="136">
        <v>0</v>
      </c>
      <c r="BP149" s="136"/>
      <c r="BQ149" s="136"/>
      <c r="BR149" s="136"/>
      <c r="BS149" s="136"/>
      <c r="BT149" s="136">
        <f t="shared" si="10"/>
        <v>888</v>
      </c>
      <c r="BU149" s="136"/>
      <c r="BV149" s="136"/>
      <c r="BW149" s="136"/>
      <c r="BX149" s="136"/>
    </row>
    <row r="150" spans="1:76" s="43" customFormat="1" ht="15" customHeight="1" x14ac:dyDescent="0.2">
      <c r="A150" s="137">
        <f t="shared" si="11"/>
        <v>10</v>
      </c>
      <c r="B150" s="138"/>
      <c r="C150" s="138"/>
      <c r="D150" s="141" t="s">
        <v>116</v>
      </c>
      <c r="E150" s="57"/>
      <c r="F150" s="57"/>
      <c r="G150" s="57"/>
      <c r="H150" s="57"/>
      <c r="I150" s="57"/>
      <c r="J150" s="57"/>
      <c r="K150" s="57"/>
      <c r="L150" s="57"/>
      <c r="M150" s="57"/>
      <c r="N150" s="57"/>
      <c r="O150" s="57"/>
      <c r="P150" s="58"/>
      <c r="Q150" s="72" t="s">
        <v>298</v>
      </c>
      <c r="R150" s="72"/>
      <c r="S150" s="72"/>
      <c r="T150" s="72"/>
      <c r="U150" s="72"/>
      <c r="V150" s="141" t="s">
        <v>520</v>
      </c>
      <c r="W150" s="57"/>
      <c r="X150" s="57"/>
      <c r="Y150" s="57"/>
      <c r="Z150" s="57"/>
      <c r="AA150" s="57"/>
      <c r="AB150" s="57"/>
      <c r="AC150" s="57"/>
      <c r="AD150" s="57"/>
      <c r="AE150" s="58"/>
      <c r="AF150" s="136">
        <v>272</v>
      </c>
      <c r="AG150" s="136"/>
      <c r="AH150" s="136"/>
      <c r="AI150" s="136"/>
      <c r="AJ150" s="136"/>
      <c r="AK150" s="136">
        <v>0</v>
      </c>
      <c r="AL150" s="136"/>
      <c r="AM150" s="136"/>
      <c r="AN150" s="136"/>
      <c r="AO150" s="136"/>
      <c r="AP150" s="136">
        <f t="shared" si="8"/>
        <v>272</v>
      </c>
      <c r="AQ150" s="136"/>
      <c r="AR150" s="136"/>
      <c r="AS150" s="136"/>
      <c r="AT150" s="136"/>
      <c r="AU150" s="136">
        <v>272</v>
      </c>
      <c r="AV150" s="136"/>
      <c r="AW150" s="136"/>
      <c r="AX150" s="136"/>
      <c r="AY150" s="136"/>
      <c r="AZ150" s="136">
        <v>0</v>
      </c>
      <c r="BA150" s="136"/>
      <c r="BB150" s="136"/>
      <c r="BC150" s="136"/>
      <c r="BD150" s="136"/>
      <c r="BE150" s="136">
        <f t="shared" si="9"/>
        <v>272</v>
      </c>
      <c r="BF150" s="136"/>
      <c r="BG150" s="136"/>
      <c r="BH150" s="136"/>
      <c r="BI150" s="136"/>
      <c r="BJ150" s="136">
        <v>280</v>
      </c>
      <c r="BK150" s="136"/>
      <c r="BL150" s="136"/>
      <c r="BM150" s="136"/>
      <c r="BN150" s="136"/>
      <c r="BO150" s="136">
        <v>0</v>
      </c>
      <c r="BP150" s="136"/>
      <c r="BQ150" s="136"/>
      <c r="BR150" s="136"/>
      <c r="BS150" s="136"/>
      <c r="BT150" s="136">
        <f t="shared" si="10"/>
        <v>280</v>
      </c>
      <c r="BU150" s="136"/>
      <c r="BV150" s="136"/>
      <c r="BW150" s="136"/>
      <c r="BX150" s="136"/>
    </row>
    <row r="151" spans="1:76" s="43" customFormat="1" ht="15" customHeight="1" x14ac:dyDescent="0.2">
      <c r="A151" s="137">
        <f t="shared" si="11"/>
        <v>11</v>
      </c>
      <c r="B151" s="138"/>
      <c r="C151" s="138"/>
      <c r="D151" s="141" t="s">
        <v>117</v>
      </c>
      <c r="E151" s="57"/>
      <c r="F151" s="57"/>
      <c r="G151" s="57"/>
      <c r="H151" s="57"/>
      <c r="I151" s="57"/>
      <c r="J151" s="57"/>
      <c r="K151" s="57"/>
      <c r="L151" s="57"/>
      <c r="M151" s="57"/>
      <c r="N151" s="57"/>
      <c r="O151" s="57"/>
      <c r="P151" s="58"/>
      <c r="Q151" s="72" t="s">
        <v>298</v>
      </c>
      <c r="R151" s="72"/>
      <c r="S151" s="72"/>
      <c r="T151" s="72"/>
      <c r="U151" s="72"/>
      <c r="V151" s="141" t="s">
        <v>520</v>
      </c>
      <c r="W151" s="57"/>
      <c r="X151" s="57"/>
      <c r="Y151" s="57"/>
      <c r="Z151" s="57"/>
      <c r="AA151" s="57"/>
      <c r="AB151" s="57"/>
      <c r="AC151" s="57"/>
      <c r="AD151" s="57"/>
      <c r="AE151" s="58"/>
      <c r="AF151" s="136">
        <v>1332</v>
      </c>
      <c r="AG151" s="136"/>
      <c r="AH151" s="136"/>
      <c r="AI151" s="136"/>
      <c r="AJ151" s="136"/>
      <c r="AK151" s="136">
        <v>0</v>
      </c>
      <c r="AL151" s="136"/>
      <c r="AM151" s="136"/>
      <c r="AN151" s="136"/>
      <c r="AO151" s="136"/>
      <c r="AP151" s="136">
        <f t="shared" si="8"/>
        <v>1332</v>
      </c>
      <c r="AQ151" s="136"/>
      <c r="AR151" s="136"/>
      <c r="AS151" s="136"/>
      <c r="AT151" s="136"/>
      <c r="AU151" s="136">
        <v>1332</v>
      </c>
      <c r="AV151" s="136"/>
      <c r="AW151" s="136"/>
      <c r="AX151" s="136"/>
      <c r="AY151" s="136"/>
      <c r="AZ151" s="136">
        <v>0</v>
      </c>
      <c r="BA151" s="136"/>
      <c r="BB151" s="136"/>
      <c r="BC151" s="136"/>
      <c r="BD151" s="136"/>
      <c r="BE151" s="136">
        <f t="shared" si="9"/>
        <v>1332</v>
      </c>
      <c r="BF151" s="136"/>
      <c r="BG151" s="136"/>
      <c r="BH151" s="136"/>
      <c r="BI151" s="136"/>
      <c r="BJ151" s="136">
        <v>1334</v>
      </c>
      <c r="BK151" s="136"/>
      <c r="BL151" s="136"/>
      <c r="BM151" s="136"/>
      <c r="BN151" s="136"/>
      <c r="BO151" s="136">
        <v>0</v>
      </c>
      <c r="BP151" s="136"/>
      <c r="BQ151" s="136"/>
      <c r="BR151" s="136"/>
      <c r="BS151" s="136"/>
      <c r="BT151" s="136">
        <f t="shared" si="10"/>
        <v>1334</v>
      </c>
      <c r="BU151" s="136"/>
      <c r="BV151" s="136"/>
      <c r="BW151" s="136"/>
      <c r="BX151" s="136"/>
    </row>
    <row r="152" spans="1:76" s="43" customFormat="1" ht="55.15" customHeight="1" x14ac:dyDescent="0.2">
      <c r="A152" s="137">
        <f t="shared" si="11"/>
        <v>12</v>
      </c>
      <c r="B152" s="138"/>
      <c r="C152" s="138"/>
      <c r="D152" s="141" t="s">
        <v>521</v>
      </c>
      <c r="E152" s="57"/>
      <c r="F152" s="57"/>
      <c r="G152" s="57"/>
      <c r="H152" s="57"/>
      <c r="I152" s="57"/>
      <c r="J152" s="57"/>
      <c r="K152" s="57"/>
      <c r="L152" s="57"/>
      <c r="M152" s="57"/>
      <c r="N152" s="57"/>
      <c r="O152" s="57"/>
      <c r="P152" s="58"/>
      <c r="Q152" s="72" t="s">
        <v>304</v>
      </c>
      <c r="R152" s="72"/>
      <c r="S152" s="72"/>
      <c r="T152" s="72"/>
      <c r="U152" s="72"/>
      <c r="V152" s="141" t="s">
        <v>488</v>
      </c>
      <c r="W152" s="57"/>
      <c r="X152" s="57"/>
      <c r="Y152" s="57"/>
      <c r="Z152" s="57"/>
      <c r="AA152" s="57"/>
      <c r="AB152" s="57"/>
      <c r="AC152" s="57"/>
      <c r="AD152" s="57"/>
      <c r="AE152" s="58"/>
      <c r="AF152" s="136">
        <v>0</v>
      </c>
      <c r="AG152" s="136"/>
      <c r="AH152" s="136"/>
      <c r="AI152" s="136"/>
      <c r="AJ152" s="136"/>
      <c r="AK152" s="136">
        <v>0</v>
      </c>
      <c r="AL152" s="136"/>
      <c r="AM152" s="136"/>
      <c r="AN152" s="136"/>
      <c r="AO152" s="136"/>
      <c r="AP152" s="136">
        <f t="shared" si="8"/>
        <v>0</v>
      </c>
      <c r="AQ152" s="136"/>
      <c r="AR152" s="136"/>
      <c r="AS152" s="136"/>
      <c r="AT152" s="136"/>
      <c r="AU152" s="136">
        <v>31790.959999999999</v>
      </c>
      <c r="AV152" s="136"/>
      <c r="AW152" s="136"/>
      <c r="AX152" s="136"/>
      <c r="AY152" s="136"/>
      <c r="AZ152" s="136">
        <v>0</v>
      </c>
      <c r="BA152" s="136"/>
      <c r="BB152" s="136"/>
      <c r="BC152" s="136"/>
      <c r="BD152" s="136"/>
      <c r="BE152" s="136">
        <f t="shared" si="9"/>
        <v>31790.959999999999</v>
      </c>
      <c r="BF152" s="136"/>
      <c r="BG152" s="136"/>
      <c r="BH152" s="136"/>
      <c r="BI152" s="136"/>
      <c r="BJ152" s="136">
        <v>0</v>
      </c>
      <c r="BK152" s="136"/>
      <c r="BL152" s="136"/>
      <c r="BM152" s="136"/>
      <c r="BN152" s="136"/>
      <c r="BO152" s="136">
        <v>0</v>
      </c>
      <c r="BP152" s="136"/>
      <c r="BQ152" s="136"/>
      <c r="BR152" s="136"/>
      <c r="BS152" s="136"/>
      <c r="BT152" s="136">
        <f t="shared" si="10"/>
        <v>0</v>
      </c>
      <c r="BU152" s="136"/>
      <c r="BV152" s="136"/>
      <c r="BW152" s="136"/>
      <c r="BX152" s="136"/>
    </row>
    <row r="153" spans="1:76" s="43" customFormat="1" ht="41.45" customHeight="1" x14ac:dyDescent="0.2">
      <c r="A153" s="137">
        <f t="shared" si="11"/>
        <v>13</v>
      </c>
      <c r="B153" s="138"/>
      <c r="C153" s="138"/>
      <c r="D153" s="141" t="s">
        <v>845</v>
      </c>
      <c r="E153" s="57"/>
      <c r="F153" s="57"/>
      <c r="G153" s="57"/>
      <c r="H153" s="57"/>
      <c r="I153" s="57"/>
      <c r="J153" s="57"/>
      <c r="K153" s="57"/>
      <c r="L153" s="57"/>
      <c r="M153" s="57"/>
      <c r="N153" s="57"/>
      <c r="O153" s="57"/>
      <c r="P153" s="58"/>
      <c r="Q153" s="72" t="s">
        <v>298</v>
      </c>
      <c r="R153" s="72"/>
      <c r="S153" s="72"/>
      <c r="T153" s="72"/>
      <c r="U153" s="72"/>
      <c r="V153" s="141" t="s">
        <v>381</v>
      </c>
      <c r="W153" s="57"/>
      <c r="X153" s="57"/>
      <c r="Y153" s="57"/>
      <c r="Z153" s="57"/>
      <c r="AA153" s="57"/>
      <c r="AB153" s="57"/>
      <c r="AC153" s="57"/>
      <c r="AD153" s="57"/>
      <c r="AE153" s="58"/>
      <c r="AF153" s="136">
        <v>0</v>
      </c>
      <c r="AG153" s="136"/>
      <c r="AH153" s="136"/>
      <c r="AI153" s="136"/>
      <c r="AJ153" s="136"/>
      <c r="AK153" s="136">
        <v>0</v>
      </c>
      <c r="AL153" s="136"/>
      <c r="AM153" s="136"/>
      <c r="AN153" s="136"/>
      <c r="AO153" s="136"/>
      <c r="AP153" s="136">
        <f t="shared" si="8"/>
        <v>0</v>
      </c>
      <c r="AQ153" s="136"/>
      <c r="AR153" s="136"/>
      <c r="AS153" s="136"/>
      <c r="AT153" s="136"/>
      <c r="AU153" s="136">
        <v>0</v>
      </c>
      <c r="AV153" s="136"/>
      <c r="AW153" s="136"/>
      <c r="AX153" s="136"/>
      <c r="AY153" s="136"/>
      <c r="AZ153" s="136">
        <v>1</v>
      </c>
      <c r="BA153" s="136"/>
      <c r="BB153" s="136"/>
      <c r="BC153" s="136"/>
      <c r="BD153" s="136"/>
      <c r="BE153" s="136">
        <f t="shared" si="9"/>
        <v>1</v>
      </c>
      <c r="BF153" s="136"/>
      <c r="BG153" s="136"/>
      <c r="BH153" s="136"/>
      <c r="BI153" s="136"/>
      <c r="BJ153" s="136">
        <v>0</v>
      </c>
      <c r="BK153" s="136"/>
      <c r="BL153" s="136"/>
      <c r="BM153" s="136"/>
      <c r="BN153" s="136"/>
      <c r="BO153" s="136">
        <v>0</v>
      </c>
      <c r="BP153" s="136"/>
      <c r="BQ153" s="136"/>
      <c r="BR153" s="136"/>
      <c r="BS153" s="136"/>
      <c r="BT153" s="136">
        <f t="shared" si="10"/>
        <v>0</v>
      </c>
      <c r="BU153" s="136"/>
      <c r="BV153" s="136"/>
      <c r="BW153" s="136"/>
      <c r="BX153" s="136"/>
    </row>
    <row r="154" spans="1:76" s="9" customFormat="1" ht="15" customHeight="1" x14ac:dyDescent="0.2">
      <c r="A154" s="137">
        <f t="shared" si="11"/>
        <v>14</v>
      </c>
      <c r="B154" s="138"/>
      <c r="C154" s="138"/>
      <c r="D154" s="142" t="s">
        <v>493</v>
      </c>
      <c r="E154" s="65"/>
      <c r="F154" s="65"/>
      <c r="G154" s="65"/>
      <c r="H154" s="65"/>
      <c r="I154" s="65"/>
      <c r="J154" s="65"/>
      <c r="K154" s="65"/>
      <c r="L154" s="65"/>
      <c r="M154" s="65"/>
      <c r="N154" s="65"/>
      <c r="O154" s="65"/>
      <c r="P154" s="66"/>
      <c r="Q154" s="143"/>
      <c r="R154" s="143"/>
      <c r="S154" s="143"/>
      <c r="T154" s="143"/>
      <c r="U154" s="143"/>
      <c r="V154" s="142"/>
      <c r="W154" s="65"/>
      <c r="X154" s="65"/>
      <c r="Y154" s="65"/>
      <c r="Z154" s="65"/>
      <c r="AA154" s="65"/>
      <c r="AB154" s="65"/>
      <c r="AC154" s="65"/>
      <c r="AD154" s="65"/>
      <c r="AE154" s="66"/>
      <c r="AF154" s="135"/>
      <c r="AG154" s="135"/>
      <c r="AH154" s="135"/>
      <c r="AI154" s="135"/>
      <c r="AJ154" s="135"/>
      <c r="AK154" s="135"/>
      <c r="AL154" s="135"/>
      <c r="AM154" s="135"/>
      <c r="AN154" s="135"/>
      <c r="AO154" s="135"/>
      <c r="AP154" s="135">
        <f t="shared" si="8"/>
        <v>0</v>
      </c>
      <c r="AQ154" s="135"/>
      <c r="AR154" s="135"/>
      <c r="AS154" s="135"/>
      <c r="AT154" s="135"/>
      <c r="AU154" s="135"/>
      <c r="AV154" s="135"/>
      <c r="AW154" s="135"/>
      <c r="AX154" s="135"/>
      <c r="AY154" s="135"/>
      <c r="AZ154" s="135"/>
      <c r="BA154" s="135"/>
      <c r="BB154" s="135"/>
      <c r="BC154" s="135"/>
      <c r="BD154" s="135"/>
      <c r="BE154" s="135">
        <f t="shared" si="9"/>
        <v>0</v>
      </c>
      <c r="BF154" s="135"/>
      <c r="BG154" s="135"/>
      <c r="BH154" s="135"/>
      <c r="BI154" s="135"/>
      <c r="BJ154" s="135"/>
      <c r="BK154" s="135"/>
      <c r="BL154" s="135"/>
      <c r="BM154" s="135"/>
      <c r="BN154" s="135"/>
      <c r="BO154" s="135"/>
      <c r="BP154" s="135"/>
      <c r="BQ154" s="135"/>
      <c r="BR154" s="135"/>
      <c r="BS154" s="135"/>
      <c r="BT154" s="135">
        <f t="shared" si="10"/>
        <v>0</v>
      </c>
      <c r="BU154" s="135"/>
      <c r="BV154" s="135"/>
      <c r="BW154" s="135"/>
      <c r="BX154" s="135"/>
    </row>
    <row r="155" spans="1:76" s="43" customFormat="1" ht="72" customHeight="1" x14ac:dyDescent="0.2">
      <c r="A155" s="137">
        <f t="shared" si="11"/>
        <v>15</v>
      </c>
      <c r="B155" s="138"/>
      <c r="C155" s="138"/>
      <c r="D155" s="141" t="s">
        <v>118</v>
      </c>
      <c r="E155" s="57"/>
      <c r="F155" s="57"/>
      <c r="G155" s="57"/>
      <c r="H155" s="57"/>
      <c r="I155" s="57"/>
      <c r="J155" s="57"/>
      <c r="K155" s="57"/>
      <c r="L155" s="57"/>
      <c r="M155" s="57"/>
      <c r="N155" s="57"/>
      <c r="O155" s="57"/>
      <c r="P155" s="58"/>
      <c r="Q155" s="72" t="s">
        <v>298</v>
      </c>
      <c r="R155" s="72"/>
      <c r="S155" s="72"/>
      <c r="T155" s="72"/>
      <c r="U155" s="72"/>
      <c r="V155" s="141" t="s">
        <v>852</v>
      </c>
      <c r="W155" s="57"/>
      <c r="X155" s="57"/>
      <c r="Y155" s="57"/>
      <c r="Z155" s="57"/>
      <c r="AA155" s="57"/>
      <c r="AB155" s="57"/>
      <c r="AC155" s="57"/>
      <c r="AD155" s="57"/>
      <c r="AE155" s="58"/>
      <c r="AF155" s="136">
        <v>2</v>
      </c>
      <c r="AG155" s="136"/>
      <c r="AH155" s="136"/>
      <c r="AI155" s="136"/>
      <c r="AJ155" s="136"/>
      <c r="AK155" s="136">
        <v>0</v>
      </c>
      <c r="AL155" s="136"/>
      <c r="AM155" s="136"/>
      <c r="AN155" s="136"/>
      <c r="AO155" s="136"/>
      <c r="AP155" s="136">
        <f t="shared" si="8"/>
        <v>2</v>
      </c>
      <c r="AQ155" s="136"/>
      <c r="AR155" s="136"/>
      <c r="AS155" s="136"/>
      <c r="AT155" s="136"/>
      <c r="AU155" s="136">
        <v>2</v>
      </c>
      <c r="AV155" s="136"/>
      <c r="AW155" s="136"/>
      <c r="AX155" s="136"/>
      <c r="AY155" s="136"/>
      <c r="AZ155" s="136">
        <v>0</v>
      </c>
      <c r="BA155" s="136"/>
      <c r="BB155" s="136"/>
      <c r="BC155" s="136"/>
      <c r="BD155" s="136"/>
      <c r="BE155" s="136">
        <f t="shared" si="9"/>
        <v>2</v>
      </c>
      <c r="BF155" s="136"/>
      <c r="BG155" s="136"/>
      <c r="BH155" s="136"/>
      <c r="BI155" s="136"/>
      <c r="BJ155" s="136">
        <v>2</v>
      </c>
      <c r="BK155" s="136"/>
      <c r="BL155" s="136"/>
      <c r="BM155" s="136"/>
      <c r="BN155" s="136"/>
      <c r="BO155" s="136">
        <v>0</v>
      </c>
      <c r="BP155" s="136"/>
      <c r="BQ155" s="136"/>
      <c r="BR155" s="136"/>
      <c r="BS155" s="136"/>
      <c r="BT155" s="136">
        <f t="shared" si="10"/>
        <v>2</v>
      </c>
      <c r="BU155" s="136"/>
      <c r="BV155" s="136"/>
      <c r="BW155" s="136"/>
      <c r="BX155" s="136"/>
    </row>
    <row r="156" spans="1:76" s="43" customFormat="1" ht="47.45" customHeight="1" x14ac:dyDescent="0.2">
      <c r="A156" s="137">
        <f t="shared" si="11"/>
        <v>16</v>
      </c>
      <c r="B156" s="138"/>
      <c r="C156" s="138"/>
      <c r="D156" s="141" t="s">
        <v>119</v>
      </c>
      <c r="E156" s="57"/>
      <c r="F156" s="57"/>
      <c r="G156" s="57"/>
      <c r="H156" s="57"/>
      <c r="I156" s="57"/>
      <c r="J156" s="57"/>
      <c r="K156" s="57"/>
      <c r="L156" s="57"/>
      <c r="M156" s="57"/>
      <c r="N156" s="57"/>
      <c r="O156" s="57"/>
      <c r="P156" s="58"/>
      <c r="Q156" s="72" t="s">
        <v>298</v>
      </c>
      <c r="R156" s="72"/>
      <c r="S156" s="72"/>
      <c r="T156" s="72"/>
      <c r="U156" s="72"/>
      <c r="V156" s="141" t="s">
        <v>853</v>
      </c>
      <c r="W156" s="57"/>
      <c r="X156" s="57"/>
      <c r="Y156" s="57"/>
      <c r="Z156" s="57"/>
      <c r="AA156" s="57"/>
      <c r="AB156" s="57"/>
      <c r="AC156" s="57"/>
      <c r="AD156" s="57"/>
      <c r="AE156" s="58"/>
      <c r="AF156" s="136">
        <v>77</v>
      </c>
      <c r="AG156" s="136"/>
      <c r="AH156" s="136"/>
      <c r="AI156" s="136"/>
      <c r="AJ156" s="136"/>
      <c r="AK156" s="136">
        <v>0</v>
      </c>
      <c r="AL156" s="136"/>
      <c r="AM156" s="136"/>
      <c r="AN156" s="136"/>
      <c r="AO156" s="136"/>
      <c r="AP156" s="136">
        <f t="shared" si="8"/>
        <v>77</v>
      </c>
      <c r="AQ156" s="136"/>
      <c r="AR156" s="136"/>
      <c r="AS156" s="136"/>
      <c r="AT156" s="136"/>
      <c r="AU156" s="136">
        <v>77</v>
      </c>
      <c r="AV156" s="136"/>
      <c r="AW156" s="136"/>
      <c r="AX156" s="136"/>
      <c r="AY156" s="136"/>
      <c r="AZ156" s="136">
        <v>0</v>
      </c>
      <c r="BA156" s="136"/>
      <c r="BB156" s="136"/>
      <c r="BC156" s="136"/>
      <c r="BD156" s="136"/>
      <c r="BE156" s="136">
        <f t="shared" si="9"/>
        <v>77</v>
      </c>
      <c r="BF156" s="136"/>
      <c r="BG156" s="136"/>
      <c r="BH156" s="136"/>
      <c r="BI156" s="136"/>
      <c r="BJ156" s="136">
        <v>77</v>
      </c>
      <c r="BK156" s="136"/>
      <c r="BL156" s="136"/>
      <c r="BM156" s="136"/>
      <c r="BN156" s="136"/>
      <c r="BO156" s="136">
        <v>0</v>
      </c>
      <c r="BP156" s="136"/>
      <c r="BQ156" s="136"/>
      <c r="BR156" s="136"/>
      <c r="BS156" s="136"/>
      <c r="BT156" s="136">
        <f t="shared" si="10"/>
        <v>77</v>
      </c>
      <c r="BU156" s="136"/>
      <c r="BV156" s="136"/>
      <c r="BW156" s="136"/>
      <c r="BX156" s="136"/>
    </row>
    <row r="157" spans="1:76" s="43" customFormat="1" ht="55.15" customHeight="1" x14ac:dyDescent="0.2">
      <c r="A157" s="137">
        <f t="shared" si="11"/>
        <v>17</v>
      </c>
      <c r="B157" s="138"/>
      <c r="C157" s="138"/>
      <c r="D157" s="141" t="s">
        <v>846</v>
      </c>
      <c r="E157" s="57"/>
      <c r="F157" s="57"/>
      <c r="G157" s="57"/>
      <c r="H157" s="57"/>
      <c r="I157" s="57"/>
      <c r="J157" s="57"/>
      <c r="K157" s="57"/>
      <c r="L157" s="57"/>
      <c r="M157" s="57"/>
      <c r="N157" s="57"/>
      <c r="O157" s="57"/>
      <c r="P157" s="58"/>
      <c r="Q157" s="72" t="s">
        <v>304</v>
      </c>
      <c r="R157" s="72"/>
      <c r="S157" s="72"/>
      <c r="T157" s="72"/>
      <c r="U157" s="72"/>
      <c r="V157" s="141" t="s">
        <v>854</v>
      </c>
      <c r="W157" s="57"/>
      <c r="X157" s="57"/>
      <c r="Y157" s="57"/>
      <c r="Z157" s="57"/>
      <c r="AA157" s="57"/>
      <c r="AB157" s="57"/>
      <c r="AC157" s="57"/>
      <c r="AD157" s="57"/>
      <c r="AE157" s="58"/>
      <c r="AF157" s="136">
        <v>0</v>
      </c>
      <c r="AG157" s="136"/>
      <c r="AH157" s="136"/>
      <c r="AI157" s="136"/>
      <c r="AJ157" s="136"/>
      <c r="AK157" s="136">
        <v>0</v>
      </c>
      <c r="AL157" s="136"/>
      <c r="AM157" s="136"/>
      <c r="AN157" s="136"/>
      <c r="AO157" s="136"/>
      <c r="AP157" s="136">
        <f t="shared" si="8"/>
        <v>0</v>
      </c>
      <c r="AQ157" s="136"/>
      <c r="AR157" s="136"/>
      <c r="AS157" s="136"/>
      <c r="AT157" s="136"/>
      <c r="AU157" s="136">
        <v>0</v>
      </c>
      <c r="AV157" s="136"/>
      <c r="AW157" s="136"/>
      <c r="AX157" s="136"/>
      <c r="AY157" s="136"/>
      <c r="AZ157" s="121">
        <v>15000</v>
      </c>
      <c r="BA157" s="121"/>
      <c r="BB157" s="121"/>
      <c r="BC157" s="121"/>
      <c r="BD157" s="121"/>
      <c r="BE157" s="121">
        <f t="shared" si="9"/>
        <v>15000</v>
      </c>
      <c r="BF157" s="121"/>
      <c r="BG157" s="121"/>
      <c r="BH157" s="121"/>
      <c r="BI157" s="121"/>
      <c r="BJ157" s="136">
        <v>0</v>
      </c>
      <c r="BK157" s="136"/>
      <c r="BL157" s="136"/>
      <c r="BM157" s="136"/>
      <c r="BN157" s="136"/>
      <c r="BO157" s="136">
        <v>0</v>
      </c>
      <c r="BP157" s="136"/>
      <c r="BQ157" s="136"/>
      <c r="BR157" s="136"/>
      <c r="BS157" s="136"/>
      <c r="BT157" s="136">
        <f t="shared" si="10"/>
        <v>0</v>
      </c>
      <c r="BU157" s="136"/>
      <c r="BV157" s="136"/>
      <c r="BW157" s="136"/>
      <c r="BX157" s="136"/>
    </row>
    <row r="158" spans="1:76" s="9" customFormat="1" ht="15" customHeight="1" x14ac:dyDescent="0.2">
      <c r="A158" s="137">
        <f t="shared" si="11"/>
        <v>18</v>
      </c>
      <c r="B158" s="138"/>
      <c r="C158" s="138"/>
      <c r="D158" s="142" t="s">
        <v>3</v>
      </c>
      <c r="E158" s="65"/>
      <c r="F158" s="65"/>
      <c r="G158" s="65"/>
      <c r="H158" s="65"/>
      <c r="I158" s="65"/>
      <c r="J158" s="65"/>
      <c r="K158" s="65"/>
      <c r="L158" s="65"/>
      <c r="M158" s="65"/>
      <c r="N158" s="65"/>
      <c r="O158" s="65"/>
      <c r="P158" s="66"/>
      <c r="Q158" s="143"/>
      <c r="R158" s="143"/>
      <c r="S158" s="143"/>
      <c r="T158" s="143"/>
      <c r="U158" s="143"/>
      <c r="V158" s="142"/>
      <c r="W158" s="65"/>
      <c r="X158" s="65"/>
      <c r="Y158" s="65"/>
      <c r="Z158" s="65"/>
      <c r="AA158" s="65"/>
      <c r="AB158" s="65"/>
      <c r="AC158" s="65"/>
      <c r="AD158" s="65"/>
      <c r="AE158" s="66"/>
      <c r="AF158" s="135"/>
      <c r="AG158" s="135"/>
      <c r="AH158" s="135"/>
      <c r="AI158" s="135"/>
      <c r="AJ158" s="135"/>
      <c r="AK158" s="135"/>
      <c r="AL158" s="135"/>
      <c r="AM158" s="135"/>
      <c r="AN158" s="135"/>
      <c r="AO158" s="135"/>
      <c r="AP158" s="135">
        <f t="shared" si="8"/>
        <v>0</v>
      </c>
      <c r="AQ158" s="135"/>
      <c r="AR158" s="135"/>
      <c r="AS158" s="135"/>
      <c r="AT158" s="135"/>
      <c r="AU158" s="135"/>
      <c r="AV158" s="135"/>
      <c r="AW158" s="135"/>
      <c r="AX158" s="135"/>
      <c r="AY158" s="135"/>
      <c r="AZ158" s="135"/>
      <c r="BA158" s="135"/>
      <c r="BB158" s="135"/>
      <c r="BC158" s="135"/>
      <c r="BD158" s="135"/>
      <c r="BE158" s="135">
        <f t="shared" si="9"/>
        <v>0</v>
      </c>
      <c r="BF158" s="135"/>
      <c r="BG158" s="135"/>
      <c r="BH158" s="135"/>
      <c r="BI158" s="135"/>
      <c r="BJ158" s="135"/>
      <c r="BK158" s="135"/>
      <c r="BL158" s="135"/>
      <c r="BM158" s="135"/>
      <c r="BN158" s="135"/>
      <c r="BO158" s="135"/>
      <c r="BP158" s="135"/>
      <c r="BQ158" s="135"/>
      <c r="BR158" s="135"/>
      <c r="BS158" s="135"/>
      <c r="BT158" s="135">
        <f t="shared" si="10"/>
        <v>0</v>
      </c>
      <c r="BU158" s="135"/>
      <c r="BV158" s="135"/>
      <c r="BW158" s="135"/>
      <c r="BX158" s="135"/>
    </row>
    <row r="159" spans="1:76" s="43" customFormat="1" ht="15" customHeight="1" x14ac:dyDescent="0.2">
      <c r="A159" s="137">
        <f t="shared" si="11"/>
        <v>19</v>
      </c>
      <c r="B159" s="138"/>
      <c r="C159" s="138"/>
      <c r="D159" s="141" t="s">
        <v>120</v>
      </c>
      <c r="E159" s="57"/>
      <c r="F159" s="57"/>
      <c r="G159" s="57"/>
      <c r="H159" s="57"/>
      <c r="I159" s="57"/>
      <c r="J159" s="57"/>
      <c r="K159" s="57"/>
      <c r="L159" s="57"/>
      <c r="M159" s="57"/>
      <c r="N159" s="57"/>
      <c r="O159" s="57"/>
      <c r="P159" s="58"/>
      <c r="Q159" s="72" t="s">
        <v>306</v>
      </c>
      <c r="R159" s="72"/>
      <c r="S159" s="72"/>
      <c r="T159" s="72"/>
      <c r="U159" s="72"/>
      <c r="V159" s="141" t="s">
        <v>69</v>
      </c>
      <c r="W159" s="57"/>
      <c r="X159" s="57"/>
      <c r="Y159" s="57"/>
      <c r="Z159" s="57"/>
      <c r="AA159" s="57"/>
      <c r="AB159" s="57"/>
      <c r="AC159" s="57"/>
      <c r="AD159" s="57"/>
      <c r="AE159" s="58"/>
      <c r="AF159" s="136">
        <v>100</v>
      </c>
      <c r="AG159" s="136"/>
      <c r="AH159" s="136"/>
      <c r="AI159" s="136"/>
      <c r="AJ159" s="136"/>
      <c r="AK159" s="136">
        <v>0</v>
      </c>
      <c r="AL159" s="136"/>
      <c r="AM159" s="136"/>
      <c r="AN159" s="136"/>
      <c r="AO159" s="136"/>
      <c r="AP159" s="136">
        <f t="shared" si="8"/>
        <v>100</v>
      </c>
      <c r="AQ159" s="136"/>
      <c r="AR159" s="136"/>
      <c r="AS159" s="136"/>
      <c r="AT159" s="136"/>
      <c r="AU159" s="136">
        <v>100</v>
      </c>
      <c r="AV159" s="136"/>
      <c r="AW159" s="136"/>
      <c r="AX159" s="136"/>
      <c r="AY159" s="136"/>
      <c r="AZ159" s="136">
        <v>0</v>
      </c>
      <c r="BA159" s="136"/>
      <c r="BB159" s="136"/>
      <c r="BC159" s="136"/>
      <c r="BD159" s="136"/>
      <c r="BE159" s="136">
        <f t="shared" si="9"/>
        <v>100</v>
      </c>
      <c r="BF159" s="136"/>
      <c r="BG159" s="136"/>
      <c r="BH159" s="136"/>
      <c r="BI159" s="136"/>
      <c r="BJ159" s="136">
        <v>100</v>
      </c>
      <c r="BK159" s="136"/>
      <c r="BL159" s="136"/>
      <c r="BM159" s="136"/>
      <c r="BN159" s="136"/>
      <c r="BO159" s="136">
        <v>0</v>
      </c>
      <c r="BP159" s="136"/>
      <c r="BQ159" s="136"/>
      <c r="BR159" s="136"/>
      <c r="BS159" s="136"/>
      <c r="BT159" s="136">
        <f t="shared" si="10"/>
        <v>100</v>
      </c>
      <c r="BU159" s="136"/>
      <c r="BV159" s="136"/>
      <c r="BW159" s="136"/>
      <c r="BX159" s="136"/>
    </row>
    <row r="160" spans="1:76" s="43" customFormat="1" ht="72" customHeight="1" x14ac:dyDescent="0.2">
      <c r="A160" s="137">
        <f t="shared" si="11"/>
        <v>20</v>
      </c>
      <c r="B160" s="138"/>
      <c r="C160" s="138"/>
      <c r="D160" s="141" t="s">
        <v>524</v>
      </c>
      <c r="E160" s="57"/>
      <c r="F160" s="57"/>
      <c r="G160" s="57"/>
      <c r="H160" s="57"/>
      <c r="I160" s="57"/>
      <c r="J160" s="57"/>
      <c r="K160" s="57"/>
      <c r="L160" s="57"/>
      <c r="M160" s="57"/>
      <c r="N160" s="57"/>
      <c r="O160" s="57"/>
      <c r="P160" s="58"/>
      <c r="Q160" s="72" t="s">
        <v>306</v>
      </c>
      <c r="R160" s="72"/>
      <c r="S160" s="72"/>
      <c r="T160" s="72"/>
      <c r="U160" s="72"/>
      <c r="V160" s="141" t="s">
        <v>5</v>
      </c>
      <c r="W160" s="57"/>
      <c r="X160" s="57"/>
      <c r="Y160" s="57"/>
      <c r="Z160" s="57"/>
      <c r="AA160" s="57"/>
      <c r="AB160" s="57"/>
      <c r="AC160" s="57"/>
      <c r="AD160" s="57"/>
      <c r="AE160" s="58"/>
      <c r="AF160" s="136">
        <v>0</v>
      </c>
      <c r="AG160" s="136"/>
      <c r="AH160" s="136"/>
      <c r="AI160" s="136"/>
      <c r="AJ160" s="136"/>
      <c r="AK160" s="136">
        <v>0</v>
      </c>
      <c r="AL160" s="136"/>
      <c r="AM160" s="136"/>
      <c r="AN160" s="136"/>
      <c r="AO160" s="136"/>
      <c r="AP160" s="136">
        <f t="shared" si="8"/>
        <v>0</v>
      </c>
      <c r="AQ160" s="136"/>
      <c r="AR160" s="136"/>
      <c r="AS160" s="136"/>
      <c r="AT160" s="136"/>
      <c r="AU160" s="136">
        <v>100</v>
      </c>
      <c r="AV160" s="136"/>
      <c r="AW160" s="136"/>
      <c r="AX160" s="136"/>
      <c r="AY160" s="136"/>
      <c r="AZ160" s="136">
        <v>0</v>
      </c>
      <c r="BA160" s="136"/>
      <c r="BB160" s="136"/>
      <c r="BC160" s="136"/>
      <c r="BD160" s="136"/>
      <c r="BE160" s="136">
        <f t="shared" si="9"/>
        <v>100</v>
      </c>
      <c r="BF160" s="136"/>
      <c r="BG160" s="136"/>
      <c r="BH160" s="136"/>
      <c r="BI160" s="136"/>
      <c r="BJ160" s="136">
        <v>0</v>
      </c>
      <c r="BK160" s="136"/>
      <c r="BL160" s="136"/>
      <c r="BM160" s="136"/>
      <c r="BN160" s="136"/>
      <c r="BO160" s="136">
        <v>0</v>
      </c>
      <c r="BP160" s="136"/>
      <c r="BQ160" s="136"/>
      <c r="BR160" s="136"/>
      <c r="BS160" s="136"/>
      <c r="BT160" s="136">
        <f t="shared" si="10"/>
        <v>0</v>
      </c>
      <c r="BU160" s="136"/>
      <c r="BV160" s="136"/>
      <c r="BW160" s="136"/>
      <c r="BX160" s="136"/>
    </row>
    <row r="161" spans="1:79" s="43" customFormat="1" ht="55.15" customHeight="1" x14ac:dyDescent="0.2">
      <c r="A161" s="137">
        <f t="shared" si="11"/>
        <v>21</v>
      </c>
      <c r="B161" s="138"/>
      <c r="C161" s="138"/>
      <c r="D161" s="141" t="s">
        <v>847</v>
      </c>
      <c r="E161" s="57"/>
      <c r="F161" s="57"/>
      <c r="G161" s="57"/>
      <c r="H161" s="57"/>
      <c r="I161" s="57"/>
      <c r="J161" s="57"/>
      <c r="K161" s="57"/>
      <c r="L161" s="57"/>
      <c r="M161" s="57"/>
      <c r="N161" s="57"/>
      <c r="O161" s="57"/>
      <c r="P161" s="58"/>
      <c r="Q161" s="72" t="s">
        <v>306</v>
      </c>
      <c r="R161" s="72"/>
      <c r="S161" s="72"/>
      <c r="T161" s="72"/>
      <c r="U161" s="72"/>
      <c r="V161" s="141" t="s">
        <v>855</v>
      </c>
      <c r="W161" s="57"/>
      <c r="X161" s="57"/>
      <c r="Y161" s="57"/>
      <c r="Z161" s="57"/>
      <c r="AA161" s="57"/>
      <c r="AB161" s="57"/>
      <c r="AC161" s="57"/>
      <c r="AD161" s="57"/>
      <c r="AE161" s="58"/>
      <c r="AF161" s="136">
        <v>0</v>
      </c>
      <c r="AG161" s="136"/>
      <c r="AH161" s="136"/>
      <c r="AI161" s="136"/>
      <c r="AJ161" s="136"/>
      <c r="AK161" s="136">
        <v>0</v>
      </c>
      <c r="AL161" s="136"/>
      <c r="AM161" s="136"/>
      <c r="AN161" s="136"/>
      <c r="AO161" s="136"/>
      <c r="AP161" s="136">
        <f t="shared" si="8"/>
        <v>0</v>
      </c>
      <c r="AQ161" s="136"/>
      <c r="AR161" s="136"/>
      <c r="AS161" s="136"/>
      <c r="AT161" s="136"/>
      <c r="AU161" s="136">
        <v>0</v>
      </c>
      <c r="AV161" s="136"/>
      <c r="AW161" s="136"/>
      <c r="AX161" s="136"/>
      <c r="AY161" s="136"/>
      <c r="AZ161" s="136">
        <v>100</v>
      </c>
      <c r="BA161" s="136"/>
      <c r="BB161" s="136"/>
      <c r="BC161" s="136"/>
      <c r="BD161" s="136"/>
      <c r="BE161" s="136">
        <f t="shared" si="9"/>
        <v>100</v>
      </c>
      <c r="BF161" s="136"/>
      <c r="BG161" s="136"/>
      <c r="BH161" s="136"/>
      <c r="BI161" s="136"/>
      <c r="BJ161" s="136">
        <v>0</v>
      </c>
      <c r="BK161" s="136"/>
      <c r="BL161" s="136"/>
      <c r="BM161" s="136"/>
      <c r="BN161" s="136"/>
      <c r="BO161" s="136">
        <v>0</v>
      </c>
      <c r="BP161" s="136"/>
      <c r="BQ161" s="136"/>
      <c r="BR161" s="136"/>
      <c r="BS161" s="136"/>
      <c r="BT161" s="136">
        <f t="shared" si="10"/>
        <v>0</v>
      </c>
      <c r="BU161" s="136"/>
      <c r="BV161" s="136"/>
      <c r="BW161" s="136"/>
      <c r="BX161" s="136"/>
    </row>
    <row r="162" spans="1:79" s="9" customFormat="1" ht="23.45" customHeight="1" x14ac:dyDescent="0.2">
      <c r="A162" s="137">
        <f t="shared" si="11"/>
        <v>22</v>
      </c>
      <c r="B162" s="138"/>
      <c r="C162" s="138"/>
      <c r="D162" s="143" t="s">
        <v>486</v>
      </c>
      <c r="E162" s="143"/>
      <c r="F162" s="143"/>
      <c r="G162" s="143"/>
      <c r="H162" s="143"/>
      <c r="I162" s="143"/>
      <c r="J162" s="143"/>
      <c r="K162" s="143"/>
      <c r="L162" s="143"/>
      <c r="M162" s="143"/>
      <c r="N162" s="143"/>
      <c r="O162" s="143"/>
      <c r="P162" s="143"/>
      <c r="Q162" s="211" t="s">
        <v>508</v>
      </c>
      <c r="R162" s="212"/>
      <c r="S162" s="212"/>
      <c r="T162" s="212"/>
      <c r="U162" s="212"/>
      <c r="V162" s="212"/>
      <c r="W162" s="212"/>
      <c r="X162" s="212"/>
      <c r="Y162" s="212"/>
      <c r="Z162" s="212"/>
      <c r="AA162" s="212"/>
      <c r="AB162" s="212"/>
      <c r="AC162" s="212"/>
      <c r="AD162" s="212"/>
      <c r="AE162" s="212"/>
      <c r="AF162" s="212"/>
      <c r="AG162" s="212"/>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c r="BI162" s="212"/>
      <c r="BJ162" s="212"/>
      <c r="BK162" s="212"/>
      <c r="BL162" s="212"/>
      <c r="BM162" s="212"/>
      <c r="BN162" s="212"/>
      <c r="BO162" s="212"/>
      <c r="BP162" s="212"/>
      <c r="BQ162" s="212"/>
      <c r="BR162" s="212"/>
      <c r="BS162" s="212"/>
      <c r="BT162" s="212"/>
      <c r="BU162" s="212"/>
      <c r="BV162" s="212"/>
      <c r="BW162" s="212"/>
      <c r="BX162" s="213"/>
      <c r="CA162" s="9" t="s">
        <v>648</v>
      </c>
    </row>
    <row r="163" spans="1:79" s="43" customFormat="1" ht="27.6" customHeight="1" x14ac:dyDescent="0.2">
      <c r="A163" s="137">
        <f t="shared" si="11"/>
        <v>23</v>
      </c>
      <c r="B163" s="138"/>
      <c r="C163" s="138"/>
      <c r="D163" s="141" t="s">
        <v>122</v>
      </c>
      <c r="E163" s="57"/>
      <c r="F163" s="57"/>
      <c r="G163" s="57"/>
      <c r="H163" s="57"/>
      <c r="I163" s="57"/>
      <c r="J163" s="57"/>
      <c r="K163" s="57"/>
      <c r="L163" s="57"/>
      <c r="M163" s="57"/>
      <c r="N163" s="57"/>
      <c r="O163" s="57"/>
      <c r="P163" s="58"/>
      <c r="Q163" s="72" t="s">
        <v>298</v>
      </c>
      <c r="R163" s="72"/>
      <c r="S163" s="72"/>
      <c r="T163" s="72"/>
      <c r="U163" s="72"/>
      <c r="V163" s="72" t="s">
        <v>374</v>
      </c>
      <c r="W163" s="72"/>
      <c r="X163" s="72"/>
      <c r="Y163" s="72"/>
      <c r="Z163" s="72"/>
      <c r="AA163" s="72"/>
      <c r="AB163" s="72"/>
      <c r="AC163" s="72"/>
      <c r="AD163" s="72"/>
      <c r="AE163" s="72"/>
      <c r="AF163" s="136">
        <v>1</v>
      </c>
      <c r="AG163" s="136"/>
      <c r="AH163" s="136"/>
      <c r="AI163" s="136"/>
      <c r="AJ163" s="136"/>
      <c r="AK163" s="136">
        <v>0</v>
      </c>
      <c r="AL163" s="136"/>
      <c r="AM163" s="136"/>
      <c r="AN163" s="136"/>
      <c r="AO163" s="136"/>
      <c r="AP163" s="136">
        <f t="shared" ref="AP163:AP177" si="12">IF(ISNUMBER(AF163),AF163,0)+IF(ISNUMBER(AK163),AK163,0)</f>
        <v>1</v>
      </c>
      <c r="AQ163" s="136"/>
      <c r="AR163" s="136"/>
      <c r="AS163" s="136"/>
      <c r="AT163" s="136"/>
      <c r="AU163" s="136">
        <v>1</v>
      </c>
      <c r="AV163" s="136"/>
      <c r="AW163" s="136"/>
      <c r="AX163" s="136"/>
      <c r="AY163" s="136"/>
      <c r="AZ163" s="136">
        <v>0</v>
      </c>
      <c r="BA163" s="136"/>
      <c r="BB163" s="136"/>
      <c r="BC163" s="136"/>
      <c r="BD163" s="136"/>
      <c r="BE163" s="136">
        <f t="shared" ref="BE163:BE177" si="13">IF(ISNUMBER(AU163),AU163,0)+IF(ISNUMBER(AZ163),AZ163,0)</f>
        <v>1</v>
      </c>
      <c r="BF163" s="136"/>
      <c r="BG163" s="136"/>
      <c r="BH163" s="136"/>
      <c r="BI163" s="136"/>
      <c r="BJ163" s="136">
        <v>1</v>
      </c>
      <c r="BK163" s="136"/>
      <c r="BL163" s="136"/>
      <c r="BM163" s="136"/>
      <c r="BN163" s="136"/>
      <c r="BO163" s="136">
        <v>0</v>
      </c>
      <c r="BP163" s="136"/>
      <c r="BQ163" s="136"/>
      <c r="BR163" s="136"/>
      <c r="BS163" s="136"/>
      <c r="BT163" s="136">
        <f t="shared" ref="BT163:BT177" si="14">IF(ISNUMBER(BJ163),BJ163,0)+IF(ISNUMBER(BO163),BO163,0)</f>
        <v>1</v>
      </c>
      <c r="BU163" s="136"/>
      <c r="BV163" s="136"/>
      <c r="BW163" s="136"/>
      <c r="BX163" s="136"/>
    </row>
    <row r="164" spans="1:79" s="43" customFormat="1" ht="41.45" customHeight="1" x14ac:dyDescent="0.2">
      <c r="A164" s="137">
        <f t="shared" si="11"/>
        <v>24</v>
      </c>
      <c r="B164" s="138"/>
      <c r="C164" s="138"/>
      <c r="D164" s="141" t="s">
        <v>512</v>
      </c>
      <c r="E164" s="57"/>
      <c r="F164" s="57"/>
      <c r="G164" s="57"/>
      <c r="H164" s="57"/>
      <c r="I164" s="57"/>
      <c r="J164" s="57"/>
      <c r="K164" s="57"/>
      <c r="L164" s="57"/>
      <c r="M164" s="57"/>
      <c r="N164" s="57"/>
      <c r="O164" s="57"/>
      <c r="P164" s="58"/>
      <c r="Q164" s="72" t="s">
        <v>298</v>
      </c>
      <c r="R164" s="72"/>
      <c r="S164" s="72"/>
      <c r="T164" s="72"/>
      <c r="U164" s="72"/>
      <c r="V164" s="72" t="s">
        <v>487</v>
      </c>
      <c r="W164" s="72"/>
      <c r="X164" s="72"/>
      <c r="Y164" s="72"/>
      <c r="Z164" s="72"/>
      <c r="AA164" s="72"/>
      <c r="AB164" s="72"/>
      <c r="AC164" s="72"/>
      <c r="AD164" s="72"/>
      <c r="AE164" s="72"/>
      <c r="AF164" s="136">
        <v>9.5</v>
      </c>
      <c r="AG164" s="136"/>
      <c r="AH164" s="136"/>
      <c r="AI164" s="136"/>
      <c r="AJ164" s="136"/>
      <c r="AK164" s="136">
        <v>0</v>
      </c>
      <c r="AL164" s="136"/>
      <c r="AM164" s="136"/>
      <c r="AN164" s="136"/>
      <c r="AO164" s="136"/>
      <c r="AP164" s="136">
        <f t="shared" si="12"/>
        <v>9.5</v>
      </c>
      <c r="AQ164" s="136"/>
      <c r="AR164" s="136"/>
      <c r="AS164" s="136"/>
      <c r="AT164" s="136"/>
      <c r="AU164" s="136">
        <v>11.5</v>
      </c>
      <c r="AV164" s="136"/>
      <c r="AW164" s="136"/>
      <c r="AX164" s="136"/>
      <c r="AY164" s="136"/>
      <c r="AZ164" s="136">
        <v>0</v>
      </c>
      <c r="BA164" s="136"/>
      <c r="BB164" s="136"/>
      <c r="BC164" s="136"/>
      <c r="BD164" s="136"/>
      <c r="BE164" s="136">
        <f t="shared" si="13"/>
        <v>11.5</v>
      </c>
      <c r="BF164" s="136"/>
      <c r="BG164" s="136"/>
      <c r="BH164" s="136"/>
      <c r="BI164" s="136"/>
      <c r="BJ164" s="136">
        <v>14.5</v>
      </c>
      <c r="BK164" s="136"/>
      <c r="BL164" s="136"/>
      <c r="BM164" s="136"/>
      <c r="BN164" s="136"/>
      <c r="BO164" s="136">
        <v>0</v>
      </c>
      <c r="BP164" s="136"/>
      <c r="BQ164" s="136"/>
      <c r="BR164" s="136"/>
      <c r="BS164" s="136"/>
      <c r="BT164" s="136">
        <f t="shared" si="14"/>
        <v>14.5</v>
      </c>
      <c r="BU164" s="136"/>
      <c r="BV164" s="136"/>
      <c r="BW164" s="136"/>
      <c r="BX164" s="136"/>
    </row>
    <row r="165" spans="1:79" s="43" customFormat="1" ht="15" customHeight="1" x14ac:dyDescent="0.2">
      <c r="A165" s="137">
        <f t="shared" si="11"/>
        <v>25</v>
      </c>
      <c r="B165" s="138"/>
      <c r="C165" s="138"/>
      <c r="D165" s="141" t="s">
        <v>123</v>
      </c>
      <c r="E165" s="57"/>
      <c r="F165" s="57"/>
      <c r="G165" s="57"/>
      <c r="H165" s="57"/>
      <c r="I165" s="57"/>
      <c r="J165" s="57"/>
      <c r="K165" s="57"/>
      <c r="L165" s="57"/>
      <c r="M165" s="57"/>
      <c r="N165" s="57"/>
      <c r="O165" s="57"/>
      <c r="P165" s="58"/>
      <c r="Q165" s="72" t="s">
        <v>298</v>
      </c>
      <c r="R165" s="72"/>
      <c r="S165" s="72"/>
      <c r="T165" s="72"/>
      <c r="U165" s="72"/>
      <c r="V165" s="72" t="s">
        <v>487</v>
      </c>
      <c r="W165" s="72"/>
      <c r="X165" s="72"/>
      <c r="Y165" s="72"/>
      <c r="Z165" s="72"/>
      <c r="AA165" s="72"/>
      <c r="AB165" s="72"/>
      <c r="AC165" s="72"/>
      <c r="AD165" s="72"/>
      <c r="AE165" s="72"/>
      <c r="AF165" s="136">
        <v>2.5</v>
      </c>
      <c r="AG165" s="136"/>
      <c r="AH165" s="136"/>
      <c r="AI165" s="136"/>
      <c r="AJ165" s="136"/>
      <c r="AK165" s="136">
        <v>0</v>
      </c>
      <c r="AL165" s="136"/>
      <c r="AM165" s="136"/>
      <c r="AN165" s="136"/>
      <c r="AO165" s="136"/>
      <c r="AP165" s="136">
        <f t="shared" si="12"/>
        <v>2.5</v>
      </c>
      <c r="AQ165" s="136"/>
      <c r="AR165" s="136"/>
      <c r="AS165" s="136"/>
      <c r="AT165" s="136"/>
      <c r="AU165" s="136">
        <v>3</v>
      </c>
      <c r="AV165" s="136"/>
      <c r="AW165" s="136"/>
      <c r="AX165" s="136"/>
      <c r="AY165" s="136"/>
      <c r="AZ165" s="136">
        <v>0</v>
      </c>
      <c r="BA165" s="136"/>
      <c r="BB165" s="136"/>
      <c r="BC165" s="136"/>
      <c r="BD165" s="136"/>
      <c r="BE165" s="136">
        <f t="shared" si="13"/>
        <v>3</v>
      </c>
      <c r="BF165" s="136"/>
      <c r="BG165" s="136"/>
      <c r="BH165" s="136"/>
      <c r="BI165" s="136"/>
      <c r="BJ165" s="136">
        <v>3</v>
      </c>
      <c r="BK165" s="136"/>
      <c r="BL165" s="136"/>
      <c r="BM165" s="136"/>
      <c r="BN165" s="136"/>
      <c r="BO165" s="136">
        <v>0</v>
      </c>
      <c r="BP165" s="136"/>
      <c r="BQ165" s="136"/>
      <c r="BR165" s="136"/>
      <c r="BS165" s="136"/>
      <c r="BT165" s="136">
        <f t="shared" si="14"/>
        <v>3</v>
      </c>
      <c r="BU165" s="136"/>
      <c r="BV165" s="136"/>
      <c r="BW165" s="136"/>
      <c r="BX165" s="136"/>
    </row>
    <row r="166" spans="1:79" s="43" customFormat="1" ht="55.15" customHeight="1" x14ac:dyDescent="0.2">
      <c r="A166" s="137">
        <f t="shared" si="11"/>
        <v>26</v>
      </c>
      <c r="B166" s="138"/>
      <c r="C166" s="138"/>
      <c r="D166" s="141" t="s">
        <v>516</v>
      </c>
      <c r="E166" s="57"/>
      <c r="F166" s="57"/>
      <c r="G166" s="57"/>
      <c r="H166" s="57"/>
      <c r="I166" s="57"/>
      <c r="J166" s="57"/>
      <c r="K166" s="57"/>
      <c r="L166" s="57"/>
      <c r="M166" s="57"/>
      <c r="N166" s="57"/>
      <c r="O166" s="57"/>
      <c r="P166" s="58"/>
      <c r="Q166" s="72" t="s">
        <v>304</v>
      </c>
      <c r="R166" s="72"/>
      <c r="S166" s="72"/>
      <c r="T166" s="72"/>
      <c r="U166" s="72"/>
      <c r="V166" s="141" t="s">
        <v>488</v>
      </c>
      <c r="W166" s="57"/>
      <c r="X166" s="57"/>
      <c r="Y166" s="57"/>
      <c r="Z166" s="57"/>
      <c r="AA166" s="57"/>
      <c r="AB166" s="57"/>
      <c r="AC166" s="57"/>
      <c r="AD166" s="57"/>
      <c r="AE166" s="58"/>
      <c r="AF166" s="136">
        <v>0</v>
      </c>
      <c r="AG166" s="136"/>
      <c r="AH166" s="136"/>
      <c r="AI166" s="136"/>
      <c r="AJ166" s="136"/>
      <c r="AK166" s="136">
        <v>0</v>
      </c>
      <c r="AL166" s="136"/>
      <c r="AM166" s="136"/>
      <c r="AN166" s="136"/>
      <c r="AO166" s="136"/>
      <c r="AP166" s="136">
        <f t="shared" si="12"/>
        <v>0</v>
      </c>
      <c r="AQ166" s="136"/>
      <c r="AR166" s="136"/>
      <c r="AS166" s="136"/>
      <c r="AT166" s="136"/>
      <c r="AU166" s="136">
        <v>6207.31</v>
      </c>
      <c r="AV166" s="136"/>
      <c r="AW166" s="136"/>
      <c r="AX166" s="136"/>
      <c r="AY166" s="136"/>
      <c r="AZ166" s="136">
        <v>0</v>
      </c>
      <c r="BA166" s="136"/>
      <c r="BB166" s="136"/>
      <c r="BC166" s="136"/>
      <c r="BD166" s="136"/>
      <c r="BE166" s="136">
        <f t="shared" si="13"/>
        <v>6207.31</v>
      </c>
      <c r="BF166" s="136"/>
      <c r="BG166" s="136"/>
      <c r="BH166" s="136"/>
      <c r="BI166" s="136"/>
      <c r="BJ166" s="136">
        <v>0</v>
      </c>
      <c r="BK166" s="136"/>
      <c r="BL166" s="136"/>
      <c r="BM166" s="136"/>
      <c r="BN166" s="136"/>
      <c r="BO166" s="136">
        <v>0</v>
      </c>
      <c r="BP166" s="136"/>
      <c r="BQ166" s="136"/>
      <c r="BR166" s="136"/>
      <c r="BS166" s="136"/>
      <c r="BT166" s="136">
        <f t="shared" si="14"/>
        <v>0</v>
      </c>
      <c r="BU166" s="136"/>
      <c r="BV166" s="136"/>
      <c r="BW166" s="136"/>
      <c r="BX166" s="136"/>
    </row>
    <row r="167" spans="1:79" s="43" customFormat="1" ht="69" customHeight="1" x14ac:dyDescent="0.2">
      <c r="A167" s="137">
        <f t="shared" si="11"/>
        <v>27</v>
      </c>
      <c r="B167" s="138"/>
      <c r="C167" s="138"/>
      <c r="D167" s="141" t="s">
        <v>517</v>
      </c>
      <c r="E167" s="57"/>
      <c r="F167" s="57"/>
      <c r="G167" s="57"/>
      <c r="H167" s="57"/>
      <c r="I167" s="57"/>
      <c r="J167" s="57"/>
      <c r="K167" s="57"/>
      <c r="L167" s="57"/>
      <c r="M167" s="57"/>
      <c r="N167" s="57"/>
      <c r="O167" s="57"/>
      <c r="P167" s="58"/>
      <c r="Q167" s="72" t="s">
        <v>304</v>
      </c>
      <c r="R167" s="72"/>
      <c r="S167" s="72"/>
      <c r="T167" s="72"/>
      <c r="U167" s="72"/>
      <c r="V167" s="141" t="s">
        <v>436</v>
      </c>
      <c r="W167" s="57"/>
      <c r="X167" s="57"/>
      <c r="Y167" s="57"/>
      <c r="Z167" s="57"/>
      <c r="AA167" s="57"/>
      <c r="AB167" s="57"/>
      <c r="AC167" s="57"/>
      <c r="AD167" s="57"/>
      <c r="AE167" s="58"/>
      <c r="AF167" s="136">
        <v>0</v>
      </c>
      <c r="AG167" s="136"/>
      <c r="AH167" s="136"/>
      <c r="AI167" s="136"/>
      <c r="AJ167" s="136"/>
      <c r="AK167" s="136">
        <v>0</v>
      </c>
      <c r="AL167" s="136"/>
      <c r="AM167" s="136"/>
      <c r="AN167" s="136"/>
      <c r="AO167" s="136"/>
      <c r="AP167" s="136">
        <f t="shared" si="12"/>
        <v>0</v>
      </c>
      <c r="AQ167" s="136"/>
      <c r="AR167" s="136"/>
      <c r="AS167" s="136"/>
      <c r="AT167" s="136"/>
      <c r="AU167" s="136">
        <v>0</v>
      </c>
      <c r="AV167" s="136"/>
      <c r="AW167" s="136"/>
      <c r="AX167" s="136"/>
      <c r="AY167" s="136"/>
      <c r="AZ167" s="121">
        <v>199900</v>
      </c>
      <c r="BA167" s="121"/>
      <c r="BB167" s="121"/>
      <c r="BC167" s="121"/>
      <c r="BD167" s="121"/>
      <c r="BE167" s="121">
        <f t="shared" si="13"/>
        <v>199900</v>
      </c>
      <c r="BF167" s="121"/>
      <c r="BG167" s="121"/>
      <c r="BH167" s="121"/>
      <c r="BI167" s="121"/>
      <c r="BJ167" s="136">
        <v>0</v>
      </c>
      <c r="BK167" s="136"/>
      <c r="BL167" s="136"/>
      <c r="BM167" s="136"/>
      <c r="BN167" s="136"/>
      <c r="BO167" s="136">
        <v>0</v>
      </c>
      <c r="BP167" s="136"/>
      <c r="BQ167" s="136"/>
      <c r="BR167" s="136"/>
      <c r="BS167" s="136"/>
      <c r="BT167" s="136">
        <f t="shared" si="14"/>
        <v>0</v>
      </c>
      <c r="BU167" s="136"/>
      <c r="BV167" s="136"/>
      <c r="BW167" s="136"/>
      <c r="BX167" s="136"/>
    </row>
    <row r="168" spans="1:79" s="9" customFormat="1" ht="15" customHeight="1" x14ac:dyDescent="0.2">
      <c r="A168" s="137">
        <f t="shared" si="11"/>
        <v>28</v>
      </c>
      <c r="B168" s="138"/>
      <c r="C168" s="138"/>
      <c r="D168" s="142" t="s">
        <v>489</v>
      </c>
      <c r="E168" s="65"/>
      <c r="F168" s="65"/>
      <c r="G168" s="65"/>
      <c r="H168" s="65"/>
      <c r="I168" s="65"/>
      <c r="J168" s="65"/>
      <c r="K168" s="65"/>
      <c r="L168" s="65"/>
      <c r="M168" s="65"/>
      <c r="N168" s="65"/>
      <c r="O168" s="65"/>
      <c r="P168" s="66"/>
      <c r="Q168" s="143"/>
      <c r="R168" s="143"/>
      <c r="S168" s="143"/>
      <c r="T168" s="143"/>
      <c r="U168" s="143"/>
      <c r="V168" s="142"/>
      <c r="W168" s="65"/>
      <c r="X168" s="65"/>
      <c r="Y168" s="65"/>
      <c r="Z168" s="65"/>
      <c r="AA168" s="65"/>
      <c r="AB168" s="65"/>
      <c r="AC168" s="65"/>
      <c r="AD168" s="65"/>
      <c r="AE168" s="66"/>
      <c r="AF168" s="135"/>
      <c r="AG168" s="135"/>
      <c r="AH168" s="135"/>
      <c r="AI168" s="135"/>
      <c r="AJ168" s="135"/>
      <c r="AK168" s="135"/>
      <c r="AL168" s="135"/>
      <c r="AM168" s="135"/>
      <c r="AN168" s="135"/>
      <c r="AO168" s="135"/>
      <c r="AP168" s="135">
        <f t="shared" si="12"/>
        <v>0</v>
      </c>
      <c r="AQ168" s="135"/>
      <c r="AR168" s="135"/>
      <c r="AS168" s="135"/>
      <c r="AT168" s="135"/>
      <c r="AU168" s="135"/>
      <c r="AV168" s="135"/>
      <c r="AW168" s="135"/>
      <c r="AX168" s="135"/>
      <c r="AY168" s="135"/>
      <c r="AZ168" s="135"/>
      <c r="BA168" s="135"/>
      <c r="BB168" s="135"/>
      <c r="BC168" s="135"/>
      <c r="BD168" s="135"/>
      <c r="BE168" s="135">
        <f t="shared" si="13"/>
        <v>0</v>
      </c>
      <c r="BF168" s="135"/>
      <c r="BG168" s="135"/>
      <c r="BH168" s="135"/>
      <c r="BI168" s="135"/>
      <c r="BJ168" s="135"/>
      <c r="BK168" s="135"/>
      <c r="BL168" s="135"/>
      <c r="BM168" s="135"/>
      <c r="BN168" s="135"/>
      <c r="BO168" s="135"/>
      <c r="BP168" s="135"/>
      <c r="BQ168" s="135"/>
      <c r="BR168" s="135"/>
      <c r="BS168" s="135"/>
      <c r="BT168" s="135">
        <f t="shared" si="14"/>
        <v>0</v>
      </c>
      <c r="BU168" s="135"/>
      <c r="BV168" s="135"/>
      <c r="BW168" s="135"/>
      <c r="BX168" s="135"/>
    </row>
    <row r="169" spans="1:79" s="43" customFormat="1" ht="41.45" customHeight="1" x14ac:dyDescent="0.2">
      <c r="A169" s="137">
        <f t="shared" si="11"/>
        <v>29</v>
      </c>
      <c r="B169" s="138"/>
      <c r="C169" s="138"/>
      <c r="D169" s="141" t="s">
        <v>124</v>
      </c>
      <c r="E169" s="57"/>
      <c r="F169" s="57"/>
      <c r="G169" s="57"/>
      <c r="H169" s="57"/>
      <c r="I169" s="57"/>
      <c r="J169" s="57"/>
      <c r="K169" s="57"/>
      <c r="L169" s="57"/>
      <c r="M169" s="57"/>
      <c r="N169" s="57"/>
      <c r="O169" s="57"/>
      <c r="P169" s="58"/>
      <c r="Q169" s="72" t="s">
        <v>298</v>
      </c>
      <c r="R169" s="72"/>
      <c r="S169" s="72"/>
      <c r="T169" s="72"/>
      <c r="U169" s="72"/>
      <c r="V169" s="141" t="s">
        <v>383</v>
      </c>
      <c r="W169" s="57"/>
      <c r="X169" s="57"/>
      <c r="Y169" s="57"/>
      <c r="Z169" s="57"/>
      <c r="AA169" s="57"/>
      <c r="AB169" s="57"/>
      <c r="AC169" s="57"/>
      <c r="AD169" s="57"/>
      <c r="AE169" s="58"/>
      <c r="AF169" s="136">
        <v>217</v>
      </c>
      <c r="AG169" s="136"/>
      <c r="AH169" s="136"/>
      <c r="AI169" s="136"/>
      <c r="AJ169" s="136"/>
      <c r="AK169" s="136">
        <v>0</v>
      </c>
      <c r="AL169" s="136"/>
      <c r="AM169" s="136"/>
      <c r="AN169" s="136"/>
      <c r="AO169" s="136"/>
      <c r="AP169" s="136">
        <f t="shared" si="12"/>
        <v>217</v>
      </c>
      <c r="AQ169" s="136"/>
      <c r="AR169" s="136"/>
      <c r="AS169" s="136"/>
      <c r="AT169" s="136"/>
      <c r="AU169" s="136">
        <v>231</v>
      </c>
      <c r="AV169" s="136"/>
      <c r="AW169" s="136"/>
      <c r="AX169" s="136"/>
      <c r="AY169" s="136"/>
      <c r="AZ169" s="136">
        <v>0</v>
      </c>
      <c r="BA169" s="136"/>
      <c r="BB169" s="136"/>
      <c r="BC169" s="136"/>
      <c r="BD169" s="136"/>
      <c r="BE169" s="136">
        <f t="shared" si="13"/>
        <v>231</v>
      </c>
      <c r="BF169" s="136"/>
      <c r="BG169" s="136"/>
      <c r="BH169" s="136"/>
      <c r="BI169" s="136"/>
      <c r="BJ169" s="136">
        <v>230</v>
      </c>
      <c r="BK169" s="136"/>
      <c r="BL169" s="136"/>
      <c r="BM169" s="136"/>
      <c r="BN169" s="136"/>
      <c r="BO169" s="136">
        <v>0</v>
      </c>
      <c r="BP169" s="136"/>
      <c r="BQ169" s="136"/>
      <c r="BR169" s="136"/>
      <c r="BS169" s="136"/>
      <c r="BT169" s="136">
        <f t="shared" si="14"/>
        <v>230</v>
      </c>
      <c r="BU169" s="136"/>
      <c r="BV169" s="136"/>
      <c r="BW169" s="136"/>
      <c r="BX169" s="136"/>
    </row>
    <row r="170" spans="1:79" s="43" customFormat="1" ht="55.15" customHeight="1" x14ac:dyDescent="0.2">
      <c r="A170" s="137">
        <f t="shared" si="11"/>
        <v>30</v>
      </c>
      <c r="B170" s="138"/>
      <c r="C170" s="138"/>
      <c r="D170" s="141" t="s">
        <v>522</v>
      </c>
      <c r="E170" s="57"/>
      <c r="F170" s="57"/>
      <c r="G170" s="57"/>
      <c r="H170" s="57"/>
      <c r="I170" s="57"/>
      <c r="J170" s="57"/>
      <c r="K170" s="57"/>
      <c r="L170" s="57"/>
      <c r="M170" s="57"/>
      <c r="N170" s="57"/>
      <c r="O170" s="57"/>
      <c r="P170" s="58"/>
      <c r="Q170" s="72" t="s">
        <v>304</v>
      </c>
      <c r="R170" s="72"/>
      <c r="S170" s="72"/>
      <c r="T170" s="72"/>
      <c r="U170" s="72"/>
      <c r="V170" s="141" t="s">
        <v>488</v>
      </c>
      <c r="W170" s="57"/>
      <c r="X170" s="57"/>
      <c r="Y170" s="57"/>
      <c r="Z170" s="57"/>
      <c r="AA170" s="57"/>
      <c r="AB170" s="57"/>
      <c r="AC170" s="57"/>
      <c r="AD170" s="57"/>
      <c r="AE170" s="58"/>
      <c r="AF170" s="136">
        <v>0</v>
      </c>
      <c r="AG170" s="136"/>
      <c r="AH170" s="136"/>
      <c r="AI170" s="136"/>
      <c r="AJ170" s="136"/>
      <c r="AK170" s="136">
        <v>0</v>
      </c>
      <c r="AL170" s="136"/>
      <c r="AM170" s="136"/>
      <c r="AN170" s="136"/>
      <c r="AO170" s="136"/>
      <c r="AP170" s="136">
        <f t="shared" si="12"/>
        <v>0</v>
      </c>
      <c r="AQ170" s="136"/>
      <c r="AR170" s="136"/>
      <c r="AS170" s="136"/>
      <c r="AT170" s="136"/>
      <c r="AU170" s="136">
        <v>6207.31</v>
      </c>
      <c r="AV170" s="136"/>
      <c r="AW170" s="136"/>
      <c r="AX170" s="136"/>
      <c r="AY170" s="136"/>
      <c r="AZ170" s="136">
        <v>0</v>
      </c>
      <c r="BA170" s="136"/>
      <c r="BB170" s="136"/>
      <c r="BC170" s="136"/>
      <c r="BD170" s="136"/>
      <c r="BE170" s="136">
        <f t="shared" si="13"/>
        <v>6207.31</v>
      </c>
      <c r="BF170" s="136"/>
      <c r="BG170" s="136"/>
      <c r="BH170" s="136"/>
      <c r="BI170" s="136"/>
      <c r="BJ170" s="136">
        <v>0</v>
      </c>
      <c r="BK170" s="136"/>
      <c r="BL170" s="136"/>
      <c r="BM170" s="136"/>
      <c r="BN170" s="136"/>
      <c r="BO170" s="136">
        <v>0</v>
      </c>
      <c r="BP170" s="136"/>
      <c r="BQ170" s="136"/>
      <c r="BR170" s="136"/>
      <c r="BS170" s="136"/>
      <c r="BT170" s="136">
        <f t="shared" si="14"/>
        <v>0</v>
      </c>
      <c r="BU170" s="136"/>
      <c r="BV170" s="136"/>
      <c r="BW170" s="136"/>
      <c r="BX170" s="136"/>
    </row>
    <row r="171" spans="1:79" s="43" customFormat="1" ht="55.15" customHeight="1" x14ac:dyDescent="0.2">
      <c r="A171" s="137">
        <f t="shared" si="11"/>
        <v>31</v>
      </c>
      <c r="B171" s="138"/>
      <c r="C171" s="138"/>
      <c r="D171" s="141" t="s">
        <v>848</v>
      </c>
      <c r="E171" s="57"/>
      <c r="F171" s="57"/>
      <c r="G171" s="57"/>
      <c r="H171" s="57"/>
      <c r="I171" s="57"/>
      <c r="J171" s="57"/>
      <c r="K171" s="57"/>
      <c r="L171" s="57"/>
      <c r="M171" s="57"/>
      <c r="N171" s="57"/>
      <c r="O171" s="57"/>
      <c r="P171" s="58"/>
      <c r="Q171" s="72" t="s">
        <v>322</v>
      </c>
      <c r="R171" s="72"/>
      <c r="S171" s="72"/>
      <c r="T171" s="72"/>
      <c r="U171" s="72"/>
      <c r="V171" s="141" t="s">
        <v>381</v>
      </c>
      <c r="W171" s="57"/>
      <c r="X171" s="57"/>
      <c r="Y171" s="57"/>
      <c r="Z171" s="57"/>
      <c r="AA171" s="57"/>
      <c r="AB171" s="57"/>
      <c r="AC171" s="57"/>
      <c r="AD171" s="57"/>
      <c r="AE171" s="58"/>
      <c r="AF171" s="136">
        <v>0</v>
      </c>
      <c r="AG171" s="136"/>
      <c r="AH171" s="136"/>
      <c r="AI171" s="136"/>
      <c r="AJ171" s="136"/>
      <c r="AK171" s="136">
        <v>0</v>
      </c>
      <c r="AL171" s="136"/>
      <c r="AM171" s="136"/>
      <c r="AN171" s="136"/>
      <c r="AO171" s="136"/>
      <c r="AP171" s="136">
        <f t="shared" si="12"/>
        <v>0</v>
      </c>
      <c r="AQ171" s="136"/>
      <c r="AR171" s="136"/>
      <c r="AS171" s="136"/>
      <c r="AT171" s="136"/>
      <c r="AU171" s="136">
        <v>0</v>
      </c>
      <c r="AV171" s="136"/>
      <c r="AW171" s="136"/>
      <c r="AX171" s="136"/>
      <c r="AY171" s="136"/>
      <c r="AZ171" s="136">
        <v>1</v>
      </c>
      <c r="BA171" s="136"/>
      <c r="BB171" s="136"/>
      <c r="BC171" s="136"/>
      <c r="BD171" s="136"/>
      <c r="BE171" s="136">
        <f t="shared" si="13"/>
        <v>1</v>
      </c>
      <c r="BF171" s="136"/>
      <c r="BG171" s="136"/>
      <c r="BH171" s="136"/>
      <c r="BI171" s="136"/>
      <c r="BJ171" s="136">
        <v>0</v>
      </c>
      <c r="BK171" s="136"/>
      <c r="BL171" s="136"/>
      <c r="BM171" s="136"/>
      <c r="BN171" s="136"/>
      <c r="BO171" s="136">
        <v>0</v>
      </c>
      <c r="BP171" s="136"/>
      <c r="BQ171" s="136"/>
      <c r="BR171" s="136"/>
      <c r="BS171" s="136"/>
      <c r="BT171" s="136">
        <f t="shared" si="14"/>
        <v>0</v>
      </c>
      <c r="BU171" s="136"/>
      <c r="BV171" s="136"/>
      <c r="BW171" s="136"/>
      <c r="BX171" s="136"/>
    </row>
    <row r="172" spans="1:79" s="9" customFormat="1" ht="15" customHeight="1" x14ac:dyDescent="0.2">
      <c r="A172" s="137">
        <f t="shared" si="11"/>
        <v>32</v>
      </c>
      <c r="B172" s="138"/>
      <c r="C172" s="138"/>
      <c r="D172" s="142" t="s">
        <v>493</v>
      </c>
      <c r="E172" s="65"/>
      <c r="F172" s="65"/>
      <c r="G172" s="65"/>
      <c r="H172" s="65"/>
      <c r="I172" s="65"/>
      <c r="J172" s="65"/>
      <c r="K172" s="65"/>
      <c r="L172" s="65"/>
      <c r="M172" s="65"/>
      <c r="N172" s="65"/>
      <c r="O172" s="65"/>
      <c r="P172" s="66"/>
      <c r="Q172" s="143"/>
      <c r="R172" s="143"/>
      <c r="S172" s="143"/>
      <c r="T172" s="143"/>
      <c r="U172" s="143"/>
      <c r="V172" s="142"/>
      <c r="W172" s="65"/>
      <c r="X172" s="65"/>
      <c r="Y172" s="65"/>
      <c r="Z172" s="65"/>
      <c r="AA172" s="65"/>
      <c r="AB172" s="65"/>
      <c r="AC172" s="65"/>
      <c r="AD172" s="65"/>
      <c r="AE172" s="66"/>
      <c r="AF172" s="135"/>
      <c r="AG172" s="135"/>
      <c r="AH172" s="135"/>
      <c r="AI172" s="135"/>
      <c r="AJ172" s="135"/>
      <c r="AK172" s="135"/>
      <c r="AL172" s="135"/>
      <c r="AM172" s="135"/>
      <c r="AN172" s="135"/>
      <c r="AO172" s="135"/>
      <c r="AP172" s="135">
        <f t="shared" si="12"/>
        <v>0</v>
      </c>
      <c r="AQ172" s="135"/>
      <c r="AR172" s="135"/>
      <c r="AS172" s="135"/>
      <c r="AT172" s="135"/>
      <c r="AU172" s="135"/>
      <c r="AV172" s="135"/>
      <c r="AW172" s="135"/>
      <c r="AX172" s="135"/>
      <c r="AY172" s="135"/>
      <c r="AZ172" s="135"/>
      <c r="BA172" s="135"/>
      <c r="BB172" s="135"/>
      <c r="BC172" s="135"/>
      <c r="BD172" s="135"/>
      <c r="BE172" s="135">
        <f t="shared" si="13"/>
        <v>0</v>
      </c>
      <c r="BF172" s="135"/>
      <c r="BG172" s="135"/>
      <c r="BH172" s="135"/>
      <c r="BI172" s="135"/>
      <c r="BJ172" s="135"/>
      <c r="BK172" s="135"/>
      <c r="BL172" s="135"/>
      <c r="BM172" s="135"/>
      <c r="BN172" s="135"/>
      <c r="BO172" s="135"/>
      <c r="BP172" s="135"/>
      <c r="BQ172" s="135"/>
      <c r="BR172" s="135"/>
      <c r="BS172" s="135"/>
      <c r="BT172" s="135">
        <f t="shared" si="14"/>
        <v>0</v>
      </c>
      <c r="BU172" s="135"/>
      <c r="BV172" s="135"/>
      <c r="BW172" s="135"/>
      <c r="BX172" s="135"/>
    </row>
    <row r="173" spans="1:79" s="43" customFormat="1" ht="41.45" customHeight="1" x14ac:dyDescent="0.2">
      <c r="A173" s="137">
        <f t="shared" si="11"/>
        <v>33</v>
      </c>
      <c r="B173" s="138"/>
      <c r="C173" s="138"/>
      <c r="D173" s="141" t="s">
        <v>125</v>
      </c>
      <c r="E173" s="57"/>
      <c r="F173" s="57"/>
      <c r="G173" s="57"/>
      <c r="H173" s="57"/>
      <c r="I173" s="57"/>
      <c r="J173" s="57"/>
      <c r="K173" s="57"/>
      <c r="L173" s="57"/>
      <c r="M173" s="57"/>
      <c r="N173" s="57"/>
      <c r="O173" s="57"/>
      <c r="P173" s="58"/>
      <c r="Q173" s="72" t="s">
        <v>298</v>
      </c>
      <c r="R173" s="72"/>
      <c r="S173" s="72"/>
      <c r="T173" s="72"/>
      <c r="U173" s="72"/>
      <c r="V173" s="141" t="s">
        <v>856</v>
      </c>
      <c r="W173" s="57"/>
      <c r="X173" s="57"/>
      <c r="Y173" s="57"/>
      <c r="Z173" s="57"/>
      <c r="AA173" s="57"/>
      <c r="AB173" s="57"/>
      <c r="AC173" s="57"/>
      <c r="AD173" s="57"/>
      <c r="AE173" s="58"/>
      <c r="AF173" s="136">
        <v>19</v>
      </c>
      <c r="AG173" s="136"/>
      <c r="AH173" s="136"/>
      <c r="AI173" s="136"/>
      <c r="AJ173" s="136"/>
      <c r="AK173" s="136">
        <v>0</v>
      </c>
      <c r="AL173" s="136"/>
      <c r="AM173" s="136"/>
      <c r="AN173" s="136"/>
      <c r="AO173" s="136"/>
      <c r="AP173" s="136">
        <f t="shared" si="12"/>
        <v>19</v>
      </c>
      <c r="AQ173" s="136"/>
      <c r="AR173" s="136"/>
      <c r="AS173" s="136"/>
      <c r="AT173" s="136"/>
      <c r="AU173" s="136">
        <v>20</v>
      </c>
      <c r="AV173" s="136"/>
      <c r="AW173" s="136"/>
      <c r="AX173" s="136"/>
      <c r="AY173" s="136"/>
      <c r="AZ173" s="136">
        <v>0</v>
      </c>
      <c r="BA173" s="136"/>
      <c r="BB173" s="136"/>
      <c r="BC173" s="136"/>
      <c r="BD173" s="136"/>
      <c r="BE173" s="136">
        <f t="shared" si="13"/>
        <v>20</v>
      </c>
      <c r="BF173" s="136"/>
      <c r="BG173" s="136"/>
      <c r="BH173" s="136"/>
      <c r="BI173" s="136"/>
      <c r="BJ173" s="136">
        <v>16</v>
      </c>
      <c r="BK173" s="136"/>
      <c r="BL173" s="136"/>
      <c r="BM173" s="136"/>
      <c r="BN173" s="136"/>
      <c r="BO173" s="136">
        <v>0</v>
      </c>
      <c r="BP173" s="136"/>
      <c r="BQ173" s="136"/>
      <c r="BR173" s="136"/>
      <c r="BS173" s="136"/>
      <c r="BT173" s="136">
        <f t="shared" si="14"/>
        <v>16</v>
      </c>
      <c r="BU173" s="136"/>
      <c r="BV173" s="136"/>
      <c r="BW173" s="136"/>
      <c r="BX173" s="136"/>
    </row>
    <row r="174" spans="1:79" s="43" customFormat="1" ht="69" customHeight="1" x14ac:dyDescent="0.2">
      <c r="A174" s="137">
        <f t="shared" si="11"/>
        <v>34</v>
      </c>
      <c r="B174" s="138"/>
      <c r="C174" s="138"/>
      <c r="D174" s="141" t="s">
        <v>849</v>
      </c>
      <c r="E174" s="57"/>
      <c r="F174" s="57"/>
      <c r="G174" s="57"/>
      <c r="H174" s="57"/>
      <c r="I174" s="57"/>
      <c r="J174" s="57"/>
      <c r="K174" s="57"/>
      <c r="L174" s="57"/>
      <c r="M174" s="57"/>
      <c r="N174" s="57"/>
      <c r="O174" s="57"/>
      <c r="P174" s="58"/>
      <c r="Q174" s="72" t="s">
        <v>304</v>
      </c>
      <c r="R174" s="72"/>
      <c r="S174" s="72"/>
      <c r="T174" s="72"/>
      <c r="U174" s="72"/>
      <c r="V174" s="141" t="s">
        <v>857</v>
      </c>
      <c r="W174" s="57"/>
      <c r="X174" s="57"/>
      <c r="Y174" s="57"/>
      <c r="Z174" s="57"/>
      <c r="AA174" s="57"/>
      <c r="AB174" s="57"/>
      <c r="AC174" s="57"/>
      <c r="AD174" s="57"/>
      <c r="AE174" s="58"/>
      <c r="AF174" s="136">
        <v>0</v>
      </c>
      <c r="AG174" s="136"/>
      <c r="AH174" s="136"/>
      <c r="AI174" s="136"/>
      <c r="AJ174" s="136"/>
      <c r="AK174" s="136">
        <v>0</v>
      </c>
      <c r="AL174" s="136"/>
      <c r="AM174" s="136"/>
      <c r="AN174" s="136"/>
      <c r="AO174" s="136"/>
      <c r="AP174" s="136">
        <f t="shared" si="12"/>
        <v>0</v>
      </c>
      <c r="AQ174" s="136"/>
      <c r="AR174" s="136"/>
      <c r="AS174" s="136"/>
      <c r="AT174" s="136"/>
      <c r="AU174" s="136">
        <v>0</v>
      </c>
      <c r="AV174" s="136"/>
      <c r="AW174" s="136"/>
      <c r="AX174" s="136"/>
      <c r="AY174" s="136"/>
      <c r="AZ174" s="203">
        <v>199900</v>
      </c>
      <c r="BA174" s="203"/>
      <c r="BB174" s="203"/>
      <c r="BC174" s="203"/>
      <c r="BD174" s="203"/>
      <c r="BE174" s="203">
        <f t="shared" si="13"/>
        <v>199900</v>
      </c>
      <c r="BF174" s="203"/>
      <c r="BG174" s="203"/>
      <c r="BH174" s="203"/>
      <c r="BI174" s="203"/>
      <c r="BJ174" s="136">
        <v>0</v>
      </c>
      <c r="BK174" s="136"/>
      <c r="BL174" s="136"/>
      <c r="BM174" s="136"/>
      <c r="BN174" s="136"/>
      <c r="BO174" s="136">
        <v>0</v>
      </c>
      <c r="BP174" s="136"/>
      <c r="BQ174" s="136"/>
      <c r="BR174" s="136"/>
      <c r="BS174" s="136"/>
      <c r="BT174" s="136">
        <f t="shared" si="14"/>
        <v>0</v>
      </c>
      <c r="BU174" s="136"/>
      <c r="BV174" s="136"/>
      <c r="BW174" s="136"/>
      <c r="BX174" s="136"/>
    </row>
    <row r="175" spans="1:79" s="9" customFormat="1" ht="15" customHeight="1" x14ac:dyDescent="0.2">
      <c r="A175" s="137">
        <f t="shared" si="11"/>
        <v>35</v>
      </c>
      <c r="B175" s="138"/>
      <c r="C175" s="138"/>
      <c r="D175" s="142" t="s">
        <v>3</v>
      </c>
      <c r="E175" s="65"/>
      <c r="F175" s="65"/>
      <c r="G175" s="65"/>
      <c r="H175" s="65"/>
      <c r="I175" s="65"/>
      <c r="J175" s="65"/>
      <c r="K175" s="65"/>
      <c r="L175" s="65"/>
      <c r="M175" s="65"/>
      <c r="N175" s="65"/>
      <c r="O175" s="65"/>
      <c r="P175" s="66"/>
      <c r="Q175" s="143"/>
      <c r="R175" s="143"/>
      <c r="S175" s="143"/>
      <c r="T175" s="143"/>
      <c r="U175" s="143"/>
      <c r="V175" s="142"/>
      <c r="W175" s="65"/>
      <c r="X175" s="65"/>
      <c r="Y175" s="65"/>
      <c r="Z175" s="65"/>
      <c r="AA175" s="65"/>
      <c r="AB175" s="65"/>
      <c r="AC175" s="65"/>
      <c r="AD175" s="65"/>
      <c r="AE175" s="66"/>
      <c r="AF175" s="135"/>
      <c r="AG175" s="135"/>
      <c r="AH175" s="135"/>
      <c r="AI175" s="135"/>
      <c r="AJ175" s="135"/>
      <c r="AK175" s="135"/>
      <c r="AL175" s="135"/>
      <c r="AM175" s="135"/>
      <c r="AN175" s="135"/>
      <c r="AO175" s="135"/>
      <c r="AP175" s="135">
        <f t="shared" si="12"/>
        <v>0</v>
      </c>
      <c r="AQ175" s="135"/>
      <c r="AR175" s="135"/>
      <c r="AS175" s="135"/>
      <c r="AT175" s="135"/>
      <c r="AU175" s="135"/>
      <c r="AV175" s="135"/>
      <c r="AW175" s="135"/>
      <c r="AX175" s="135"/>
      <c r="AY175" s="135"/>
      <c r="AZ175" s="135"/>
      <c r="BA175" s="135"/>
      <c r="BB175" s="135"/>
      <c r="BC175" s="135"/>
      <c r="BD175" s="135"/>
      <c r="BE175" s="135">
        <f t="shared" si="13"/>
        <v>0</v>
      </c>
      <c r="BF175" s="135"/>
      <c r="BG175" s="135"/>
      <c r="BH175" s="135"/>
      <c r="BI175" s="135"/>
      <c r="BJ175" s="135"/>
      <c r="BK175" s="135"/>
      <c r="BL175" s="135"/>
      <c r="BM175" s="135"/>
      <c r="BN175" s="135"/>
      <c r="BO175" s="135"/>
      <c r="BP175" s="135"/>
      <c r="BQ175" s="135"/>
      <c r="BR175" s="135"/>
      <c r="BS175" s="135"/>
      <c r="BT175" s="135">
        <f t="shared" si="14"/>
        <v>0</v>
      </c>
      <c r="BU175" s="135"/>
      <c r="BV175" s="135"/>
      <c r="BW175" s="135"/>
      <c r="BX175" s="135"/>
    </row>
    <row r="176" spans="1:79" s="43" customFormat="1" ht="74.45" customHeight="1" x14ac:dyDescent="0.2">
      <c r="A176" s="137">
        <f t="shared" si="11"/>
        <v>36</v>
      </c>
      <c r="B176" s="138"/>
      <c r="C176" s="138"/>
      <c r="D176" s="141" t="s">
        <v>525</v>
      </c>
      <c r="E176" s="57"/>
      <c r="F176" s="57"/>
      <c r="G176" s="57"/>
      <c r="H176" s="57"/>
      <c r="I176" s="57"/>
      <c r="J176" s="57"/>
      <c r="K176" s="57"/>
      <c r="L176" s="57"/>
      <c r="M176" s="57"/>
      <c r="N176" s="57"/>
      <c r="O176" s="57"/>
      <c r="P176" s="58"/>
      <c r="Q176" s="72" t="s">
        <v>306</v>
      </c>
      <c r="R176" s="72"/>
      <c r="S176" s="72"/>
      <c r="T176" s="72"/>
      <c r="U176" s="72"/>
      <c r="V176" s="258" t="s">
        <v>5</v>
      </c>
      <c r="W176" s="242"/>
      <c r="X176" s="242"/>
      <c r="Y176" s="242"/>
      <c r="Z176" s="242"/>
      <c r="AA176" s="242"/>
      <c r="AB176" s="242"/>
      <c r="AC176" s="242"/>
      <c r="AD176" s="242"/>
      <c r="AE176" s="243"/>
      <c r="AF176" s="136">
        <v>0</v>
      </c>
      <c r="AG176" s="136"/>
      <c r="AH176" s="136"/>
      <c r="AI176" s="136"/>
      <c r="AJ176" s="136"/>
      <c r="AK176" s="136">
        <v>0</v>
      </c>
      <c r="AL176" s="136"/>
      <c r="AM176" s="136"/>
      <c r="AN176" s="136"/>
      <c r="AO176" s="136"/>
      <c r="AP176" s="136">
        <f t="shared" si="12"/>
        <v>0</v>
      </c>
      <c r="AQ176" s="136"/>
      <c r="AR176" s="136"/>
      <c r="AS176" s="136"/>
      <c r="AT176" s="136"/>
      <c r="AU176" s="136">
        <v>100</v>
      </c>
      <c r="AV176" s="136"/>
      <c r="AW176" s="136"/>
      <c r="AX176" s="136"/>
      <c r="AY176" s="136"/>
      <c r="AZ176" s="136">
        <v>0</v>
      </c>
      <c r="BA176" s="136"/>
      <c r="BB176" s="136"/>
      <c r="BC176" s="136"/>
      <c r="BD176" s="136"/>
      <c r="BE176" s="136">
        <f t="shared" si="13"/>
        <v>100</v>
      </c>
      <c r="BF176" s="136"/>
      <c r="BG176" s="136"/>
      <c r="BH176" s="136"/>
      <c r="BI176" s="136"/>
      <c r="BJ176" s="136">
        <v>0</v>
      </c>
      <c r="BK176" s="136"/>
      <c r="BL176" s="136"/>
      <c r="BM176" s="136"/>
      <c r="BN176" s="136"/>
      <c r="BO176" s="136">
        <v>0</v>
      </c>
      <c r="BP176" s="136"/>
      <c r="BQ176" s="136"/>
      <c r="BR176" s="136"/>
      <c r="BS176" s="136"/>
      <c r="BT176" s="136">
        <f t="shared" si="14"/>
        <v>0</v>
      </c>
      <c r="BU176" s="136"/>
      <c r="BV176" s="136"/>
      <c r="BW176" s="136"/>
      <c r="BX176" s="136"/>
    </row>
    <row r="177" spans="1:79" s="43" customFormat="1" ht="69" customHeight="1" x14ac:dyDescent="0.2">
      <c r="A177" s="137">
        <f t="shared" si="11"/>
        <v>37</v>
      </c>
      <c r="B177" s="138"/>
      <c r="C177" s="138"/>
      <c r="D177" s="141" t="s">
        <v>850</v>
      </c>
      <c r="E177" s="57"/>
      <c r="F177" s="57"/>
      <c r="G177" s="57"/>
      <c r="H177" s="57"/>
      <c r="I177" s="57"/>
      <c r="J177" s="57"/>
      <c r="K177" s="57"/>
      <c r="L177" s="57"/>
      <c r="M177" s="57"/>
      <c r="N177" s="57"/>
      <c r="O177" s="57"/>
      <c r="P177" s="58"/>
      <c r="Q177" s="72" t="s">
        <v>306</v>
      </c>
      <c r="R177" s="72"/>
      <c r="S177" s="72"/>
      <c r="T177" s="72"/>
      <c r="U177" s="72"/>
      <c r="V177" s="258" t="s">
        <v>858</v>
      </c>
      <c r="W177" s="242"/>
      <c r="X177" s="242"/>
      <c r="Y177" s="242"/>
      <c r="Z177" s="242"/>
      <c r="AA177" s="242"/>
      <c r="AB177" s="242"/>
      <c r="AC177" s="242"/>
      <c r="AD177" s="242"/>
      <c r="AE177" s="243"/>
      <c r="AF177" s="136">
        <v>0</v>
      </c>
      <c r="AG177" s="136"/>
      <c r="AH177" s="136"/>
      <c r="AI177" s="136"/>
      <c r="AJ177" s="136"/>
      <c r="AK177" s="136">
        <v>0</v>
      </c>
      <c r="AL177" s="136"/>
      <c r="AM177" s="136"/>
      <c r="AN177" s="136"/>
      <c r="AO177" s="136"/>
      <c r="AP177" s="136">
        <f t="shared" si="12"/>
        <v>0</v>
      </c>
      <c r="AQ177" s="136"/>
      <c r="AR177" s="136"/>
      <c r="AS177" s="136"/>
      <c r="AT177" s="136"/>
      <c r="AU177" s="136">
        <v>0</v>
      </c>
      <c r="AV177" s="136"/>
      <c r="AW177" s="136"/>
      <c r="AX177" s="136"/>
      <c r="AY177" s="136"/>
      <c r="AZ177" s="136">
        <v>100</v>
      </c>
      <c r="BA177" s="136"/>
      <c r="BB177" s="136"/>
      <c r="BC177" s="136"/>
      <c r="BD177" s="136"/>
      <c r="BE177" s="136">
        <f t="shared" si="13"/>
        <v>100</v>
      </c>
      <c r="BF177" s="136"/>
      <c r="BG177" s="136"/>
      <c r="BH177" s="136"/>
      <c r="BI177" s="136"/>
      <c r="BJ177" s="136">
        <v>0</v>
      </c>
      <c r="BK177" s="136"/>
      <c r="BL177" s="136"/>
      <c r="BM177" s="136"/>
      <c r="BN177" s="136"/>
      <c r="BO177" s="136">
        <v>0</v>
      </c>
      <c r="BP177" s="136"/>
      <c r="BQ177" s="136"/>
      <c r="BR177" s="136"/>
      <c r="BS177" s="136"/>
      <c r="BT177" s="136">
        <f t="shared" si="14"/>
        <v>0</v>
      </c>
      <c r="BU177" s="136"/>
      <c r="BV177" s="136"/>
      <c r="BW177" s="136"/>
      <c r="BX177" s="136"/>
    </row>
    <row r="178" spans="1:79" s="9" customFormat="1" ht="23.45" customHeight="1" x14ac:dyDescent="0.2">
      <c r="A178" s="137">
        <f t="shared" si="11"/>
        <v>38</v>
      </c>
      <c r="B178" s="138"/>
      <c r="C178" s="138"/>
      <c r="D178" s="143" t="s">
        <v>486</v>
      </c>
      <c r="E178" s="143"/>
      <c r="F178" s="143"/>
      <c r="G178" s="143"/>
      <c r="H178" s="143"/>
      <c r="I178" s="143"/>
      <c r="J178" s="143"/>
      <c r="K178" s="143"/>
      <c r="L178" s="143"/>
      <c r="M178" s="143"/>
      <c r="N178" s="143"/>
      <c r="O178" s="143"/>
      <c r="P178" s="143"/>
      <c r="Q178" s="211" t="s">
        <v>511</v>
      </c>
      <c r="R178" s="212"/>
      <c r="S178" s="212"/>
      <c r="T178" s="212"/>
      <c r="U178" s="212"/>
      <c r="V178" s="212"/>
      <c r="W178" s="212"/>
      <c r="X178" s="212"/>
      <c r="Y178" s="212"/>
      <c r="Z178" s="212"/>
      <c r="AA178" s="212"/>
      <c r="AB178" s="212"/>
      <c r="AC178" s="212"/>
      <c r="AD178" s="212"/>
      <c r="AE178" s="212"/>
      <c r="AF178" s="212"/>
      <c r="AG178" s="212"/>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c r="BI178" s="212"/>
      <c r="BJ178" s="212"/>
      <c r="BK178" s="212"/>
      <c r="BL178" s="212"/>
      <c r="BM178" s="212"/>
      <c r="BN178" s="212"/>
      <c r="BO178" s="212"/>
      <c r="BP178" s="212"/>
      <c r="BQ178" s="212"/>
      <c r="BR178" s="212"/>
      <c r="BS178" s="212"/>
      <c r="BT178" s="212"/>
      <c r="BU178" s="212"/>
      <c r="BV178" s="212"/>
      <c r="BW178" s="212"/>
      <c r="BX178" s="213"/>
      <c r="CA178" s="9" t="s">
        <v>648</v>
      </c>
    </row>
    <row r="179" spans="1:79" s="43" customFormat="1" ht="27.6" customHeight="1" x14ac:dyDescent="0.2">
      <c r="A179" s="137">
        <f t="shared" si="11"/>
        <v>39</v>
      </c>
      <c r="B179" s="138"/>
      <c r="C179" s="138"/>
      <c r="D179" s="141" t="s">
        <v>127</v>
      </c>
      <c r="E179" s="57"/>
      <c r="F179" s="57"/>
      <c r="G179" s="57"/>
      <c r="H179" s="57"/>
      <c r="I179" s="57"/>
      <c r="J179" s="57"/>
      <c r="K179" s="57"/>
      <c r="L179" s="57"/>
      <c r="M179" s="57"/>
      <c r="N179" s="57"/>
      <c r="O179" s="57"/>
      <c r="P179" s="58"/>
      <c r="Q179" s="72" t="s">
        <v>298</v>
      </c>
      <c r="R179" s="72"/>
      <c r="S179" s="72"/>
      <c r="T179" s="72"/>
      <c r="U179" s="72"/>
      <c r="V179" s="141" t="s">
        <v>374</v>
      </c>
      <c r="W179" s="57"/>
      <c r="X179" s="57"/>
      <c r="Y179" s="57"/>
      <c r="Z179" s="57"/>
      <c r="AA179" s="57"/>
      <c r="AB179" s="57"/>
      <c r="AC179" s="57"/>
      <c r="AD179" s="57"/>
      <c r="AE179" s="58"/>
      <c r="AF179" s="136">
        <v>0</v>
      </c>
      <c r="AG179" s="136"/>
      <c r="AH179" s="136"/>
      <c r="AI179" s="136"/>
      <c r="AJ179" s="136"/>
      <c r="AK179" s="136">
        <v>0</v>
      </c>
      <c r="AL179" s="136"/>
      <c r="AM179" s="136"/>
      <c r="AN179" s="136"/>
      <c r="AO179" s="136"/>
      <c r="AP179" s="136">
        <f t="shared" ref="AP179:AP185" si="15">IF(ISNUMBER(AF179),AF179,0)+IF(ISNUMBER(AK179),AK179,0)</f>
        <v>0</v>
      </c>
      <c r="AQ179" s="136"/>
      <c r="AR179" s="136"/>
      <c r="AS179" s="136"/>
      <c r="AT179" s="136"/>
      <c r="AU179" s="136">
        <v>0</v>
      </c>
      <c r="AV179" s="136"/>
      <c r="AW179" s="136"/>
      <c r="AX179" s="136"/>
      <c r="AY179" s="136"/>
      <c r="AZ179" s="136">
        <v>0</v>
      </c>
      <c r="BA179" s="136"/>
      <c r="BB179" s="136"/>
      <c r="BC179" s="136"/>
      <c r="BD179" s="136"/>
      <c r="BE179" s="136">
        <f t="shared" ref="BE179:BE185" si="16">IF(ISNUMBER(AU179),AU179,0)+IF(ISNUMBER(AZ179),AZ179,0)</f>
        <v>0</v>
      </c>
      <c r="BF179" s="136"/>
      <c r="BG179" s="136"/>
      <c r="BH179" s="136"/>
      <c r="BI179" s="136"/>
      <c r="BJ179" s="136">
        <v>1</v>
      </c>
      <c r="BK179" s="136"/>
      <c r="BL179" s="136"/>
      <c r="BM179" s="136"/>
      <c r="BN179" s="136"/>
      <c r="BO179" s="136">
        <v>0</v>
      </c>
      <c r="BP179" s="136"/>
      <c r="BQ179" s="136"/>
      <c r="BR179" s="136"/>
      <c r="BS179" s="136"/>
      <c r="BT179" s="136">
        <f t="shared" ref="BT179:BT185" si="17">IF(ISNUMBER(BJ179),BJ179,0)+IF(ISNUMBER(BO179),BO179,0)</f>
        <v>1</v>
      </c>
      <c r="BU179" s="136"/>
      <c r="BV179" s="136"/>
      <c r="BW179" s="136"/>
      <c r="BX179" s="136"/>
    </row>
    <row r="180" spans="1:79" s="43" customFormat="1" ht="27.6" customHeight="1" x14ac:dyDescent="0.2">
      <c r="A180" s="137">
        <f t="shared" si="11"/>
        <v>40</v>
      </c>
      <c r="B180" s="138"/>
      <c r="C180" s="138"/>
      <c r="D180" s="141" t="s">
        <v>128</v>
      </c>
      <c r="E180" s="57"/>
      <c r="F180" s="57"/>
      <c r="G180" s="57"/>
      <c r="H180" s="57"/>
      <c r="I180" s="57"/>
      <c r="J180" s="57"/>
      <c r="K180" s="57"/>
      <c r="L180" s="57"/>
      <c r="M180" s="57"/>
      <c r="N180" s="57"/>
      <c r="O180" s="57"/>
      <c r="P180" s="58"/>
      <c r="Q180" s="72" t="s">
        <v>298</v>
      </c>
      <c r="R180" s="72"/>
      <c r="S180" s="72"/>
      <c r="T180" s="72"/>
      <c r="U180" s="72"/>
      <c r="V180" s="141" t="s">
        <v>487</v>
      </c>
      <c r="W180" s="57"/>
      <c r="X180" s="57"/>
      <c r="Y180" s="57"/>
      <c r="Z180" s="57"/>
      <c r="AA180" s="57"/>
      <c r="AB180" s="57"/>
      <c r="AC180" s="57"/>
      <c r="AD180" s="57"/>
      <c r="AE180" s="58"/>
      <c r="AF180" s="136">
        <v>0</v>
      </c>
      <c r="AG180" s="136"/>
      <c r="AH180" s="136"/>
      <c r="AI180" s="136"/>
      <c r="AJ180" s="136"/>
      <c r="AK180" s="136">
        <v>0</v>
      </c>
      <c r="AL180" s="136"/>
      <c r="AM180" s="136"/>
      <c r="AN180" s="136"/>
      <c r="AO180" s="136"/>
      <c r="AP180" s="136">
        <f t="shared" si="15"/>
        <v>0</v>
      </c>
      <c r="AQ180" s="136"/>
      <c r="AR180" s="136"/>
      <c r="AS180" s="136"/>
      <c r="AT180" s="136"/>
      <c r="AU180" s="136">
        <v>0</v>
      </c>
      <c r="AV180" s="136"/>
      <c r="AW180" s="136"/>
      <c r="AX180" s="136"/>
      <c r="AY180" s="136"/>
      <c r="AZ180" s="136">
        <v>0</v>
      </c>
      <c r="BA180" s="136"/>
      <c r="BB180" s="136"/>
      <c r="BC180" s="136"/>
      <c r="BD180" s="136"/>
      <c r="BE180" s="136">
        <f t="shared" si="16"/>
        <v>0</v>
      </c>
      <c r="BF180" s="136"/>
      <c r="BG180" s="136"/>
      <c r="BH180" s="136"/>
      <c r="BI180" s="136"/>
      <c r="BJ180" s="136">
        <v>1</v>
      </c>
      <c r="BK180" s="136"/>
      <c r="BL180" s="136"/>
      <c r="BM180" s="136"/>
      <c r="BN180" s="136"/>
      <c r="BO180" s="136">
        <v>0</v>
      </c>
      <c r="BP180" s="136"/>
      <c r="BQ180" s="136"/>
      <c r="BR180" s="136"/>
      <c r="BS180" s="136"/>
      <c r="BT180" s="136">
        <f t="shared" si="17"/>
        <v>1</v>
      </c>
      <c r="BU180" s="136"/>
      <c r="BV180" s="136"/>
      <c r="BW180" s="136"/>
      <c r="BX180" s="136"/>
    </row>
    <row r="181" spans="1:79" s="9" customFormat="1" ht="15" customHeight="1" x14ac:dyDescent="0.2">
      <c r="A181" s="137">
        <f t="shared" si="11"/>
        <v>41</v>
      </c>
      <c r="B181" s="138"/>
      <c r="C181" s="138"/>
      <c r="D181" s="142" t="s">
        <v>489</v>
      </c>
      <c r="E181" s="65"/>
      <c r="F181" s="65"/>
      <c r="G181" s="65"/>
      <c r="H181" s="65"/>
      <c r="I181" s="65"/>
      <c r="J181" s="65"/>
      <c r="K181" s="65"/>
      <c r="L181" s="65"/>
      <c r="M181" s="65"/>
      <c r="N181" s="65"/>
      <c r="O181" s="65"/>
      <c r="P181" s="66"/>
      <c r="Q181" s="143"/>
      <c r="R181" s="143"/>
      <c r="S181" s="143"/>
      <c r="T181" s="143"/>
      <c r="U181" s="143"/>
      <c r="V181" s="142"/>
      <c r="W181" s="65"/>
      <c r="X181" s="65"/>
      <c r="Y181" s="65"/>
      <c r="Z181" s="65"/>
      <c r="AA181" s="65"/>
      <c r="AB181" s="65"/>
      <c r="AC181" s="65"/>
      <c r="AD181" s="65"/>
      <c r="AE181" s="66"/>
      <c r="AF181" s="135"/>
      <c r="AG181" s="135"/>
      <c r="AH181" s="135"/>
      <c r="AI181" s="135"/>
      <c r="AJ181" s="135"/>
      <c r="AK181" s="135"/>
      <c r="AL181" s="135"/>
      <c r="AM181" s="135"/>
      <c r="AN181" s="135"/>
      <c r="AO181" s="135"/>
      <c r="AP181" s="135">
        <f t="shared" si="15"/>
        <v>0</v>
      </c>
      <c r="AQ181" s="135"/>
      <c r="AR181" s="135"/>
      <c r="AS181" s="135"/>
      <c r="AT181" s="135"/>
      <c r="AU181" s="135"/>
      <c r="AV181" s="135"/>
      <c r="AW181" s="135"/>
      <c r="AX181" s="135"/>
      <c r="AY181" s="135"/>
      <c r="AZ181" s="135"/>
      <c r="BA181" s="135"/>
      <c r="BB181" s="135"/>
      <c r="BC181" s="135"/>
      <c r="BD181" s="135"/>
      <c r="BE181" s="135">
        <f t="shared" si="16"/>
        <v>0</v>
      </c>
      <c r="BF181" s="135"/>
      <c r="BG181" s="135"/>
      <c r="BH181" s="135"/>
      <c r="BI181" s="135"/>
      <c r="BJ181" s="135"/>
      <c r="BK181" s="135"/>
      <c r="BL181" s="135"/>
      <c r="BM181" s="135"/>
      <c r="BN181" s="135"/>
      <c r="BO181" s="135"/>
      <c r="BP181" s="135"/>
      <c r="BQ181" s="135"/>
      <c r="BR181" s="135"/>
      <c r="BS181" s="135"/>
      <c r="BT181" s="135">
        <f t="shared" si="17"/>
        <v>0</v>
      </c>
      <c r="BU181" s="135"/>
      <c r="BV181" s="135"/>
      <c r="BW181" s="135"/>
      <c r="BX181" s="135"/>
    </row>
    <row r="182" spans="1:79" s="43" customFormat="1" ht="27.6" customHeight="1" x14ac:dyDescent="0.2">
      <c r="A182" s="137">
        <f t="shared" si="11"/>
        <v>42</v>
      </c>
      <c r="B182" s="138"/>
      <c r="C182" s="138"/>
      <c r="D182" s="141" t="s">
        <v>129</v>
      </c>
      <c r="E182" s="57"/>
      <c r="F182" s="57"/>
      <c r="G182" s="57"/>
      <c r="H182" s="57"/>
      <c r="I182" s="57"/>
      <c r="J182" s="57"/>
      <c r="K182" s="57"/>
      <c r="L182" s="57"/>
      <c r="M182" s="57"/>
      <c r="N182" s="57"/>
      <c r="O182" s="57"/>
      <c r="P182" s="58"/>
      <c r="Q182" s="72" t="s">
        <v>298</v>
      </c>
      <c r="R182" s="72"/>
      <c r="S182" s="72"/>
      <c r="T182" s="72"/>
      <c r="U182" s="72"/>
      <c r="V182" s="141" t="s">
        <v>374</v>
      </c>
      <c r="W182" s="57"/>
      <c r="X182" s="57"/>
      <c r="Y182" s="57"/>
      <c r="Z182" s="57"/>
      <c r="AA182" s="57"/>
      <c r="AB182" s="57"/>
      <c r="AC182" s="57"/>
      <c r="AD182" s="57"/>
      <c r="AE182" s="58"/>
      <c r="AF182" s="136">
        <v>0</v>
      </c>
      <c r="AG182" s="136"/>
      <c r="AH182" s="136"/>
      <c r="AI182" s="136"/>
      <c r="AJ182" s="136"/>
      <c r="AK182" s="136">
        <v>0</v>
      </c>
      <c r="AL182" s="136"/>
      <c r="AM182" s="136"/>
      <c r="AN182" s="136"/>
      <c r="AO182" s="136"/>
      <c r="AP182" s="136">
        <f t="shared" si="15"/>
        <v>0</v>
      </c>
      <c r="AQ182" s="136"/>
      <c r="AR182" s="136"/>
      <c r="AS182" s="136"/>
      <c r="AT182" s="136"/>
      <c r="AU182" s="136">
        <v>0</v>
      </c>
      <c r="AV182" s="136"/>
      <c r="AW182" s="136"/>
      <c r="AX182" s="136"/>
      <c r="AY182" s="136"/>
      <c r="AZ182" s="136">
        <v>0</v>
      </c>
      <c r="BA182" s="136"/>
      <c r="BB182" s="136"/>
      <c r="BC182" s="136"/>
      <c r="BD182" s="136"/>
      <c r="BE182" s="136">
        <f t="shared" si="16"/>
        <v>0</v>
      </c>
      <c r="BF182" s="136"/>
      <c r="BG182" s="136"/>
      <c r="BH182" s="136"/>
      <c r="BI182" s="136"/>
      <c r="BJ182" s="136">
        <v>45</v>
      </c>
      <c r="BK182" s="136"/>
      <c r="BL182" s="136"/>
      <c r="BM182" s="136"/>
      <c r="BN182" s="136"/>
      <c r="BO182" s="136">
        <v>0</v>
      </c>
      <c r="BP182" s="136"/>
      <c r="BQ182" s="136"/>
      <c r="BR182" s="136"/>
      <c r="BS182" s="136"/>
      <c r="BT182" s="136">
        <f t="shared" si="17"/>
        <v>45</v>
      </c>
      <c r="BU182" s="136"/>
      <c r="BV182" s="136"/>
      <c r="BW182" s="136"/>
      <c r="BX182" s="136"/>
    </row>
    <row r="183" spans="1:79" s="9" customFormat="1" ht="15" customHeight="1" x14ac:dyDescent="0.2">
      <c r="A183" s="137">
        <f t="shared" si="11"/>
        <v>43</v>
      </c>
      <c r="B183" s="138"/>
      <c r="C183" s="138"/>
      <c r="D183" s="142" t="s">
        <v>493</v>
      </c>
      <c r="E183" s="65"/>
      <c r="F183" s="65"/>
      <c r="G183" s="65"/>
      <c r="H183" s="65"/>
      <c r="I183" s="65"/>
      <c r="J183" s="65"/>
      <c r="K183" s="65"/>
      <c r="L183" s="65"/>
      <c r="M183" s="65"/>
      <c r="N183" s="65"/>
      <c r="O183" s="65"/>
      <c r="P183" s="66"/>
      <c r="Q183" s="143"/>
      <c r="R183" s="143"/>
      <c r="S183" s="143"/>
      <c r="T183" s="143"/>
      <c r="U183" s="143"/>
      <c r="V183" s="142"/>
      <c r="W183" s="65"/>
      <c r="X183" s="65"/>
      <c r="Y183" s="65"/>
      <c r="Z183" s="65"/>
      <c r="AA183" s="65"/>
      <c r="AB183" s="65"/>
      <c r="AC183" s="65"/>
      <c r="AD183" s="65"/>
      <c r="AE183" s="66"/>
      <c r="AF183" s="135"/>
      <c r="AG183" s="135"/>
      <c r="AH183" s="135"/>
      <c r="AI183" s="135"/>
      <c r="AJ183" s="135"/>
      <c r="AK183" s="135"/>
      <c r="AL183" s="135"/>
      <c r="AM183" s="135"/>
      <c r="AN183" s="135"/>
      <c r="AO183" s="135"/>
      <c r="AP183" s="135">
        <f t="shared" si="15"/>
        <v>0</v>
      </c>
      <c r="AQ183" s="135"/>
      <c r="AR183" s="135"/>
      <c r="AS183" s="135"/>
      <c r="AT183" s="135"/>
      <c r="AU183" s="135"/>
      <c r="AV183" s="135"/>
      <c r="AW183" s="135"/>
      <c r="AX183" s="135"/>
      <c r="AY183" s="135"/>
      <c r="AZ183" s="135"/>
      <c r="BA183" s="135"/>
      <c r="BB183" s="135"/>
      <c r="BC183" s="135"/>
      <c r="BD183" s="135"/>
      <c r="BE183" s="135">
        <f t="shared" si="16"/>
        <v>0</v>
      </c>
      <c r="BF183" s="135"/>
      <c r="BG183" s="135"/>
      <c r="BH183" s="135"/>
      <c r="BI183" s="135"/>
      <c r="BJ183" s="135"/>
      <c r="BK183" s="135"/>
      <c r="BL183" s="135"/>
      <c r="BM183" s="135"/>
      <c r="BN183" s="135"/>
      <c r="BO183" s="135"/>
      <c r="BP183" s="135"/>
      <c r="BQ183" s="135"/>
      <c r="BR183" s="135"/>
      <c r="BS183" s="135"/>
      <c r="BT183" s="135">
        <f t="shared" si="17"/>
        <v>0</v>
      </c>
      <c r="BU183" s="135"/>
      <c r="BV183" s="135"/>
      <c r="BW183" s="135"/>
      <c r="BX183" s="135"/>
    </row>
    <row r="184" spans="1:79" s="43" customFormat="1" ht="85.15" customHeight="1" x14ac:dyDescent="0.2">
      <c r="A184" s="137">
        <f t="shared" si="11"/>
        <v>44</v>
      </c>
      <c r="B184" s="138"/>
      <c r="C184" s="138"/>
      <c r="D184" s="141" t="s">
        <v>851</v>
      </c>
      <c r="E184" s="57"/>
      <c r="F184" s="57"/>
      <c r="G184" s="57"/>
      <c r="H184" s="57"/>
      <c r="I184" s="57"/>
      <c r="J184" s="57"/>
      <c r="K184" s="57"/>
      <c r="L184" s="57"/>
      <c r="M184" s="57"/>
      <c r="N184" s="57"/>
      <c r="O184" s="57"/>
      <c r="P184" s="58"/>
      <c r="Q184" s="72" t="s">
        <v>298</v>
      </c>
      <c r="R184" s="72"/>
      <c r="S184" s="72"/>
      <c r="T184" s="72"/>
      <c r="U184" s="72"/>
      <c r="V184" s="141" t="s">
        <v>859</v>
      </c>
      <c r="W184" s="57"/>
      <c r="X184" s="57"/>
      <c r="Y184" s="57"/>
      <c r="Z184" s="57"/>
      <c r="AA184" s="57"/>
      <c r="AB184" s="57"/>
      <c r="AC184" s="57"/>
      <c r="AD184" s="57"/>
      <c r="AE184" s="58"/>
      <c r="AF184" s="136">
        <v>0</v>
      </c>
      <c r="AG184" s="136"/>
      <c r="AH184" s="136"/>
      <c r="AI184" s="136"/>
      <c r="AJ184" s="136"/>
      <c r="AK184" s="136">
        <v>0</v>
      </c>
      <c r="AL184" s="136"/>
      <c r="AM184" s="136"/>
      <c r="AN184" s="136"/>
      <c r="AO184" s="136"/>
      <c r="AP184" s="136">
        <f t="shared" si="15"/>
        <v>0</v>
      </c>
      <c r="AQ184" s="136"/>
      <c r="AR184" s="136"/>
      <c r="AS184" s="136"/>
      <c r="AT184" s="136"/>
      <c r="AU184" s="136">
        <v>0</v>
      </c>
      <c r="AV184" s="136"/>
      <c r="AW184" s="136"/>
      <c r="AX184" s="136"/>
      <c r="AY184" s="136"/>
      <c r="AZ184" s="136">
        <v>0</v>
      </c>
      <c r="BA184" s="136"/>
      <c r="BB184" s="136"/>
      <c r="BC184" s="136"/>
      <c r="BD184" s="136"/>
      <c r="BE184" s="136">
        <f t="shared" si="16"/>
        <v>0</v>
      </c>
      <c r="BF184" s="136"/>
      <c r="BG184" s="136"/>
      <c r="BH184" s="136"/>
      <c r="BI184" s="136"/>
      <c r="BJ184" s="136">
        <v>45</v>
      </c>
      <c r="BK184" s="136"/>
      <c r="BL184" s="136"/>
      <c r="BM184" s="136"/>
      <c r="BN184" s="136"/>
      <c r="BO184" s="136">
        <v>0</v>
      </c>
      <c r="BP184" s="136"/>
      <c r="BQ184" s="136"/>
      <c r="BR184" s="136"/>
      <c r="BS184" s="136"/>
      <c r="BT184" s="136">
        <f t="shared" si="17"/>
        <v>45</v>
      </c>
      <c r="BU184" s="136"/>
      <c r="BV184" s="136"/>
      <c r="BW184" s="136"/>
      <c r="BX184" s="136"/>
    </row>
    <row r="185" spans="1:79" s="9" customFormat="1" ht="15" customHeight="1" x14ac:dyDescent="0.2">
      <c r="A185" s="137">
        <f t="shared" si="11"/>
        <v>45</v>
      </c>
      <c r="B185" s="138"/>
      <c r="C185" s="138"/>
      <c r="D185" s="142" t="s">
        <v>3</v>
      </c>
      <c r="E185" s="65"/>
      <c r="F185" s="65"/>
      <c r="G185" s="65"/>
      <c r="H185" s="65"/>
      <c r="I185" s="65"/>
      <c r="J185" s="65"/>
      <c r="K185" s="65"/>
      <c r="L185" s="65"/>
      <c r="M185" s="65"/>
      <c r="N185" s="65"/>
      <c r="O185" s="65"/>
      <c r="P185" s="66"/>
      <c r="Q185" s="143"/>
      <c r="R185" s="143"/>
      <c r="S185" s="143"/>
      <c r="T185" s="143"/>
      <c r="U185" s="143"/>
      <c r="V185" s="142"/>
      <c r="W185" s="65"/>
      <c r="X185" s="65"/>
      <c r="Y185" s="65"/>
      <c r="Z185" s="65"/>
      <c r="AA185" s="65"/>
      <c r="AB185" s="65"/>
      <c r="AC185" s="65"/>
      <c r="AD185" s="65"/>
      <c r="AE185" s="66"/>
      <c r="AF185" s="135"/>
      <c r="AG185" s="135"/>
      <c r="AH185" s="135"/>
      <c r="AI185" s="135"/>
      <c r="AJ185" s="135"/>
      <c r="AK185" s="135"/>
      <c r="AL185" s="135"/>
      <c r="AM185" s="135"/>
      <c r="AN185" s="135"/>
      <c r="AO185" s="135"/>
      <c r="AP185" s="135">
        <f t="shared" si="15"/>
        <v>0</v>
      </c>
      <c r="AQ185" s="135"/>
      <c r="AR185" s="135"/>
      <c r="AS185" s="135"/>
      <c r="AT185" s="135"/>
      <c r="AU185" s="135"/>
      <c r="AV185" s="135"/>
      <c r="AW185" s="135"/>
      <c r="AX185" s="135"/>
      <c r="AY185" s="135"/>
      <c r="AZ185" s="135"/>
      <c r="BA185" s="135"/>
      <c r="BB185" s="135"/>
      <c r="BC185" s="135"/>
      <c r="BD185" s="135"/>
      <c r="BE185" s="135">
        <f t="shared" si="16"/>
        <v>0</v>
      </c>
      <c r="BF185" s="135"/>
      <c r="BG185" s="135"/>
      <c r="BH185" s="135"/>
      <c r="BI185" s="135"/>
      <c r="BJ185" s="135"/>
      <c r="BK185" s="135"/>
      <c r="BL185" s="135"/>
      <c r="BM185" s="135"/>
      <c r="BN185" s="135"/>
      <c r="BO185" s="135"/>
      <c r="BP185" s="135"/>
      <c r="BQ185" s="135"/>
      <c r="BR185" s="135"/>
      <c r="BS185" s="135"/>
      <c r="BT185" s="135">
        <f t="shared" si="17"/>
        <v>0</v>
      </c>
      <c r="BU185" s="135"/>
      <c r="BV185" s="135"/>
      <c r="BW185" s="135"/>
      <c r="BX185" s="135"/>
    </row>
    <row r="186" spans="1:79" s="9" customFormat="1" ht="23.45" customHeight="1" x14ac:dyDescent="0.2">
      <c r="A186" s="137">
        <f t="shared" si="11"/>
        <v>46</v>
      </c>
      <c r="B186" s="138"/>
      <c r="C186" s="138"/>
      <c r="D186" s="143" t="s">
        <v>486</v>
      </c>
      <c r="E186" s="143"/>
      <c r="F186" s="143"/>
      <c r="G186" s="143"/>
      <c r="H186" s="143"/>
      <c r="I186" s="143"/>
      <c r="J186" s="143"/>
      <c r="K186" s="143"/>
      <c r="L186" s="143"/>
      <c r="M186" s="143"/>
      <c r="N186" s="143"/>
      <c r="O186" s="143"/>
      <c r="P186" s="143"/>
      <c r="Q186" s="211" t="s">
        <v>509</v>
      </c>
      <c r="R186" s="212"/>
      <c r="S186" s="212"/>
      <c r="T186" s="212"/>
      <c r="U186" s="212"/>
      <c r="V186" s="212"/>
      <c r="W186" s="212"/>
      <c r="X186" s="212"/>
      <c r="Y186" s="212"/>
      <c r="Z186" s="212"/>
      <c r="AA186" s="212"/>
      <c r="AB186" s="212"/>
      <c r="AC186" s="212"/>
      <c r="AD186" s="212"/>
      <c r="AE186" s="212"/>
      <c r="AF186" s="212"/>
      <c r="AG186" s="212"/>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c r="BI186" s="212"/>
      <c r="BJ186" s="212"/>
      <c r="BK186" s="212"/>
      <c r="BL186" s="212"/>
      <c r="BM186" s="212"/>
      <c r="BN186" s="212"/>
      <c r="BO186" s="212"/>
      <c r="BP186" s="212"/>
      <c r="BQ186" s="212"/>
      <c r="BR186" s="212"/>
      <c r="BS186" s="212"/>
      <c r="BT186" s="212"/>
      <c r="BU186" s="212"/>
      <c r="BV186" s="212"/>
      <c r="BW186" s="212"/>
      <c r="BX186" s="213"/>
      <c r="CA186" s="9" t="s">
        <v>648</v>
      </c>
    </row>
    <row r="187" spans="1:79" s="43" customFormat="1" ht="15" customHeight="1" x14ac:dyDescent="0.2">
      <c r="A187" s="137">
        <f t="shared" si="11"/>
        <v>47</v>
      </c>
      <c r="B187" s="138"/>
      <c r="C187" s="138"/>
      <c r="D187" s="141" t="s">
        <v>513</v>
      </c>
      <c r="E187" s="57"/>
      <c r="F187" s="57"/>
      <c r="G187" s="57"/>
      <c r="H187" s="57"/>
      <c r="I187" s="57"/>
      <c r="J187" s="57"/>
      <c r="K187" s="57"/>
      <c r="L187" s="57"/>
      <c r="M187" s="57"/>
      <c r="N187" s="57"/>
      <c r="O187" s="57"/>
      <c r="P187" s="58"/>
      <c r="Q187" s="72" t="s">
        <v>298</v>
      </c>
      <c r="R187" s="72"/>
      <c r="S187" s="72"/>
      <c r="T187" s="72"/>
      <c r="U187" s="72"/>
      <c r="V187" s="72" t="s">
        <v>374</v>
      </c>
      <c r="W187" s="72"/>
      <c r="X187" s="72"/>
      <c r="Y187" s="72"/>
      <c r="Z187" s="72"/>
      <c r="AA187" s="72"/>
      <c r="AB187" s="72"/>
      <c r="AC187" s="72"/>
      <c r="AD187" s="72"/>
      <c r="AE187" s="72"/>
      <c r="AF187" s="136">
        <v>1</v>
      </c>
      <c r="AG187" s="136"/>
      <c r="AH187" s="136"/>
      <c r="AI187" s="136"/>
      <c r="AJ187" s="136"/>
      <c r="AK187" s="136">
        <v>0</v>
      </c>
      <c r="AL187" s="136"/>
      <c r="AM187" s="136"/>
      <c r="AN187" s="136"/>
      <c r="AO187" s="136"/>
      <c r="AP187" s="136">
        <f>IF(ISNUMBER(AF187),AF187,0)+IF(ISNUMBER(AK187),AK187,0)</f>
        <v>1</v>
      </c>
      <c r="AQ187" s="136"/>
      <c r="AR187" s="136"/>
      <c r="AS187" s="136"/>
      <c r="AT187" s="136"/>
      <c r="AU187" s="136">
        <v>0</v>
      </c>
      <c r="AV187" s="136"/>
      <c r="AW187" s="136"/>
      <c r="AX187" s="136"/>
      <c r="AY187" s="136"/>
      <c r="AZ187" s="136">
        <v>0</v>
      </c>
      <c r="BA187" s="136"/>
      <c r="BB187" s="136"/>
      <c r="BC187" s="136"/>
      <c r="BD187" s="136"/>
      <c r="BE187" s="136">
        <f>IF(ISNUMBER(AU187),AU187,0)+IF(ISNUMBER(AZ187),AZ187,0)</f>
        <v>0</v>
      </c>
      <c r="BF187" s="136"/>
      <c r="BG187" s="136"/>
      <c r="BH187" s="136"/>
      <c r="BI187" s="136"/>
      <c r="BJ187" s="136">
        <v>0</v>
      </c>
      <c r="BK187" s="136"/>
      <c r="BL187" s="136"/>
      <c r="BM187" s="136"/>
      <c r="BN187" s="136"/>
      <c r="BO187" s="136">
        <v>0</v>
      </c>
      <c r="BP187" s="136"/>
      <c r="BQ187" s="136"/>
      <c r="BR187" s="136"/>
      <c r="BS187" s="136"/>
      <c r="BT187" s="136">
        <f>IF(ISNUMBER(BJ187),BJ187,0)+IF(ISNUMBER(BO187),BO187,0)</f>
        <v>0</v>
      </c>
      <c r="BU187" s="136"/>
      <c r="BV187" s="136"/>
      <c r="BW187" s="136"/>
      <c r="BX187" s="136"/>
    </row>
    <row r="188" spans="1:79" s="43" customFormat="1" ht="27.6" customHeight="1" x14ac:dyDescent="0.2">
      <c r="A188" s="137">
        <f t="shared" si="11"/>
        <v>48</v>
      </c>
      <c r="B188" s="138"/>
      <c r="C188" s="138"/>
      <c r="D188" s="141" t="s">
        <v>514</v>
      </c>
      <c r="E188" s="57"/>
      <c r="F188" s="57"/>
      <c r="G188" s="57"/>
      <c r="H188" s="57"/>
      <c r="I188" s="57"/>
      <c r="J188" s="57"/>
      <c r="K188" s="57"/>
      <c r="L188" s="57"/>
      <c r="M188" s="57"/>
      <c r="N188" s="57"/>
      <c r="O188" s="57"/>
      <c r="P188" s="58"/>
      <c r="Q188" s="72" t="s">
        <v>298</v>
      </c>
      <c r="R188" s="72"/>
      <c r="S188" s="72"/>
      <c r="T188" s="72"/>
      <c r="U188" s="72"/>
      <c r="V188" s="72" t="s">
        <v>487</v>
      </c>
      <c r="W188" s="72"/>
      <c r="X188" s="72"/>
      <c r="Y188" s="72"/>
      <c r="Z188" s="72"/>
      <c r="AA188" s="72"/>
      <c r="AB188" s="72"/>
      <c r="AC188" s="72"/>
      <c r="AD188" s="72"/>
      <c r="AE188" s="72"/>
      <c r="AF188" s="136">
        <v>3</v>
      </c>
      <c r="AG188" s="136"/>
      <c r="AH188" s="136"/>
      <c r="AI188" s="136"/>
      <c r="AJ188" s="136"/>
      <c r="AK188" s="136">
        <v>0</v>
      </c>
      <c r="AL188" s="136"/>
      <c r="AM188" s="136"/>
      <c r="AN188" s="136"/>
      <c r="AO188" s="136"/>
      <c r="AP188" s="136">
        <f>IF(ISNUMBER(AF188),AF188,0)+IF(ISNUMBER(AK188),AK188,0)</f>
        <v>3</v>
      </c>
      <c r="AQ188" s="136"/>
      <c r="AR188" s="136"/>
      <c r="AS188" s="136"/>
      <c r="AT188" s="136"/>
      <c r="AU188" s="136">
        <v>0</v>
      </c>
      <c r="AV188" s="136"/>
      <c r="AW188" s="136"/>
      <c r="AX188" s="136"/>
      <c r="AY188" s="136"/>
      <c r="AZ188" s="136">
        <v>0</v>
      </c>
      <c r="BA188" s="136"/>
      <c r="BB188" s="136"/>
      <c r="BC188" s="136"/>
      <c r="BD188" s="136"/>
      <c r="BE188" s="136">
        <f>IF(ISNUMBER(AU188),AU188,0)+IF(ISNUMBER(AZ188),AZ188,0)</f>
        <v>0</v>
      </c>
      <c r="BF188" s="136"/>
      <c r="BG188" s="136"/>
      <c r="BH188" s="136"/>
      <c r="BI188" s="136"/>
      <c r="BJ188" s="136">
        <v>0</v>
      </c>
      <c r="BK188" s="136"/>
      <c r="BL188" s="136"/>
      <c r="BM188" s="136"/>
      <c r="BN188" s="136"/>
      <c r="BO188" s="136">
        <v>0</v>
      </c>
      <c r="BP188" s="136"/>
      <c r="BQ188" s="136"/>
      <c r="BR188" s="136"/>
      <c r="BS188" s="136"/>
      <c r="BT188" s="136">
        <f>IF(ISNUMBER(BJ188),BJ188,0)+IF(ISNUMBER(BO188),BO188,0)</f>
        <v>0</v>
      </c>
      <c r="BU188" s="136"/>
      <c r="BV188" s="136"/>
      <c r="BW188" s="136"/>
      <c r="BX188" s="136"/>
    </row>
    <row r="189" spans="1:79" s="9" customFormat="1" ht="15" customHeight="1" x14ac:dyDescent="0.2">
      <c r="A189" s="137">
        <f t="shared" si="11"/>
        <v>49</v>
      </c>
      <c r="B189" s="138"/>
      <c r="C189" s="138"/>
      <c r="D189" s="142" t="s">
        <v>489</v>
      </c>
      <c r="E189" s="65"/>
      <c r="F189" s="65"/>
      <c r="G189" s="65"/>
      <c r="H189" s="65"/>
      <c r="I189" s="65"/>
      <c r="J189" s="65"/>
      <c r="K189" s="65"/>
      <c r="L189" s="65"/>
      <c r="M189" s="65"/>
      <c r="N189" s="65"/>
      <c r="O189" s="65"/>
      <c r="P189" s="66"/>
      <c r="Q189" s="143"/>
      <c r="R189" s="143"/>
      <c r="S189" s="143"/>
      <c r="T189" s="143"/>
      <c r="U189" s="143"/>
      <c r="V189" s="142"/>
      <c r="W189" s="65"/>
      <c r="X189" s="65"/>
      <c r="Y189" s="65"/>
      <c r="Z189" s="65"/>
      <c r="AA189" s="65"/>
      <c r="AB189" s="65"/>
      <c r="AC189" s="65"/>
      <c r="AD189" s="65"/>
      <c r="AE189" s="66"/>
      <c r="AF189" s="135"/>
      <c r="AG189" s="135"/>
      <c r="AH189" s="135"/>
      <c r="AI189" s="135"/>
      <c r="AJ189" s="135"/>
      <c r="AK189" s="135"/>
      <c r="AL189" s="135"/>
      <c r="AM189" s="135"/>
      <c r="AN189" s="135"/>
      <c r="AO189" s="135"/>
      <c r="AP189" s="135">
        <f>IF(ISNUMBER(AF189),AF189,0)+IF(ISNUMBER(AK189),AK189,0)</f>
        <v>0</v>
      </c>
      <c r="AQ189" s="135"/>
      <c r="AR189" s="135"/>
      <c r="AS189" s="135"/>
      <c r="AT189" s="135"/>
      <c r="AU189" s="135"/>
      <c r="AV189" s="135"/>
      <c r="AW189" s="135"/>
      <c r="AX189" s="135"/>
      <c r="AY189" s="135"/>
      <c r="AZ189" s="135"/>
      <c r="BA189" s="135"/>
      <c r="BB189" s="135"/>
      <c r="BC189" s="135"/>
      <c r="BD189" s="135"/>
      <c r="BE189" s="135">
        <f>IF(ISNUMBER(AU189),AU189,0)+IF(ISNUMBER(AZ189),AZ189,0)</f>
        <v>0</v>
      </c>
      <c r="BF189" s="135"/>
      <c r="BG189" s="135"/>
      <c r="BH189" s="135"/>
      <c r="BI189" s="135"/>
      <c r="BJ189" s="135"/>
      <c r="BK189" s="135"/>
      <c r="BL189" s="135"/>
      <c r="BM189" s="135"/>
      <c r="BN189" s="135"/>
      <c r="BO189" s="135"/>
      <c r="BP189" s="135"/>
      <c r="BQ189" s="135"/>
      <c r="BR189" s="135"/>
      <c r="BS189" s="135"/>
      <c r="BT189" s="135">
        <f>IF(ISNUMBER(BJ189),BJ189,0)+IF(ISNUMBER(BO189),BO189,0)</f>
        <v>0</v>
      </c>
      <c r="BU189" s="135"/>
      <c r="BV189" s="135"/>
      <c r="BW189" s="135"/>
      <c r="BX189" s="135"/>
    </row>
    <row r="190" spans="1:79" s="9" customFormat="1" ht="15" customHeight="1" x14ac:dyDescent="0.2">
      <c r="A190" s="137">
        <f t="shared" si="11"/>
        <v>50</v>
      </c>
      <c r="B190" s="138"/>
      <c r="C190" s="138"/>
      <c r="D190" s="142" t="s">
        <v>493</v>
      </c>
      <c r="E190" s="65"/>
      <c r="F190" s="65"/>
      <c r="G190" s="65"/>
      <c r="H190" s="65"/>
      <c r="I190" s="65"/>
      <c r="J190" s="65"/>
      <c r="K190" s="65"/>
      <c r="L190" s="65"/>
      <c r="M190" s="65"/>
      <c r="N190" s="65"/>
      <c r="O190" s="65"/>
      <c r="P190" s="66"/>
      <c r="Q190" s="143"/>
      <c r="R190" s="143"/>
      <c r="S190" s="143"/>
      <c r="T190" s="143"/>
      <c r="U190" s="143"/>
      <c r="V190" s="142"/>
      <c r="W190" s="65"/>
      <c r="X190" s="65"/>
      <c r="Y190" s="65"/>
      <c r="Z190" s="65"/>
      <c r="AA190" s="65"/>
      <c r="AB190" s="65"/>
      <c r="AC190" s="65"/>
      <c r="AD190" s="65"/>
      <c r="AE190" s="66"/>
      <c r="AF190" s="135"/>
      <c r="AG190" s="135"/>
      <c r="AH190" s="135"/>
      <c r="AI190" s="135"/>
      <c r="AJ190" s="135"/>
      <c r="AK190" s="135"/>
      <c r="AL190" s="135"/>
      <c r="AM190" s="135"/>
      <c r="AN190" s="135"/>
      <c r="AO190" s="135"/>
      <c r="AP190" s="135">
        <f>IF(ISNUMBER(AF190),AF190,0)+IF(ISNUMBER(AK190),AK190,0)</f>
        <v>0</v>
      </c>
      <c r="AQ190" s="135"/>
      <c r="AR190" s="135"/>
      <c r="AS190" s="135"/>
      <c r="AT190" s="135"/>
      <c r="AU190" s="135"/>
      <c r="AV190" s="135"/>
      <c r="AW190" s="135"/>
      <c r="AX190" s="135"/>
      <c r="AY190" s="135"/>
      <c r="AZ190" s="135"/>
      <c r="BA190" s="135"/>
      <c r="BB190" s="135"/>
      <c r="BC190" s="135"/>
      <c r="BD190" s="135"/>
      <c r="BE190" s="135">
        <f>IF(ISNUMBER(AU190),AU190,0)+IF(ISNUMBER(AZ190),AZ190,0)</f>
        <v>0</v>
      </c>
      <c r="BF190" s="135"/>
      <c r="BG190" s="135"/>
      <c r="BH190" s="135"/>
      <c r="BI190" s="135"/>
      <c r="BJ190" s="135"/>
      <c r="BK190" s="135"/>
      <c r="BL190" s="135"/>
      <c r="BM190" s="135"/>
      <c r="BN190" s="135"/>
      <c r="BO190" s="135"/>
      <c r="BP190" s="135"/>
      <c r="BQ190" s="135"/>
      <c r="BR190" s="135"/>
      <c r="BS190" s="135"/>
      <c r="BT190" s="135">
        <f>IF(ISNUMBER(BJ190),BJ190,0)+IF(ISNUMBER(BO190),BO190,0)</f>
        <v>0</v>
      </c>
      <c r="BU190" s="135"/>
      <c r="BV190" s="135"/>
      <c r="BW190" s="135"/>
      <c r="BX190" s="135"/>
    </row>
    <row r="191" spans="1:79" s="9" customFormat="1" ht="15" customHeight="1" x14ac:dyDescent="0.2">
      <c r="A191" s="137">
        <f t="shared" si="11"/>
        <v>51</v>
      </c>
      <c r="B191" s="138"/>
      <c r="C191" s="138"/>
      <c r="D191" s="142" t="s">
        <v>3</v>
      </c>
      <c r="E191" s="65"/>
      <c r="F191" s="65"/>
      <c r="G191" s="65"/>
      <c r="H191" s="65"/>
      <c r="I191" s="65"/>
      <c r="J191" s="65"/>
      <c r="K191" s="65"/>
      <c r="L191" s="65"/>
      <c r="M191" s="65"/>
      <c r="N191" s="65"/>
      <c r="O191" s="65"/>
      <c r="P191" s="66"/>
      <c r="Q191" s="143"/>
      <c r="R191" s="143"/>
      <c r="S191" s="143"/>
      <c r="T191" s="143"/>
      <c r="U191" s="143"/>
      <c r="V191" s="142"/>
      <c r="W191" s="65"/>
      <c r="X191" s="65"/>
      <c r="Y191" s="65"/>
      <c r="Z191" s="65"/>
      <c r="AA191" s="65"/>
      <c r="AB191" s="65"/>
      <c r="AC191" s="65"/>
      <c r="AD191" s="65"/>
      <c r="AE191" s="66"/>
      <c r="AF191" s="135"/>
      <c r="AG191" s="135"/>
      <c r="AH191" s="135"/>
      <c r="AI191" s="135"/>
      <c r="AJ191" s="135"/>
      <c r="AK191" s="135"/>
      <c r="AL191" s="135"/>
      <c r="AM191" s="135"/>
      <c r="AN191" s="135"/>
      <c r="AO191" s="135"/>
      <c r="AP191" s="135">
        <f>IF(ISNUMBER(AF191),AF191,0)+IF(ISNUMBER(AK191),AK191,0)</f>
        <v>0</v>
      </c>
      <c r="AQ191" s="135"/>
      <c r="AR191" s="135"/>
      <c r="AS191" s="135"/>
      <c r="AT191" s="135"/>
      <c r="AU191" s="135"/>
      <c r="AV191" s="135"/>
      <c r="AW191" s="135"/>
      <c r="AX191" s="135"/>
      <c r="AY191" s="135"/>
      <c r="AZ191" s="135"/>
      <c r="BA191" s="135"/>
      <c r="BB191" s="135"/>
      <c r="BC191" s="135"/>
      <c r="BD191" s="135"/>
      <c r="BE191" s="135">
        <f>IF(ISNUMBER(AU191),AU191,0)+IF(ISNUMBER(AZ191),AZ191,0)</f>
        <v>0</v>
      </c>
      <c r="BF191" s="135"/>
      <c r="BG191" s="135"/>
      <c r="BH191" s="135"/>
      <c r="BI191" s="135"/>
      <c r="BJ191" s="135"/>
      <c r="BK191" s="135"/>
      <c r="BL191" s="135"/>
      <c r="BM191" s="135"/>
      <c r="BN191" s="135"/>
      <c r="BO191" s="135"/>
      <c r="BP191" s="135"/>
      <c r="BQ191" s="135"/>
      <c r="BR191" s="135"/>
      <c r="BS191" s="135"/>
      <c r="BT191" s="135">
        <f>IF(ISNUMBER(BJ191),BJ191,0)+IF(ISNUMBER(BO191),BO191,0)</f>
        <v>0</v>
      </c>
      <c r="BU191" s="135"/>
      <c r="BV191" s="135"/>
      <c r="BW191" s="135"/>
      <c r="BX191" s="135"/>
    </row>
    <row r="197" spans="1:79" ht="14.25" customHeight="1" x14ac:dyDescent="0.2">
      <c r="A197" s="124" t="s">
        <v>50</v>
      </c>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row>
    <row r="198" spans="1:79" ht="23.1" customHeight="1" x14ac:dyDescent="0.2">
      <c r="A198" s="148" t="s">
        <v>611</v>
      </c>
      <c r="B198" s="149"/>
      <c r="C198" s="149"/>
      <c r="D198" s="72" t="s">
        <v>614</v>
      </c>
      <c r="E198" s="72"/>
      <c r="F198" s="72"/>
      <c r="G198" s="72"/>
      <c r="H198" s="72"/>
      <c r="I198" s="72"/>
      <c r="J198" s="72"/>
      <c r="K198" s="72"/>
      <c r="L198" s="72"/>
      <c r="M198" s="72"/>
      <c r="N198" s="72"/>
      <c r="O198" s="72"/>
      <c r="P198" s="72"/>
      <c r="Q198" s="72" t="s">
        <v>613</v>
      </c>
      <c r="R198" s="72"/>
      <c r="S198" s="72"/>
      <c r="T198" s="72"/>
      <c r="U198" s="72"/>
      <c r="V198" s="72" t="s">
        <v>612</v>
      </c>
      <c r="W198" s="72"/>
      <c r="X198" s="72"/>
      <c r="Y198" s="72"/>
      <c r="Z198" s="72"/>
      <c r="AA198" s="72"/>
      <c r="AB198" s="72"/>
      <c r="AC198" s="72"/>
      <c r="AD198" s="72"/>
      <c r="AE198" s="72"/>
      <c r="AF198" s="113" t="s">
        <v>466</v>
      </c>
      <c r="AG198" s="114"/>
      <c r="AH198" s="114"/>
      <c r="AI198" s="114"/>
      <c r="AJ198" s="114"/>
      <c r="AK198" s="114"/>
      <c r="AL198" s="114"/>
      <c r="AM198" s="114"/>
      <c r="AN198" s="114"/>
      <c r="AO198" s="114"/>
      <c r="AP198" s="114"/>
      <c r="AQ198" s="114"/>
      <c r="AR198" s="114"/>
      <c r="AS198" s="114"/>
      <c r="AT198" s="115"/>
      <c r="AU198" s="113" t="s">
        <v>468</v>
      </c>
      <c r="AV198" s="114"/>
      <c r="AW198" s="114"/>
      <c r="AX198" s="114"/>
      <c r="AY198" s="114"/>
      <c r="AZ198" s="114"/>
      <c r="BA198" s="114"/>
      <c r="BB198" s="114"/>
      <c r="BC198" s="114"/>
      <c r="BD198" s="114"/>
      <c r="BE198" s="114"/>
      <c r="BF198" s="114"/>
      <c r="BG198" s="114"/>
      <c r="BH198" s="114"/>
      <c r="BI198" s="115"/>
    </row>
    <row r="199" spans="1:79" ht="28.5" customHeight="1" x14ac:dyDescent="0.2">
      <c r="A199" s="150"/>
      <c r="B199" s="151"/>
      <c r="C199" s="151"/>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t="s">
        <v>609</v>
      </c>
      <c r="AG199" s="72"/>
      <c r="AH199" s="72"/>
      <c r="AI199" s="72"/>
      <c r="AJ199" s="72"/>
      <c r="AK199" s="72" t="s">
        <v>608</v>
      </c>
      <c r="AL199" s="72"/>
      <c r="AM199" s="72"/>
      <c r="AN199" s="72"/>
      <c r="AO199" s="72"/>
      <c r="AP199" s="72" t="s">
        <v>232</v>
      </c>
      <c r="AQ199" s="72"/>
      <c r="AR199" s="72"/>
      <c r="AS199" s="72"/>
      <c r="AT199" s="72"/>
      <c r="AU199" s="72" t="s">
        <v>609</v>
      </c>
      <c r="AV199" s="72"/>
      <c r="AW199" s="72"/>
      <c r="AX199" s="72"/>
      <c r="AY199" s="72"/>
      <c r="AZ199" s="72" t="s">
        <v>608</v>
      </c>
      <c r="BA199" s="72"/>
      <c r="BB199" s="72"/>
      <c r="BC199" s="72"/>
      <c r="BD199" s="72"/>
      <c r="BE199" s="72" t="s">
        <v>714</v>
      </c>
      <c r="BF199" s="72"/>
      <c r="BG199" s="72"/>
      <c r="BH199" s="72"/>
      <c r="BI199" s="72"/>
    </row>
    <row r="200" spans="1:79" ht="15" customHeight="1" x14ac:dyDescent="0.2">
      <c r="A200" s="113">
        <v>1</v>
      </c>
      <c r="B200" s="114"/>
      <c r="C200" s="114"/>
      <c r="D200" s="72">
        <v>2</v>
      </c>
      <c r="E200" s="72"/>
      <c r="F200" s="72"/>
      <c r="G200" s="72"/>
      <c r="H200" s="72"/>
      <c r="I200" s="72"/>
      <c r="J200" s="72"/>
      <c r="K200" s="72"/>
      <c r="L200" s="72"/>
      <c r="M200" s="72"/>
      <c r="N200" s="72"/>
      <c r="O200" s="72"/>
      <c r="P200" s="72"/>
      <c r="Q200" s="72">
        <v>3</v>
      </c>
      <c r="R200" s="72"/>
      <c r="S200" s="72"/>
      <c r="T200" s="72"/>
      <c r="U200" s="72"/>
      <c r="V200" s="72">
        <v>4</v>
      </c>
      <c r="W200" s="72"/>
      <c r="X200" s="72"/>
      <c r="Y200" s="72"/>
      <c r="Z200" s="72"/>
      <c r="AA200" s="72"/>
      <c r="AB200" s="72"/>
      <c r="AC200" s="72"/>
      <c r="AD200" s="72"/>
      <c r="AE200" s="72"/>
      <c r="AF200" s="72">
        <v>5</v>
      </c>
      <c r="AG200" s="72"/>
      <c r="AH200" s="72"/>
      <c r="AI200" s="72"/>
      <c r="AJ200" s="72"/>
      <c r="AK200" s="72">
        <v>6</v>
      </c>
      <c r="AL200" s="72"/>
      <c r="AM200" s="72"/>
      <c r="AN200" s="72"/>
      <c r="AO200" s="72"/>
      <c r="AP200" s="72">
        <v>7</v>
      </c>
      <c r="AQ200" s="72"/>
      <c r="AR200" s="72"/>
      <c r="AS200" s="72"/>
      <c r="AT200" s="72"/>
      <c r="AU200" s="72">
        <v>8</v>
      </c>
      <c r="AV200" s="72"/>
      <c r="AW200" s="72"/>
      <c r="AX200" s="72"/>
      <c r="AY200" s="72"/>
      <c r="AZ200" s="72">
        <v>9</v>
      </c>
      <c r="BA200" s="72"/>
      <c r="BB200" s="72"/>
      <c r="BC200" s="72"/>
      <c r="BD200" s="72"/>
      <c r="BE200" s="72">
        <v>10</v>
      </c>
      <c r="BF200" s="72"/>
      <c r="BG200" s="72"/>
      <c r="BH200" s="72"/>
      <c r="BI200" s="72"/>
    </row>
    <row r="201" spans="1:79" ht="15.75" hidden="1" customHeight="1" x14ac:dyDescent="0.2">
      <c r="A201" s="107" t="s">
        <v>265</v>
      </c>
      <c r="B201" s="108"/>
      <c r="C201" s="108"/>
      <c r="D201" s="72" t="s">
        <v>680</v>
      </c>
      <c r="E201" s="72"/>
      <c r="F201" s="72"/>
      <c r="G201" s="72"/>
      <c r="H201" s="72"/>
      <c r="I201" s="72"/>
      <c r="J201" s="72"/>
      <c r="K201" s="72"/>
      <c r="L201" s="72"/>
      <c r="M201" s="72"/>
      <c r="N201" s="72"/>
      <c r="O201" s="72"/>
      <c r="P201" s="72"/>
      <c r="Q201" s="72" t="s">
        <v>693</v>
      </c>
      <c r="R201" s="72"/>
      <c r="S201" s="72"/>
      <c r="T201" s="72"/>
      <c r="U201" s="72"/>
      <c r="V201" s="72" t="s">
        <v>694</v>
      </c>
      <c r="W201" s="72"/>
      <c r="X201" s="72"/>
      <c r="Y201" s="72"/>
      <c r="Z201" s="72"/>
      <c r="AA201" s="72"/>
      <c r="AB201" s="72"/>
      <c r="AC201" s="72"/>
      <c r="AD201" s="72"/>
      <c r="AE201" s="72"/>
      <c r="AF201" s="74" t="s">
        <v>213</v>
      </c>
      <c r="AG201" s="74"/>
      <c r="AH201" s="74"/>
      <c r="AI201" s="74"/>
      <c r="AJ201" s="74"/>
      <c r="AK201" s="71" t="s">
        <v>214</v>
      </c>
      <c r="AL201" s="71"/>
      <c r="AM201" s="71"/>
      <c r="AN201" s="71"/>
      <c r="AO201" s="71"/>
      <c r="AP201" s="128" t="s">
        <v>231</v>
      </c>
      <c r="AQ201" s="128"/>
      <c r="AR201" s="128"/>
      <c r="AS201" s="128"/>
      <c r="AT201" s="128"/>
      <c r="AU201" s="74" t="s">
        <v>215</v>
      </c>
      <c r="AV201" s="74"/>
      <c r="AW201" s="74"/>
      <c r="AX201" s="74"/>
      <c r="AY201" s="74"/>
      <c r="AZ201" s="71" t="s">
        <v>216</v>
      </c>
      <c r="BA201" s="71"/>
      <c r="BB201" s="71"/>
      <c r="BC201" s="71"/>
      <c r="BD201" s="71"/>
      <c r="BE201" s="128" t="s">
        <v>231</v>
      </c>
      <c r="BF201" s="128"/>
      <c r="BG201" s="128"/>
      <c r="BH201" s="128"/>
      <c r="BI201" s="128"/>
      <c r="CA201" t="s">
        <v>649</v>
      </c>
    </row>
    <row r="202" spans="1:79" s="9" customFormat="1" ht="32.450000000000003" customHeight="1" x14ac:dyDescent="0.2">
      <c r="A202" s="139">
        <v>0</v>
      </c>
      <c r="B202" s="140"/>
      <c r="C202" s="140"/>
      <c r="D202" s="143" t="s">
        <v>486</v>
      </c>
      <c r="E202" s="143"/>
      <c r="F202" s="143"/>
      <c r="G202" s="143"/>
      <c r="H202" s="143"/>
      <c r="I202" s="143"/>
      <c r="J202" s="143"/>
      <c r="K202" s="143"/>
      <c r="L202" s="143"/>
      <c r="M202" s="143"/>
      <c r="N202" s="143"/>
      <c r="O202" s="143"/>
      <c r="P202" s="143"/>
      <c r="Q202" s="259" t="s">
        <v>510</v>
      </c>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51"/>
      <c r="BK202" s="51"/>
      <c r="BL202" s="51"/>
      <c r="BM202" s="51"/>
      <c r="BN202" s="51"/>
      <c r="BO202" s="51"/>
      <c r="BP202" s="51"/>
      <c r="BQ202" s="51"/>
      <c r="BR202" s="51"/>
      <c r="BS202" s="51"/>
      <c r="BT202" s="51"/>
      <c r="BU202" s="51"/>
      <c r="BV202" s="51"/>
      <c r="BW202" s="51"/>
      <c r="BX202" s="51"/>
      <c r="CA202" s="9" t="s">
        <v>648</v>
      </c>
    </row>
    <row r="203" spans="1:79" s="43" customFormat="1" ht="15" customHeight="1" x14ac:dyDescent="0.2">
      <c r="A203" s="137">
        <v>1</v>
      </c>
      <c r="B203" s="138"/>
      <c r="C203" s="138"/>
      <c r="D203" s="141" t="s">
        <v>109</v>
      </c>
      <c r="E203" s="146"/>
      <c r="F203" s="146"/>
      <c r="G203" s="146"/>
      <c r="H203" s="146"/>
      <c r="I203" s="146"/>
      <c r="J203" s="146"/>
      <c r="K203" s="146"/>
      <c r="L203" s="146"/>
      <c r="M203" s="146"/>
      <c r="N203" s="146"/>
      <c r="O203" s="146"/>
      <c r="P203" s="147"/>
      <c r="Q203" s="72" t="s">
        <v>298</v>
      </c>
      <c r="R203" s="72"/>
      <c r="S203" s="72"/>
      <c r="T203" s="72"/>
      <c r="U203" s="72"/>
      <c r="V203" s="72" t="s">
        <v>374</v>
      </c>
      <c r="W203" s="72"/>
      <c r="X203" s="72"/>
      <c r="Y203" s="72"/>
      <c r="Z203" s="72"/>
      <c r="AA203" s="72"/>
      <c r="AB203" s="72"/>
      <c r="AC203" s="72"/>
      <c r="AD203" s="72"/>
      <c r="AE203" s="72"/>
      <c r="AF203" s="136">
        <v>1</v>
      </c>
      <c r="AG203" s="136"/>
      <c r="AH203" s="136"/>
      <c r="AI203" s="136"/>
      <c r="AJ203" s="136"/>
      <c r="AK203" s="136">
        <v>0</v>
      </c>
      <c r="AL203" s="136"/>
      <c r="AM203" s="136"/>
      <c r="AN203" s="136"/>
      <c r="AO203" s="136"/>
      <c r="AP203" s="136">
        <f t="shared" ref="AP203:AP216" si="18">IF(ISNUMBER(AF203),AF203,0)+IF(ISNUMBER(AK203),AK203,0)</f>
        <v>1</v>
      </c>
      <c r="AQ203" s="136"/>
      <c r="AR203" s="136"/>
      <c r="AS203" s="136"/>
      <c r="AT203" s="136"/>
      <c r="AU203" s="136">
        <v>1</v>
      </c>
      <c r="AV203" s="136"/>
      <c r="AW203" s="136"/>
      <c r="AX203" s="136"/>
      <c r="AY203" s="136"/>
      <c r="AZ203" s="136">
        <v>0</v>
      </c>
      <c r="BA203" s="136"/>
      <c r="BB203" s="136"/>
      <c r="BC203" s="136"/>
      <c r="BD203" s="136"/>
      <c r="BE203" s="136">
        <f t="shared" ref="BE203:BE216" si="19">IF(ISNUMBER(AU203),AU203,0)+IF(ISNUMBER(AZ203),AZ203,0)</f>
        <v>1</v>
      </c>
      <c r="BF203" s="136"/>
      <c r="BG203" s="136"/>
      <c r="BH203" s="136"/>
      <c r="BI203" s="136"/>
      <c r="BJ203" s="260"/>
      <c r="BK203" s="260"/>
      <c r="BL203" s="260"/>
      <c r="BM203" s="260"/>
      <c r="BN203" s="260"/>
      <c r="BO203" s="260"/>
      <c r="BP203" s="260"/>
      <c r="BQ203" s="260"/>
      <c r="BR203" s="260"/>
      <c r="BS203" s="260"/>
      <c r="BT203" s="260"/>
      <c r="BU203" s="260"/>
      <c r="BV203" s="260"/>
      <c r="BW203" s="260"/>
      <c r="BX203" s="260"/>
    </row>
    <row r="204" spans="1:79" s="43" customFormat="1" ht="27.6" customHeight="1" x14ac:dyDescent="0.2">
      <c r="A204" s="137">
        <f>1+A203</f>
        <v>2</v>
      </c>
      <c r="B204" s="138"/>
      <c r="C204" s="138"/>
      <c r="D204" s="141" t="s">
        <v>110</v>
      </c>
      <c r="E204" s="57"/>
      <c r="F204" s="57"/>
      <c r="G204" s="57"/>
      <c r="H204" s="57"/>
      <c r="I204" s="57"/>
      <c r="J204" s="57"/>
      <c r="K204" s="57"/>
      <c r="L204" s="57"/>
      <c r="M204" s="57"/>
      <c r="N204" s="57"/>
      <c r="O204" s="57"/>
      <c r="P204" s="58"/>
      <c r="Q204" s="72" t="s">
        <v>298</v>
      </c>
      <c r="R204" s="72"/>
      <c r="S204" s="72"/>
      <c r="T204" s="72"/>
      <c r="U204" s="72"/>
      <c r="V204" s="72" t="s">
        <v>487</v>
      </c>
      <c r="W204" s="72"/>
      <c r="X204" s="72"/>
      <c r="Y204" s="72"/>
      <c r="Z204" s="72"/>
      <c r="AA204" s="72"/>
      <c r="AB204" s="72"/>
      <c r="AC204" s="72"/>
      <c r="AD204" s="72"/>
      <c r="AE204" s="72"/>
      <c r="AF204" s="136">
        <v>23</v>
      </c>
      <c r="AG204" s="136"/>
      <c r="AH204" s="136"/>
      <c r="AI204" s="136"/>
      <c r="AJ204" s="136"/>
      <c r="AK204" s="136">
        <v>0</v>
      </c>
      <c r="AL204" s="136"/>
      <c r="AM204" s="136"/>
      <c r="AN204" s="136"/>
      <c r="AO204" s="136"/>
      <c r="AP204" s="136">
        <f t="shared" si="18"/>
        <v>23</v>
      </c>
      <c r="AQ204" s="136"/>
      <c r="AR204" s="136"/>
      <c r="AS204" s="136"/>
      <c r="AT204" s="136"/>
      <c r="AU204" s="136">
        <v>23</v>
      </c>
      <c r="AV204" s="136"/>
      <c r="AW204" s="136"/>
      <c r="AX204" s="136"/>
      <c r="AY204" s="136"/>
      <c r="AZ204" s="136">
        <v>0</v>
      </c>
      <c r="BA204" s="136"/>
      <c r="BB204" s="136"/>
      <c r="BC204" s="136"/>
      <c r="BD204" s="136"/>
      <c r="BE204" s="136">
        <f t="shared" si="19"/>
        <v>23</v>
      </c>
      <c r="BF204" s="136"/>
      <c r="BG204" s="136"/>
      <c r="BH204" s="136"/>
      <c r="BI204" s="136"/>
      <c r="BJ204" s="260"/>
      <c r="BK204" s="260"/>
      <c r="BL204" s="260"/>
      <c r="BM204" s="260"/>
      <c r="BN204" s="260"/>
      <c r="BO204" s="260"/>
      <c r="BP204" s="260"/>
      <c r="BQ204" s="260"/>
      <c r="BR204" s="260"/>
      <c r="BS204" s="260"/>
      <c r="BT204" s="260"/>
      <c r="BU204" s="260"/>
      <c r="BV204" s="260"/>
      <c r="BW204" s="260"/>
      <c r="BX204" s="260"/>
    </row>
    <row r="205" spans="1:79" s="9" customFormat="1" ht="15" customHeight="1" x14ac:dyDescent="0.2">
      <c r="A205" s="137">
        <f t="shared" ref="A205:A233" si="20">1+A204</f>
        <v>3</v>
      </c>
      <c r="B205" s="138"/>
      <c r="C205" s="138"/>
      <c r="D205" s="142" t="s">
        <v>489</v>
      </c>
      <c r="E205" s="65"/>
      <c r="F205" s="65"/>
      <c r="G205" s="65"/>
      <c r="H205" s="65"/>
      <c r="I205" s="65"/>
      <c r="J205" s="65"/>
      <c r="K205" s="65"/>
      <c r="L205" s="65"/>
      <c r="M205" s="65"/>
      <c r="N205" s="65"/>
      <c r="O205" s="65"/>
      <c r="P205" s="66"/>
      <c r="Q205" s="143"/>
      <c r="R205" s="143"/>
      <c r="S205" s="143"/>
      <c r="T205" s="143"/>
      <c r="U205" s="143"/>
      <c r="V205" s="257"/>
      <c r="W205" s="67"/>
      <c r="X205" s="67"/>
      <c r="Y205" s="67"/>
      <c r="Z205" s="67"/>
      <c r="AA205" s="67"/>
      <c r="AB205" s="67"/>
      <c r="AC205" s="67"/>
      <c r="AD205" s="67"/>
      <c r="AE205" s="67"/>
      <c r="AF205" s="135"/>
      <c r="AG205" s="135"/>
      <c r="AH205" s="135"/>
      <c r="AI205" s="135"/>
      <c r="AJ205" s="135"/>
      <c r="AK205" s="135"/>
      <c r="AL205" s="135"/>
      <c r="AM205" s="135"/>
      <c r="AN205" s="135"/>
      <c r="AO205" s="135"/>
      <c r="AP205" s="135">
        <f t="shared" si="18"/>
        <v>0</v>
      </c>
      <c r="AQ205" s="135"/>
      <c r="AR205" s="135"/>
      <c r="AS205" s="135"/>
      <c r="AT205" s="135"/>
      <c r="AU205" s="135"/>
      <c r="AV205" s="135"/>
      <c r="AW205" s="135"/>
      <c r="AX205" s="135"/>
      <c r="AY205" s="135"/>
      <c r="AZ205" s="135"/>
      <c r="BA205" s="135"/>
      <c r="BB205" s="135"/>
      <c r="BC205" s="135"/>
      <c r="BD205" s="135"/>
      <c r="BE205" s="135">
        <f t="shared" si="19"/>
        <v>0</v>
      </c>
      <c r="BF205" s="135"/>
      <c r="BG205" s="135"/>
      <c r="BH205" s="135"/>
      <c r="BI205" s="135"/>
      <c r="BJ205" s="261"/>
      <c r="BK205" s="261"/>
      <c r="BL205" s="261"/>
      <c r="BM205" s="261"/>
      <c r="BN205" s="261"/>
      <c r="BO205" s="261"/>
      <c r="BP205" s="261"/>
      <c r="BQ205" s="261"/>
      <c r="BR205" s="261"/>
      <c r="BS205" s="261"/>
      <c r="BT205" s="261"/>
      <c r="BU205" s="261"/>
      <c r="BV205" s="261"/>
      <c r="BW205" s="261"/>
      <c r="BX205" s="261"/>
    </row>
    <row r="206" spans="1:79" s="43" customFormat="1" ht="27.6" customHeight="1" x14ac:dyDescent="0.2">
      <c r="A206" s="137">
        <f t="shared" si="20"/>
        <v>4</v>
      </c>
      <c r="B206" s="138"/>
      <c r="C206" s="138"/>
      <c r="D206" s="141" t="s">
        <v>519</v>
      </c>
      <c r="E206" s="57"/>
      <c r="F206" s="57"/>
      <c r="G206" s="57"/>
      <c r="H206" s="57"/>
      <c r="I206" s="57"/>
      <c r="J206" s="57"/>
      <c r="K206" s="57"/>
      <c r="L206" s="57"/>
      <c r="M206" s="57"/>
      <c r="N206" s="57"/>
      <c r="O206" s="57"/>
      <c r="P206" s="58"/>
      <c r="Q206" s="72" t="s">
        <v>298</v>
      </c>
      <c r="R206" s="72"/>
      <c r="S206" s="72"/>
      <c r="T206" s="72"/>
      <c r="U206" s="72"/>
      <c r="V206" s="256" t="s">
        <v>374</v>
      </c>
      <c r="W206" s="59"/>
      <c r="X206" s="59"/>
      <c r="Y206" s="59"/>
      <c r="Z206" s="59"/>
      <c r="AA206" s="59"/>
      <c r="AB206" s="59"/>
      <c r="AC206" s="59"/>
      <c r="AD206" s="59"/>
      <c r="AE206" s="59"/>
      <c r="AF206" s="136">
        <v>45</v>
      </c>
      <c r="AG206" s="136"/>
      <c r="AH206" s="136"/>
      <c r="AI206" s="136"/>
      <c r="AJ206" s="136"/>
      <c r="AK206" s="136">
        <v>0</v>
      </c>
      <c r="AL206" s="136"/>
      <c r="AM206" s="136"/>
      <c r="AN206" s="136"/>
      <c r="AO206" s="136"/>
      <c r="AP206" s="136">
        <f t="shared" si="18"/>
        <v>45</v>
      </c>
      <c r="AQ206" s="136"/>
      <c r="AR206" s="136"/>
      <c r="AS206" s="136"/>
      <c r="AT206" s="136"/>
      <c r="AU206" s="136">
        <v>45</v>
      </c>
      <c r="AV206" s="136"/>
      <c r="AW206" s="136"/>
      <c r="AX206" s="136"/>
      <c r="AY206" s="136"/>
      <c r="AZ206" s="136">
        <v>0</v>
      </c>
      <c r="BA206" s="136"/>
      <c r="BB206" s="136"/>
      <c r="BC206" s="136"/>
      <c r="BD206" s="136"/>
      <c r="BE206" s="136">
        <f t="shared" si="19"/>
        <v>45</v>
      </c>
      <c r="BF206" s="136"/>
      <c r="BG206" s="136"/>
      <c r="BH206" s="136"/>
      <c r="BI206" s="136"/>
      <c r="BJ206" s="260"/>
      <c r="BK206" s="260"/>
      <c r="BL206" s="260"/>
      <c r="BM206" s="260"/>
      <c r="BN206" s="260"/>
      <c r="BO206" s="260"/>
      <c r="BP206" s="260"/>
      <c r="BQ206" s="260"/>
      <c r="BR206" s="260"/>
      <c r="BS206" s="260"/>
      <c r="BT206" s="260"/>
      <c r="BU206" s="260"/>
      <c r="BV206" s="260"/>
      <c r="BW206" s="260"/>
      <c r="BX206" s="260"/>
    </row>
    <row r="207" spans="1:79" s="43" customFormat="1" ht="15" customHeight="1" x14ac:dyDescent="0.2">
      <c r="A207" s="137">
        <f t="shared" si="20"/>
        <v>5</v>
      </c>
      <c r="B207" s="138"/>
      <c r="C207" s="138"/>
      <c r="D207" s="141" t="s">
        <v>113</v>
      </c>
      <c r="E207" s="57"/>
      <c r="F207" s="57"/>
      <c r="G207" s="57"/>
      <c r="H207" s="57"/>
      <c r="I207" s="57"/>
      <c r="J207" s="57"/>
      <c r="K207" s="57"/>
      <c r="L207" s="57"/>
      <c r="M207" s="57"/>
      <c r="N207" s="57"/>
      <c r="O207" s="57"/>
      <c r="P207" s="58"/>
      <c r="Q207" s="72" t="s">
        <v>298</v>
      </c>
      <c r="R207" s="72"/>
      <c r="S207" s="72"/>
      <c r="T207" s="72"/>
      <c r="U207" s="72"/>
      <c r="V207" s="256" t="s">
        <v>378</v>
      </c>
      <c r="W207" s="59"/>
      <c r="X207" s="59"/>
      <c r="Y207" s="59"/>
      <c r="Z207" s="59"/>
      <c r="AA207" s="59"/>
      <c r="AB207" s="59"/>
      <c r="AC207" s="59"/>
      <c r="AD207" s="59"/>
      <c r="AE207" s="59"/>
      <c r="AF207" s="121">
        <v>1763</v>
      </c>
      <c r="AG207" s="121"/>
      <c r="AH207" s="121"/>
      <c r="AI207" s="121"/>
      <c r="AJ207" s="121"/>
      <c r="AK207" s="121">
        <v>0</v>
      </c>
      <c r="AL207" s="121"/>
      <c r="AM207" s="121"/>
      <c r="AN207" s="121"/>
      <c r="AO207" s="121"/>
      <c r="AP207" s="121">
        <f t="shared" si="18"/>
        <v>1763</v>
      </c>
      <c r="AQ207" s="121"/>
      <c r="AR207" s="121"/>
      <c r="AS207" s="121"/>
      <c r="AT207" s="121"/>
      <c r="AU207" s="121">
        <v>1763</v>
      </c>
      <c r="AV207" s="121"/>
      <c r="AW207" s="121"/>
      <c r="AX207" s="121"/>
      <c r="AY207" s="121"/>
      <c r="AZ207" s="121">
        <v>0</v>
      </c>
      <c r="BA207" s="121"/>
      <c r="BB207" s="121"/>
      <c r="BC207" s="121"/>
      <c r="BD207" s="121"/>
      <c r="BE207" s="121">
        <f t="shared" si="19"/>
        <v>1763</v>
      </c>
      <c r="BF207" s="121"/>
      <c r="BG207" s="121"/>
      <c r="BH207" s="121"/>
      <c r="BI207" s="121"/>
      <c r="BJ207" s="262"/>
      <c r="BK207" s="262"/>
      <c r="BL207" s="262"/>
      <c r="BM207" s="262"/>
      <c r="BN207" s="262"/>
      <c r="BO207" s="262"/>
      <c r="BP207" s="262"/>
      <c r="BQ207" s="262"/>
      <c r="BR207" s="262"/>
      <c r="BS207" s="262"/>
      <c r="BT207" s="262"/>
      <c r="BU207" s="262"/>
      <c r="BV207" s="262"/>
      <c r="BW207" s="262"/>
      <c r="BX207" s="262"/>
    </row>
    <row r="208" spans="1:79" s="43" customFormat="1" ht="27.6" customHeight="1" x14ac:dyDescent="0.2">
      <c r="A208" s="137">
        <f t="shared" si="20"/>
        <v>6</v>
      </c>
      <c r="B208" s="138"/>
      <c r="C208" s="138"/>
      <c r="D208" s="141" t="s">
        <v>114</v>
      </c>
      <c r="E208" s="57"/>
      <c r="F208" s="57"/>
      <c r="G208" s="57"/>
      <c r="H208" s="57"/>
      <c r="I208" s="57"/>
      <c r="J208" s="57"/>
      <c r="K208" s="57"/>
      <c r="L208" s="57"/>
      <c r="M208" s="57"/>
      <c r="N208" s="57"/>
      <c r="O208" s="57"/>
      <c r="P208" s="58"/>
      <c r="Q208" s="72" t="s">
        <v>298</v>
      </c>
      <c r="R208" s="72"/>
      <c r="S208" s="72"/>
      <c r="T208" s="72"/>
      <c r="U208" s="72"/>
      <c r="V208" s="256" t="s">
        <v>520</v>
      </c>
      <c r="W208" s="59"/>
      <c r="X208" s="59"/>
      <c r="Y208" s="59"/>
      <c r="Z208" s="59"/>
      <c r="AA208" s="59"/>
      <c r="AB208" s="59"/>
      <c r="AC208" s="59"/>
      <c r="AD208" s="59"/>
      <c r="AE208" s="59"/>
      <c r="AF208" s="121">
        <v>2502</v>
      </c>
      <c r="AG208" s="121"/>
      <c r="AH208" s="121"/>
      <c r="AI208" s="121"/>
      <c r="AJ208" s="121"/>
      <c r="AK208" s="121">
        <v>0</v>
      </c>
      <c r="AL208" s="121"/>
      <c r="AM208" s="121"/>
      <c r="AN208" s="121"/>
      <c r="AO208" s="121"/>
      <c r="AP208" s="121">
        <f t="shared" si="18"/>
        <v>2502</v>
      </c>
      <c r="AQ208" s="121"/>
      <c r="AR208" s="121"/>
      <c r="AS208" s="121"/>
      <c r="AT208" s="121"/>
      <c r="AU208" s="121">
        <v>2502</v>
      </c>
      <c r="AV208" s="121"/>
      <c r="AW208" s="121"/>
      <c r="AX208" s="121"/>
      <c r="AY208" s="121"/>
      <c r="AZ208" s="121">
        <v>0</v>
      </c>
      <c r="BA208" s="121"/>
      <c r="BB208" s="121"/>
      <c r="BC208" s="121"/>
      <c r="BD208" s="121"/>
      <c r="BE208" s="121">
        <f t="shared" si="19"/>
        <v>2502</v>
      </c>
      <c r="BF208" s="121"/>
      <c r="BG208" s="121"/>
      <c r="BH208" s="121"/>
      <c r="BI208" s="121"/>
      <c r="BJ208" s="262"/>
      <c r="BK208" s="262"/>
      <c r="BL208" s="262"/>
      <c r="BM208" s="262"/>
      <c r="BN208" s="262"/>
      <c r="BO208" s="262"/>
      <c r="BP208" s="262"/>
      <c r="BQ208" s="262"/>
      <c r="BR208" s="262"/>
      <c r="BS208" s="262"/>
      <c r="BT208" s="262"/>
      <c r="BU208" s="262"/>
      <c r="BV208" s="262"/>
      <c r="BW208" s="262"/>
      <c r="BX208" s="262"/>
    </row>
    <row r="209" spans="1:79" s="43" customFormat="1" ht="16.899999999999999" customHeight="1" x14ac:dyDescent="0.2">
      <c r="A209" s="137">
        <f t="shared" si="20"/>
        <v>7</v>
      </c>
      <c r="B209" s="138"/>
      <c r="C209" s="138"/>
      <c r="D209" s="141" t="s">
        <v>844</v>
      </c>
      <c r="E209" s="57"/>
      <c r="F209" s="57"/>
      <c r="G209" s="57"/>
      <c r="H209" s="57"/>
      <c r="I209" s="57"/>
      <c r="J209" s="57"/>
      <c r="K209" s="57"/>
      <c r="L209" s="57"/>
      <c r="M209" s="57"/>
      <c r="N209" s="57"/>
      <c r="O209" s="57"/>
      <c r="P209" s="58"/>
      <c r="Q209" s="72" t="s">
        <v>298</v>
      </c>
      <c r="R209" s="72"/>
      <c r="S209" s="72"/>
      <c r="T209" s="72"/>
      <c r="U209" s="72"/>
      <c r="V209" s="256" t="s">
        <v>520</v>
      </c>
      <c r="W209" s="59"/>
      <c r="X209" s="59"/>
      <c r="Y209" s="59"/>
      <c r="Z209" s="59"/>
      <c r="AA209" s="59"/>
      <c r="AB209" s="59"/>
      <c r="AC209" s="59"/>
      <c r="AD209" s="59"/>
      <c r="AE209" s="59"/>
      <c r="AF209" s="136">
        <v>888</v>
      </c>
      <c r="AG209" s="136"/>
      <c r="AH209" s="136"/>
      <c r="AI209" s="136"/>
      <c r="AJ209" s="136"/>
      <c r="AK209" s="136">
        <v>0</v>
      </c>
      <c r="AL209" s="136"/>
      <c r="AM209" s="136"/>
      <c r="AN209" s="136"/>
      <c r="AO209" s="136"/>
      <c r="AP209" s="136">
        <f t="shared" si="18"/>
        <v>888</v>
      </c>
      <c r="AQ209" s="136"/>
      <c r="AR209" s="136"/>
      <c r="AS209" s="136"/>
      <c r="AT209" s="136"/>
      <c r="AU209" s="136">
        <v>888</v>
      </c>
      <c r="AV209" s="136"/>
      <c r="AW209" s="136"/>
      <c r="AX209" s="136"/>
      <c r="AY209" s="136"/>
      <c r="AZ209" s="136">
        <v>0</v>
      </c>
      <c r="BA209" s="136"/>
      <c r="BB209" s="136"/>
      <c r="BC209" s="136"/>
      <c r="BD209" s="136"/>
      <c r="BE209" s="136">
        <f t="shared" si="19"/>
        <v>888</v>
      </c>
      <c r="BF209" s="136"/>
      <c r="BG209" s="136"/>
      <c r="BH209" s="136"/>
      <c r="BI209" s="136"/>
      <c r="BJ209" s="260"/>
      <c r="BK209" s="260"/>
      <c r="BL209" s="260"/>
      <c r="BM209" s="260"/>
      <c r="BN209" s="260"/>
      <c r="BO209" s="260"/>
      <c r="BP209" s="260"/>
      <c r="BQ209" s="260"/>
      <c r="BR209" s="260"/>
      <c r="BS209" s="260"/>
      <c r="BT209" s="260"/>
      <c r="BU209" s="260"/>
      <c r="BV209" s="260"/>
      <c r="BW209" s="260"/>
      <c r="BX209" s="260"/>
    </row>
    <row r="210" spans="1:79" s="43" customFormat="1" ht="15" customHeight="1" x14ac:dyDescent="0.2">
      <c r="A210" s="137">
        <f t="shared" si="20"/>
        <v>8</v>
      </c>
      <c r="B210" s="138"/>
      <c r="C210" s="138"/>
      <c r="D210" s="141" t="s">
        <v>116</v>
      </c>
      <c r="E210" s="57"/>
      <c r="F210" s="57"/>
      <c r="G210" s="57"/>
      <c r="H210" s="57"/>
      <c r="I210" s="57"/>
      <c r="J210" s="57"/>
      <c r="K210" s="57"/>
      <c r="L210" s="57"/>
      <c r="M210" s="57"/>
      <c r="N210" s="57"/>
      <c r="O210" s="57"/>
      <c r="P210" s="58"/>
      <c r="Q210" s="72" t="s">
        <v>298</v>
      </c>
      <c r="R210" s="72"/>
      <c r="S210" s="72"/>
      <c r="T210" s="72"/>
      <c r="U210" s="72"/>
      <c r="V210" s="256" t="s">
        <v>520</v>
      </c>
      <c r="W210" s="59"/>
      <c r="X210" s="59"/>
      <c r="Y210" s="59"/>
      <c r="Z210" s="59"/>
      <c r="AA210" s="59"/>
      <c r="AB210" s="59"/>
      <c r="AC210" s="59"/>
      <c r="AD210" s="59"/>
      <c r="AE210" s="59"/>
      <c r="AF210" s="136">
        <v>280</v>
      </c>
      <c r="AG210" s="136"/>
      <c r="AH210" s="136"/>
      <c r="AI210" s="136"/>
      <c r="AJ210" s="136"/>
      <c r="AK210" s="136">
        <v>0</v>
      </c>
      <c r="AL210" s="136"/>
      <c r="AM210" s="136"/>
      <c r="AN210" s="136"/>
      <c r="AO210" s="136"/>
      <c r="AP210" s="136">
        <f t="shared" si="18"/>
        <v>280</v>
      </c>
      <c r="AQ210" s="136"/>
      <c r="AR210" s="136"/>
      <c r="AS210" s="136"/>
      <c r="AT210" s="136"/>
      <c r="AU210" s="136">
        <v>280</v>
      </c>
      <c r="AV210" s="136"/>
      <c r="AW210" s="136"/>
      <c r="AX210" s="136"/>
      <c r="AY210" s="136"/>
      <c r="AZ210" s="136">
        <v>0</v>
      </c>
      <c r="BA210" s="136"/>
      <c r="BB210" s="136"/>
      <c r="BC210" s="136"/>
      <c r="BD210" s="136"/>
      <c r="BE210" s="136">
        <f t="shared" si="19"/>
        <v>280</v>
      </c>
      <c r="BF210" s="136"/>
      <c r="BG210" s="136"/>
      <c r="BH210" s="136"/>
      <c r="BI210" s="136"/>
      <c r="BJ210" s="260"/>
      <c r="BK210" s="260"/>
      <c r="BL210" s="260"/>
      <c r="BM210" s="260"/>
      <c r="BN210" s="260"/>
      <c r="BO210" s="260"/>
      <c r="BP210" s="260"/>
      <c r="BQ210" s="260"/>
      <c r="BR210" s="260"/>
      <c r="BS210" s="260"/>
      <c r="BT210" s="260"/>
      <c r="BU210" s="260"/>
      <c r="BV210" s="260"/>
      <c r="BW210" s="260"/>
      <c r="BX210" s="260"/>
    </row>
    <row r="211" spans="1:79" s="43" customFormat="1" ht="15" customHeight="1" x14ac:dyDescent="0.2">
      <c r="A211" s="137">
        <f t="shared" si="20"/>
        <v>9</v>
      </c>
      <c r="B211" s="138"/>
      <c r="C211" s="138"/>
      <c r="D211" s="141" t="s">
        <v>117</v>
      </c>
      <c r="E211" s="57"/>
      <c r="F211" s="57"/>
      <c r="G211" s="57"/>
      <c r="H211" s="57"/>
      <c r="I211" s="57"/>
      <c r="J211" s="57"/>
      <c r="K211" s="57"/>
      <c r="L211" s="57"/>
      <c r="M211" s="57"/>
      <c r="N211" s="57"/>
      <c r="O211" s="57"/>
      <c r="P211" s="58"/>
      <c r="Q211" s="72" t="s">
        <v>298</v>
      </c>
      <c r="R211" s="72"/>
      <c r="S211" s="72"/>
      <c r="T211" s="72"/>
      <c r="U211" s="72"/>
      <c r="V211" s="256" t="s">
        <v>520</v>
      </c>
      <c r="W211" s="59"/>
      <c r="X211" s="59"/>
      <c r="Y211" s="59"/>
      <c r="Z211" s="59"/>
      <c r="AA211" s="59"/>
      <c r="AB211" s="59"/>
      <c r="AC211" s="59"/>
      <c r="AD211" s="59"/>
      <c r="AE211" s="59"/>
      <c r="AF211" s="136">
        <v>1334</v>
      </c>
      <c r="AG211" s="136"/>
      <c r="AH211" s="136"/>
      <c r="AI211" s="136"/>
      <c r="AJ211" s="136"/>
      <c r="AK211" s="136">
        <v>0</v>
      </c>
      <c r="AL211" s="136"/>
      <c r="AM211" s="136"/>
      <c r="AN211" s="136"/>
      <c r="AO211" s="136"/>
      <c r="AP211" s="136">
        <f t="shared" si="18"/>
        <v>1334</v>
      </c>
      <c r="AQ211" s="136"/>
      <c r="AR211" s="136"/>
      <c r="AS211" s="136"/>
      <c r="AT211" s="136"/>
      <c r="AU211" s="136">
        <v>1334</v>
      </c>
      <c r="AV211" s="136"/>
      <c r="AW211" s="136"/>
      <c r="AX211" s="136"/>
      <c r="AY211" s="136"/>
      <c r="AZ211" s="136">
        <v>0</v>
      </c>
      <c r="BA211" s="136"/>
      <c r="BB211" s="136"/>
      <c r="BC211" s="136"/>
      <c r="BD211" s="136"/>
      <c r="BE211" s="136">
        <f t="shared" si="19"/>
        <v>1334</v>
      </c>
      <c r="BF211" s="136"/>
      <c r="BG211" s="136"/>
      <c r="BH211" s="136"/>
      <c r="BI211" s="136"/>
      <c r="BJ211" s="260"/>
      <c r="BK211" s="260"/>
      <c r="BL211" s="260"/>
      <c r="BM211" s="260"/>
      <c r="BN211" s="260"/>
      <c r="BO211" s="260"/>
      <c r="BP211" s="260"/>
      <c r="BQ211" s="260"/>
      <c r="BR211" s="260"/>
      <c r="BS211" s="260"/>
      <c r="BT211" s="260"/>
      <c r="BU211" s="260"/>
      <c r="BV211" s="260"/>
      <c r="BW211" s="260"/>
      <c r="BX211" s="260"/>
    </row>
    <row r="212" spans="1:79" s="9" customFormat="1" ht="15" customHeight="1" x14ac:dyDescent="0.2">
      <c r="A212" s="137">
        <f t="shared" si="20"/>
        <v>10</v>
      </c>
      <c r="B212" s="138"/>
      <c r="C212" s="138"/>
      <c r="D212" s="142" t="s">
        <v>493</v>
      </c>
      <c r="E212" s="65"/>
      <c r="F212" s="65"/>
      <c r="G212" s="65"/>
      <c r="H212" s="65"/>
      <c r="I212" s="65"/>
      <c r="J212" s="65"/>
      <c r="K212" s="65"/>
      <c r="L212" s="65"/>
      <c r="M212" s="65"/>
      <c r="N212" s="65"/>
      <c r="O212" s="65"/>
      <c r="P212" s="66"/>
      <c r="Q212" s="143"/>
      <c r="R212" s="143"/>
      <c r="S212" s="143"/>
      <c r="T212" s="143"/>
      <c r="U212" s="143"/>
      <c r="V212" s="257"/>
      <c r="W212" s="67"/>
      <c r="X212" s="67"/>
      <c r="Y212" s="67"/>
      <c r="Z212" s="67"/>
      <c r="AA212" s="67"/>
      <c r="AB212" s="67"/>
      <c r="AC212" s="67"/>
      <c r="AD212" s="67"/>
      <c r="AE212" s="67"/>
      <c r="AF212" s="135"/>
      <c r="AG212" s="135"/>
      <c r="AH212" s="135"/>
      <c r="AI212" s="135"/>
      <c r="AJ212" s="135"/>
      <c r="AK212" s="135"/>
      <c r="AL212" s="135"/>
      <c r="AM212" s="135"/>
      <c r="AN212" s="135"/>
      <c r="AO212" s="135"/>
      <c r="AP212" s="135">
        <f t="shared" si="18"/>
        <v>0</v>
      </c>
      <c r="AQ212" s="135"/>
      <c r="AR212" s="135"/>
      <c r="AS212" s="135"/>
      <c r="AT212" s="135"/>
      <c r="AU212" s="135"/>
      <c r="AV212" s="135"/>
      <c r="AW212" s="135"/>
      <c r="AX212" s="135"/>
      <c r="AY212" s="135"/>
      <c r="AZ212" s="135"/>
      <c r="BA212" s="135"/>
      <c r="BB212" s="135"/>
      <c r="BC212" s="135"/>
      <c r="BD212" s="135"/>
      <c r="BE212" s="135">
        <f t="shared" si="19"/>
        <v>0</v>
      </c>
      <c r="BF212" s="135"/>
      <c r="BG212" s="135"/>
      <c r="BH212" s="135"/>
      <c r="BI212" s="135"/>
      <c r="BJ212" s="261"/>
      <c r="BK212" s="261"/>
      <c r="BL212" s="261"/>
      <c r="BM212" s="261"/>
      <c r="BN212" s="261"/>
      <c r="BO212" s="261"/>
      <c r="BP212" s="261"/>
      <c r="BQ212" s="261"/>
      <c r="BR212" s="261"/>
      <c r="BS212" s="261"/>
      <c r="BT212" s="261"/>
      <c r="BU212" s="261"/>
      <c r="BV212" s="261"/>
      <c r="BW212" s="261"/>
      <c r="BX212" s="261"/>
    </row>
    <row r="213" spans="1:79" s="43" customFormat="1" ht="72" customHeight="1" x14ac:dyDescent="0.2">
      <c r="A213" s="137">
        <f t="shared" si="20"/>
        <v>11</v>
      </c>
      <c r="B213" s="138"/>
      <c r="C213" s="138"/>
      <c r="D213" s="141" t="s">
        <v>118</v>
      </c>
      <c r="E213" s="57"/>
      <c r="F213" s="57"/>
      <c r="G213" s="57"/>
      <c r="H213" s="57"/>
      <c r="I213" s="57"/>
      <c r="J213" s="57"/>
      <c r="K213" s="57"/>
      <c r="L213" s="57"/>
      <c r="M213" s="57"/>
      <c r="N213" s="57"/>
      <c r="O213" s="57"/>
      <c r="P213" s="58"/>
      <c r="Q213" s="72" t="s">
        <v>298</v>
      </c>
      <c r="R213" s="72"/>
      <c r="S213" s="72"/>
      <c r="T213" s="72"/>
      <c r="U213" s="72"/>
      <c r="V213" s="256" t="s">
        <v>852</v>
      </c>
      <c r="W213" s="59"/>
      <c r="X213" s="59"/>
      <c r="Y213" s="59"/>
      <c r="Z213" s="59"/>
      <c r="AA213" s="59"/>
      <c r="AB213" s="59"/>
      <c r="AC213" s="59"/>
      <c r="AD213" s="59"/>
      <c r="AE213" s="59"/>
      <c r="AF213" s="136">
        <v>2</v>
      </c>
      <c r="AG213" s="136"/>
      <c r="AH213" s="136"/>
      <c r="AI213" s="136"/>
      <c r="AJ213" s="136"/>
      <c r="AK213" s="136">
        <v>0</v>
      </c>
      <c r="AL213" s="136"/>
      <c r="AM213" s="136"/>
      <c r="AN213" s="136"/>
      <c r="AO213" s="136"/>
      <c r="AP213" s="136">
        <f t="shared" si="18"/>
        <v>2</v>
      </c>
      <c r="AQ213" s="136"/>
      <c r="AR213" s="136"/>
      <c r="AS213" s="136"/>
      <c r="AT213" s="136"/>
      <c r="AU213" s="136">
        <v>2</v>
      </c>
      <c r="AV213" s="136"/>
      <c r="AW213" s="136"/>
      <c r="AX213" s="136"/>
      <c r="AY213" s="136"/>
      <c r="AZ213" s="136">
        <v>0</v>
      </c>
      <c r="BA213" s="136"/>
      <c r="BB213" s="136"/>
      <c r="BC213" s="136"/>
      <c r="BD213" s="136"/>
      <c r="BE213" s="136">
        <f t="shared" si="19"/>
        <v>2</v>
      </c>
      <c r="BF213" s="136"/>
      <c r="BG213" s="136"/>
      <c r="BH213" s="136"/>
      <c r="BI213" s="136"/>
      <c r="BJ213" s="260"/>
      <c r="BK213" s="260"/>
      <c r="BL213" s="260"/>
      <c r="BM213" s="260"/>
      <c r="BN213" s="260"/>
      <c r="BO213" s="260"/>
      <c r="BP213" s="260"/>
      <c r="BQ213" s="260"/>
      <c r="BR213" s="260"/>
      <c r="BS213" s="260"/>
      <c r="BT213" s="260"/>
      <c r="BU213" s="260"/>
      <c r="BV213" s="260"/>
      <c r="BW213" s="260"/>
      <c r="BX213" s="260"/>
    </row>
    <row r="214" spans="1:79" s="43" customFormat="1" ht="47.45" customHeight="1" x14ac:dyDescent="0.2">
      <c r="A214" s="137">
        <f t="shared" si="20"/>
        <v>12</v>
      </c>
      <c r="B214" s="138"/>
      <c r="C214" s="138"/>
      <c r="D214" s="141" t="s">
        <v>119</v>
      </c>
      <c r="E214" s="57"/>
      <c r="F214" s="57"/>
      <c r="G214" s="57"/>
      <c r="H214" s="57"/>
      <c r="I214" s="57"/>
      <c r="J214" s="57"/>
      <c r="K214" s="57"/>
      <c r="L214" s="57"/>
      <c r="M214" s="57"/>
      <c r="N214" s="57"/>
      <c r="O214" s="57"/>
      <c r="P214" s="58"/>
      <c r="Q214" s="72" t="s">
        <v>298</v>
      </c>
      <c r="R214" s="72"/>
      <c r="S214" s="72"/>
      <c r="T214" s="72"/>
      <c r="U214" s="72"/>
      <c r="V214" s="256" t="s">
        <v>853</v>
      </c>
      <c r="W214" s="59"/>
      <c r="X214" s="59"/>
      <c r="Y214" s="59"/>
      <c r="Z214" s="59"/>
      <c r="AA214" s="59"/>
      <c r="AB214" s="59"/>
      <c r="AC214" s="59"/>
      <c r="AD214" s="59"/>
      <c r="AE214" s="59"/>
      <c r="AF214" s="136">
        <v>77</v>
      </c>
      <c r="AG214" s="136"/>
      <c r="AH214" s="136"/>
      <c r="AI214" s="136"/>
      <c r="AJ214" s="136"/>
      <c r="AK214" s="136">
        <v>0</v>
      </c>
      <c r="AL214" s="136"/>
      <c r="AM214" s="136"/>
      <c r="AN214" s="136"/>
      <c r="AO214" s="136"/>
      <c r="AP214" s="136">
        <f t="shared" si="18"/>
        <v>77</v>
      </c>
      <c r="AQ214" s="136"/>
      <c r="AR214" s="136"/>
      <c r="AS214" s="136"/>
      <c r="AT214" s="136"/>
      <c r="AU214" s="136">
        <v>77</v>
      </c>
      <c r="AV214" s="136"/>
      <c r="AW214" s="136"/>
      <c r="AX214" s="136"/>
      <c r="AY214" s="136"/>
      <c r="AZ214" s="136">
        <v>0</v>
      </c>
      <c r="BA214" s="136"/>
      <c r="BB214" s="136"/>
      <c r="BC214" s="136"/>
      <c r="BD214" s="136"/>
      <c r="BE214" s="136">
        <f t="shared" si="19"/>
        <v>77</v>
      </c>
      <c r="BF214" s="136"/>
      <c r="BG214" s="136"/>
      <c r="BH214" s="136"/>
      <c r="BI214" s="136"/>
      <c r="BJ214" s="260"/>
      <c r="BK214" s="260"/>
      <c r="BL214" s="260"/>
      <c r="BM214" s="260"/>
      <c r="BN214" s="260"/>
      <c r="BO214" s="260"/>
      <c r="BP214" s="260"/>
      <c r="BQ214" s="260"/>
      <c r="BR214" s="260"/>
      <c r="BS214" s="260"/>
      <c r="BT214" s="260"/>
      <c r="BU214" s="260"/>
      <c r="BV214" s="260"/>
      <c r="BW214" s="260"/>
      <c r="BX214" s="260"/>
    </row>
    <row r="215" spans="1:79" s="9" customFormat="1" ht="15" customHeight="1" x14ac:dyDescent="0.2">
      <c r="A215" s="137">
        <f t="shared" si="20"/>
        <v>13</v>
      </c>
      <c r="B215" s="138"/>
      <c r="C215" s="138"/>
      <c r="D215" s="142" t="s">
        <v>3</v>
      </c>
      <c r="E215" s="65"/>
      <c r="F215" s="65"/>
      <c r="G215" s="65"/>
      <c r="H215" s="65"/>
      <c r="I215" s="65"/>
      <c r="J215" s="65"/>
      <c r="K215" s="65"/>
      <c r="L215" s="65"/>
      <c r="M215" s="65"/>
      <c r="N215" s="65"/>
      <c r="O215" s="65"/>
      <c r="P215" s="66"/>
      <c r="Q215" s="143"/>
      <c r="R215" s="143"/>
      <c r="S215" s="143"/>
      <c r="T215" s="143"/>
      <c r="U215" s="143"/>
      <c r="V215" s="257"/>
      <c r="W215" s="67"/>
      <c r="X215" s="67"/>
      <c r="Y215" s="67"/>
      <c r="Z215" s="67"/>
      <c r="AA215" s="67"/>
      <c r="AB215" s="67"/>
      <c r="AC215" s="67"/>
      <c r="AD215" s="67"/>
      <c r="AE215" s="67"/>
      <c r="AF215" s="135"/>
      <c r="AG215" s="135"/>
      <c r="AH215" s="135"/>
      <c r="AI215" s="135"/>
      <c r="AJ215" s="135"/>
      <c r="AK215" s="135"/>
      <c r="AL215" s="135"/>
      <c r="AM215" s="135"/>
      <c r="AN215" s="135"/>
      <c r="AO215" s="135"/>
      <c r="AP215" s="135">
        <f t="shared" si="18"/>
        <v>0</v>
      </c>
      <c r="AQ215" s="135"/>
      <c r="AR215" s="135"/>
      <c r="AS215" s="135"/>
      <c r="AT215" s="135"/>
      <c r="AU215" s="135"/>
      <c r="AV215" s="135"/>
      <c r="AW215" s="135"/>
      <c r="AX215" s="135"/>
      <c r="AY215" s="135"/>
      <c r="AZ215" s="135"/>
      <c r="BA215" s="135"/>
      <c r="BB215" s="135"/>
      <c r="BC215" s="135"/>
      <c r="BD215" s="135"/>
      <c r="BE215" s="135">
        <f t="shared" si="19"/>
        <v>0</v>
      </c>
      <c r="BF215" s="135"/>
      <c r="BG215" s="135"/>
      <c r="BH215" s="135"/>
      <c r="BI215" s="135"/>
      <c r="BJ215" s="261"/>
      <c r="BK215" s="261"/>
      <c r="BL215" s="261"/>
      <c r="BM215" s="261"/>
      <c r="BN215" s="261"/>
      <c r="BO215" s="261"/>
      <c r="BP215" s="261"/>
      <c r="BQ215" s="261"/>
      <c r="BR215" s="261"/>
      <c r="BS215" s="261"/>
      <c r="BT215" s="261"/>
      <c r="BU215" s="261"/>
      <c r="BV215" s="261"/>
      <c r="BW215" s="261"/>
      <c r="BX215" s="261"/>
    </row>
    <row r="216" spans="1:79" s="43" customFormat="1" ht="15" customHeight="1" x14ac:dyDescent="0.2">
      <c r="A216" s="137">
        <f t="shared" si="20"/>
        <v>14</v>
      </c>
      <c r="B216" s="138"/>
      <c r="C216" s="138"/>
      <c r="D216" s="141" t="s">
        <v>120</v>
      </c>
      <c r="E216" s="57"/>
      <c r="F216" s="57"/>
      <c r="G216" s="57"/>
      <c r="H216" s="57"/>
      <c r="I216" s="57"/>
      <c r="J216" s="57"/>
      <c r="K216" s="57"/>
      <c r="L216" s="57"/>
      <c r="M216" s="57"/>
      <c r="N216" s="57"/>
      <c r="O216" s="57"/>
      <c r="P216" s="58"/>
      <c r="Q216" s="72" t="s">
        <v>306</v>
      </c>
      <c r="R216" s="72"/>
      <c r="S216" s="72"/>
      <c r="T216" s="72"/>
      <c r="U216" s="72"/>
      <c r="V216" s="256" t="s">
        <v>69</v>
      </c>
      <c r="W216" s="59"/>
      <c r="X216" s="59"/>
      <c r="Y216" s="59"/>
      <c r="Z216" s="59"/>
      <c r="AA216" s="59"/>
      <c r="AB216" s="59"/>
      <c r="AC216" s="59"/>
      <c r="AD216" s="59"/>
      <c r="AE216" s="59"/>
      <c r="AF216" s="136">
        <v>100</v>
      </c>
      <c r="AG216" s="136"/>
      <c r="AH216" s="136"/>
      <c r="AI216" s="136"/>
      <c r="AJ216" s="136"/>
      <c r="AK216" s="136">
        <v>0</v>
      </c>
      <c r="AL216" s="136"/>
      <c r="AM216" s="136"/>
      <c r="AN216" s="136"/>
      <c r="AO216" s="136"/>
      <c r="AP216" s="136">
        <f t="shared" si="18"/>
        <v>100</v>
      </c>
      <c r="AQ216" s="136"/>
      <c r="AR216" s="136"/>
      <c r="AS216" s="136"/>
      <c r="AT216" s="136"/>
      <c r="AU216" s="136">
        <v>100</v>
      </c>
      <c r="AV216" s="136"/>
      <c r="AW216" s="136"/>
      <c r="AX216" s="136"/>
      <c r="AY216" s="136"/>
      <c r="AZ216" s="136">
        <v>0</v>
      </c>
      <c r="BA216" s="136"/>
      <c r="BB216" s="136"/>
      <c r="BC216" s="136"/>
      <c r="BD216" s="136"/>
      <c r="BE216" s="136">
        <f t="shared" si="19"/>
        <v>100</v>
      </c>
      <c r="BF216" s="136"/>
      <c r="BG216" s="136"/>
      <c r="BH216" s="136"/>
      <c r="BI216" s="136"/>
      <c r="BJ216" s="260"/>
      <c r="BK216" s="260"/>
      <c r="BL216" s="260"/>
      <c r="BM216" s="260"/>
      <c r="BN216" s="260"/>
      <c r="BO216" s="260"/>
      <c r="BP216" s="260"/>
      <c r="BQ216" s="260"/>
      <c r="BR216" s="260"/>
      <c r="BS216" s="260"/>
      <c r="BT216" s="260"/>
      <c r="BU216" s="260"/>
      <c r="BV216" s="260"/>
      <c r="BW216" s="260"/>
      <c r="BX216" s="260"/>
    </row>
    <row r="217" spans="1:79" s="9" customFormat="1" ht="23.45" customHeight="1" x14ac:dyDescent="0.2">
      <c r="A217" s="137">
        <f t="shared" si="20"/>
        <v>15</v>
      </c>
      <c r="B217" s="138"/>
      <c r="C217" s="138"/>
      <c r="D217" s="143" t="s">
        <v>486</v>
      </c>
      <c r="E217" s="143"/>
      <c r="F217" s="143"/>
      <c r="G217" s="143"/>
      <c r="H217" s="143"/>
      <c r="I217" s="143"/>
      <c r="J217" s="143"/>
      <c r="K217" s="143"/>
      <c r="L217" s="143"/>
      <c r="M217" s="143"/>
      <c r="N217" s="143"/>
      <c r="O217" s="143"/>
      <c r="P217" s="143"/>
      <c r="Q217" s="259" t="s">
        <v>508</v>
      </c>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51"/>
      <c r="BK217" s="51"/>
      <c r="BL217" s="51"/>
      <c r="BM217" s="51"/>
      <c r="BN217" s="51"/>
      <c r="BO217" s="51"/>
      <c r="BP217" s="51"/>
      <c r="BQ217" s="51"/>
      <c r="BR217" s="51"/>
      <c r="BS217" s="51"/>
      <c r="BT217" s="51"/>
      <c r="BU217" s="51"/>
      <c r="BV217" s="51"/>
      <c r="BW217" s="51"/>
      <c r="BX217" s="51"/>
      <c r="CA217" s="9" t="s">
        <v>648</v>
      </c>
    </row>
    <row r="218" spans="1:79" s="43" customFormat="1" ht="27.6" customHeight="1" x14ac:dyDescent="0.2">
      <c r="A218" s="137">
        <f t="shared" si="20"/>
        <v>16</v>
      </c>
      <c r="B218" s="138"/>
      <c r="C218" s="138"/>
      <c r="D218" s="141" t="s">
        <v>122</v>
      </c>
      <c r="E218" s="57"/>
      <c r="F218" s="57"/>
      <c r="G218" s="57"/>
      <c r="H218" s="57"/>
      <c r="I218" s="57"/>
      <c r="J218" s="57"/>
      <c r="K218" s="57"/>
      <c r="L218" s="57"/>
      <c r="M218" s="57"/>
      <c r="N218" s="57"/>
      <c r="O218" s="57"/>
      <c r="P218" s="58"/>
      <c r="Q218" s="72" t="s">
        <v>298</v>
      </c>
      <c r="R218" s="72"/>
      <c r="S218" s="72"/>
      <c r="T218" s="72"/>
      <c r="U218" s="72"/>
      <c r="V218" s="72" t="s">
        <v>374</v>
      </c>
      <c r="W218" s="72"/>
      <c r="X218" s="72"/>
      <c r="Y218" s="72"/>
      <c r="Z218" s="72"/>
      <c r="AA218" s="72"/>
      <c r="AB218" s="72"/>
      <c r="AC218" s="72"/>
      <c r="AD218" s="72"/>
      <c r="AE218" s="72"/>
      <c r="AF218" s="136">
        <v>1</v>
      </c>
      <c r="AG218" s="136"/>
      <c r="AH218" s="136"/>
      <c r="AI218" s="136"/>
      <c r="AJ218" s="136"/>
      <c r="AK218" s="136">
        <v>0</v>
      </c>
      <c r="AL218" s="136"/>
      <c r="AM218" s="136"/>
      <c r="AN218" s="136"/>
      <c r="AO218" s="136"/>
      <c r="AP218" s="136">
        <f t="shared" ref="AP218:AP225" si="21">IF(ISNUMBER(AF218),AF218,0)+IF(ISNUMBER(AK218),AK218,0)</f>
        <v>1</v>
      </c>
      <c r="AQ218" s="136"/>
      <c r="AR218" s="136"/>
      <c r="AS218" s="136"/>
      <c r="AT218" s="136"/>
      <c r="AU218" s="136">
        <v>1</v>
      </c>
      <c r="AV218" s="136"/>
      <c r="AW218" s="136"/>
      <c r="AX218" s="136"/>
      <c r="AY218" s="136"/>
      <c r="AZ218" s="136">
        <v>0</v>
      </c>
      <c r="BA218" s="136"/>
      <c r="BB218" s="136"/>
      <c r="BC218" s="136"/>
      <c r="BD218" s="136"/>
      <c r="BE218" s="136">
        <f t="shared" ref="BE218:BE225" si="22">IF(ISNUMBER(AU218),AU218,0)+IF(ISNUMBER(AZ218),AZ218,0)</f>
        <v>1</v>
      </c>
      <c r="BF218" s="136"/>
      <c r="BG218" s="136"/>
      <c r="BH218" s="136"/>
      <c r="BI218" s="136"/>
      <c r="BJ218" s="260"/>
      <c r="BK218" s="260"/>
      <c r="BL218" s="260"/>
      <c r="BM218" s="260"/>
      <c r="BN218" s="260"/>
      <c r="BO218" s="260"/>
      <c r="BP218" s="260"/>
      <c r="BQ218" s="260"/>
      <c r="BR218" s="260"/>
      <c r="BS218" s="260"/>
      <c r="BT218" s="260"/>
      <c r="BU218" s="260"/>
      <c r="BV218" s="260"/>
      <c r="BW218" s="260"/>
      <c r="BX218" s="260"/>
    </row>
    <row r="219" spans="1:79" s="43" customFormat="1" ht="41.45" customHeight="1" x14ac:dyDescent="0.2">
      <c r="A219" s="137">
        <f t="shared" si="20"/>
        <v>17</v>
      </c>
      <c r="B219" s="138"/>
      <c r="C219" s="138"/>
      <c r="D219" s="141" t="s">
        <v>512</v>
      </c>
      <c r="E219" s="57"/>
      <c r="F219" s="57"/>
      <c r="G219" s="57"/>
      <c r="H219" s="57"/>
      <c r="I219" s="57"/>
      <c r="J219" s="57"/>
      <c r="K219" s="57"/>
      <c r="L219" s="57"/>
      <c r="M219" s="57"/>
      <c r="N219" s="57"/>
      <c r="O219" s="57"/>
      <c r="P219" s="58"/>
      <c r="Q219" s="72" t="s">
        <v>298</v>
      </c>
      <c r="R219" s="72"/>
      <c r="S219" s="72"/>
      <c r="T219" s="72"/>
      <c r="U219" s="72"/>
      <c r="V219" s="72" t="s">
        <v>487</v>
      </c>
      <c r="W219" s="72"/>
      <c r="X219" s="72"/>
      <c r="Y219" s="72"/>
      <c r="Z219" s="72"/>
      <c r="AA219" s="72"/>
      <c r="AB219" s="72"/>
      <c r="AC219" s="72"/>
      <c r="AD219" s="72"/>
      <c r="AE219" s="72"/>
      <c r="AF219" s="136">
        <v>14.5</v>
      </c>
      <c r="AG219" s="136"/>
      <c r="AH219" s="136"/>
      <c r="AI219" s="136"/>
      <c r="AJ219" s="136"/>
      <c r="AK219" s="136">
        <v>0</v>
      </c>
      <c r="AL219" s="136"/>
      <c r="AM219" s="136"/>
      <c r="AN219" s="136"/>
      <c r="AO219" s="136"/>
      <c r="AP219" s="136">
        <f t="shared" si="21"/>
        <v>14.5</v>
      </c>
      <c r="AQ219" s="136"/>
      <c r="AR219" s="136"/>
      <c r="AS219" s="136"/>
      <c r="AT219" s="136"/>
      <c r="AU219" s="136">
        <v>14.5</v>
      </c>
      <c r="AV219" s="136"/>
      <c r="AW219" s="136"/>
      <c r="AX219" s="136"/>
      <c r="AY219" s="136"/>
      <c r="AZ219" s="136">
        <v>0</v>
      </c>
      <c r="BA219" s="136"/>
      <c r="BB219" s="136"/>
      <c r="BC219" s="136"/>
      <c r="BD219" s="136"/>
      <c r="BE219" s="136">
        <f t="shared" si="22"/>
        <v>14.5</v>
      </c>
      <c r="BF219" s="136"/>
      <c r="BG219" s="136"/>
      <c r="BH219" s="136"/>
      <c r="BI219" s="136"/>
      <c r="BJ219" s="260"/>
      <c r="BK219" s="260"/>
      <c r="BL219" s="260"/>
      <c r="BM219" s="260"/>
      <c r="BN219" s="260"/>
      <c r="BO219" s="260"/>
      <c r="BP219" s="260"/>
      <c r="BQ219" s="260"/>
      <c r="BR219" s="260"/>
      <c r="BS219" s="260"/>
      <c r="BT219" s="260"/>
      <c r="BU219" s="260"/>
      <c r="BV219" s="260"/>
      <c r="BW219" s="260"/>
      <c r="BX219" s="260"/>
    </row>
    <row r="220" spans="1:79" s="43" customFormat="1" ht="15" customHeight="1" x14ac:dyDescent="0.2">
      <c r="A220" s="137">
        <f t="shared" si="20"/>
        <v>18</v>
      </c>
      <c r="B220" s="138"/>
      <c r="C220" s="138"/>
      <c r="D220" s="141" t="s">
        <v>123</v>
      </c>
      <c r="E220" s="57"/>
      <c r="F220" s="57"/>
      <c r="G220" s="57"/>
      <c r="H220" s="57"/>
      <c r="I220" s="57"/>
      <c r="J220" s="57"/>
      <c r="K220" s="57"/>
      <c r="L220" s="57"/>
      <c r="M220" s="57"/>
      <c r="N220" s="57"/>
      <c r="O220" s="57"/>
      <c r="P220" s="58"/>
      <c r="Q220" s="72" t="s">
        <v>298</v>
      </c>
      <c r="R220" s="72"/>
      <c r="S220" s="72"/>
      <c r="T220" s="72"/>
      <c r="U220" s="72"/>
      <c r="V220" s="72" t="s">
        <v>487</v>
      </c>
      <c r="W220" s="72"/>
      <c r="X220" s="72"/>
      <c r="Y220" s="72"/>
      <c r="Z220" s="72"/>
      <c r="AA220" s="72"/>
      <c r="AB220" s="72"/>
      <c r="AC220" s="72"/>
      <c r="AD220" s="72"/>
      <c r="AE220" s="72"/>
      <c r="AF220" s="136">
        <v>3</v>
      </c>
      <c r="AG220" s="136"/>
      <c r="AH220" s="136"/>
      <c r="AI220" s="136"/>
      <c r="AJ220" s="136"/>
      <c r="AK220" s="136">
        <v>0</v>
      </c>
      <c r="AL220" s="136"/>
      <c r="AM220" s="136"/>
      <c r="AN220" s="136"/>
      <c r="AO220" s="136"/>
      <c r="AP220" s="136">
        <f t="shared" si="21"/>
        <v>3</v>
      </c>
      <c r="AQ220" s="136"/>
      <c r="AR220" s="136"/>
      <c r="AS220" s="136"/>
      <c r="AT220" s="136"/>
      <c r="AU220" s="136">
        <v>3</v>
      </c>
      <c r="AV220" s="136"/>
      <c r="AW220" s="136"/>
      <c r="AX220" s="136"/>
      <c r="AY220" s="136"/>
      <c r="AZ220" s="136">
        <v>0</v>
      </c>
      <c r="BA220" s="136"/>
      <c r="BB220" s="136"/>
      <c r="BC220" s="136"/>
      <c r="BD220" s="136"/>
      <c r="BE220" s="136">
        <f t="shared" si="22"/>
        <v>3</v>
      </c>
      <c r="BF220" s="136"/>
      <c r="BG220" s="136"/>
      <c r="BH220" s="136"/>
      <c r="BI220" s="136"/>
      <c r="BJ220" s="260"/>
      <c r="BK220" s="260"/>
      <c r="BL220" s="260"/>
      <c r="BM220" s="260"/>
      <c r="BN220" s="260"/>
      <c r="BO220" s="260"/>
      <c r="BP220" s="260"/>
      <c r="BQ220" s="260"/>
      <c r="BR220" s="260"/>
      <c r="BS220" s="260"/>
      <c r="BT220" s="260"/>
      <c r="BU220" s="260"/>
      <c r="BV220" s="260"/>
      <c r="BW220" s="260"/>
      <c r="BX220" s="260"/>
    </row>
    <row r="221" spans="1:79" s="9" customFormat="1" ht="15" customHeight="1" x14ac:dyDescent="0.2">
      <c r="A221" s="137">
        <f t="shared" si="20"/>
        <v>19</v>
      </c>
      <c r="B221" s="138"/>
      <c r="C221" s="138"/>
      <c r="D221" s="142" t="s">
        <v>489</v>
      </c>
      <c r="E221" s="65"/>
      <c r="F221" s="65"/>
      <c r="G221" s="65"/>
      <c r="H221" s="65"/>
      <c r="I221" s="65"/>
      <c r="J221" s="65"/>
      <c r="K221" s="65"/>
      <c r="L221" s="65"/>
      <c r="M221" s="65"/>
      <c r="N221" s="65"/>
      <c r="O221" s="65"/>
      <c r="P221" s="66"/>
      <c r="Q221" s="143"/>
      <c r="R221" s="143"/>
      <c r="S221" s="143"/>
      <c r="T221" s="143"/>
      <c r="U221" s="143"/>
      <c r="V221" s="257"/>
      <c r="W221" s="67"/>
      <c r="X221" s="67"/>
      <c r="Y221" s="67"/>
      <c r="Z221" s="67"/>
      <c r="AA221" s="67"/>
      <c r="AB221" s="67"/>
      <c r="AC221" s="67"/>
      <c r="AD221" s="67"/>
      <c r="AE221" s="67"/>
      <c r="AF221" s="135"/>
      <c r="AG221" s="135"/>
      <c r="AH221" s="135"/>
      <c r="AI221" s="135"/>
      <c r="AJ221" s="135"/>
      <c r="AK221" s="135"/>
      <c r="AL221" s="135"/>
      <c r="AM221" s="135"/>
      <c r="AN221" s="135"/>
      <c r="AO221" s="135"/>
      <c r="AP221" s="135">
        <f t="shared" si="21"/>
        <v>0</v>
      </c>
      <c r="AQ221" s="135"/>
      <c r="AR221" s="135"/>
      <c r="AS221" s="135"/>
      <c r="AT221" s="135"/>
      <c r="AU221" s="135"/>
      <c r="AV221" s="135"/>
      <c r="AW221" s="135"/>
      <c r="AX221" s="135"/>
      <c r="AY221" s="135"/>
      <c r="AZ221" s="135"/>
      <c r="BA221" s="135"/>
      <c r="BB221" s="135"/>
      <c r="BC221" s="135"/>
      <c r="BD221" s="135"/>
      <c r="BE221" s="135">
        <f t="shared" si="22"/>
        <v>0</v>
      </c>
      <c r="BF221" s="135"/>
      <c r="BG221" s="135"/>
      <c r="BH221" s="135"/>
      <c r="BI221" s="135"/>
      <c r="BJ221" s="261"/>
      <c r="BK221" s="261"/>
      <c r="BL221" s="261"/>
      <c r="BM221" s="261"/>
      <c r="BN221" s="261"/>
      <c r="BO221" s="261"/>
      <c r="BP221" s="261"/>
      <c r="BQ221" s="261"/>
      <c r="BR221" s="261"/>
      <c r="BS221" s="261"/>
      <c r="BT221" s="261"/>
      <c r="BU221" s="261"/>
      <c r="BV221" s="261"/>
      <c r="BW221" s="261"/>
      <c r="BX221" s="261"/>
    </row>
    <row r="222" spans="1:79" s="43" customFormat="1" ht="41.45" customHeight="1" x14ac:dyDescent="0.2">
      <c r="A222" s="137">
        <f t="shared" si="20"/>
        <v>20</v>
      </c>
      <c r="B222" s="138"/>
      <c r="C222" s="138"/>
      <c r="D222" s="141" t="s">
        <v>124</v>
      </c>
      <c r="E222" s="57"/>
      <c r="F222" s="57"/>
      <c r="G222" s="57"/>
      <c r="H222" s="57"/>
      <c r="I222" s="57"/>
      <c r="J222" s="57"/>
      <c r="K222" s="57"/>
      <c r="L222" s="57"/>
      <c r="M222" s="57"/>
      <c r="N222" s="57"/>
      <c r="O222" s="57"/>
      <c r="P222" s="58"/>
      <c r="Q222" s="72" t="s">
        <v>298</v>
      </c>
      <c r="R222" s="72"/>
      <c r="S222" s="72"/>
      <c r="T222" s="72"/>
      <c r="U222" s="72"/>
      <c r="V222" s="256" t="s">
        <v>383</v>
      </c>
      <c r="W222" s="59"/>
      <c r="X222" s="59"/>
      <c r="Y222" s="59"/>
      <c r="Z222" s="59"/>
      <c r="AA222" s="59"/>
      <c r="AB222" s="59"/>
      <c r="AC222" s="59"/>
      <c r="AD222" s="59"/>
      <c r="AE222" s="59"/>
      <c r="AF222" s="136">
        <v>230</v>
      </c>
      <c r="AG222" s="136"/>
      <c r="AH222" s="136"/>
      <c r="AI222" s="136"/>
      <c r="AJ222" s="136"/>
      <c r="AK222" s="136">
        <v>0</v>
      </c>
      <c r="AL222" s="136"/>
      <c r="AM222" s="136"/>
      <c r="AN222" s="136"/>
      <c r="AO222" s="136"/>
      <c r="AP222" s="136">
        <f t="shared" si="21"/>
        <v>230</v>
      </c>
      <c r="AQ222" s="136"/>
      <c r="AR222" s="136"/>
      <c r="AS222" s="136"/>
      <c r="AT222" s="136"/>
      <c r="AU222" s="136">
        <v>230</v>
      </c>
      <c r="AV222" s="136"/>
      <c r="AW222" s="136"/>
      <c r="AX222" s="136"/>
      <c r="AY222" s="136"/>
      <c r="AZ222" s="136">
        <v>0</v>
      </c>
      <c r="BA222" s="136"/>
      <c r="BB222" s="136"/>
      <c r="BC222" s="136"/>
      <c r="BD222" s="136"/>
      <c r="BE222" s="136">
        <f t="shared" si="22"/>
        <v>230</v>
      </c>
      <c r="BF222" s="136"/>
      <c r="BG222" s="136"/>
      <c r="BH222" s="136"/>
      <c r="BI222" s="136"/>
      <c r="BJ222" s="260"/>
      <c r="BK222" s="260"/>
      <c r="BL222" s="260"/>
      <c r="BM222" s="260"/>
      <c r="BN222" s="260"/>
      <c r="BO222" s="260"/>
      <c r="BP222" s="260"/>
      <c r="BQ222" s="260"/>
      <c r="BR222" s="260"/>
      <c r="BS222" s="260"/>
      <c r="BT222" s="260"/>
      <c r="BU222" s="260"/>
      <c r="BV222" s="260"/>
      <c r="BW222" s="260"/>
      <c r="BX222" s="260"/>
    </row>
    <row r="223" spans="1:79" s="9" customFormat="1" ht="15" customHeight="1" x14ac:dyDescent="0.2">
      <c r="A223" s="137">
        <f t="shared" si="20"/>
        <v>21</v>
      </c>
      <c r="B223" s="138"/>
      <c r="C223" s="138"/>
      <c r="D223" s="142" t="s">
        <v>493</v>
      </c>
      <c r="E223" s="65"/>
      <c r="F223" s="65"/>
      <c r="G223" s="65"/>
      <c r="H223" s="65"/>
      <c r="I223" s="65"/>
      <c r="J223" s="65"/>
      <c r="K223" s="65"/>
      <c r="L223" s="65"/>
      <c r="M223" s="65"/>
      <c r="N223" s="65"/>
      <c r="O223" s="65"/>
      <c r="P223" s="66"/>
      <c r="Q223" s="143"/>
      <c r="R223" s="143"/>
      <c r="S223" s="143"/>
      <c r="T223" s="143"/>
      <c r="U223" s="143"/>
      <c r="V223" s="257"/>
      <c r="W223" s="67"/>
      <c r="X223" s="67"/>
      <c r="Y223" s="67"/>
      <c r="Z223" s="67"/>
      <c r="AA223" s="67"/>
      <c r="AB223" s="67"/>
      <c r="AC223" s="67"/>
      <c r="AD223" s="67"/>
      <c r="AE223" s="67"/>
      <c r="AF223" s="135"/>
      <c r="AG223" s="135"/>
      <c r="AH223" s="135"/>
      <c r="AI223" s="135"/>
      <c r="AJ223" s="135"/>
      <c r="AK223" s="135"/>
      <c r="AL223" s="135"/>
      <c r="AM223" s="135"/>
      <c r="AN223" s="135"/>
      <c r="AO223" s="135"/>
      <c r="AP223" s="135">
        <f t="shared" si="21"/>
        <v>0</v>
      </c>
      <c r="AQ223" s="135"/>
      <c r="AR223" s="135"/>
      <c r="AS223" s="135"/>
      <c r="AT223" s="135"/>
      <c r="AU223" s="135"/>
      <c r="AV223" s="135"/>
      <c r="AW223" s="135"/>
      <c r="AX223" s="135"/>
      <c r="AY223" s="135"/>
      <c r="AZ223" s="135"/>
      <c r="BA223" s="135"/>
      <c r="BB223" s="135"/>
      <c r="BC223" s="135"/>
      <c r="BD223" s="135"/>
      <c r="BE223" s="135">
        <f t="shared" si="22"/>
        <v>0</v>
      </c>
      <c r="BF223" s="135"/>
      <c r="BG223" s="135"/>
      <c r="BH223" s="135"/>
      <c r="BI223" s="135"/>
      <c r="BJ223" s="261"/>
      <c r="BK223" s="261"/>
      <c r="BL223" s="261"/>
      <c r="BM223" s="261"/>
      <c r="BN223" s="261"/>
      <c r="BO223" s="261"/>
      <c r="BP223" s="261"/>
      <c r="BQ223" s="261"/>
      <c r="BR223" s="261"/>
      <c r="BS223" s="261"/>
      <c r="BT223" s="261"/>
      <c r="BU223" s="261"/>
      <c r="BV223" s="261"/>
      <c r="BW223" s="261"/>
      <c r="BX223" s="261"/>
    </row>
    <row r="224" spans="1:79" s="43" customFormat="1" ht="41.45" customHeight="1" x14ac:dyDescent="0.2">
      <c r="A224" s="137">
        <f t="shared" si="20"/>
        <v>22</v>
      </c>
      <c r="B224" s="138"/>
      <c r="C224" s="138"/>
      <c r="D224" s="141" t="s">
        <v>125</v>
      </c>
      <c r="E224" s="57"/>
      <c r="F224" s="57"/>
      <c r="G224" s="57"/>
      <c r="H224" s="57"/>
      <c r="I224" s="57"/>
      <c r="J224" s="57"/>
      <c r="K224" s="57"/>
      <c r="L224" s="57"/>
      <c r="M224" s="57"/>
      <c r="N224" s="57"/>
      <c r="O224" s="57"/>
      <c r="P224" s="58"/>
      <c r="Q224" s="72" t="s">
        <v>298</v>
      </c>
      <c r="R224" s="72"/>
      <c r="S224" s="72"/>
      <c r="T224" s="72"/>
      <c r="U224" s="72"/>
      <c r="V224" s="256" t="s">
        <v>856</v>
      </c>
      <c r="W224" s="59"/>
      <c r="X224" s="59"/>
      <c r="Y224" s="59"/>
      <c r="Z224" s="59"/>
      <c r="AA224" s="59"/>
      <c r="AB224" s="59"/>
      <c r="AC224" s="59"/>
      <c r="AD224" s="59"/>
      <c r="AE224" s="59"/>
      <c r="AF224" s="136">
        <v>16</v>
      </c>
      <c r="AG224" s="136"/>
      <c r="AH224" s="136"/>
      <c r="AI224" s="136"/>
      <c r="AJ224" s="136"/>
      <c r="AK224" s="136">
        <v>0</v>
      </c>
      <c r="AL224" s="136"/>
      <c r="AM224" s="136"/>
      <c r="AN224" s="136"/>
      <c r="AO224" s="136"/>
      <c r="AP224" s="136">
        <f t="shared" si="21"/>
        <v>16</v>
      </c>
      <c r="AQ224" s="136"/>
      <c r="AR224" s="136"/>
      <c r="AS224" s="136"/>
      <c r="AT224" s="136"/>
      <c r="AU224" s="136">
        <v>16</v>
      </c>
      <c r="AV224" s="136"/>
      <c r="AW224" s="136"/>
      <c r="AX224" s="136"/>
      <c r="AY224" s="136"/>
      <c r="AZ224" s="136">
        <v>0</v>
      </c>
      <c r="BA224" s="136"/>
      <c r="BB224" s="136"/>
      <c r="BC224" s="136"/>
      <c r="BD224" s="136"/>
      <c r="BE224" s="136">
        <f t="shared" si="22"/>
        <v>16</v>
      </c>
      <c r="BF224" s="136"/>
      <c r="BG224" s="136"/>
      <c r="BH224" s="136"/>
      <c r="BI224" s="136"/>
      <c r="BJ224" s="260"/>
      <c r="BK224" s="260"/>
      <c r="BL224" s="260"/>
      <c r="BM224" s="260"/>
      <c r="BN224" s="260"/>
      <c r="BO224" s="260"/>
      <c r="BP224" s="260"/>
      <c r="BQ224" s="260"/>
      <c r="BR224" s="260"/>
      <c r="BS224" s="260"/>
      <c r="BT224" s="260"/>
      <c r="BU224" s="260"/>
      <c r="BV224" s="260"/>
      <c r="BW224" s="260"/>
      <c r="BX224" s="260"/>
    </row>
    <row r="225" spans="1:79" s="9" customFormat="1" ht="15" customHeight="1" x14ac:dyDescent="0.2">
      <c r="A225" s="137">
        <f t="shared" si="20"/>
        <v>23</v>
      </c>
      <c r="B225" s="138"/>
      <c r="C225" s="138"/>
      <c r="D225" s="142" t="s">
        <v>3</v>
      </c>
      <c r="E225" s="65"/>
      <c r="F225" s="65"/>
      <c r="G225" s="65"/>
      <c r="H225" s="65"/>
      <c r="I225" s="65"/>
      <c r="J225" s="65"/>
      <c r="K225" s="65"/>
      <c r="L225" s="65"/>
      <c r="M225" s="65"/>
      <c r="N225" s="65"/>
      <c r="O225" s="65"/>
      <c r="P225" s="66"/>
      <c r="Q225" s="143"/>
      <c r="R225" s="143"/>
      <c r="S225" s="143"/>
      <c r="T225" s="143"/>
      <c r="U225" s="143"/>
      <c r="V225" s="257"/>
      <c r="W225" s="67"/>
      <c r="X225" s="67"/>
      <c r="Y225" s="67"/>
      <c r="Z225" s="67"/>
      <c r="AA225" s="67"/>
      <c r="AB225" s="67"/>
      <c r="AC225" s="67"/>
      <c r="AD225" s="67"/>
      <c r="AE225" s="67"/>
      <c r="AF225" s="135"/>
      <c r="AG225" s="135"/>
      <c r="AH225" s="135"/>
      <c r="AI225" s="135"/>
      <c r="AJ225" s="135"/>
      <c r="AK225" s="135"/>
      <c r="AL225" s="135"/>
      <c r="AM225" s="135"/>
      <c r="AN225" s="135"/>
      <c r="AO225" s="135"/>
      <c r="AP225" s="135">
        <f t="shared" si="21"/>
        <v>0</v>
      </c>
      <c r="AQ225" s="135"/>
      <c r="AR225" s="135"/>
      <c r="AS225" s="135"/>
      <c r="AT225" s="135"/>
      <c r="AU225" s="135"/>
      <c r="AV225" s="135"/>
      <c r="AW225" s="135"/>
      <c r="AX225" s="135"/>
      <c r="AY225" s="135"/>
      <c r="AZ225" s="135"/>
      <c r="BA225" s="135"/>
      <c r="BB225" s="135"/>
      <c r="BC225" s="135"/>
      <c r="BD225" s="135"/>
      <c r="BE225" s="135">
        <f t="shared" si="22"/>
        <v>0</v>
      </c>
      <c r="BF225" s="135"/>
      <c r="BG225" s="135"/>
      <c r="BH225" s="135"/>
      <c r="BI225" s="135"/>
      <c r="BJ225" s="261"/>
      <c r="BK225" s="261"/>
      <c r="BL225" s="261"/>
      <c r="BM225" s="261"/>
      <c r="BN225" s="261"/>
      <c r="BO225" s="261"/>
      <c r="BP225" s="261"/>
      <c r="BQ225" s="261"/>
      <c r="BR225" s="261"/>
      <c r="BS225" s="261"/>
      <c r="BT225" s="261"/>
      <c r="BU225" s="261"/>
      <c r="BV225" s="261"/>
      <c r="BW225" s="261"/>
      <c r="BX225" s="261"/>
    </row>
    <row r="226" spans="1:79" s="9" customFormat="1" ht="34.15" customHeight="1" x14ac:dyDescent="0.2">
      <c r="A226" s="137">
        <f t="shared" si="20"/>
        <v>24</v>
      </c>
      <c r="B226" s="138"/>
      <c r="C226" s="138"/>
      <c r="D226" s="143" t="s">
        <v>486</v>
      </c>
      <c r="E226" s="143"/>
      <c r="F226" s="143"/>
      <c r="G226" s="143"/>
      <c r="H226" s="143"/>
      <c r="I226" s="143"/>
      <c r="J226" s="143"/>
      <c r="K226" s="143"/>
      <c r="L226" s="143"/>
      <c r="M226" s="143"/>
      <c r="N226" s="143"/>
      <c r="O226" s="143"/>
      <c r="P226" s="143"/>
      <c r="Q226" s="259" t="s">
        <v>511</v>
      </c>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51"/>
      <c r="BK226" s="51"/>
      <c r="BL226" s="51"/>
      <c r="BM226" s="51"/>
      <c r="BN226" s="51"/>
      <c r="BO226" s="51"/>
      <c r="BP226" s="51"/>
      <c r="BQ226" s="51"/>
      <c r="BR226" s="51"/>
      <c r="BS226" s="51"/>
      <c r="BT226" s="51"/>
      <c r="BU226" s="51"/>
      <c r="BV226" s="51"/>
      <c r="BW226" s="51"/>
      <c r="BX226" s="52"/>
      <c r="CA226" s="9" t="s">
        <v>648</v>
      </c>
    </row>
    <row r="227" spans="1:79" s="43" customFormat="1" ht="27.6" customHeight="1" x14ac:dyDescent="0.2">
      <c r="A227" s="137">
        <f t="shared" si="20"/>
        <v>25</v>
      </c>
      <c r="B227" s="138"/>
      <c r="C227" s="138"/>
      <c r="D227" s="141" t="s">
        <v>127</v>
      </c>
      <c r="E227" s="57"/>
      <c r="F227" s="57"/>
      <c r="G227" s="57"/>
      <c r="H227" s="57"/>
      <c r="I227" s="57"/>
      <c r="J227" s="57"/>
      <c r="K227" s="57"/>
      <c r="L227" s="57"/>
      <c r="M227" s="57"/>
      <c r="N227" s="57"/>
      <c r="O227" s="57"/>
      <c r="P227" s="58"/>
      <c r="Q227" s="72" t="s">
        <v>298</v>
      </c>
      <c r="R227" s="72"/>
      <c r="S227" s="72"/>
      <c r="T227" s="72"/>
      <c r="U227" s="72"/>
      <c r="V227" s="256" t="s">
        <v>374</v>
      </c>
      <c r="W227" s="59"/>
      <c r="X227" s="59"/>
      <c r="Y227" s="59"/>
      <c r="Z227" s="59"/>
      <c r="AA227" s="59"/>
      <c r="AB227" s="59"/>
      <c r="AC227" s="59"/>
      <c r="AD227" s="59"/>
      <c r="AE227" s="59"/>
      <c r="AF227" s="136">
        <v>1</v>
      </c>
      <c r="AG227" s="136"/>
      <c r="AH227" s="136"/>
      <c r="AI227" s="136"/>
      <c r="AJ227" s="136"/>
      <c r="AK227" s="136">
        <v>0</v>
      </c>
      <c r="AL227" s="136"/>
      <c r="AM227" s="136"/>
      <c r="AN227" s="136"/>
      <c r="AO227" s="136"/>
      <c r="AP227" s="136">
        <f t="shared" ref="AP227:AP233" si="23">IF(ISNUMBER(AF227),AF227,0)+IF(ISNUMBER(AK227),AK227,0)</f>
        <v>1</v>
      </c>
      <c r="AQ227" s="136"/>
      <c r="AR227" s="136"/>
      <c r="AS227" s="136"/>
      <c r="AT227" s="136"/>
      <c r="AU227" s="136">
        <v>1</v>
      </c>
      <c r="AV227" s="136"/>
      <c r="AW227" s="136"/>
      <c r="AX227" s="136"/>
      <c r="AY227" s="136"/>
      <c r="AZ227" s="136">
        <v>0</v>
      </c>
      <c r="BA227" s="136"/>
      <c r="BB227" s="136"/>
      <c r="BC227" s="136"/>
      <c r="BD227" s="136"/>
      <c r="BE227" s="136">
        <f t="shared" ref="BE227:BE233" si="24">IF(ISNUMBER(AU227),AU227,0)+IF(ISNUMBER(AZ227),AZ227,0)</f>
        <v>1</v>
      </c>
      <c r="BF227" s="136"/>
      <c r="BG227" s="136"/>
      <c r="BH227" s="136"/>
      <c r="BI227" s="136"/>
      <c r="BJ227" s="260"/>
      <c r="BK227" s="260"/>
      <c r="BL227" s="260"/>
      <c r="BM227" s="260"/>
      <c r="BN227" s="260"/>
      <c r="BO227" s="260"/>
      <c r="BP227" s="260"/>
      <c r="BQ227" s="260"/>
      <c r="BR227" s="260"/>
      <c r="BS227" s="260"/>
      <c r="BT227" s="260"/>
      <c r="BU227" s="260"/>
      <c r="BV227" s="260"/>
      <c r="BW227" s="260"/>
      <c r="BX227" s="260"/>
    </row>
    <row r="228" spans="1:79" s="43" customFormat="1" ht="27.6" customHeight="1" x14ac:dyDescent="0.2">
      <c r="A228" s="137">
        <f t="shared" si="20"/>
        <v>26</v>
      </c>
      <c r="B228" s="138"/>
      <c r="C228" s="138"/>
      <c r="D228" s="141" t="s">
        <v>128</v>
      </c>
      <c r="E228" s="57"/>
      <c r="F228" s="57"/>
      <c r="G228" s="57"/>
      <c r="H228" s="57"/>
      <c r="I228" s="57"/>
      <c r="J228" s="57"/>
      <c r="K228" s="57"/>
      <c r="L228" s="57"/>
      <c r="M228" s="57"/>
      <c r="N228" s="57"/>
      <c r="O228" s="57"/>
      <c r="P228" s="58"/>
      <c r="Q228" s="72" t="s">
        <v>298</v>
      </c>
      <c r="R228" s="72"/>
      <c r="S228" s="72"/>
      <c r="T228" s="72"/>
      <c r="U228" s="72"/>
      <c r="V228" s="256" t="s">
        <v>487</v>
      </c>
      <c r="W228" s="59"/>
      <c r="X228" s="59"/>
      <c r="Y228" s="59"/>
      <c r="Z228" s="59"/>
      <c r="AA228" s="59"/>
      <c r="AB228" s="59"/>
      <c r="AC228" s="59"/>
      <c r="AD228" s="59"/>
      <c r="AE228" s="59"/>
      <c r="AF228" s="136">
        <v>1</v>
      </c>
      <c r="AG228" s="136"/>
      <c r="AH228" s="136"/>
      <c r="AI228" s="136"/>
      <c r="AJ228" s="136"/>
      <c r="AK228" s="136">
        <v>0</v>
      </c>
      <c r="AL228" s="136"/>
      <c r="AM228" s="136"/>
      <c r="AN228" s="136"/>
      <c r="AO228" s="136"/>
      <c r="AP228" s="136">
        <f t="shared" si="23"/>
        <v>1</v>
      </c>
      <c r="AQ228" s="136"/>
      <c r="AR228" s="136"/>
      <c r="AS228" s="136"/>
      <c r="AT228" s="136"/>
      <c r="AU228" s="136">
        <v>1</v>
      </c>
      <c r="AV228" s="136"/>
      <c r="AW228" s="136"/>
      <c r="AX228" s="136"/>
      <c r="AY228" s="136"/>
      <c r="AZ228" s="136">
        <v>0</v>
      </c>
      <c r="BA228" s="136"/>
      <c r="BB228" s="136"/>
      <c r="BC228" s="136"/>
      <c r="BD228" s="136"/>
      <c r="BE228" s="136">
        <f t="shared" si="24"/>
        <v>1</v>
      </c>
      <c r="BF228" s="136"/>
      <c r="BG228" s="136"/>
      <c r="BH228" s="136"/>
      <c r="BI228" s="136"/>
      <c r="BJ228" s="260"/>
      <c r="BK228" s="260"/>
      <c r="BL228" s="260"/>
      <c r="BM228" s="260"/>
      <c r="BN228" s="260"/>
      <c r="BO228" s="260"/>
      <c r="BP228" s="260"/>
      <c r="BQ228" s="260"/>
      <c r="BR228" s="260"/>
      <c r="BS228" s="260"/>
      <c r="BT228" s="260"/>
      <c r="BU228" s="260"/>
      <c r="BV228" s="260"/>
      <c r="BW228" s="260"/>
      <c r="BX228" s="260"/>
    </row>
    <row r="229" spans="1:79" s="9" customFormat="1" ht="15" customHeight="1" x14ac:dyDescent="0.2">
      <c r="A229" s="137">
        <f t="shared" si="20"/>
        <v>27</v>
      </c>
      <c r="B229" s="138"/>
      <c r="C229" s="138"/>
      <c r="D229" s="142" t="s">
        <v>489</v>
      </c>
      <c r="E229" s="65"/>
      <c r="F229" s="65"/>
      <c r="G229" s="65"/>
      <c r="H229" s="65"/>
      <c r="I229" s="65"/>
      <c r="J229" s="65"/>
      <c r="K229" s="65"/>
      <c r="L229" s="65"/>
      <c r="M229" s="65"/>
      <c r="N229" s="65"/>
      <c r="O229" s="65"/>
      <c r="P229" s="66"/>
      <c r="Q229" s="143"/>
      <c r="R229" s="143"/>
      <c r="S229" s="143"/>
      <c r="T229" s="143"/>
      <c r="U229" s="143"/>
      <c r="V229" s="257"/>
      <c r="W229" s="67"/>
      <c r="X229" s="67"/>
      <c r="Y229" s="67"/>
      <c r="Z229" s="67"/>
      <c r="AA229" s="67"/>
      <c r="AB229" s="67"/>
      <c r="AC229" s="67"/>
      <c r="AD229" s="67"/>
      <c r="AE229" s="67"/>
      <c r="AF229" s="135"/>
      <c r="AG229" s="135"/>
      <c r="AH229" s="135"/>
      <c r="AI229" s="135"/>
      <c r="AJ229" s="135"/>
      <c r="AK229" s="135"/>
      <c r="AL229" s="135"/>
      <c r="AM229" s="135"/>
      <c r="AN229" s="135"/>
      <c r="AO229" s="135"/>
      <c r="AP229" s="135">
        <f t="shared" si="23"/>
        <v>0</v>
      </c>
      <c r="AQ229" s="135"/>
      <c r="AR229" s="135"/>
      <c r="AS229" s="135"/>
      <c r="AT229" s="135"/>
      <c r="AU229" s="135"/>
      <c r="AV229" s="135"/>
      <c r="AW229" s="135"/>
      <c r="AX229" s="135"/>
      <c r="AY229" s="135"/>
      <c r="AZ229" s="135"/>
      <c r="BA229" s="135"/>
      <c r="BB229" s="135"/>
      <c r="BC229" s="135"/>
      <c r="BD229" s="135"/>
      <c r="BE229" s="135">
        <f t="shared" si="24"/>
        <v>0</v>
      </c>
      <c r="BF229" s="135"/>
      <c r="BG229" s="135"/>
      <c r="BH229" s="135"/>
      <c r="BI229" s="135"/>
      <c r="BJ229" s="261"/>
      <c r="BK229" s="261"/>
      <c r="BL229" s="261"/>
      <c r="BM229" s="261"/>
      <c r="BN229" s="261"/>
      <c r="BO229" s="261"/>
      <c r="BP229" s="261"/>
      <c r="BQ229" s="261"/>
      <c r="BR229" s="261"/>
      <c r="BS229" s="261"/>
      <c r="BT229" s="261"/>
      <c r="BU229" s="261"/>
      <c r="BV229" s="261"/>
      <c r="BW229" s="261"/>
      <c r="BX229" s="261"/>
    </row>
    <row r="230" spans="1:79" s="43" customFormat="1" ht="27.6" customHeight="1" x14ac:dyDescent="0.2">
      <c r="A230" s="137">
        <f t="shared" si="20"/>
        <v>28</v>
      </c>
      <c r="B230" s="138"/>
      <c r="C230" s="138"/>
      <c r="D230" s="141" t="s">
        <v>129</v>
      </c>
      <c r="E230" s="57"/>
      <c r="F230" s="57"/>
      <c r="G230" s="57"/>
      <c r="H230" s="57"/>
      <c r="I230" s="57"/>
      <c r="J230" s="57"/>
      <c r="K230" s="57"/>
      <c r="L230" s="57"/>
      <c r="M230" s="57"/>
      <c r="N230" s="57"/>
      <c r="O230" s="57"/>
      <c r="P230" s="58"/>
      <c r="Q230" s="72" t="s">
        <v>298</v>
      </c>
      <c r="R230" s="72"/>
      <c r="S230" s="72"/>
      <c r="T230" s="72"/>
      <c r="U230" s="72"/>
      <c r="V230" s="256" t="s">
        <v>374</v>
      </c>
      <c r="W230" s="59"/>
      <c r="X230" s="59"/>
      <c r="Y230" s="59"/>
      <c r="Z230" s="59"/>
      <c r="AA230" s="59"/>
      <c r="AB230" s="59"/>
      <c r="AC230" s="59"/>
      <c r="AD230" s="59"/>
      <c r="AE230" s="59"/>
      <c r="AF230" s="136">
        <v>45</v>
      </c>
      <c r="AG230" s="136"/>
      <c r="AH230" s="136"/>
      <c r="AI230" s="136"/>
      <c r="AJ230" s="136"/>
      <c r="AK230" s="136">
        <v>0</v>
      </c>
      <c r="AL230" s="136"/>
      <c r="AM230" s="136"/>
      <c r="AN230" s="136"/>
      <c r="AO230" s="136"/>
      <c r="AP230" s="136">
        <f t="shared" si="23"/>
        <v>45</v>
      </c>
      <c r="AQ230" s="136"/>
      <c r="AR230" s="136"/>
      <c r="AS230" s="136"/>
      <c r="AT230" s="136"/>
      <c r="AU230" s="136">
        <v>45</v>
      </c>
      <c r="AV230" s="136"/>
      <c r="AW230" s="136"/>
      <c r="AX230" s="136"/>
      <c r="AY230" s="136"/>
      <c r="AZ230" s="136">
        <v>0</v>
      </c>
      <c r="BA230" s="136"/>
      <c r="BB230" s="136"/>
      <c r="BC230" s="136"/>
      <c r="BD230" s="136"/>
      <c r="BE230" s="136">
        <f t="shared" si="24"/>
        <v>45</v>
      </c>
      <c r="BF230" s="136"/>
      <c r="BG230" s="136"/>
      <c r="BH230" s="136"/>
      <c r="BI230" s="136"/>
      <c r="BJ230" s="260"/>
      <c r="BK230" s="260"/>
      <c r="BL230" s="260"/>
      <c r="BM230" s="260"/>
      <c r="BN230" s="260"/>
      <c r="BO230" s="260"/>
      <c r="BP230" s="260"/>
      <c r="BQ230" s="260"/>
      <c r="BR230" s="260"/>
      <c r="BS230" s="260"/>
      <c r="BT230" s="260"/>
      <c r="BU230" s="260"/>
      <c r="BV230" s="260"/>
      <c r="BW230" s="260"/>
      <c r="BX230" s="260"/>
    </row>
    <row r="231" spans="1:79" s="9" customFormat="1" ht="15" customHeight="1" x14ac:dyDescent="0.2">
      <c r="A231" s="137">
        <f t="shared" si="20"/>
        <v>29</v>
      </c>
      <c r="B231" s="138"/>
      <c r="C231" s="138"/>
      <c r="D231" s="142" t="s">
        <v>493</v>
      </c>
      <c r="E231" s="65"/>
      <c r="F231" s="65"/>
      <c r="G231" s="65"/>
      <c r="H231" s="65"/>
      <c r="I231" s="65"/>
      <c r="J231" s="65"/>
      <c r="K231" s="65"/>
      <c r="L231" s="65"/>
      <c r="M231" s="65"/>
      <c r="N231" s="65"/>
      <c r="O231" s="65"/>
      <c r="P231" s="66"/>
      <c r="Q231" s="143"/>
      <c r="R231" s="143"/>
      <c r="S231" s="143"/>
      <c r="T231" s="143"/>
      <c r="U231" s="143"/>
      <c r="V231" s="257"/>
      <c r="W231" s="67"/>
      <c r="X231" s="67"/>
      <c r="Y231" s="67"/>
      <c r="Z231" s="67"/>
      <c r="AA231" s="67"/>
      <c r="AB231" s="67"/>
      <c r="AC231" s="67"/>
      <c r="AD231" s="67"/>
      <c r="AE231" s="67"/>
      <c r="AF231" s="135"/>
      <c r="AG231" s="135"/>
      <c r="AH231" s="135"/>
      <c r="AI231" s="135"/>
      <c r="AJ231" s="135"/>
      <c r="AK231" s="135"/>
      <c r="AL231" s="135"/>
      <c r="AM231" s="135"/>
      <c r="AN231" s="135"/>
      <c r="AO231" s="135"/>
      <c r="AP231" s="135">
        <f t="shared" si="23"/>
        <v>0</v>
      </c>
      <c r="AQ231" s="135"/>
      <c r="AR231" s="135"/>
      <c r="AS231" s="135"/>
      <c r="AT231" s="135"/>
      <c r="AU231" s="135"/>
      <c r="AV231" s="135"/>
      <c r="AW231" s="135"/>
      <c r="AX231" s="135"/>
      <c r="AY231" s="135"/>
      <c r="AZ231" s="135"/>
      <c r="BA231" s="135"/>
      <c r="BB231" s="135"/>
      <c r="BC231" s="135"/>
      <c r="BD231" s="135"/>
      <c r="BE231" s="135">
        <f t="shared" si="24"/>
        <v>0</v>
      </c>
      <c r="BF231" s="135"/>
      <c r="BG231" s="135"/>
      <c r="BH231" s="135"/>
      <c r="BI231" s="135"/>
      <c r="BJ231" s="261"/>
      <c r="BK231" s="261"/>
      <c r="BL231" s="261"/>
      <c r="BM231" s="261"/>
      <c r="BN231" s="261"/>
      <c r="BO231" s="261"/>
      <c r="BP231" s="261"/>
      <c r="BQ231" s="261"/>
      <c r="BR231" s="261"/>
      <c r="BS231" s="261"/>
      <c r="BT231" s="261"/>
      <c r="BU231" s="261"/>
      <c r="BV231" s="261"/>
      <c r="BW231" s="261"/>
      <c r="BX231" s="261"/>
    </row>
    <row r="232" spans="1:79" s="43" customFormat="1" ht="85.15" customHeight="1" x14ac:dyDescent="0.2">
      <c r="A232" s="137">
        <f t="shared" si="20"/>
        <v>30</v>
      </c>
      <c r="B232" s="138"/>
      <c r="C232" s="138"/>
      <c r="D232" s="141" t="s">
        <v>851</v>
      </c>
      <c r="E232" s="57"/>
      <c r="F232" s="57"/>
      <c r="G232" s="57"/>
      <c r="H232" s="57"/>
      <c r="I232" s="57"/>
      <c r="J232" s="57"/>
      <c r="K232" s="57"/>
      <c r="L232" s="57"/>
      <c r="M232" s="57"/>
      <c r="N232" s="57"/>
      <c r="O232" s="57"/>
      <c r="P232" s="58"/>
      <c r="Q232" s="72" t="s">
        <v>298</v>
      </c>
      <c r="R232" s="72"/>
      <c r="S232" s="72"/>
      <c r="T232" s="72"/>
      <c r="U232" s="72"/>
      <c r="V232" s="256" t="s">
        <v>859</v>
      </c>
      <c r="W232" s="59"/>
      <c r="X232" s="59"/>
      <c r="Y232" s="59"/>
      <c r="Z232" s="59"/>
      <c r="AA232" s="59"/>
      <c r="AB232" s="59"/>
      <c r="AC232" s="59"/>
      <c r="AD232" s="59"/>
      <c r="AE232" s="59"/>
      <c r="AF232" s="136">
        <v>45</v>
      </c>
      <c r="AG232" s="136"/>
      <c r="AH232" s="136"/>
      <c r="AI232" s="136"/>
      <c r="AJ232" s="136"/>
      <c r="AK232" s="136">
        <v>0</v>
      </c>
      <c r="AL232" s="136"/>
      <c r="AM232" s="136"/>
      <c r="AN232" s="136"/>
      <c r="AO232" s="136"/>
      <c r="AP232" s="136">
        <f t="shared" si="23"/>
        <v>45</v>
      </c>
      <c r="AQ232" s="136"/>
      <c r="AR232" s="136"/>
      <c r="AS232" s="136"/>
      <c r="AT232" s="136"/>
      <c r="AU232" s="136">
        <v>45</v>
      </c>
      <c r="AV232" s="136"/>
      <c r="AW232" s="136"/>
      <c r="AX232" s="136"/>
      <c r="AY232" s="136"/>
      <c r="AZ232" s="136">
        <v>0</v>
      </c>
      <c r="BA232" s="136"/>
      <c r="BB232" s="136"/>
      <c r="BC232" s="136"/>
      <c r="BD232" s="136"/>
      <c r="BE232" s="136">
        <f t="shared" si="24"/>
        <v>45</v>
      </c>
      <c r="BF232" s="136"/>
      <c r="BG232" s="136"/>
      <c r="BH232" s="136"/>
      <c r="BI232" s="136"/>
      <c r="BJ232" s="260"/>
      <c r="BK232" s="260"/>
      <c r="BL232" s="260"/>
      <c r="BM232" s="260"/>
      <c r="BN232" s="260"/>
      <c r="BO232" s="260"/>
      <c r="BP232" s="260"/>
      <c r="BQ232" s="260"/>
      <c r="BR232" s="260"/>
      <c r="BS232" s="260"/>
      <c r="BT232" s="260"/>
      <c r="BU232" s="260"/>
      <c r="BV232" s="260"/>
      <c r="BW232" s="260"/>
      <c r="BX232" s="260"/>
    </row>
    <row r="233" spans="1:79" s="9" customFormat="1" ht="15" customHeight="1" x14ac:dyDescent="0.2">
      <c r="A233" s="137">
        <f t="shared" si="20"/>
        <v>31</v>
      </c>
      <c r="B233" s="138"/>
      <c r="C233" s="138"/>
      <c r="D233" s="142" t="s">
        <v>3</v>
      </c>
      <c r="E233" s="65"/>
      <c r="F233" s="65"/>
      <c r="G233" s="65"/>
      <c r="H233" s="65"/>
      <c r="I233" s="65"/>
      <c r="J233" s="65"/>
      <c r="K233" s="65"/>
      <c r="L233" s="65"/>
      <c r="M233" s="65"/>
      <c r="N233" s="65"/>
      <c r="O233" s="65"/>
      <c r="P233" s="66"/>
      <c r="Q233" s="143"/>
      <c r="R233" s="143"/>
      <c r="S233" s="143"/>
      <c r="T233" s="143"/>
      <c r="U233" s="143"/>
      <c r="V233" s="257"/>
      <c r="W233" s="67"/>
      <c r="X233" s="67"/>
      <c r="Y233" s="67"/>
      <c r="Z233" s="67"/>
      <c r="AA233" s="67"/>
      <c r="AB233" s="67"/>
      <c r="AC233" s="67"/>
      <c r="AD233" s="67"/>
      <c r="AE233" s="67"/>
      <c r="AF233" s="135"/>
      <c r="AG233" s="135"/>
      <c r="AH233" s="135"/>
      <c r="AI233" s="135"/>
      <c r="AJ233" s="135"/>
      <c r="AK233" s="135"/>
      <c r="AL233" s="135"/>
      <c r="AM233" s="135"/>
      <c r="AN233" s="135"/>
      <c r="AO233" s="135"/>
      <c r="AP233" s="135">
        <f t="shared" si="23"/>
        <v>0</v>
      </c>
      <c r="AQ233" s="135"/>
      <c r="AR233" s="135"/>
      <c r="AS233" s="135"/>
      <c r="AT233" s="135"/>
      <c r="AU233" s="135"/>
      <c r="AV233" s="135"/>
      <c r="AW233" s="135"/>
      <c r="AX233" s="135"/>
      <c r="AY233" s="135"/>
      <c r="AZ233" s="135"/>
      <c r="BA233" s="135"/>
      <c r="BB233" s="135"/>
      <c r="BC233" s="135"/>
      <c r="BD233" s="135"/>
      <c r="BE233" s="135">
        <f t="shared" si="24"/>
        <v>0</v>
      </c>
      <c r="BF233" s="135"/>
      <c r="BG233" s="135"/>
      <c r="BH233" s="135"/>
      <c r="BI233" s="135"/>
      <c r="BJ233" s="261"/>
      <c r="BK233" s="261"/>
      <c r="BL233" s="261"/>
      <c r="BM233" s="261"/>
      <c r="BN233" s="261"/>
      <c r="BO233" s="261"/>
      <c r="BP233" s="261"/>
      <c r="BQ233" s="261"/>
      <c r="BR233" s="261"/>
      <c r="BS233" s="261"/>
      <c r="BT233" s="261">
        <f>IF(ISNUMBER(BJ233),BJ233,0)+IF(ISNUMBER(BO233),BO233,0)</f>
        <v>0</v>
      </c>
      <c r="BU233" s="261"/>
      <c r="BV233" s="261"/>
      <c r="BW233" s="261"/>
      <c r="BX233" s="261"/>
    </row>
    <row r="234" spans="1:79" s="2" customFormat="1" ht="15.75" hidden="1" customHeight="1" x14ac:dyDescent="0.2">
      <c r="A234" s="107" t="s">
        <v>680</v>
      </c>
      <c r="B234" s="108"/>
      <c r="C234" s="108"/>
      <c r="D234" s="108"/>
      <c r="E234" s="108"/>
      <c r="F234" s="108"/>
      <c r="G234" s="108"/>
      <c r="H234" s="108"/>
      <c r="I234" s="108"/>
      <c r="J234" s="108"/>
      <c r="K234" s="108"/>
      <c r="L234" s="108"/>
      <c r="M234" s="108"/>
      <c r="N234" s="108"/>
      <c r="O234" s="108"/>
      <c r="P234" s="108"/>
      <c r="Q234" s="108"/>
      <c r="R234" s="108"/>
      <c r="S234" s="108"/>
      <c r="T234" s="109"/>
      <c r="U234" s="74" t="s">
        <v>688</v>
      </c>
      <c r="V234" s="74"/>
      <c r="W234" s="74"/>
      <c r="X234" s="74"/>
      <c r="Y234" s="74"/>
      <c r="Z234" s="71" t="s">
        <v>689</v>
      </c>
      <c r="AA234" s="71"/>
      <c r="AB234" s="71"/>
      <c r="AC234" s="71"/>
      <c r="AD234" s="71"/>
      <c r="AE234" s="74" t="s">
        <v>690</v>
      </c>
      <c r="AF234" s="74"/>
      <c r="AG234" s="74"/>
      <c r="AH234" s="74"/>
      <c r="AI234" s="74"/>
      <c r="AJ234" s="71" t="s">
        <v>691</v>
      </c>
      <c r="AK234" s="71"/>
      <c r="AL234" s="71"/>
      <c r="AM234" s="71"/>
      <c r="AN234" s="71"/>
      <c r="AO234" s="74" t="s">
        <v>681</v>
      </c>
      <c r="AP234" s="74"/>
      <c r="AQ234" s="74"/>
      <c r="AR234" s="74"/>
      <c r="AS234" s="74"/>
      <c r="AT234" s="71" t="s">
        <v>682</v>
      </c>
      <c r="AU234" s="71"/>
      <c r="AV234" s="71"/>
      <c r="AW234" s="71"/>
      <c r="AX234" s="71"/>
      <c r="AY234" s="74" t="s">
        <v>683</v>
      </c>
      <c r="AZ234" s="74"/>
      <c r="BA234" s="74"/>
      <c r="BB234" s="74"/>
      <c r="BC234" s="74"/>
      <c r="BD234" s="71" t="s">
        <v>684</v>
      </c>
      <c r="BE234" s="71"/>
      <c r="BF234" s="71"/>
      <c r="BG234" s="71"/>
      <c r="BH234" s="71"/>
      <c r="BI234" s="74" t="s">
        <v>685</v>
      </c>
      <c r="BJ234" s="263"/>
      <c r="BK234" s="263"/>
      <c r="BL234" s="263"/>
      <c r="BM234" s="263"/>
      <c r="BN234" s="264" t="s">
        <v>686</v>
      </c>
      <c r="BO234" s="264"/>
      <c r="BP234" s="264"/>
      <c r="BQ234" s="264"/>
      <c r="BR234" s="264"/>
      <c r="CA234" t="s">
        <v>651</v>
      </c>
    </row>
    <row r="235" spans="1:79" s="2" customFormat="1" ht="15.75" customHeight="1" x14ac:dyDescent="0.2">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53"/>
      <c r="AA235" s="53"/>
      <c r="AB235" s="53"/>
      <c r="AC235" s="53"/>
      <c r="AD235" s="53"/>
      <c r="AE235" s="33"/>
      <c r="AF235" s="33"/>
      <c r="AG235" s="33"/>
      <c r="AH235" s="33"/>
      <c r="AI235" s="33"/>
      <c r="AJ235" s="53"/>
      <c r="AK235" s="53"/>
      <c r="AL235" s="53"/>
      <c r="AM235" s="53"/>
      <c r="AN235" s="53"/>
      <c r="AO235" s="33"/>
      <c r="AP235" s="33"/>
      <c r="AQ235" s="33"/>
      <c r="AR235" s="33"/>
      <c r="AS235" s="33"/>
      <c r="AT235" s="53"/>
      <c r="AU235" s="53"/>
      <c r="AV235" s="53"/>
      <c r="AW235" s="53"/>
      <c r="AX235" s="53"/>
      <c r="AY235" s="33"/>
      <c r="AZ235" s="33"/>
      <c r="BA235" s="33"/>
      <c r="BB235" s="33"/>
      <c r="BC235" s="33"/>
      <c r="BD235" s="53"/>
      <c r="BE235" s="53"/>
      <c r="BF235" s="53"/>
      <c r="BG235" s="53"/>
      <c r="BH235" s="53"/>
      <c r="BI235" s="33"/>
      <c r="BJ235" s="33"/>
      <c r="BK235" s="33"/>
      <c r="BL235" s="33"/>
      <c r="BM235" s="33"/>
      <c r="BN235" s="53"/>
      <c r="BO235" s="53"/>
      <c r="BP235" s="53"/>
      <c r="BQ235" s="53"/>
      <c r="BR235" s="53"/>
      <c r="CA235"/>
    </row>
    <row r="236" spans="1:79" s="2" customFormat="1" ht="15.75" customHeight="1" x14ac:dyDescent="0.2">
      <c r="A236" s="124" t="s">
        <v>233</v>
      </c>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c r="BN236"/>
      <c r="BO236"/>
      <c r="BP236"/>
      <c r="BQ236"/>
      <c r="BR236"/>
      <c r="CA236"/>
    </row>
    <row r="237" spans="1:79" s="2" customFormat="1" ht="15.75" customHeight="1" x14ac:dyDescent="0.2">
      <c r="A237" s="168" t="s">
        <v>462</v>
      </c>
      <c r="B237" s="168"/>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c r="AQ237" s="168"/>
      <c r="AR237" s="168"/>
      <c r="AS237" s="168"/>
      <c r="AT237" s="168"/>
      <c r="AU237" s="168"/>
      <c r="AV237" s="168"/>
      <c r="AW237" s="168"/>
      <c r="AX237" s="168"/>
      <c r="AY237" s="168"/>
      <c r="AZ237" s="168"/>
      <c r="BA237" s="168"/>
      <c r="BB237" s="168"/>
      <c r="BC237" s="168"/>
      <c r="BD237" s="168"/>
      <c r="BE237" s="168"/>
      <c r="BF237" s="168"/>
      <c r="BG237" s="168"/>
      <c r="BH237" s="168"/>
      <c r="BI237" s="168"/>
      <c r="BJ237" s="168"/>
      <c r="BK237" s="168"/>
      <c r="BL237" s="168"/>
      <c r="BM237" s="168"/>
      <c r="BN237" s="168"/>
      <c r="BO237" s="168"/>
      <c r="BP237" s="168"/>
      <c r="BQ237" s="168"/>
      <c r="BR237" s="168"/>
      <c r="CA237"/>
    </row>
    <row r="238" spans="1:79" s="2" customFormat="1" ht="15.75" customHeight="1" x14ac:dyDescent="0.2">
      <c r="A238" s="148" t="s">
        <v>624</v>
      </c>
      <c r="B238" s="149"/>
      <c r="C238" s="149"/>
      <c r="D238" s="149"/>
      <c r="E238" s="149"/>
      <c r="F238" s="149"/>
      <c r="G238" s="149"/>
      <c r="H238" s="149"/>
      <c r="I238" s="149"/>
      <c r="J238" s="149"/>
      <c r="K238" s="149"/>
      <c r="L238" s="149"/>
      <c r="M238" s="149"/>
      <c r="N238" s="149"/>
      <c r="O238" s="149"/>
      <c r="P238" s="149"/>
      <c r="Q238" s="149"/>
      <c r="R238" s="149"/>
      <c r="S238" s="149"/>
      <c r="T238" s="169"/>
      <c r="U238" s="72" t="s">
        <v>463</v>
      </c>
      <c r="V238" s="72"/>
      <c r="W238" s="72"/>
      <c r="X238" s="72"/>
      <c r="Y238" s="72"/>
      <c r="Z238" s="72"/>
      <c r="AA238" s="72"/>
      <c r="AB238" s="72"/>
      <c r="AC238" s="72"/>
      <c r="AD238" s="72"/>
      <c r="AE238" s="72" t="s">
        <v>464</v>
      </c>
      <c r="AF238" s="72"/>
      <c r="AG238" s="72"/>
      <c r="AH238" s="72"/>
      <c r="AI238" s="72"/>
      <c r="AJ238" s="72"/>
      <c r="AK238" s="72"/>
      <c r="AL238" s="72"/>
      <c r="AM238" s="72"/>
      <c r="AN238" s="72"/>
      <c r="AO238" s="72" t="s">
        <v>465</v>
      </c>
      <c r="AP238" s="72"/>
      <c r="AQ238" s="72"/>
      <c r="AR238" s="72"/>
      <c r="AS238" s="72"/>
      <c r="AT238" s="72"/>
      <c r="AU238" s="72"/>
      <c r="AV238" s="72"/>
      <c r="AW238" s="72"/>
      <c r="AX238" s="72"/>
      <c r="AY238" s="72" t="s">
        <v>466</v>
      </c>
      <c r="AZ238" s="72"/>
      <c r="BA238" s="72"/>
      <c r="BB238" s="72"/>
      <c r="BC238" s="72"/>
      <c r="BD238" s="72"/>
      <c r="BE238" s="72"/>
      <c r="BF238" s="72"/>
      <c r="BG238" s="72"/>
      <c r="BH238" s="72"/>
      <c r="BI238" s="72" t="s">
        <v>468</v>
      </c>
      <c r="BJ238" s="72"/>
      <c r="BK238" s="72"/>
      <c r="BL238" s="72"/>
      <c r="BM238" s="72"/>
      <c r="BN238" s="72"/>
      <c r="BO238" s="72"/>
      <c r="BP238" s="72"/>
      <c r="BQ238" s="72"/>
      <c r="BR238" s="72"/>
      <c r="CA238"/>
    </row>
    <row r="239" spans="1:79" s="2" customFormat="1" ht="15.75" customHeight="1" x14ac:dyDescent="0.2">
      <c r="A239" s="150"/>
      <c r="B239" s="151"/>
      <c r="C239" s="151"/>
      <c r="D239" s="151"/>
      <c r="E239" s="151"/>
      <c r="F239" s="151"/>
      <c r="G239" s="151"/>
      <c r="H239" s="151"/>
      <c r="I239" s="151"/>
      <c r="J239" s="151"/>
      <c r="K239" s="151"/>
      <c r="L239" s="151"/>
      <c r="M239" s="151"/>
      <c r="N239" s="151"/>
      <c r="O239" s="151"/>
      <c r="P239" s="151"/>
      <c r="Q239" s="151"/>
      <c r="R239" s="151"/>
      <c r="S239" s="151"/>
      <c r="T239" s="170"/>
      <c r="U239" s="72" t="s">
        <v>609</v>
      </c>
      <c r="V239" s="72"/>
      <c r="W239" s="72"/>
      <c r="X239" s="72"/>
      <c r="Y239" s="72"/>
      <c r="Z239" s="72" t="s">
        <v>608</v>
      </c>
      <c r="AA239" s="72"/>
      <c r="AB239" s="72"/>
      <c r="AC239" s="72"/>
      <c r="AD239" s="72"/>
      <c r="AE239" s="72" t="s">
        <v>609</v>
      </c>
      <c r="AF239" s="72"/>
      <c r="AG239" s="72"/>
      <c r="AH239" s="72"/>
      <c r="AI239" s="72"/>
      <c r="AJ239" s="72" t="s">
        <v>608</v>
      </c>
      <c r="AK239" s="72"/>
      <c r="AL239" s="72"/>
      <c r="AM239" s="72"/>
      <c r="AN239" s="72"/>
      <c r="AO239" s="72" t="s">
        <v>609</v>
      </c>
      <c r="AP239" s="72"/>
      <c r="AQ239" s="72"/>
      <c r="AR239" s="72"/>
      <c r="AS239" s="72"/>
      <c r="AT239" s="72" t="s">
        <v>608</v>
      </c>
      <c r="AU239" s="72"/>
      <c r="AV239" s="72"/>
      <c r="AW239" s="72"/>
      <c r="AX239" s="72"/>
      <c r="AY239" s="72" t="s">
        <v>609</v>
      </c>
      <c r="AZ239" s="72"/>
      <c r="BA239" s="72"/>
      <c r="BB239" s="72"/>
      <c r="BC239" s="72"/>
      <c r="BD239" s="72" t="s">
        <v>608</v>
      </c>
      <c r="BE239" s="72"/>
      <c r="BF239" s="72"/>
      <c r="BG239" s="72"/>
      <c r="BH239" s="72"/>
      <c r="BI239" s="72" t="s">
        <v>609</v>
      </c>
      <c r="BJ239" s="72"/>
      <c r="BK239" s="72"/>
      <c r="BL239" s="72"/>
      <c r="BM239" s="72"/>
      <c r="BN239" s="72" t="s">
        <v>608</v>
      </c>
      <c r="BO239" s="72"/>
      <c r="BP239" s="72"/>
      <c r="BQ239" s="72"/>
      <c r="BR239" s="72"/>
      <c r="CA239"/>
    </row>
    <row r="240" spans="1:79" s="43" customFormat="1" ht="13.15" customHeight="1" x14ac:dyDescent="0.2">
      <c r="A240" s="113">
        <v>1</v>
      </c>
      <c r="B240" s="114"/>
      <c r="C240" s="114"/>
      <c r="D240" s="114"/>
      <c r="E240" s="114"/>
      <c r="F240" s="114"/>
      <c r="G240" s="114"/>
      <c r="H240" s="114"/>
      <c r="I240" s="114"/>
      <c r="J240" s="114"/>
      <c r="K240" s="114"/>
      <c r="L240" s="114"/>
      <c r="M240" s="114"/>
      <c r="N240" s="114"/>
      <c r="O240" s="114"/>
      <c r="P240" s="114"/>
      <c r="Q240" s="114"/>
      <c r="R240" s="114"/>
      <c r="S240" s="114"/>
      <c r="T240" s="115"/>
      <c r="U240" s="72">
        <v>2</v>
      </c>
      <c r="V240" s="72"/>
      <c r="W240" s="72"/>
      <c r="X240" s="72"/>
      <c r="Y240" s="72"/>
      <c r="Z240" s="72">
        <v>3</v>
      </c>
      <c r="AA240" s="72"/>
      <c r="AB240" s="72"/>
      <c r="AC240" s="72"/>
      <c r="AD240" s="72"/>
      <c r="AE240" s="72">
        <v>4</v>
      </c>
      <c r="AF240" s="72"/>
      <c r="AG240" s="72"/>
      <c r="AH240" s="72"/>
      <c r="AI240" s="72"/>
      <c r="AJ240" s="72">
        <v>5</v>
      </c>
      <c r="AK240" s="72"/>
      <c r="AL240" s="72"/>
      <c r="AM240" s="72"/>
      <c r="AN240" s="72"/>
      <c r="AO240" s="72">
        <v>6</v>
      </c>
      <c r="AP240" s="72"/>
      <c r="AQ240" s="72"/>
      <c r="AR240" s="72"/>
      <c r="AS240" s="72"/>
      <c r="AT240" s="72">
        <v>7</v>
      </c>
      <c r="AU240" s="72"/>
      <c r="AV240" s="72"/>
      <c r="AW240" s="72"/>
      <c r="AX240" s="72"/>
      <c r="AY240" s="72">
        <v>8</v>
      </c>
      <c r="AZ240" s="72"/>
      <c r="BA240" s="72"/>
      <c r="BB240" s="72"/>
      <c r="BC240" s="72"/>
      <c r="BD240" s="72">
        <v>9</v>
      </c>
      <c r="BE240" s="72"/>
      <c r="BF240" s="72"/>
      <c r="BG240" s="72"/>
      <c r="BH240" s="72"/>
      <c r="BI240" s="72">
        <v>10</v>
      </c>
      <c r="BJ240" s="72"/>
      <c r="BK240" s="72"/>
      <c r="BL240" s="72"/>
      <c r="BM240" s="72"/>
      <c r="BN240" s="72">
        <v>11</v>
      </c>
      <c r="BO240" s="72"/>
      <c r="BP240" s="72"/>
      <c r="BQ240" s="72"/>
      <c r="BR240" s="72"/>
      <c r="CA240" s="43" t="s">
        <v>652</v>
      </c>
    </row>
    <row r="241" spans="1:70" s="43" customFormat="1" ht="13.15" customHeight="1" x14ac:dyDescent="0.2">
      <c r="A241" s="81" t="s">
        <v>8</v>
      </c>
      <c r="B241" s="57"/>
      <c r="C241" s="57"/>
      <c r="D241" s="57"/>
      <c r="E241" s="57"/>
      <c r="F241" s="57"/>
      <c r="G241" s="57"/>
      <c r="H241" s="57"/>
      <c r="I241" s="57"/>
      <c r="J241" s="57"/>
      <c r="K241" s="57"/>
      <c r="L241" s="57"/>
      <c r="M241" s="57"/>
      <c r="N241" s="57"/>
      <c r="O241" s="57"/>
      <c r="P241" s="57"/>
      <c r="Q241" s="57"/>
      <c r="R241" s="57"/>
      <c r="S241" s="57"/>
      <c r="T241" s="58"/>
      <c r="U241" s="121">
        <v>1354662</v>
      </c>
      <c r="V241" s="121"/>
      <c r="W241" s="121"/>
      <c r="X241" s="121"/>
      <c r="Y241" s="121"/>
      <c r="Z241" s="121">
        <v>0</v>
      </c>
      <c r="AA241" s="121"/>
      <c r="AB241" s="121"/>
      <c r="AC241" s="121"/>
      <c r="AD241" s="121"/>
      <c r="AE241" s="121">
        <v>1362681</v>
      </c>
      <c r="AF241" s="121"/>
      <c r="AG241" s="121"/>
      <c r="AH241" s="121"/>
      <c r="AI241" s="121"/>
      <c r="AJ241" s="121">
        <v>0</v>
      </c>
      <c r="AK241" s="121"/>
      <c r="AL241" s="121"/>
      <c r="AM241" s="121"/>
      <c r="AN241" s="121"/>
      <c r="AO241" s="121">
        <v>1344700</v>
      </c>
      <c r="AP241" s="121"/>
      <c r="AQ241" s="121"/>
      <c r="AR241" s="121"/>
      <c r="AS241" s="121"/>
      <c r="AT241" s="121">
        <v>0</v>
      </c>
      <c r="AU241" s="121"/>
      <c r="AV241" s="121"/>
      <c r="AW241" s="121"/>
      <c r="AX241" s="121"/>
      <c r="AY241" s="121">
        <v>1831910</v>
      </c>
      <c r="AZ241" s="121"/>
      <c r="BA241" s="121"/>
      <c r="BB241" s="121"/>
      <c r="BC241" s="121"/>
      <c r="BD241" s="121">
        <v>0</v>
      </c>
      <c r="BE241" s="121"/>
      <c r="BF241" s="121"/>
      <c r="BG241" s="121"/>
      <c r="BH241" s="121"/>
      <c r="BI241" s="121">
        <v>1973040</v>
      </c>
      <c r="BJ241" s="121"/>
      <c r="BK241" s="121"/>
      <c r="BL241" s="121"/>
      <c r="BM241" s="121"/>
      <c r="BN241" s="121">
        <v>0</v>
      </c>
      <c r="BO241" s="121"/>
      <c r="BP241" s="121"/>
      <c r="BQ241" s="121"/>
      <c r="BR241" s="121"/>
    </row>
    <row r="242" spans="1:70" s="43" customFormat="1" ht="13.15" customHeight="1" x14ac:dyDescent="0.2">
      <c r="A242" s="61" t="s">
        <v>9</v>
      </c>
      <c r="B242" s="57"/>
      <c r="C242" s="57"/>
      <c r="D242" s="57"/>
      <c r="E242" s="57"/>
      <c r="F242" s="57"/>
      <c r="G242" s="57"/>
      <c r="H242" s="57"/>
      <c r="I242" s="57"/>
      <c r="J242" s="57"/>
      <c r="K242" s="57"/>
      <c r="L242" s="57"/>
      <c r="M242" s="57"/>
      <c r="N242" s="57"/>
      <c r="O242" s="57"/>
      <c r="P242" s="57"/>
      <c r="Q242" s="57"/>
      <c r="R242" s="57"/>
      <c r="S242" s="57"/>
      <c r="T242" s="58"/>
      <c r="U242" s="121">
        <v>199575</v>
      </c>
      <c r="V242" s="121"/>
      <c r="W242" s="121"/>
      <c r="X242" s="121"/>
      <c r="Y242" s="121"/>
      <c r="Z242" s="121">
        <v>0</v>
      </c>
      <c r="AA242" s="121"/>
      <c r="AB242" s="121"/>
      <c r="AC242" s="121"/>
      <c r="AD242" s="121"/>
      <c r="AE242" s="121">
        <v>157000</v>
      </c>
      <c r="AF242" s="121"/>
      <c r="AG242" s="121"/>
      <c r="AH242" s="121"/>
      <c r="AI242" s="121"/>
      <c r="AJ242" s="121">
        <v>0</v>
      </c>
      <c r="AK242" s="121"/>
      <c r="AL242" s="121"/>
      <c r="AM242" s="121"/>
      <c r="AN242" s="121"/>
      <c r="AO242" s="121">
        <v>401420</v>
      </c>
      <c r="AP242" s="121"/>
      <c r="AQ242" s="121"/>
      <c r="AR242" s="121"/>
      <c r="AS242" s="121"/>
      <c r="AT242" s="121">
        <v>0</v>
      </c>
      <c r="AU242" s="121"/>
      <c r="AV242" s="121"/>
      <c r="AW242" s="121"/>
      <c r="AX242" s="121"/>
      <c r="AY242" s="121">
        <v>646970</v>
      </c>
      <c r="AZ242" s="121"/>
      <c r="BA242" s="121"/>
      <c r="BB242" s="121"/>
      <c r="BC242" s="121"/>
      <c r="BD242" s="121">
        <v>0</v>
      </c>
      <c r="BE242" s="121"/>
      <c r="BF242" s="121"/>
      <c r="BG242" s="121"/>
      <c r="BH242" s="121"/>
      <c r="BI242" s="121">
        <v>693070</v>
      </c>
      <c r="BJ242" s="121"/>
      <c r="BK242" s="121"/>
      <c r="BL242" s="121"/>
      <c r="BM242" s="121"/>
      <c r="BN242" s="121">
        <v>0</v>
      </c>
      <c r="BO242" s="121"/>
      <c r="BP242" s="121"/>
      <c r="BQ242" s="121"/>
      <c r="BR242" s="121"/>
    </row>
    <row r="243" spans="1:70" s="43" customFormat="1" ht="13.15" customHeight="1" x14ac:dyDescent="0.2">
      <c r="A243" s="61" t="s">
        <v>10</v>
      </c>
      <c r="B243" s="57"/>
      <c r="C243" s="57"/>
      <c r="D243" s="57"/>
      <c r="E243" s="57"/>
      <c r="F243" s="57"/>
      <c r="G243" s="57"/>
      <c r="H243" s="57"/>
      <c r="I243" s="57"/>
      <c r="J243" s="57"/>
      <c r="K243" s="57"/>
      <c r="L243" s="57"/>
      <c r="M243" s="57"/>
      <c r="N243" s="57"/>
      <c r="O243" s="57"/>
      <c r="P243" s="57"/>
      <c r="Q243" s="57"/>
      <c r="R243" s="57"/>
      <c r="S243" s="57"/>
      <c r="T243" s="58"/>
      <c r="U243" s="121">
        <v>323604</v>
      </c>
      <c r="V243" s="121"/>
      <c r="W243" s="121"/>
      <c r="X243" s="121"/>
      <c r="Y243" s="121"/>
      <c r="Z243" s="121">
        <v>0</v>
      </c>
      <c r="AA243" s="121"/>
      <c r="AB243" s="121"/>
      <c r="AC243" s="121"/>
      <c r="AD243" s="121"/>
      <c r="AE243" s="121">
        <v>365990</v>
      </c>
      <c r="AF243" s="121"/>
      <c r="AG243" s="121"/>
      <c r="AH243" s="121"/>
      <c r="AI243" s="121"/>
      <c r="AJ243" s="121">
        <v>0</v>
      </c>
      <c r="AK243" s="121"/>
      <c r="AL243" s="121"/>
      <c r="AM243" s="121"/>
      <c r="AN243" s="121"/>
      <c r="AO243" s="121">
        <v>517800</v>
      </c>
      <c r="AP243" s="121"/>
      <c r="AQ243" s="121"/>
      <c r="AR243" s="121"/>
      <c r="AS243" s="121"/>
      <c r="AT243" s="121">
        <v>0</v>
      </c>
      <c r="AU243" s="121"/>
      <c r="AV243" s="121"/>
      <c r="AW243" s="121"/>
      <c r="AX243" s="121"/>
      <c r="AY243" s="121">
        <v>737790</v>
      </c>
      <c r="AZ243" s="121"/>
      <c r="BA243" s="121"/>
      <c r="BB243" s="121"/>
      <c r="BC243" s="121"/>
      <c r="BD243" s="121">
        <v>0</v>
      </c>
      <c r="BE243" s="121"/>
      <c r="BF243" s="121"/>
      <c r="BG243" s="121"/>
      <c r="BH243" s="121"/>
      <c r="BI243" s="121">
        <v>794600</v>
      </c>
      <c r="BJ243" s="121"/>
      <c r="BK243" s="121"/>
      <c r="BL243" s="121"/>
      <c r="BM243" s="121"/>
      <c r="BN243" s="121">
        <v>0</v>
      </c>
      <c r="BO243" s="121"/>
      <c r="BP243" s="121"/>
      <c r="BQ243" s="121"/>
      <c r="BR243" s="121"/>
    </row>
    <row r="244" spans="1:70" s="43" customFormat="1" ht="12.75" customHeight="1" x14ac:dyDescent="0.2">
      <c r="A244" s="61" t="s">
        <v>11</v>
      </c>
      <c r="B244" s="57"/>
      <c r="C244" s="57"/>
      <c r="D244" s="57"/>
      <c r="E244" s="57"/>
      <c r="F244" s="57"/>
      <c r="G244" s="57"/>
      <c r="H244" s="57"/>
      <c r="I244" s="57"/>
      <c r="J244" s="57"/>
      <c r="K244" s="57"/>
      <c r="L244" s="57"/>
      <c r="M244" s="57"/>
      <c r="N244" s="57"/>
      <c r="O244" s="57"/>
      <c r="P244" s="57"/>
      <c r="Q244" s="57"/>
      <c r="R244" s="57"/>
      <c r="S244" s="57"/>
      <c r="T244" s="58"/>
      <c r="U244" s="121">
        <v>507229</v>
      </c>
      <c r="V244" s="121"/>
      <c r="W244" s="121"/>
      <c r="X244" s="121"/>
      <c r="Y244" s="121"/>
      <c r="Z244" s="121">
        <v>0</v>
      </c>
      <c r="AA244" s="121"/>
      <c r="AB244" s="121"/>
      <c r="AC244" s="121"/>
      <c r="AD244" s="121"/>
      <c r="AE244" s="121">
        <v>803850</v>
      </c>
      <c r="AF244" s="121"/>
      <c r="AG244" s="121"/>
      <c r="AH244" s="121"/>
      <c r="AI244" s="121"/>
      <c r="AJ244" s="121">
        <v>0</v>
      </c>
      <c r="AK244" s="121"/>
      <c r="AL244" s="121"/>
      <c r="AM244" s="121"/>
      <c r="AN244" s="121"/>
      <c r="AO244" s="121">
        <v>438810</v>
      </c>
      <c r="AP244" s="121"/>
      <c r="AQ244" s="121"/>
      <c r="AR244" s="121"/>
      <c r="AS244" s="121"/>
      <c r="AT244" s="121">
        <v>0</v>
      </c>
      <c r="AU244" s="121"/>
      <c r="AV244" s="121"/>
      <c r="AW244" s="121"/>
      <c r="AX244" s="121"/>
      <c r="AY244" s="121">
        <v>568730</v>
      </c>
      <c r="AZ244" s="121"/>
      <c r="BA244" s="121"/>
      <c r="BB244" s="121"/>
      <c r="BC244" s="121"/>
      <c r="BD244" s="121">
        <v>0</v>
      </c>
      <c r="BE244" s="121"/>
      <c r="BF244" s="121"/>
      <c r="BG244" s="121"/>
      <c r="BH244" s="121"/>
      <c r="BI244" s="121">
        <v>687930</v>
      </c>
      <c r="BJ244" s="121"/>
      <c r="BK244" s="121"/>
      <c r="BL244" s="121"/>
      <c r="BM244" s="121"/>
      <c r="BN244" s="121">
        <v>0</v>
      </c>
      <c r="BO244" s="121"/>
      <c r="BP244" s="121"/>
      <c r="BQ244" s="121"/>
      <c r="BR244" s="121"/>
    </row>
    <row r="245" spans="1:70" s="43" customFormat="1" ht="13.15" customHeight="1" x14ac:dyDescent="0.2">
      <c r="A245" s="61" t="s">
        <v>12</v>
      </c>
      <c r="B245" s="57"/>
      <c r="C245" s="57"/>
      <c r="D245" s="57"/>
      <c r="E245" s="57"/>
      <c r="F245" s="57"/>
      <c r="G245" s="57"/>
      <c r="H245" s="57"/>
      <c r="I245" s="57"/>
      <c r="J245" s="57"/>
      <c r="K245" s="57"/>
      <c r="L245" s="57"/>
      <c r="M245" s="57"/>
      <c r="N245" s="57"/>
      <c r="O245" s="57"/>
      <c r="P245" s="57"/>
      <c r="Q245" s="57"/>
      <c r="R245" s="57"/>
      <c r="S245" s="57"/>
      <c r="T245" s="58"/>
      <c r="U245" s="121">
        <v>91131</v>
      </c>
      <c r="V245" s="121"/>
      <c r="W245" s="121"/>
      <c r="X245" s="121"/>
      <c r="Y245" s="121"/>
      <c r="Z245" s="121">
        <v>0</v>
      </c>
      <c r="AA245" s="121"/>
      <c r="AB245" s="121"/>
      <c r="AC245" s="121"/>
      <c r="AD245" s="121"/>
      <c r="AE245" s="121">
        <v>81921</v>
      </c>
      <c r="AF245" s="121"/>
      <c r="AG245" s="121"/>
      <c r="AH245" s="121"/>
      <c r="AI245" s="121"/>
      <c r="AJ245" s="121">
        <v>0</v>
      </c>
      <c r="AK245" s="121"/>
      <c r="AL245" s="121"/>
      <c r="AM245" s="121"/>
      <c r="AN245" s="121"/>
      <c r="AO245" s="121">
        <v>97270</v>
      </c>
      <c r="AP245" s="121"/>
      <c r="AQ245" s="121"/>
      <c r="AR245" s="121"/>
      <c r="AS245" s="121"/>
      <c r="AT245" s="121">
        <v>0</v>
      </c>
      <c r="AU245" s="121"/>
      <c r="AV245" s="121"/>
      <c r="AW245" s="121"/>
      <c r="AX245" s="121"/>
      <c r="AY245" s="121">
        <v>105100</v>
      </c>
      <c r="AZ245" s="121"/>
      <c r="BA245" s="121"/>
      <c r="BB245" s="121"/>
      <c r="BC245" s="121"/>
      <c r="BD245" s="121">
        <v>0</v>
      </c>
      <c r="BE245" s="121"/>
      <c r="BF245" s="121"/>
      <c r="BG245" s="121"/>
      <c r="BH245" s="121"/>
      <c r="BI245" s="121">
        <v>113200</v>
      </c>
      <c r="BJ245" s="121"/>
      <c r="BK245" s="121"/>
      <c r="BL245" s="121"/>
      <c r="BM245" s="121"/>
      <c r="BN245" s="121">
        <v>0</v>
      </c>
      <c r="BO245" s="121"/>
      <c r="BP245" s="121"/>
      <c r="BQ245" s="121"/>
      <c r="BR245" s="121"/>
    </row>
    <row r="246" spans="1:70" s="43" customFormat="1" ht="12.75" customHeight="1" x14ac:dyDescent="0.2">
      <c r="A246" s="61" t="s">
        <v>14</v>
      </c>
      <c r="B246" s="57"/>
      <c r="C246" s="57"/>
      <c r="D246" s="57"/>
      <c r="E246" s="57"/>
      <c r="F246" s="57"/>
      <c r="G246" s="57"/>
      <c r="H246" s="57"/>
      <c r="I246" s="57"/>
      <c r="J246" s="57"/>
      <c r="K246" s="57"/>
      <c r="L246" s="57"/>
      <c r="M246" s="57"/>
      <c r="N246" s="57"/>
      <c r="O246" s="57"/>
      <c r="P246" s="57"/>
      <c r="Q246" s="57"/>
      <c r="R246" s="57"/>
      <c r="S246" s="57"/>
      <c r="T246" s="58"/>
      <c r="U246" s="121">
        <v>8965</v>
      </c>
      <c r="V246" s="121"/>
      <c r="W246" s="121"/>
      <c r="X246" s="121"/>
      <c r="Y246" s="121"/>
      <c r="Z246" s="121">
        <v>0</v>
      </c>
      <c r="AA246" s="121"/>
      <c r="AB246" s="121"/>
      <c r="AC246" s="121"/>
      <c r="AD246" s="121"/>
      <c r="AE246" s="121">
        <v>9958</v>
      </c>
      <c r="AF246" s="121"/>
      <c r="AG246" s="121"/>
      <c r="AH246" s="121"/>
      <c r="AI246" s="121"/>
      <c r="AJ246" s="121">
        <v>0</v>
      </c>
      <c r="AK246" s="121"/>
      <c r="AL246" s="121"/>
      <c r="AM246" s="121"/>
      <c r="AN246" s="121"/>
      <c r="AO246" s="121">
        <v>0</v>
      </c>
      <c r="AP246" s="121"/>
      <c r="AQ246" s="121"/>
      <c r="AR246" s="121"/>
      <c r="AS246" s="121"/>
      <c r="AT246" s="121">
        <v>0</v>
      </c>
      <c r="AU246" s="121"/>
      <c r="AV246" s="121"/>
      <c r="AW246" s="121"/>
      <c r="AX246" s="121"/>
      <c r="AY246" s="121">
        <v>0</v>
      </c>
      <c r="AZ246" s="121"/>
      <c r="BA246" s="121"/>
      <c r="BB246" s="121"/>
      <c r="BC246" s="121"/>
      <c r="BD246" s="121">
        <v>0</v>
      </c>
      <c r="BE246" s="121"/>
      <c r="BF246" s="121"/>
      <c r="BG246" s="121"/>
      <c r="BH246" s="121"/>
      <c r="BI246" s="121">
        <v>0</v>
      </c>
      <c r="BJ246" s="121"/>
      <c r="BK246" s="121"/>
      <c r="BL246" s="121"/>
      <c r="BM246" s="121"/>
      <c r="BN246" s="121">
        <v>0</v>
      </c>
      <c r="BO246" s="121"/>
      <c r="BP246" s="121"/>
      <c r="BQ246" s="121"/>
      <c r="BR246" s="121"/>
    </row>
    <row r="247" spans="1:70" s="43" customFormat="1" ht="13.15" customHeight="1" x14ac:dyDescent="0.2">
      <c r="A247" s="61" t="s">
        <v>388</v>
      </c>
      <c r="B247" s="57"/>
      <c r="C247" s="57"/>
      <c r="D247" s="57"/>
      <c r="E247" s="57"/>
      <c r="F247" s="57"/>
      <c r="G247" s="57"/>
      <c r="H247" s="57"/>
      <c r="I247" s="57"/>
      <c r="J247" s="57"/>
      <c r="K247" s="57"/>
      <c r="L247" s="57"/>
      <c r="M247" s="57"/>
      <c r="N247" s="57"/>
      <c r="O247" s="57"/>
      <c r="P247" s="57"/>
      <c r="Q247" s="57"/>
      <c r="R247" s="57"/>
      <c r="S247" s="57"/>
      <c r="T247" s="58"/>
      <c r="U247" s="121">
        <v>3754</v>
      </c>
      <c r="V247" s="121"/>
      <c r="W247" s="121"/>
      <c r="X247" s="121"/>
      <c r="Y247" s="121"/>
      <c r="Z247" s="121">
        <v>0</v>
      </c>
      <c r="AA247" s="121"/>
      <c r="AB247" s="121"/>
      <c r="AC247" s="121"/>
      <c r="AD247" s="121"/>
      <c r="AE247" s="121">
        <v>0</v>
      </c>
      <c r="AF247" s="121"/>
      <c r="AG247" s="121"/>
      <c r="AH247" s="121"/>
      <c r="AI247" s="121"/>
      <c r="AJ247" s="121">
        <v>0</v>
      </c>
      <c r="AK247" s="121"/>
      <c r="AL247" s="121"/>
      <c r="AM247" s="121"/>
      <c r="AN247" s="121"/>
      <c r="AO247" s="121">
        <v>0</v>
      </c>
      <c r="AP247" s="121"/>
      <c r="AQ247" s="121"/>
      <c r="AR247" s="121"/>
      <c r="AS247" s="121"/>
      <c r="AT247" s="121">
        <v>0</v>
      </c>
      <c r="AU247" s="121"/>
      <c r="AV247" s="121"/>
      <c r="AW247" s="121"/>
      <c r="AX247" s="121"/>
      <c r="AY247" s="121">
        <v>0</v>
      </c>
      <c r="AZ247" s="121"/>
      <c r="BA247" s="121"/>
      <c r="BB247" s="121"/>
      <c r="BC247" s="121"/>
      <c r="BD247" s="121">
        <v>0</v>
      </c>
      <c r="BE247" s="121"/>
      <c r="BF247" s="121"/>
      <c r="BG247" s="121"/>
      <c r="BH247" s="121"/>
      <c r="BI247" s="121">
        <v>0</v>
      </c>
      <c r="BJ247" s="121"/>
      <c r="BK247" s="121"/>
      <c r="BL247" s="121"/>
      <c r="BM247" s="121"/>
      <c r="BN247" s="121">
        <v>0</v>
      </c>
      <c r="BO247" s="121"/>
      <c r="BP247" s="121"/>
      <c r="BQ247" s="121"/>
      <c r="BR247" s="121"/>
    </row>
    <row r="248" spans="1:70" s="43" customFormat="1" ht="13.15" customHeight="1" x14ac:dyDescent="0.2">
      <c r="A248" s="61" t="s">
        <v>13</v>
      </c>
      <c r="B248" s="57"/>
      <c r="C248" s="57"/>
      <c r="D248" s="57"/>
      <c r="E248" s="57"/>
      <c r="F248" s="57"/>
      <c r="G248" s="57"/>
      <c r="H248" s="57"/>
      <c r="I248" s="57"/>
      <c r="J248" s="57"/>
      <c r="K248" s="57"/>
      <c r="L248" s="57"/>
      <c r="M248" s="57"/>
      <c r="N248" s="57"/>
      <c r="O248" s="57"/>
      <c r="P248" s="57"/>
      <c r="Q248" s="57"/>
      <c r="R248" s="57"/>
      <c r="S248" s="57"/>
      <c r="T248" s="58"/>
      <c r="U248" s="121">
        <v>5211</v>
      </c>
      <c r="V248" s="121"/>
      <c r="W248" s="121"/>
      <c r="X248" s="121"/>
      <c r="Y248" s="121"/>
      <c r="Z248" s="121">
        <v>0</v>
      </c>
      <c r="AA248" s="121"/>
      <c r="AB248" s="121"/>
      <c r="AC248" s="121"/>
      <c r="AD248" s="121"/>
      <c r="AE248" s="121">
        <v>9958</v>
      </c>
      <c r="AF248" s="121"/>
      <c r="AG248" s="121"/>
      <c r="AH248" s="121"/>
      <c r="AI248" s="121"/>
      <c r="AJ248" s="121">
        <v>0</v>
      </c>
      <c r="AK248" s="121"/>
      <c r="AL248" s="121"/>
      <c r="AM248" s="121"/>
      <c r="AN248" s="121"/>
      <c r="AO248" s="121">
        <v>0</v>
      </c>
      <c r="AP248" s="121"/>
      <c r="AQ248" s="121"/>
      <c r="AR248" s="121"/>
      <c r="AS248" s="121"/>
      <c r="AT248" s="121">
        <v>0</v>
      </c>
      <c r="AU248" s="121"/>
      <c r="AV248" s="121"/>
      <c r="AW248" s="121"/>
      <c r="AX248" s="121"/>
      <c r="AY248" s="121">
        <v>0</v>
      </c>
      <c r="AZ248" s="121"/>
      <c r="BA248" s="121"/>
      <c r="BB248" s="121"/>
      <c r="BC248" s="121"/>
      <c r="BD248" s="121">
        <v>0</v>
      </c>
      <c r="BE248" s="121"/>
      <c r="BF248" s="121"/>
      <c r="BG248" s="121"/>
      <c r="BH248" s="121"/>
      <c r="BI248" s="121">
        <v>0</v>
      </c>
      <c r="BJ248" s="121"/>
      <c r="BK248" s="121"/>
      <c r="BL248" s="121"/>
      <c r="BM248" s="121"/>
      <c r="BN248" s="121">
        <v>0</v>
      </c>
      <c r="BO248" s="121"/>
      <c r="BP248" s="121"/>
      <c r="BQ248" s="121"/>
      <c r="BR248" s="121"/>
    </row>
    <row r="249" spans="1:70" s="9" customFormat="1" ht="12.75" customHeight="1" x14ac:dyDescent="0.2">
      <c r="A249" s="69" t="s">
        <v>257</v>
      </c>
      <c r="B249" s="65"/>
      <c r="C249" s="65"/>
      <c r="D249" s="65"/>
      <c r="E249" s="65"/>
      <c r="F249" s="65"/>
      <c r="G249" s="65"/>
      <c r="H249" s="65"/>
      <c r="I249" s="65"/>
      <c r="J249" s="65"/>
      <c r="K249" s="65"/>
      <c r="L249" s="65"/>
      <c r="M249" s="65"/>
      <c r="N249" s="65"/>
      <c r="O249" s="65"/>
      <c r="P249" s="65"/>
      <c r="Q249" s="65"/>
      <c r="R249" s="65"/>
      <c r="S249" s="65"/>
      <c r="T249" s="66"/>
      <c r="U249" s="120">
        <v>2485166</v>
      </c>
      <c r="V249" s="120"/>
      <c r="W249" s="120"/>
      <c r="X249" s="120"/>
      <c r="Y249" s="120"/>
      <c r="Z249" s="120">
        <v>0</v>
      </c>
      <c r="AA249" s="120"/>
      <c r="AB249" s="120"/>
      <c r="AC249" s="120"/>
      <c r="AD249" s="120"/>
      <c r="AE249" s="120">
        <v>2781400</v>
      </c>
      <c r="AF249" s="120"/>
      <c r="AG249" s="120"/>
      <c r="AH249" s="120"/>
      <c r="AI249" s="120"/>
      <c r="AJ249" s="120">
        <v>0</v>
      </c>
      <c r="AK249" s="120"/>
      <c r="AL249" s="120"/>
      <c r="AM249" s="120"/>
      <c r="AN249" s="120"/>
      <c r="AO249" s="120">
        <v>2800000</v>
      </c>
      <c r="AP249" s="120"/>
      <c r="AQ249" s="120"/>
      <c r="AR249" s="120"/>
      <c r="AS249" s="120"/>
      <c r="AT249" s="120">
        <v>0</v>
      </c>
      <c r="AU249" s="120"/>
      <c r="AV249" s="120"/>
      <c r="AW249" s="120"/>
      <c r="AX249" s="120"/>
      <c r="AY249" s="120">
        <v>3890500</v>
      </c>
      <c r="AZ249" s="120"/>
      <c r="BA249" s="120"/>
      <c r="BB249" s="120"/>
      <c r="BC249" s="120"/>
      <c r="BD249" s="120">
        <v>0</v>
      </c>
      <c r="BE249" s="120"/>
      <c r="BF249" s="120"/>
      <c r="BG249" s="120"/>
      <c r="BH249" s="120"/>
      <c r="BI249" s="120">
        <v>4261840</v>
      </c>
      <c r="BJ249" s="120"/>
      <c r="BK249" s="120"/>
      <c r="BL249" s="120"/>
      <c r="BM249" s="120"/>
      <c r="BN249" s="120">
        <v>0</v>
      </c>
      <c r="BO249" s="120"/>
      <c r="BP249" s="120"/>
      <c r="BQ249" s="120"/>
      <c r="BR249" s="120"/>
    </row>
    <row r="250" spans="1:70" s="43" customFormat="1" ht="26.45" customHeight="1" x14ac:dyDescent="0.2">
      <c r="A250" s="61" t="s">
        <v>15</v>
      </c>
      <c r="B250" s="57"/>
      <c r="C250" s="57"/>
      <c r="D250" s="57"/>
      <c r="E250" s="57"/>
      <c r="F250" s="57"/>
      <c r="G250" s="57"/>
      <c r="H250" s="57"/>
      <c r="I250" s="57"/>
      <c r="J250" s="57"/>
      <c r="K250" s="57"/>
      <c r="L250" s="57"/>
      <c r="M250" s="57"/>
      <c r="N250" s="57"/>
      <c r="O250" s="57"/>
      <c r="P250" s="57"/>
      <c r="Q250" s="57"/>
      <c r="R250" s="57"/>
      <c r="S250" s="57"/>
      <c r="T250" s="58"/>
      <c r="U250" s="121" t="s">
        <v>472</v>
      </c>
      <c r="V250" s="121"/>
      <c r="W250" s="121"/>
      <c r="X250" s="121"/>
      <c r="Y250" s="121"/>
      <c r="Z250" s="121"/>
      <c r="AA250" s="121"/>
      <c r="AB250" s="121"/>
      <c r="AC250" s="121"/>
      <c r="AD250" s="121"/>
      <c r="AE250" s="121" t="s">
        <v>472</v>
      </c>
      <c r="AF250" s="121"/>
      <c r="AG250" s="121"/>
      <c r="AH250" s="121"/>
      <c r="AI250" s="121"/>
      <c r="AJ250" s="121"/>
      <c r="AK250" s="121"/>
      <c r="AL250" s="121"/>
      <c r="AM250" s="121"/>
      <c r="AN250" s="121"/>
      <c r="AO250" s="121" t="s">
        <v>472</v>
      </c>
      <c r="AP250" s="121"/>
      <c r="AQ250" s="121"/>
      <c r="AR250" s="121"/>
      <c r="AS250" s="121"/>
      <c r="AT250" s="121"/>
      <c r="AU250" s="121"/>
      <c r="AV250" s="121"/>
      <c r="AW250" s="121"/>
      <c r="AX250" s="121"/>
      <c r="AY250" s="121" t="s">
        <v>472</v>
      </c>
      <c r="AZ250" s="121"/>
      <c r="BA250" s="121"/>
      <c r="BB250" s="121"/>
      <c r="BC250" s="121"/>
      <c r="BD250" s="121"/>
      <c r="BE250" s="121"/>
      <c r="BF250" s="121"/>
      <c r="BG250" s="121"/>
      <c r="BH250" s="121"/>
      <c r="BI250" s="121" t="s">
        <v>472</v>
      </c>
      <c r="BJ250" s="121"/>
      <c r="BK250" s="121"/>
      <c r="BL250" s="121"/>
      <c r="BM250" s="121"/>
      <c r="BN250" s="121"/>
      <c r="BO250" s="121"/>
      <c r="BP250" s="121"/>
      <c r="BQ250" s="121"/>
      <c r="BR250" s="121"/>
    </row>
    <row r="253" spans="1:70" ht="14.25" customHeight="1" x14ac:dyDescent="0.2">
      <c r="A253" s="124" t="s">
        <v>234</v>
      </c>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row>
    <row r="254" spans="1:70" ht="15" customHeight="1" x14ac:dyDescent="0.2">
      <c r="A254" s="148" t="s">
        <v>611</v>
      </c>
      <c r="B254" s="149"/>
      <c r="C254" s="149"/>
      <c r="D254" s="148" t="s">
        <v>615</v>
      </c>
      <c r="E254" s="149"/>
      <c r="F254" s="149"/>
      <c r="G254" s="149"/>
      <c r="H254" s="149"/>
      <c r="I254" s="149"/>
      <c r="J254" s="149"/>
      <c r="K254" s="149"/>
      <c r="L254" s="149"/>
      <c r="M254" s="149"/>
      <c r="N254" s="149"/>
      <c r="O254" s="149"/>
      <c r="P254" s="149"/>
      <c r="Q254" s="149"/>
      <c r="R254" s="149"/>
      <c r="S254" s="149"/>
      <c r="T254" s="149"/>
      <c r="U254" s="149"/>
      <c r="V254" s="169"/>
      <c r="W254" s="72" t="s">
        <v>463</v>
      </c>
      <c r="X254" s="72"/>
      <c r="Y254" s="72"/>
      <c r="Z254" s="72"/>
      <c r="AA254" s="72"/>
      <c r="AB254" s="72"/>
      <c r="AC254" s="72"/>
      <c r="AD254" s="72"/>
      <c r="AE254" s="72"/>
      <c r="AF254" s="72"/>
      <c r="AG254" s="72"/>
      <c r="AH254" s="72"/>
      <c r="AI254" s="72" t="s">
        <v>27</v>
      </c>
      <c r="AJ254" s="72"/>
      <c r="AK254" s="72"/>
      <c r="AL254" s="72"/>
      <c r="AM254" s="72"/>
      <c r="AN254" s="72"/>
      <c r="AO254" s="72"/>
      <c r="AP254" s="72"/>
      <c r="AQ254" s="72"/>
      <c r="AR254" s="72"/>
      <c r="AS254" s="72"/>
      <c r="AT254" s="72"/>
      <c r="AU254" s="72" t="s">
        <v>37</v>
      </c>
      <c r="AV254" s="72"/>
      <c r="AW254" s="72"/>
      <c r="AX254" s="72"/>
      <c r="AY254" s="72"/>
      <c r="AZ254" s="72"/>
      <c r="BA254" s="72" t="s">
        <v>43</v>
      </c>
      <c r="BB254" s="72"/>
      <c r="BC254" s="72"/>
      <c r="BD254" s="72"/>
      <c r="BE254" s="72"/>
      <c r="BF254" s="72"/>
      <c r="BG254" s="72" t="s">
        <v>51</v>
      </c>
      <c r="BH254" s="72"/>
      <c r="BI254" s="72"/>
      <c r="BJ254" s="72"/>
      <c r="BK254" s="72"/>
      <c r="BL254" s="72"/>
    </row>
    <row r="255" spans="1:70" ht="15" customHeight="1" x14ac:dyDescent="0.2">
      <c r="A255" s="179"/>
      <c r="B255" s="180"/>
      <c r="C255" s="180"/>
      <c r="D255" s="179"/>
      <c r="E255" s="180"/>
      <c r="F255" s="180"/>
      <c r="G255" s="180"/>
      <c r="H255" s="180"/>
      <c r="I255" s="180"/>
      <c r="J255" s="180"/>
      <c r="K255" s="180"/>
      <c r="L255" s="180"/>
      <c r="M255" s="180"/>
      <c r="N255" s="180"/>
      <c r="O255" s="180"/>
      <c r="P255" s="180"/>
      <c r="Q255" s="180"/>
      <c r="R255" s="180"/>
      <c r="S255" s="180"/>
      <c r="T255" s="180"/>
      <c r="U255" s="180"/>
      <c r="V255" s="181"/>
      <c r="W255" s="72" t="s">
        <v>609</v>
      </c>
      <c r="X255" s="72"/>
      <c r="Y255" s="72"/>
      <c r="Z255" s="72"/>
      <c r="AA255" s="72"/>
      <c r="AB255" s="72"/>
      <c r="AC255" s="72" t="s">
        <v>608</v>
      </c>
      <c r="AD255" s="72"/>
      <c r="AE255" s="72"/>
      <c r="AF255" s="72"/>
      <c r="AG255" s="72"/>
      <c r="AH255" s="72"/>
      <c r="AI255" s="72" t="s">
        <v>609</v>
      </c>
      <c r="AJ255" s="72"/>
      <c r="AK255" s="72"/>
      <c r="AL255" s="72"/>
      <c r="AM255" s="72"/>
      <c r="AN255" s="72"/>
      <c r="AO255" s="72" t="s">
        <v>608</v>
      </c>
      <c r="AP255" s="72"/>
      <c r="AQ255" s="72"/>
      <c r="AR255" s="72"/>
      <c r="AS255" s="72"/>
      <c r="AT255" s="72"/>
      <c r="AU255" s="127" t="s">
        <v>609</v>
      </c>
      <c r="AV255" s="127"/>
      <c r="AW255" s="127"/>
      <c r="AX255" s="127" t="s">
        <v>608</v>
      </c>
      <c r="AY255" s="127"/>
      <c r="AZ255" s="127"/>
      <c r="BA255" s="127" t="s">
        <v>609</v>
      </c>
      <c r="BB255" s="127"/>
      <c r="BC255" s="127"/>
      <c r="BD255" s="127" t="s">
        <v>608</v>
      </c>
      <c r="BE255" s="127"/>
      <c r="BF255" s="127"/>
      <c r="BG255" s="127" t="s">
        <v>609</v>
      </c>
      <c r="BH255" s="127"/>
      <c r="BI255" s="127"/>
      <c r="BJ255" s="127" t="s">
        <v>608</v>
      </c>
      <c r="BK255" s="127"/>
      <c r="BL255" s="127"/>
    </row>
    <row r="256" spans="1:70" ht="57" customHeight="1" x14ac:dyDescent="0.2">
      <c r="A256" s="150"/>
      <c r="B256" s="151"/>
      <c r="C256" s="151"/>
      <c r="D256" s="150"/>
      <c r="E256" s="151"/>
      <c r="F256" s="151"/>
      <c r="G256" s="151"/>
      <c r="H256" s="151"/>
      <c r="I256" s="151"/>
      <c r="J256" s="151"/>
      <c r="K256" s="151"/>
      <c r="L256" s="151"/>
      <c r="M256" s="151"/>
      <c r="N256" s="151"/>
      <c r="O256" s="151"/>
      <c r="P256" s="151"/>
      <c r="Q256" s="151"/>
      <c r="R256" s="151"/>
      <c r="S256" s="151"/>
      <c r="T256" s="151"/>
      <c r="U256" s="151"/>
      <c r="V256" s="170"/>
      <c r="W256" s="72" t="s">
        <v>617</v>
      </c>
      <c r="X256" s="72"/>
      <c r="Y256" s="72"/>
      <c r="Z256" s="72" t="s">
        <v>616</v>
      </c>
      <c r="AA256" s="72"/>
      <c r="AB256" s="72"/>
      <c r="AC256" s="72" t="s">
        <v>617</v>
      </c>
      <c r="AD256" s="72"/>
      <c r="AE256" s="72"/>
      <c r="AF256" s="72" t="s">
        <v>616</v>
      </c>
      <c r="AG256" s="72"/>
      <c r="AH256" s="72"/>
      <c r="AI256" s="72" t="s">
        <v>617</v>
      </c>
      <c r="AJ256" s="72"/>
      <c r="AK256" s="72"/>
      <c r="AL256" s="72" t="s">
        <v>616</v>
      </c>
      <c r="AM256" s="72"/>
      <c r="AN256" s="72"/>
      <c r="AO256" s="72" t="s">
        <v>617</v>
      </c>
      <c r="AP256" s="72"/>
      <c r="AQ256" s="72"/>
      <c r="AR256" s="72" t="s">
        <v>616</v>
      </c>
      <c r="AS256" s="72"/>
      <c r="AT256" s="72"/>
      <c r="AU256" s="127"/>
      <c r="AV256" s="127"/>
      <c r="AW256" s="127"/>
      <c r="AX256" s="127"/>
      <c r="AY256" s="127"/>
      <c r="AZ256" s="127"/>
      <c r="BA256" s="127"/>
      <c r="BB256" s="127"/>
      <c r="BC256" s="127"/>
      <c r="BD256" s="127"/>
      <c r="BE256" s="127"/>
      <c r="BF256" s="127"/>
      <c r="BG256" s="127"/>
      <c r="BH256" s="127"/>
      <c r="BI256" s="127"/>
      <c r="BJ256" s="127"/>
      <c r="BK256" s="127"/>
      <c r="BL256" s="127"/>
    </row>
    <row r="257" spans="1:79" ht="15" customHeight="1" x14ac:dyDescent="0.2">
      <c r="A257" s="113">
        <v>1</v>
      </c>
      <c r="B257" s="114"/>
      <c r="C257" s="114"/>
      <c r="D257" s="113">
        <v>2</v>
      </c>
      <c r="E257" s="114"/>
      <c r="F257" s="114"/>
      <c r="G257" s="114"/>
      <c r="H257" s="114"/>
      <c r="I257" s="114"/>
      <c r="J257" s="114"/>
      <c r="K257" s="114"/>
      <c r="L257" s="114"/>
      <c r="M257" s="114"/>
      <c r="N257" s="114"/>
      <c r="O257" s="114"/>
      <c r="P257" s="114"/>
      <c r="Q257" s="114"/>
      <c r="R257" s="114"/>
      <c r="S257" s="114"/>
      <c r="T257" s="114"/>
      <c r="U257" s="114"/>
      <c r="V257" s="115"/>
      <c r="W257" s="72">
        <v>3</v>
      </c>
      <c r="X257" s="72"/>
      <c r="Y257" s="72"/>
      <c r="Z257" s="72">
        <v>4</v>
      </c>
      <c r="AA257" s="72"/>
      <c r="AB257" s="72"/>
      <c r="AC257" s="72">
        <v>5</v>
      </c>
      <c r="AD257" s="72"/>
      <c r="AE257" s="72"/>
      <c r="AF257" s="72">
        <v>6</v>
      </c>
      <c r="AG257" s="72"/>
      <c r="AH257" s="72"/>
      <c r="AI257" s="72">
        <v>7</v>
      </c>
      <c r="AJ257" s="72"/>
      <c r="AK257" s="72"/>
      <c r="AL257" s="72">
        <v>8</v>
      </c>
      <c r="AM257" s="72"/>
      <c r="AN257" s="72"/>
      <c r="AO257" s="72">
        <v>9</v>
      </c>
      <c r="AP257" s="72"/>
      <c r="AQ257" s="72"/>
      <c r="AR257" s="72">
        <v>10</v>
      </c>
      <c r="AS257" s="72"/>
      <c r="AT257" s="72"/>
      <c r="AU257" s="72">
        <v>11</v>
      </c>
      <c r="AV257" s="72"/>
      <c r="AW257" s="72"/>
      <c r="AX257" s="72">
        <v>12</v>
      </c>
      <c r="AY257" s="72"/>
      <c r="AZ257" s="72"/>
      <c r="BA257" s="72">
        <v>13</v>
      </c>
      <c r="BB257" s="72"/>
      <c r="BC257" s="72"/>
      <c r="BD257" s="72">
        <v>14</v>
      </c>
      <c r="BE257" s="72"/>
      <c r="BF257" s="72"/>
      <c r="BG257" s="72">
        <v>15</v>
      </c>
      <c r="BH257" s="72"/>
      <c r="BI257" s="72"/>
      <c r="BJ257" s="72">
        <v>16</v>
      </c>
      <c r="BK257" s="72"/>
      <c r="BL257" s="72"/>
    </row>
    <row r="258" spans="1:79" s="2" customFormat="1" ht="12.75" hidden="1" customHeight="1" x14ac:dyDescent="0.2">
      <c r="A258" s="107" t="s">
        <v>692</v>
      </c>
      <c r="B258" s="108"/>
      <c r="C258" s="108"/>
      <c r="D258" s="107" t="s">
        <v>680</v>
      </c>
      <c r="E258" s="108"/>
      <c r="F258" s="108"/>
      <c r="G258" s="108"/>
      <c r="H258" s="108"/>
      <c r="I258" s="108"/>
      <c r="J258" s="108"/>
      <c r="K258" s="108"/>
      <c r="L258" s="108"/>
      <c r="M258" s="108"/>
      <c r="N258" s="108"/>
      <c r="O258" s="108"/>
      <c r="P258" s="108"/>
      <c r="Q258" s="108"/>
      <c r="R258" s="108"/>
      <c r="S258" s="108"/>
      <c r="T258" s="108"/>
      <c r="U258" s="108"/>
      <c r="V258" s="109"/>
      <c r="W258" s="74" t="s">
        <v>695</v>
      </c>
      <c r="X258" s="74"/>
      <c r="Y258" s="74"/>
      <c r="Z258" s="74" t="s">
        <v>696</v>
      </c>
      <c r="AA258" s="74"/>
      <c r="AB258" s="74"/>
      <c r="AC258" s="71" t="s">
        <v>697</v>
      </c>
      <c r="AD258" s="71"/>
      <c r="AE258" s="71"/>
      <c r="AF258" s="71" t="s">
        <v>698</v>
      </c>
      <c r="AG258" s="71"/>
      <c r="AH258" s="71"/>
      <c r="AI258" s="74" t="s">
        <v>699</v>
      </c>
      <c r="AJ258" s="74"/>
      <c r="AK258" s="74"/>
      <c r="AL258" s="74" t="s">
        <v>700</v>
      </c>
      <c r="AM258" s="74"/>
      <c r="AN258" s="74"/>
      <c r="AO258" s="71" t="s">
        <v>729</v>
      </c>
      <c r="AP258" s="71"/>
      <c r="AQ258" s="71"/>
      <c r="AR258" s="71" t="s">
        <v>701</v>
      </c>
      <c r="AS258" s="71"/>
      <c r="AT258" s="71"/>
      <c r="AU258" s="74" t="s">
        <v>211</v>
      </c>
      <c r="AV258" s="74"/>
      <c r="AW258" s="74"/>
      <c r="AX258" s="71" t="s">
        <v>212</v>
      </c>
      <c r="AY258" s="71"/>
      <c r="AZ258" s="71"/>
      <c r="BA258" s="74" t="s">
        <v>213</v>
      </c>
      <c r="BB258" s="74"/>
      <c r="BC258" s="74"/>
      <c r="BD258" s="71" t="s">
        <v>214</v>
      </c>
      <c r="BE258" s="71"/>
      <c r="BF258" s="71"/>
      <c r="BG258" s="74" t="s">
        <v>215</v>
      </c>
      <c r="BH258" s="74"/>
      <c r="BI258" s="74"/>
      <c r="BJ258" s="71" t="s">
        <v>216</v>
      </c>
      <c r="BK258" s="71"/>
      <c r="BL258" s="71"/>
      <c r="CA258" s="2" t="s">
        <v>728</v>
      </c>
    </row>
    <row r="259" spans="1:79" s="43" customFormat="1" ht="13.15" customHeight="1" x14ac:dyDescent="0.2">
      <c r="A259" s="137">
        <v>1</v>
      </c>
      <c r="B259" s="138"/>
      <c r="C259" s="138"/>
      <c r="D259" s="81" t="s">
        <v>860</v>
      </c>
      <c r="E259" s="57"/>
      <c r="F259" s="57"/>
      <c r="G259" s="57"/>
      <c r="H259" s="57"/>
      <c r="I259" s="57"/>
      <c r="J259" s="57"/>
      <c r="K259" s="57"/>
      <c r="L259" s="57"/>
      <c r="M259" s="57"/>
      <c r="N259" s="57"/>
      <c r="O259" s="57"/>
      <c r="P259" s="57"/>
      <c r="Q259" s="57"/>
      <c r="R259" s="57"/>
      <c r="S259" s="57"/>
      <c r="T259" s="57"/>
      <c r="U259" s="57"/>
      <c r="V259" s="58"/>
      <c r="W259" s="136">
        <v>8.5</v>
      </c>
      <c r="X259" s="136"/>
      <c r="Y259" s="136"/>
      <c r="Z259" s="136">
        <v>7</v>
      </c>
      <c r="AA259" s="136"/>
      <c r="AB259" s="136"/>
      <c r="AC259" s="136">
        <v>0</v>
      </c>
      <c r="AD259" s="136"/>
      <c r="AE259" s="136"/>
      <c r="AF259" s="136">
        <v>0</v>
      </c>
      <c r="AG259" s="136"/>
      <c r="AH259" s="136"/>
      <c r="AI259" s="136">
        <v>8.5</v>
      </c>
      <c r="AJ259" s="136"/>
      <c r="AK259" s="136"/>
      <c r="AL259" s="136">
        <v>8</v>
      </c>
      <c r="AM259" s="136"/>
      <c r="AN259" s="136"/>
      <c r="AO259" s="136">
        <v>0</v>
      </c>
      <c r="AP259" s="136"/>
      <c r="AQ259" s="136"/>
      <c r="AR259" s="136">
        <v>0</v>
      </c>
      <c r="AS259" s="136"/>
      <c r="AT259" s="136"/>
      <c r="AU259" s="136">
        <v>11.5</v>
      </c>
      <c r="AV259" s="136"/>
      <c r="AW259" s="136"/>
      <c r="AX259" s="136">
        <v>0</v>
      </c>
      <c r="AY259" s="136"/>
      <c r="AZ259" s="136"/>
      <c r="BA259" s="136">
        <v>11.5</v>
      </c>
      <c r="BB259" s="136"/>
      <c r="BC259" s="136"/>
      <c r="BD259" s="136">
        <v>0</v>
      </c>
      <c r="BE259" s="136"/>
      <c r="BF259" s="136"/>
      <c r="BG259" s="136">
        <v>11.5</v>
      </c>
      <c r="BH259" s="136"/>
      <c r="BI259" s="136"/>
      <c r="BJ259" s="136">
        <v>0</v>
      </c>
      <c r="BK259" s="136"/>
      <c r="BL259" s="136"/>
      <c r="CA259" s="43" t="s">
        <v>653</v>
      </c>
    </row>
    <row r="260" spans="1:79" s="43" customFormat="1" ht="13.15" customHeight="1" x14ac:dyDescent="0.2">
      <c r="A260" s="137">
        <v>2</v>
      </c>
      <c r="B260" s="138"/>
      <c r="C260" s="138"/>
      <c r="D260" s="81" t="s">
        <v>963</v>
      </c>
      <c r="E260" s="57"/>
      <c r="F260" s="57"/>
      <c r="G260" s="57"/>
      <c r="H260" s="57"/>
      <c r="I260" s="57"/>
      <c r="J260" s="57"/>
      <c r="K260" s="57"/>
      <c r="L260" s="57"/>
      <c r="M260" s="57"/>
      <c r="N260" s="57"/>
      <c r="O260" s="57"/>
      <c r="P260" s="57"/>
      <c r="Q260" s="57"/>
      <c r="R260" s="57"/>
      <c r="S260" s="57"/>
      <c r="T260" s="57"/>
      <c r="U260" s="57"/>
      <c r="V260" s="58"/>
      <c r="W260" s="136">
        <v>3</v>
      </c>
      <c r="X260" s="136"/>
      <c r="Y260" s="136"/>
      <c r="Z260" s="136">
        <v>3</v>
      </c>
      <c r="AA260" s="136"/>
      <c r="AB260" s="136"/>
      <c r="AC260" s="136">
        <v>0</v>
      </c>
      <c r="AD260" s="136"/>
      <c r="AE260" s="136"/>
      <c r="AF260" s="136">
        <v>0</v>
      </c>
      <c r="AG260" s="136"/>
      <c r="AH260" s="136"/>
      <c r="AI260" s="136">
        <v>0</v>
      </c>
      <c r="AJ260" s="136"/>
      <c r="AK260" s="136"/>
      <c r="AL260" s="136">
        <v>0</v>
      </c>
      <c r="AM260" s="136"/>
      <c r="AN260" s="136"/>
      <c r="AO260" s="136">
        <v>0</v>
      </c>
      <c r="AP260" s="136"/>
      <c r="AQ260" s="136"/>
      <c r="AR260" s="136">
        <v>0</v>
      </c>
      <c r="AS260" s="136"/>
      <c r="AT260" s="136"/>
      <c r="AU260" s="136">
        <v>0</v>
      </c>
      <c r="AV260" s="136"/>
      <c r="AW260" s="136"/>
      <c r="AX260" s="136">
        <v>0</v>
      </c>
      <c r="AY260" s="136"/>
      <c r="AZ260" s="136"/>
      <c r="BA260" s="136">
        <v>0</v>
      </c>
      <c r="BB260" s="136"/>
      <c r="BC260" s="136"/>
      <c r="BD260" s="136">
        <v>0</v>
      </c>
      <c r="BE260" s="136"/>
      <c r="BF260" s="136"/>
      <c r="BG260" s="136">
        <v>0</v>
      </c>
      <c r="BH260" s="136"/>
      <c r="BI260" s="136"/>
      <c r="BJ260" s="136">
        <v>0</v>
      </c>
      <c r="BK260" s="136"/>
      <c r="BL260" s="136"/>
    </row>
    <row r="261" spans="1:79" s="43" customFormat="1" ht="13.15" customHeight="1" x14ac:dyDescent="0.2">
      <c r="A261" s="137">
        <v>3</v>
      </c>
      <c r="B261" s="138"/>
      <c r="C261" s="138"/>
      <c r="D261" s="81" t="s">
        <v>861</v>
      </c>
      <c r="E261" s="57"/>
      <c r="F261" s="57"/>
      <c r="G261" s="57"/>
      <c r="H261" s="57"/>
      <c r="I261" s="57"/>
      <c r="J261" s="57"/>
      <c r="K261" s="57"/>
      <c r="L261" s="57"/>
      <c r="M261" s="57"/>
      <c r="N261" s="57"/>
      <c r="O261" s="57"/>
      <c r="P261" s="57"/>
      <c r="Q261" s="57"/>
      <c r="R261" s="57"/>
      <c r="S261" s="57"/>
      <c r="T261" s="57"/>
      <c r="U261" s="57"/>
      <c r="V261" s="58"/>
      <c r="W261" s="136">
        <v>26</v>
      </c>
      <c r="X261" s="136"/>
      <c r="Y261" s="136"/>
      <c r="Z261" s="136">
        <v>25.5</v>
      </c>
      <c r="AA261" s="136"/>
      <c r="AB261" s="136"/>
      <c r="AC261" s="136">
        <v>0</v>
      </c>
      <c r="AD261" s="136"/>
      <c r="AE261" s="136"/>
      <c r="AF261" s="136">
        <v>0</v>
      </c>
      <c r="AG261" s="136"/>
      <c r="AH261" s="136"/>
      <c r="AI261" s="136">
        <v>26</v>
      </c>
      <c r="AJ261" s="136"/>
      <c r="AK261" s="136"/>
      <c r="AL261" s="136">
        <v>25</v>
      </c>
      <c r="AM261" s="136"/>
      <c r="AN261" s="136"/>
      <c r="AO261" s="136">
        <v>0</v>
      </c>
      <c r="AP261" s="136"/>
      <c r="AQ261" s="136"/>
      <c r="AR261" s="136">
        <v>0</v>
      </c>
      <c r="AS261" s="136"/>
      <c r="AT261" s="136"/>
      <c r="AU261" s="136">
        <v>27</v>
      </c>
      <c r="AV261" s="136"/>
      <c r="AW261" s="136"/>
      <c r="AX261" s="136">
        <v>0</v>
      </c>
      <c r="AY261" s="136"/>
      <c r="AZ261" s="136"/>
      <c r="BA261" s="136">
        <v>27</v>
      </c>
      <c r="BB261" s="136"/>
      <c r="BC261" s="136"/>
      <c r="BD261" s="136">
        <v>0</v>
      </c>
      <c r="BE261" s="136"/>
      <c r="BF261" s="136"/>
      <c r="BG261" s="136">
        <v>27</v>
      </c>
      <c r="BH261" s="136"/>
      <c r="BI261" s="136"/>
      <c r="BJ261" s="136">
        <v>0</v>
      </c>
      <c r="BK261" s="136"/>
      <c r="BL261" s="136"/>
    </row>
    <row r="262" spans="1:79" s="9" customFormat="1" ht="13.15" customHeight="1" x14ac:dyDescent="0.2">
      <c r="A262" s="139">
        <v>4</v>
      </c>
      <c r="B262" s="140"/>
      <c r="C262" s="140"/>
      <c r="D262" s="69" t="s">
        <v>16</v>
      </c>
      <c r="E262" s="65"/>
      <c r="F262" s="65"/>
      <c r="G262" s="65"/>
      <c r="H262" s="65"/>
      <c r="I262" s="65"/>
      <c r="J262" s="65"/>
      <c r="K262" s="65"/>
      <c r="L262" s="65"/>
      <c r="M262" s="65"/>
      <c r="N262" s="65"/>
      <c r="O262" s="65"/>
      <c r="P262" s="65"/>
      <c r="Q262" s="65"/>
      <c r="R262" s="65"/>
      <c r="S262" s="65"/>
      <c r="T262" s="65"/>
      <c r="U262" s="65"/>
      <c r="V262" s="66"/>
      <c r="W262" s="135">
        <v>37.5</v>
      </c>
      <c r="X262" s="135"/>
      <c r="Y262" s="135"/>
      <c r="Z262" s="135">
        <v>35.5</v>
      </c>
      <c r="AA262" s="135"/>
      <c r="AB262" s="135"/>
      <c r="AC262" s="135">
        <v>0</v>
      </c>
      <c r="AD262" s="135"/>
      <c r="AE262" s="135"/>
      <c r="AF262" s="135">
        <v>0</v>
      </c>
      <c r="AG262" s="135"/>
      <c r="AH262" s="135"/>
      <c r="AI262" s="135">
        <v>34.5</v>
      </c>
      <c r="AJ262" s="135"/>
      <c r="AK262" s="135"/>
      <c r="AL262" s="135">
        <v>33</v>
      </c>
      <c r="AM262" s="135"/>
      <c r="AN262" s="135"/>
      <c r="AO262" s="135">
        <v>0</v>
      </c>
      <c r="AP262" s="135"/>
      <c r="AQ262" s="135"/>
      <c r="AR262" s="135">
        <v>0</v>
      </c>
      <c r="AS262" s="135"/>
      <c r="AT262" s="135"/>
      <c r="AU262" s="135">
        <v>38.5</v>
      </c>
      <c r="AV262" s="135"/>
      <c r="AW262" s="135"/>
      <c r="AX262" s="135">
        <v>0</v>
      </c>
      <c r="AY262" s="135"/>
      <c r="AZ262" s="135"/>
      <c r="BA262" s="135">
        <v>38.5</v>
      </c>
      <c r="BB262" s="135"/>
      <c r="BC262" s="135"/>
      <c r="BD262" s="135">
        <v>0</v>
      </c>
      <c r="BE262" s="135"/>
      <c r="BF262" s="135"/>
      <c r="BG262" s="135">
        <v>38.5</v>
      </c>
      <c r="BH262" s="135"/>
      <c r="BI262" s="135"/>
      <c r="BJ262" s="135">
        <v>0</v>
      </c>
      <c r="BK262" s="135"/>
      <c r="BL262" s="135"/>
    </row>
    <row r="263" spans="1:79" s="43" customFormat="1" ht="26.45" customHeight="1" x14ac:dyDescent="0.2">
      <c r="A263" s="137">
        <v>5</v>
      </c>
      <c r="B263" s="138"/>
      <c r="C263" s="138"/>
      <c r="D263" s="61" t="s">
        <v>17</v>
      </c>
      <c r="E263" s="57"/>
      <c r="F263" s="57"/>
      <c r="G263" s="57"/>
      <c r="H263" s="57"/>
      <c r="I263" s="57"/>
      <c r="J263" s="57"/>
      <c r="K263" s="57"/>
      <c r="L263" s="57"/>
      <c r="M263" s="57"/>
      <c r="N263" s="57"/>
      <c r="O263" s="57"/>
      <c r="P263" s="57"/>
      <c r="Q263" s="57"/>
      <c r="R263" s="57"/>
      <c r="S263" s="57"/>
      <c r="T263" s="57"/>
      <c r="U263" s="57"/>
      <c r="V263" s="58"/>
      <c r="W263" s="136" t="s">
        <v>472</v>
      </c>
      <c r="X263" s="136"/>
      <c r="Y263" s="136"/>
      <c r="Z263" s="136" t="s">
        <v>472</v>
      </c>
      <c r="AA263" s="136"/>
      <c r="AB263" s="136"/>
      <c r="AC263" s="136"/>
      <c r="AD263" s="136"/>
      <c r="AE263" s="136"/>
      <c r="AF263" s="136"/>
      <c r="AG263" s="136"/>
      <c r="AH263" s="136"/>
      <c r="AI263" s="136" t="s">
        <v>472</v>
      </c>
      <c r="AJ263" s="136"/>
      <c r="AK263" s="136"/>
      <c r="AL263" s="136" t="s">
        <v>472</v>
      </c>
      <c r="AM263" s="136"/>
      <c r="AN263" s="136"/>
      <c r="AO263" s="136"/>
      <c r="AP263" s="136"/>
      <c r="AQ263" s="136"/>
      <c r="AR263" s="136"/>
      <c r="AS263" s="136"/>
      <c r="AT263" s="136"/>
      <c r="AU263" s="136" t="s">
        <v>472</v>
      </c>
      <c r="AV263" s="136"/>
      <c r="AW263" s="136"/>
      <c r="AX263" s="136"/>
      <c r="AY263" s="136"/>
      <c r="AZ263" s="136"/>
      <c r="BA263" s="136" t="s">
        <v>472</v>
      </c>
      <c r="BB263" s="136"/>
      <c r="BC263" s="136"/>
      <c r="BD263" s="136"/>
      <c r="BE263" s="136"/>
      <c r="BF263" s="136"/>
      <c r="BG263" s="136" t="s">
        <v>472</v>
      </c>
      <c r="BH263" s="136"/>
      <c r="BI263" s="136"/>
      <c r="BJ263" s="136"/>
      <c r="BK263" s="136"/>
      <c r="BL263" s="136"/>
    </row>
    <row r="266" spans="1:79" ht="14.25" customHeight="1" x14ac:dyDescent="0.2">
      <c r="A266" s="124" t="s">
        <v>263</v>
      </c>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row>
    <row r="267" spans="1:79" ht="14.25" customHeight="1" x14ac:dyDescent="0.2">
      <c r="A267" s="124" t="s">
        <v>38</v>
      </c>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row>
    <row r="268" spans="1:79" ht="15" customHeight="1" x14ac:dyDescent="0.2">
      <c r="A268" s="98" t="s">
        <v>462</v>
      </c>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row>
    <row r="269" spans="1:79" ht="15" customHeight="1" x14ac:dyDescent="0.2">
      <c r="A269" s="72" t="s">
        <v>611</v>
      </c>
      <c r="B269" s="72"/>
      <c r="C269" s="72"/>
      <c r="D269" s="72"/>
      <c r="E269" s="72"/>
      <c r="F269" s="72"/>
      <c r="G269" s="72" t="s">
        <v>235</v>
      </c>
      <c r="H269" s="72"/>
      <c r="I269" s="72"/>
      <c r="J269" s="72"/>
      <c r="K269" s="72"/>
      <c r="L269" s="72"/>
      <c r="M269" s="72"/>
      <c r="N269" s="72"/>
      <c r="O269" s="72"/>
      <c r="P269" s="72"/>
      <c r="Q269" s="72"/>
      <c r="R269" s="72"/>
      <c r="S269" s="72"/>
      <c r="T269" s="72" t="s">
        <v>618</v>
      </c>
      <c r="U269" s="72"/>
      <c r="V269" s="72"/>
      <c r="W269" s="72"/>
      <c r="X269" s="72"/>
      <c r="Y269" s="72"/>
      <c r="Z269" s="72"/>
      <c r="AA269" s="113" t="s">
        <v>463</v>
      </c>
      <c r="AB269" s="177"/>
      <c r="AC269" s="177"/>
      <c r="AD269" s="177"/>
      <c r="AE269" s="177"/>
      <c r="AF269" s="177"/>
      <c r="AG269" s="177"/>
      <c r="AH269" s="177"/>
      <c r="AI269" s="177"/>
      <c r="AJ269" s="177"/>
      <c r="AK269" s="177"/>
      <c r="AL269" s="177"/>
      <c r="AM269" s="177"/>
      <c r="AN269" s="177"/>
      <c r="AO269" s="178"/>
      <c r="AP269" s="113" t="s">
        <v>464</v>
      </c>
      <c r="AQ269" s="114"/>
      <c r="AR269" s="114"/>
      <c r="AS269" s="114"/>
      <c r="AT269" s="114"/>
      <c r="AU269" s="114"/>
      <c r="AV269" s="114"/>
      <c r="AW269" s="114"/>
      <c r="AX269" s="114"/>
      <c r="AY269" s="114"/>
      <c r="AZ269" s="114"/>
      <c r="BA269" s="114"/>
      <c r="BB269" s="114"/>
      <c r="BC269" s="114"/>
      <c r="BD269" s="115"/>
      <c r="BE269" s="113" t="s">
        <v>465</v>
      </c>
      <c r="BF269" s="114"/>
      <c r="BG269" s="114"/>
      <c r="BH269" s="114"/>
      <c r="BI269" s="114"/>
      <c r="BJ269" s="114"/>
      <c r="BK269" s="114"/>
      <c r="BL269" s="114"/>
      <c r="BM269" s="114"/>
      <c r="BN269" s="114"/>
      <c r="BO269" s="114"/>
      <c r="BP269" s="114"/>
      <c r="BQ269" s="114"/>
      <c r="BR269" s="114"/>
      <c r="BS269" s="115"/>
    </row>
    <row r="270" spans="1:79" ht="32.1" customHeight="1" x14ac:dyDescent="0.2">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t="s">
        <v>609</v>
      </c>
      <c r="AB270" s="72"/>
      <c r="AC270" s="72"/>
      <c r="AD270" s="72"/>
      <c r="AE270" s="72"/>
      <c r="AF270" s="72" t="s">
        <v>608</v>
      </c>
      <c r="AG270" s="72"/>
      <c r="AH270" s="72"/>
      <c r="AI270" s="72"/>
      <c r="AJ270" s="72"/>
      <c r="AK270" s="72" t="s">
        <v>713</v>
      </c>
      <c r="AL270" s="72"/>
      <c r="AM270" s="72"/>
      <c r="AN270" s="72"/>
      <c r="AO270" s="72"/>
      <c r="AP270" s="72" t="s">
        <v>609</v>
      </c>
      <c r="AQ270" s="72"/>
      <c r="AR270" s="72"/>
      <c r="AS270" s="72"/>
      <c r="AT270" s="72"/>
      <c r="AU270" s="72" t="s">
        <v>608</v>
      </c>
      <c r="AV270" s="72"/>
      <c r="AW270" s="72"/>
      <c r="AX270" s="72"/>
      <c r="AY270" s="72"/>
      <c r="AZ270" s="72" t="s">
        <v>720</v>
      </c>
      <c r="BA270" s="72"/>
      <c r="BB270" s="72"/>
      <c r="BC270" s="72"/>
      <c r="BD270" s="72"/>
      <c r="BE270" s="72" t="s">
        <v>609</v>
      </c>
      <c r="BF270" s="72"/>
      <c r="BG270" s="72"/>
      <c r="BH270" s="72"/>
      <c r="BI270" s="72"/>
      <c r="BJ270" s="72" t="s">
        <v>608</v>
      </c>
      <c r="BK270" s="72"/>
      <c r="BL270" s="72"/>
      <c r="BM270" s="72"/>
      <c r="BN270" s="72"/>
      <c r="BO270" s="72" t="s">
        <v>236</v>
      </c>
      <c r="BP270" s="72"/>
      <c r="BQ270" s="72"/>
      <c r="BR270" s="72"/>
      <c r="BS270" s="72"/>
    </row>
    <row r="271" spans="1:79" ht="15" customHeight="1" x14ac:dyDescent="0.2">
      <c r="A271" s="72">
        <v>1</v>
      </c>
      <c r="B271" s="72"/>
      <c r="C271" s="72"/>
      <c r="D271" s="72"/>
      <c r="E271" s="72"/>
      <c r="F271" s="72"/>
      <c r="G271" s="72">
        <v>2</v>
      </c>
      <c r="H271" s="72"/>
      <c r="I271" s="72"/>
      <c r="J271" s="72"/>
      <c r="K271" s="72"/>
      <c r="L271" s="72"/>
      <c r="M271" s="72"/>
      <c r="N271" s="72"/>
      <c r="O271" s="72"/>
      <c r="P271" s="72"/>
      <c r="Q271" s="72"/>
      <c r="R271" s="72"/>
      <c r="S271" s="72"/>
      <c r="T271" s="72">
        <v>3</v>
      </c>
      <c r="U271" s="72"/>
      <c r="V271" s="72"/>
      <c r="W271" s="72"/>
      <c r="X271" s="72"/>
      <c r="Y271" s="72"/>
      <c r="Z271" s="72"/>
      <c r="AA271" s="72">
        <v>4</v>
      </c>
      <c r="AB271" s="72"/>
      <c r="AC271" s="72"/>
      <c r="AD271" s="72"/>
      <c r="AE271" s="72"/>
      <c r="AF271" s="72">
        <v>5</v>
      </c>
      <c r="AG271" s="72"/>
      <c r="AH271" s="72"/>
      <c r="AI271" s="72"/>
      <c r="AJ271" s="72"/>
      <c r="AK271" s="72">
        <v>6</v>
      </c>
      <c r="AL271" s="72"/>
      <c r="AM271" s="72"/>
      <c r="AN271" s="72"/>
      <c r="AO271" s="72"/>
      <c r="AP271" s="72">
        <v>7</v>
      </c>
      <c r="AQ271" s="72"/>
      <c r="AR271" s="72"/>
      <c r="AS271" s="72"/>
      <c r="AT271" s="72"/>
      <c r="AU271" s="72">
        <v>8</v>
      </c>
      <c r="AV271" s="72"/>
      <c r="AW271" s="72"/>
      <c r="AX271" s="72"/>
      <c r="AY271" s="72"/>
      <c r="AZ271" s="72">
        <v>9</v>
      </c>
      <c r="BA271" s="72"/>
      <c r="BB271" s="72"/>
      <c r="BC271" s="72"/>
      <c r="BD271" s="72"/>
      <c r="BE271" s="72">
        <v>10</v>
      </c>
      <c r="BF271" s="72"/>
      <c r="BG271" s="72"/>
      <c r="BH271" s="72"/>
      <c r="BI271" s="72"/>
      <c r="BJ271" s="72">
        <v>11</v>
      </c>
      <c r="BK271" s="72"/>
      <c r="BL271" s="72"/>
      <c r="BM271" s="72"/>
      <c r="BN271" s="72"/>
      <c r="BO271" s="72">
        <v>12</v>
      </c>
      <c r="BP271" s="72"/>
      <c r="BQ271" s="72"/>
      <c r="BR271" s="72"/>
      <c r="BS271" s="72"/>
    </row>
    <row r="272" spans="1:79" s="2" customFormat="1" ht="15" hidden="1" customHeight="1" x14ac:dyDescent="0.2">
      <c r="A272" s="74" t="s">
        <v>692</v>
      </c>
      <c r="B272" s="74"/>
      <c r="C272" s="74"/>
      <c r="D272" s="74"/>
      <c r="E272" s="74"/>
      <c r="F272" s="74"/>
      <c r="G272" s="123" t="s">
        <v>680</v>
      </c>
      <c r="H272" s="123"/>
      <c r="I272" s="123"/>
      <c r="J272" s="123"/>
      <c r="K272" s="123"/>
      <c r="L272" s="123"/>
      <c r="M272" s="123"/>
      <c r="N272" s="123"/>
      <c r="O272" s="123"/>
      <c r="P272" s="123"/>
      <c r="Q272" s="123"/>
      <c r="R272" s="123"/>
      <c r="S272" s="123"/>
      <c r="T272" s="123" t="s">
        <v>702</v>
      </c>
      <c r="U272" s="123"/>
      <c r="V272" s="123"/>
      <c r="W272" s="123"/>
      <c r="X272" s="123"/>
      <c r="Y272" s="123"/>
      <c r="Z272" s="123"/>
      <c r="AA272" s="71" t="s">
        <v>688</v>
      </c>
      <c r="AB272" s="71"/>
      <c r="AC272" s="71"/>
      <c r="AD272" s="71"/>
      <c r="AE272" s="71"/>
      <c r="AF272" s="71" t="s">
        <v>689</v>
      </c>
      <c r="AG272" s="71"/>
      <c r="AH272" s="71"/>
      <c r="AI272" s="71"/>
      <c r="AJ272" s="71"/>
      <c r="AK272" s="128" t="s">
        <v>231</v>
      </c>
      <c r="AL272" s="128"/>
      <c r="AM272" s="128"/>
      <c r="AN272" s="128"/>
      <c r="AO272" s="128"/>
      <c r="AP272" s="71" t="s">
        <v>690</v>
      </c>
      <c r="AQ272" s="71"/>
      <c r="AR272" s="71"/>
      <c r="AS272" s="71"/>
      <c r="AT272" s="71"/>
      <c r="AU272" s="71" t="s">
        <v>691</v>
      </c>
      <c r="AV272" s="71"/>
      <c r="AW272" s="71"/>
      <c r="AX272" s="71"/>
      <c r="AY272" s="71"/>
      <c r="AZ272" s="128" t="s">
        <v>231</v>
      </c>
      <c r="BA272" s="128"/>
      <c r="BB272" s="128"/>
      <c r="BC272" s="128"/>
      <c r="BD272" s="128"/>
      <c r="BE272" s="71" t="s">
        <v>681</v>
      </c>
      <c r="BF272" s="71"/>
      <c r="BG272" s="71"/>
      <c r="BH272" s="71"/>
      <c r="BI272" s="71"/>
      <c r="BJ272" s="71" t="s">
        <v>682</v>
      </c>
      <c r="BK272" s="71"/>
      <c r="BL272" s="71"/>
      <c r="BM272" s="71"/>
      <c r="BN272" s="71"/>
      <c r="BO272" s="128" t="s">
        <v>231</v>
      </c>
      <c r="BP272" s="128"/>
      <c r="BQ272" s="128"/>
      <c r="BR272" s="128"/>
      <c r="BS272" s="128"/>
      <c r="CA272" s="2" t="s">
        <v>654</v>
      </c>
    </row>
    <row r="273" spans="1:79" s="43" customFormat="1" ht="39.6" customHeight="1" x14ac:dyDescent="0.2">
      <c r="A273" s="122">
        <v>1</v>
      </c>
      <c r="B273" s="122"/>
      <c r="C273" s="122"/>
      <c r="D273" s="122"/>
      <c r="E273" s="122"/>
      <c r="F273" s="122"/>
      <c r="G273" s="61" t="s">
        <v>18</v>
      </c>
      <c r="H273" s="57"/>
      <c r="I273" s="57"/>
      <c r="J273" s="57"/>
      <c r="K273" s="57"/>
      <c r="L273" s="57"/>
      <c r="M273" s="57"/>
      <c r="N273" s="57"/>
      <c r="O273" s="57"/>
      <c r="P273" s="57"/>
      <c r="Q273" s="57"/>
      <c r="R273" s="57"/>
      <c r="S273" s="58"/>
      <c r="T273" s="129" t="s">
        <v>436</v>
      </c>
      <c r="U273" s="130"/>
      <c r="V273" s="130"/>
      <c r="W273" s="130"/>
      <c r="X273" s="130"/>
      <c r="Y273" s="130"/>
      <c r="Z273" s="131"/>
      <c r="AA273" s="121">
        <v>0</v>
      </c>
      <c r="AB273" s="121"/>
      <c r="AC273" s="121"/>
      <c r="AD273" s="121"/>
      <c r="AE273" s="121"/>
      <c r="AF273" s="121">
        <v>0</v>
      </c>
      <c r="AG273" s="121"/>
      <c r="AH273" s="121"/>
      <c r="AI273" s="121"/>
      <c r="AJ273" s="121"/>
      <c r="AK273" s="121">
        <f>IF(ISNUMBER(AA273),AA273,0)+IF(ISNUMBER(AF273),AF273,0)</f>
        <v>0</v>
      </c>
      <c r="AL273" s="121"/>
      <c r="AM273" s="121"/>
      <c r="AN273" s="121"/>
      <c r="AO273" s="121"/>
      <c r="AP273" s="121">
        <v>86507</v>
      </c>
      <c r="AQ273" s="121"/>
      <c r="AR273" s="121"/>
      <c r="AS273" s="121"/>
      <c r="AT273" s="121"/>
      <c r="AU273" s="121">
        <v>0</v>
      </c>
      <c r="AV273" s="121"/>
      <c r="AW273" s="121"/>
      <c r="AX273" s="121"/>
      <c r="AY273" s="121"/>
      <c r="AZ273" s="121">
        <f>IF(ISNUMBER(AP273),AP273,0)+IF(ISNUMBER(AU273),AU273,0)</f>
        <v>86507</v>
      </c>
      <c r="BA273" s="121"/>
      <c r="BB273" s="121"/>
      <c r="BC273" s="121"/>
      <c r="BD273" s="121"/>
      <c r="BE273" s="121">
        <v>0</v>
      </c>
      <c r="BF273" s="121"/>
      <c r="BG273" s="121"/>
      <c r="BH273" s="121"/>
      <c r="BI273" s="121"/>
      <c r="BJ273" s="121">
        <v>0</v>
      </c>
      <c r="BK273" s="121"/>
      <c r="BL273" s="121"/>
      <c r="BM273" s="121"/>
      <c r="BN273" s="121"/>
      <c r="BO273" s="121">
        <f>IF(ISNUMBER(BE273),BE273,0)+IF(ISNUMBER(BJ273),BJ273,0)</f>
        <v>0</v>
      </c>
      <c r="BP273" s="121"/>
      <c r="BQ273" s="121"/>
      <c r="BR273" s="121"/>
      <c r="BS273" s="121"/>
      <c r="CA273" s="43" t="s">
        <v>655</v>
      </c>
    </row>
    <row r="274" spans="1:79" s="9" customFormat="1" ht="12.75" customHeight="1" x14ac:dyDescent="0.2">
      <c r="A274" s="125"/>
      <c r="B274" s="125"/>
      <c r="C274" s="125"/>
      <c r="D274" s="125"/>
      <c r="E274" s="125"/>
      <c r="F274" s="125"/>
      <c r="G274" s="69" t="s">
        <v>257</v>
      </c>
      <c r="H274" s="65"/>
      <c r="I274" s="65"/>
      <c r="J274" s="65"/>
      <c r="K274" s="65"/>
      <c r="L274" s="65"/>
      <c r="M274" s="65"/>
      <c r="N274" s="65"/>
      <c r="O274" s="65"/>
      <c r="P274" s="65"/>
      <c r="Q274" s="65"/>
      <c r="R274" s="65"/>
      <c r="S274" s="66"/>
      <c r="T274" s="132"/>
      <c r="U274" s="133"/>
      <c r="V274" s="133"/>
      <c r="W274" s="133"/>
      <c r="X274" s="133"/>
      <c r="Y274" s="133"/>
      <c r="Z274" s="134"/>
      <c r="AA274" s="120">
        <v>0</v>
      </c>
      <c r="AB274" s="120"/>
      <c r="AC274" s="120"/>
      <c r="AD274" s="120"/>
      <c r="AE274" s="120"/>
      <c r="AF274" s="120">
        <v>0</v>
      </c>
      <c r="AG274" s="120"/>
      <c r="AH274" s="120"/>
      <c r="AI274" s="120"/>
      <c r="AJ274" s="120"/>
      <c r="AK274" s="120">
        <f>IF(ISNUMBER(AA274),AA274,0)+IF(ISNUMBER(AF274),AF274,0)</f>
        <v>0</v>
      </c>
      <c r="AL274" s="120"/>
      <c r="AM274" s="120"/>
      <c r="AN274" s="120"/>
      <c r="AO274" s="120"/>
      <c r="AP274" s="120">
        <v>86507</v>
      </c>
      <c r="AQ274" s="120"/>
      <c r="AR274" s="120"/>
      <c r="AS274" s="120"/>
      <c r="AT274" s="120"/>
      <c r="AU274" s="120">
        <v>0</v>
      </c>
      <c r="AV274" s="120"/>
      <c r="AW274" s="120"/>
      <c r="AX274" s="120"/>
      <c r="AY274" s="120"/>
      <c r="AZ274" s="120">
        <f>IF(ISNUMBER(AP274),AP274,0)+IF(ISNUMBER(AU274),AU274,0)</f>
        <v>86507</v>
      </c>
      <c r="BA274" s="120"/>
      <c r="BB274" s="120"/>
      <c r="BC274" s="120"/>
      <c r="BD274" s="120"/>
      <c r="BE274" s="120">
        <v>0</v>
      </c>
      <c r="BF274" s="120"/>
      <c r="BG274" s="120"/>
      <c r="BH274" s="120"/>
      <c r="BI274" s="120"/>
      <c r="BJ274" s="120">
        <v>0</v>
      </c>
      <c r="BK274" s="120"/>
      <c r="BL274" s="120"/>
      <c r="BM274" s="120"/>
      <c r="BN274" s="120"/>
      <c r="BO274" s="120">
        <f>IF(ISNUMBER(BE274),BE274,0)+IF(ISNUMBER(BJ274),BJ274,0)</f>
        <v>0</v>
      </c>
      <c r="BP274" s="120"/>
      <c r="BQ274" s="120"/>
      <c r="BR274" s="120"/>
      <c r="BS274" s="120"/>
    </row>
    <row r="276" spans="1:79" ht="13.5" customHeight="1" x14ac:dyDescent="0.2">
      <c r="A276" s="124" t="s">
        <v>52</v>
      </c>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row>
    <row r="277" spans="1:79" ht="15" customHeight="1" x14ac:dyDescent="0.2">
      <c r="A277" s="168" t="s">
        <v>462</v>
      </c>
      <c r="B277" s="168"/>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c r="AQ277" s="168"/>
      <c r="AR277" s="168"/>
      <c r="AS277" s="168"/>
      <c r="AT277" s="168"/>
      <c r="AU277" s="168"/>
      <c r="AV277" s="168"/>
      <c r="AW277" s="168"/>
      <c r="AX277" s="168"/>
      <c r="AY277" s="168"/>
      <c r="AZ277" s="168"/>
      <c r="BA277" s="168"/>
      <c r="BB277" s="168"/>
      <c r="BC277" s="168"/>
      <c r="BD277" s="168"/>
    </row>
    <row r="278" spans="1:79" ht="15" customHeight="1" x14ac:dyDescent="0.2">
      <c r="A278" s="72" t="s">
        <v>611</v>
      </c>
      <c r="B278" s="72"/>
      <c r="C278" s="72"/>
      <c r="D278" s="72"/>
      <c r="E278" s="72"/>
      <c r="F278" s="72"/>
      <c r="G278" s="72" t="s">
        <v>235</v>
      </c>
      <c r="H278" s="72"/>
      <c r="I278" s="72"/>
      <c r="J278" s="72"/>
      <c r="K278" s="72"/>
      <c r="L278" s="72"/>
      <c r="M278" s="72"/>
      <c r="N278" s="72"/>
      <c r="O278" s="72"/>
      <c r="P278" s="72"/>
      <c r="Q278" s="72"/>
      <c r="R278" s="72"/>
      <c r="S278" s="72"/>
      <c r="T278" s="72" t="s">
        <v>618</v>
      </c>
      <c r="U278" s="72"/>
      <c r="V278" s="72"/>
      <c r="W278" s="72"/>
      <c r="X278" s="72"/>
      <c r="Y278" s="72"/>
      <c r="Z278" s="72"/>
      <c r="AA278" s="113" t="s">
        <v>466</v>
      </c>
      <c r="AB278" s="177"/>
      <c r="AC278" s="177"/>
      <c r="AD278" s="177"/>
      <c r="AE278" s="177"/>
      <c r="AF278" s="177"/>
      <c r="AG278" s="177"/>
      <c r="AH278" s="177"/>
      <c r="AI278" s="177"/>
      <c r="AJ278" s="177"/>
      <c r="AK278" s="177"/>
      <c r="AL278" s="177"/>
      <c r="AM278" s="177"/>
      <c r="AN278" s="177"/>
      <c r="AO278" s="178"/>
      <c r="AP278" s="113" t="s">
        <v>468</v>
      </c>
      <c r="AQ278" s="114"/>
      <c r="AR278" s="114"/>
      <c r="AS278" s="114"/>
      <c r="AT278" s="114"/>
      <c r="AU278" s="114"/>
      <c r="AV278" s="114"/>
      <c r="AW278" s="114"/>
      <c r="AX278" s="114"/>
      <c r="AY278" s="114"/>
      <c r="AZ278" s="114"/>
      <c r="BA278" s="114"/>
      <c r="BB278" s="114"/>
      <c r="BC278" s="114"/>
      <c r="BD278" s="115"/>
    </row>
    <row r="279" spans="1:79" ht="32.1" customHeight="1" x14ac:dyDescent="0.2">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t="s">
        <v>609</v>
      </c>
      <c r="AB279" s="72"/>
      <c r="AC279" s="72"/>
      <c r="AD279" s="72"/>
      <c r="AE279" s="72"/>
      <c r="AF279" s="72" t="s">
        <v>608</v>
      </c>
      <c r="AG279" s="72"/>
      <c r="AH279" s="72"/>
      <c r="AI279" s="72"/>
      <c r="AJ279" s="72"/>
      <c r="AK279" s="72" t="s">
        <v>713</v>
      </c>
      <c r="AL279" s="72"/>
      <c r="AM279" s="72"/>
      <c r="AN279" s="72"/>
      <c r="AO279" s="72"/>
      <c r="AP279" s="72" t="s">
        <v>609</v>
      </c>
      <c r="AQ279" s="72"/>
      <c r="AR279" s="72"/>
      <c r="AS279" s="72"/>
      <c r="AT279" s="72"/>
      <c r="AU279" s="72" t="s">
        <v>608</v>
      </c>
      <c r="AV279" s="72"/>
      <c r="AW279" s="72"/>
      <c r="AX279" s="72"/>
      <c r="AY279" s="72"/>
      <c r="AZ279" s="72" t="s">
        <v>720</v>
      </c>
      <c r="BA279" s="72"/>
      <c r="BB279" s="72"/>
      <c r="BC279" s="72"/>
      <c r="BD279" s="72"/>
    </row>
    <row r="280" spans="1:79" ht="15" customHeight="1" x14ac:dyDescent="0.2">
      <c r="A280" s="72">
        <v>1</v>
      </c>
      <c r="B280" s="72"/>
      <c r="C280" s="72"/>
      <c r="D280" s="72"/>
      <c r="E280" s="72"/>
      <c r="F280" s="72"/>
      <c r="G280" s="72">
        <v>2</v>
      </c>
      <c r="H280" s="72"/>
      <c r="I280" s="72"/>
      <c r="J280" s="72"/>
      <c r="K280" s="72"/>
      <c r="L280" s="72"/>
      <c r="M280" s="72"/>
      <c r="N280" s="72"/>
      <c r="O280" s="72"/>
      <c r="P280" s="72"/>
      <c r="Q280" s="72"/>
      <c r="R280" s="72"/>
      <c r="S280" s="72"/>
      <c r="T280" s="72">
        <v>3</v>
      </c>
      <c r="U280" s="72"/>
      <c r="V280" s="72"/>
      <c r="W280" s="72"/>
      <c r="X280" s="72"/>
      <c r="Y280" s="72"/>
      <c r="Z280" s="72"/>
      <c r="AA280" s="72">
        <v>4</v>
      </c>
      <c r="AB280" s="72"/>
      <c r="AC280" s="72"/>
      <c r="AD280" s="72"/>
      <c r="AE280" s="72"/>
      <c r="AF280" s="72">
        <v>5</v>
      </c>
      <c r="AG280" s="72"/>
      <c r="AH280" s="72"/>
      <c r="AI280" s="72"/>
      <c r="AJ280" s="72"/>
      <c r="AK280" s="72">
        <v>6</v>
      </c>
      <c r="AL280" s="72"/>
      <c r="AM280" s="72"/>
      <c r="AN280" s="72"/>
      <c r="AO280" s="72"/>
      <c r="AP280" s="72">
        <v>7</v>
      </c>
      <c r="AQ280" s="72"/>
      <c r="AR280" s="72"/>
      <c r="AS280" s="72"/>
      <c r="AT280" s="72"/>
      <c r="AU280" s="72">
        <v>8</v>
      </c>
      <c r="AV280" s="72"/>
      <c r="AW280" s="72"/>
      <c r="AX280" s="72"/>
      <c r="AY280" s="72"/>
      <c r="AZ280" s="72">
        <v>9</v>
      </c>
      <c r="BA280" s="72"/>
      <c r="BB280" s="72"/>
      <c r="BC280" s="72"/>
      <c r="BD280" s="72"/>
    </row>
    <row r="281" spans="1:79" s="2" customFormat="1" ht="12" hidden="1" customHeight="1" x14ac:dyDescent="0.2">
      <c r="A281" s="74" t="s">
        <v>692</v>
      </c>
      <c r="B281" s="74"/>
      <c r="C281" s="74"/>
      <c r="D281" s="74"/>
      <c r="E281" s="74"/>
      <c r="F281" s="74"/>
      <c r="G281" s="123" t="s">
        <v>680</v>
      </c>
      <c r="H281" s="123"/>
      <c r="I281" s="123"/>
      <c r="J281" s="123"/>
      <c r="K281" s="123"/>
      <c r="L281" s="123"/>
      <c r="M281" s="123"/>
      <c r="N281" s="123"/>
      <c r="O281" s="123"/>
      <c r="P281" s="123"/>
      <c r="Q281" s="123"/>
      <c r="R281" s="123"/>
      <c r="S281" s="123"/>
      <c r="T281" s="123" t="s">
        <v>702</v>
      </c>
      <c r="U281" s="123"/>
      <c r="V281" s="123"/>
      <c r="W281" s="123"/>
      <c r="X281" s="123"/>
      <c r="Y281" s="123"/>
      <c r="Z281" s="123"/>
      <c r="AA281" s="71" t="s">
        <v>683</v>
      </c>
      <c r="AB281" s="71"/>
      <c r="AC281" s="71"/>
      <c r="AD281" s="71"/>
      <c r="AE281" s="71"/>
      <c r="AF281" s="71" t="s">
        <v>684</v>
      </c>
      <c r="AG281" s="71"/>
      <c r="AH281" s="71"/>
      <c r="AI281" s="71"/>
      <c r="AJ281" s="71"/>
      <c r="AK281" s="128" t="s">
        <v>231</v>
      </c>
      <c r="AL281" s="128"/>
      <c r="AM281" s="128"/>
      <c r="AN281" s="128"/>
      <c r="AO281" s="128"/>
      <c r="AP281" s="71" t="s">
        <v>685</v>
      </c>
      <c r="AQ281" s="71"/>
      <c r="AR281" s="71"/>
      <c r="AS281" s="71"/>
      <c r="AT281" s="71"/>
      <c r="AU281" s="71" t="s">
        <v>686</v>
      </c>
      <c r="AV281" s="71"/>
      <c r="AW281" s="71"/>
      <c r="AX281" s="71"/>
      <c r="AY281" s="71"/>
      <c r="AZ281" s="128" t="s">
        <v>231</v>
      </c>
      <c r="BA281" s="128"/>
      <c r="BB281" s="128"/>
      <c r="BC281" s="128"/>
      <c r="BD281" s="128"/>
      <c r="CA281" s="2" t="s">
        <v>656</v>
      </c>
    </row>
    <row r="282" spans="1:79" s="9" customFormat="1" x14ac:dyDescent="0.2">
      <c r="A282" s="125"/>
      <c r="B282" s="125"/>
      <c r="C282" s="125"/>
      <c r="D282" s="125"/>
      <c r="E282" s="125"/>
      <c r="F282" s="125"/>
      <c r="G282" s="69" t="s">
        <v>257</v>
      </c>
      <c r="H282" s="65"/>
      <c r="I282" s="65"/>
      <c r="J282" s="65"/>
      <c r="K282" s="65"/>
      <c r="L282" s="65"/>
      <c r="M282" s="65"/>
      <c r="N282" s="65"/>
      <c r="O282" s="65"/>
      <c r="P282" s="65"/>
      <c r="Q282" s="65"/>
      <c r="R282" s="65"/>
      <c r="S282" s="66"/>
      <c r="T282" s="132"/>
      <c r="U282" s="133"/>
      <c r="V282" s="133"/>
      <c r="W282" s="133"/>
      <c r="X282" s="133"/>
      <c r="Y282" s="133"/>
      <c r="Z282" s="134"/>
      <c r="AA282" s="120">
        <v>0</v>
      </c>
      <c r="AB282" s="120"/>
      <c r="AC282" s="120"/>
      <c r="AD282" s="120"/>
      <c r="AE282" s="120"/>
      <c r="AF282" s="120">
        <v>0</v>
      </c>
      <c r="AG282" s="120"/>
      <c r="AH282" s="120"/>
      <c r="AI282" s="120"/>
      <c r="AJ282" s="120"/>
      <c r="AK282" s="120">
        <f>IF(ISNUMBER(AA282),AA282,0)+IF(ISNUMBER(AF282),AF282,0)</f>
        <v>0</v>
      </c>
      <c r="AL282" s="120"/>
      <c r="AM282" s="120"/>
      <c r="AN282" s="120"/>
      <c r="AO282" s="120"/>
      <c r="AP282" s="120">
        <v>0</v>
      </c>
      <c r="AQ282" s="120"/>
      <c r="AR282" s="120"/>
      <c r="AS282" s="120"/>
      <c r="AT282" s="120"/>
      <c r="AU282" s="120">
        <v>0</v>
      </c>
      <c r="AV282" s="120"/>
      <c r="AW282" s="120"/>
      <c r="AX282" s="120"/>
      <c r="AY282" s="120"/>
      <c r="AZ282" s="120">
        <f>IF(ISNUMBER(AP282),AP282,0)+IF(ISNUMBER(AU282),AU282,0)</f>
        <v>0</v>
      </c>
      <c r="BA282" s="120"/>
      <c r="BB282" s="120"/>
      <c r="BC282" s="120"/>
      <c r="BD282" s="120"/>
    </row>
    <row r="285" spans="1:79" ht="14.25" customHeight="1" x14ac:dyDescent="0.2">
      <c r="A285" s="124" t="s">
        <v>53</v>
      </c>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row>
    <row r="286" spans="1:79" ht="15" customHeight="1" x14ac:dyDescent="0.2">
      <c r="A286" s="168" t="s">
        <v>462</v>
      </c>
      <c r="B286" s="168"/>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c r="AA286" s="176"/>
      <c r="AB286" s="176"/>
      <c r="AC286" s="176"/>
      <c r="AD286" s="176"/>
      <c r="AE286" s="176"/>
      <c r="AF286" s="176"/>
      <c r="AG286" s="176"/>
      <c r="AH286" s="176"/>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row>
    <row r="287" spans="1:79" ht="23.1" customHeight="1" x14ac:dyDescent="0.2">
      <c r="A287" s="72" t="s">
        <v>237</v>
      </c>
      <c r="B287" s="72"/>
      <c r="C287" s="72"/>
      <c r="D287" s="72"/>
      <c r="E287" s="72"/>
      <c r="F287" s="72"/>
      <c r="G287" s="72"/>
      <c r="H287" s="72"/>
      <c r="I287" s="72"/>
      <c r="J287" s="72"/>
      <c r="K287" s="72"/>
      <c r="L287" s="72"/>
      <c r="M287" s="72"/>
      <c r="N287" s="148" t="s">
        <v>238</v>
      </c>
      <c r="O287" s="149"/>
      <c r="P287" s="149"/>
      <c r="Q287" s="149"/>
      <c r="R287" s="149"/>
      <c r="S287" s="149"/>
      <c r="T287" s="149"/>
      <c r="U287" s="169"/>
      <c r="V287" s="148" t="s">
        <v>239</v>
      </c>
      <c r="W287" s="149"/>
      <c r="X287" s="149"/>
      <c r="Y287" s="149"/>
      <c r="Z287" s="169"/>
      <c r="AA287" s="72" t="s">
        <v>463</v>
      </c>
      <c r="AB287" s="72"/>
      <c r="AC287" s="72"/>
      <c r="AD287" s="72"/>
      <c r="AE287" s="72"/>
      <c r="AF287" s="72"/>
      <c r="AG287" s="72"/>
      <c r="AH287" s="72"/>
      <c r="AI287" s="72"/>
      <c r="AJ287" s="72" t="s">
        <v>464</v>
      </c>
      <c r="AK287" s="72"/>
      <c r="AL287" s="72"/>
      <c r="AM287" s="72"/>
      <c r="AN287" s="72"/>
      <c r="AO287" s="72"/>
      <c r="AP287" s="72"/>
      <c r="AQ287" s="72"/>
      <c r="AR287" s="72"/>
      <c r="AS287" s="72" t="s">
        <v>465</v>
      </c>
      <c r="AT287" s="72"/>
      <c r="AU287" s="72"/>
      <c r="AV287" s="72"/>
      <c r="AW287" s="72"/>
      <c r="AX287" s="72"/>
      <c r="AY287" s="72"/>
      <c r="AZ287" s="72"/>
      <c r="BA287" s="72"/>
      <c r="BB287" s="72" t="s">
        <v>466</v>
      </c>
      <c r="BC287" s="72"/>
      <c r="BD287" s="72"/>
      <c r="BE287" s="72"/>
      <c r="BF287" s="72"/>
      <c r="BG287" s="72"/>
      <c r="BH287" s="72"/>
      <c r="BI287" s="72"/>
      <c r="BJ287" s="72"/>
      <c r="BK287" s="72" t="s">
        <v>468</v>
      </c>
      <c r="BL287" s="72"/>
      <c r="BM287" s="72"/>
      <c r="BN287" s="72"/>
      <c r="BO287" s="72"/>
      <c r="BP287" s="72"/>
      <c r="BQ287" s="72"/>
      <c r="BR287" s="72"/>
      <c r="BS287" s="72"/>
    </row>
    <row r="288" spans="1:79" ht="95.25" customHeight="1" x14ac:dyDescent="0.2">
      <c r="A288" s="72"/>
      <c r="B288" s="72"/>
      <c r="C288" s="72"/>
      <c r="D288" s="72"/>
      <c r="E288" s="72"/>
      <c r="F288" s="72"/>
      <c r="G288" s="72"/>
      <c r="H288" s="72"/>
      <c r="I288" s="72"/>
      <c r="J288" s="72"/>
      <c r="K288" s="72"/>
      <c r="L288" s="72"/>
      <c r="M288" s="72"/>
      <c r="N288" s="150"/>
      <c r="O288" s="151"/>
      <c r="P288" s="151"/>
      <c r="Q288" s="151"/>
      <c r="R288" s="151"/>
      <c r="S288" s="151"/>
      <c r="T288" s="151"/>
      <c r="U288" s="170"/>
      <c r="V288" s="150"/>
      <c r="W288" s="151"/>
      <c r="X288" s="151"/>
      <c r="Y288" s="151"/>
      <c r="Z288" s="170"/>
      <c r="AA288" s="127" t="s">
        <v>242</v>
      </c>
      <c r="AB288" s="127"/>
      <c r="AC288" s="127"/>
      <c r="AD288" s="127"/>
      <c r="AE288" s="127"/>
      <c r="AF288" s="127" t="s">
        <v>243</v>
      </c>
      <c r="AG288" s="127"/>
      <c r="AH288" s="127"/>
      <c r="AI288" s="127"/>
      <c r="AJ288" s="127" t="s">
        <v>242</v>
      </c>
      <c r="AK288" s="127"/>
      <c r="AL288" s="127"/>
      <c r="AM288" s="127"/>
      <c r="AN288" s="127"/>
      <c r="AO288" s="127" t="s">
        <v>243</v>
      </c>
      <c r="AP288" s="127"/>
      <c r="AQ288" s="127"/>
      <c r="AR288" s="127"/>
      <c r="AS288" s="127" t="s">
        <v>242</v>
      </c>
      <c r="AT288" s="127"/>
      <c r="AU288" s="127"/>
      <c r="AV288" s="127"/>
      <c r="AW288" s="127"/>
      <c r="AX288" s="127" t="s">
        <v>243</v>
      </c>
      <c r="AY288" s="127"/>
      <c r="AZ288" s="127"/>
      <c r="BA288" s="127"/>
      <c r="BB288" s="127" t="s">
        <v>242</v>
      </c>
      <c r="BC288" s="127"/>
      <c r="BD288" s="127"/>
      <c r="BE288" s="127"/>
      <c r="BF288" s="127"/>
      <c r="BG288" s="127" t="s">
        <v>243</v>
      </c>
      <c r="BH288" s="127"/>
      <c r="BI288" s="127"/>
      <c r="BJ288" s="127"/>
      <c r="BK288" s="127" t="s">
        <v>242</v>
      </c>
      <c r="BL288" s="127"/>
      <c r="BM288" s="127"/>
      <c r="BN288" s="127"/>
      <c r="BO288" s="127"/>
      <c r="BP288" s="127" t="s">
        <v>243</v>
      </c>
      <c r="BQ288" s="127"/>
      <c r="BR288" s="127"/>
      <c r="BS288" s="127"/>
    </row>
    <row r="289" spans="1:79" ht="15" customHeight="1" x14ac:dyDescent="0.2">
      <c r="A289" s="72">
        <v>1</v>
      </c>
      <c r="B289" s="72"/>
      <c r="C289" s="72"/>
      <c r="D289" s="72"/>
      <c r="E289" s="72"/>
      <c r="F289" s="72"/>
      <c r="G289" s="72"/>
      <c r="H289" s="72"/>
      <c r="I289" s="72"/>
      <c r="J289" s="72"/>
      <c r="K289" s="72"/>
      <c r="L289" s="72"/>
      <c r="M289" s="72"/>
      <c r="N289" s="113">
        <v>2</v>
      </c>
      <c r="O289" s="114"/>
      <c r="P289" s="114"/>
      <c r="Q289" s="114"/>
      <c r="R289" s="114"/>
      <c r="S289" s="114"/>
      <c r="T289" s="114"/>
      <c r="U289" s="115"/>
      <c r="V289" s="72">
        <v>3</v>
      </c>
      <c r="W289" s="72"/>
      <c r="X289" s="72"/>
      <c r="Y289" s="72"/>
      <c r="Z289" s="72"/>
      <c r="AA289" s="72">
        <v>4</v>
      </c>
      <c r="AB289" s="72"/>
      <c r="AC289" s="72"/>
      <c r="AD289" s="72"/>
      <c r="AE289" s="72"/>
      <c r="AF289" s="72">
        <v>5</v>
      </c>
      <c r="AG289" s="72"/>
      <c r="AH289" s="72"/>
      <c r="AI289" s="72"/>
      <c r="AJ289" s="72">
        <v>6</v>
      </c>
      <c r="AK289" s="72"/>
      <c r="AL289" s="72"/>
      <c r="AM289" s="72"/>
      <c r="AN289" s="72"/>
      <c r="AO289" s="72">
        <v>7</v>
      </c>
      <c r="AP289" s="72"/>
      <c r="AQ289" s="72"/>
      <c r="AR289" s="72"/>
      <c r="AS289" s="72">
        <v>8</v>
      </c>
      <c r="AT289" s="72"/>
      <c r="AU289" s="72"/>
      <c r="AV289" s="72"/>
      <c r="AW289" s="72"/>
      <c r="AX289" s="72">
        <v>9</v>
      </c>
      <c r="AY289" s="72"/>
      <c r="AZ289" s="72"/>
      <c r="BA289" s="72"/>
      <c r="BB289" s="72">
        <v>10</v>
      </c>
      <c r="BC289" s="72"/>
      <c r="BD289" s="72"/>
      <c r="BE289" s="72"/>
      <c r="BF289" s="72"/>
      <c r="BG289" s="72">
        <v>11</v>
      </c>
      <c r="BH289" s="72"/>
      <c r="BI289" s="72"/>
      <c r="BJ289" s="72"/>
      <c r="BK289" s="72">
        <v>12</v>
      </c>
      <c r="BL289" s="72"/>
      <c r="BM289" s="72"/>
      <c r="BN289" s="72"/>
      <c r="BO289" s="72"/>
      <c r="BP289" s="72">
        <v>13</v>
      </c>
      <c r="BQ289" s="72"/>
      <c r="BR289" s="72"/>
      <c r="BS289" s="72"/>
    </row>
    <row r="290" spans="1:79" s="2" customFormat="1" ht="12" hidden="1" customHeight="1" x14ac:dyDescent="0.2">
      <c r="A290" s="123" t="s">
        <v>255</v>
      </c>
      <c r="B290" s="123"/>
      <c r="C290" s="123"/>
      <c r="D290" s="123"/>
      <c r="E290" s="123"/>
      <c r="F290" s="123"/>
      <c r="G290" s="123"/>
      <c r="H290" s="123"/>
      <c r="I290" s="123"/>
      <c r="J290" s="123"/>
      <c r="K290" s="123"/>
      <c r="L290" s="123"/>
      <c r="M290" s="123"/>
      <c r="N290" s="74" t="s">
        <v>240</v>
      </c>
      <c r="O290" s="74"/>
      <c r="P290" s="74"/>
      <c r="Q290" s="74"/>
      <c r="R290" s="74"/>
      <c r="S290" s="74"/>
      <c r="T290" s="74"/>
      <c r="U290" s="74"/>
      <c r="V290" s="74" t="s">
        <v>241</v>
      </c>
      <c r="W290" s="74"/>
      <c r="X290" s="74"/>
      <c r="Y290" s="74"/>
      <c r="Z290" s="74"/>
      <c r="AA290" s="71" t="s">
        <v>688</v>
      </c>
      <c r="AB290" s="71"/>
      <c r="AC290" s="71"/>
      <c r="AD290" s="71"/>
      <c r="AE290" s="71"/>
      <c r="AF290" s="71" t="s">
        <v>689</v>
      </c>
      <c r="AG290" s="71"/>
      <c r="AH290" s="71"/>
      <c r="AI290" s="71"/>
      <c r="AJ290" s="71" t="s">
        <v>690</v>
      </c>
      <c r="AK290" s="71"/>
      <c r="AL290" s="71"/>
      <c r="AM290" s="71"/>
      <c r="AN290" s="71"/>
      <c r="AO290" s="71" t="s">
        <v>691</v>
      </c>
      <c r="AP290" s="71"/>
      <c r="AQ290" s="71"/>
      <c r="AR290" s="71"/>
      <c r="AS290" s="71" t="s">
        <v>681</v>
      </c>
      <c r="AT290" s="71"/>
      <c r="AU290" s="71"/>
      <c r="AV290" s="71"/>
      <c r="AW290" s="71"/>
      <c r="AX290" s="71" t="s">
        <v>682</v>
      </c>
      <c r="AY290" s="71"/>
      <c r="AZ290" s="71"/>
      <c r="BA290" s="71"/>
      <c r="BB290" s="71" t="s">
        <v>683</v>
      </c>
      <c r="BC290" s="71"/>
      <c r="BD290" s="71"/>
      <c r="BE290" s="71"/>
      <c r="BF290" s="71"/>
      <c r="BG290" s="71" t="s">
        <v>684</v>
      </c>
      <c r="BH290" s="71"/>
      <c r="BI290" s="71"/>
      <c r="BJ290" s="71"/>
      <c r="BK290" s="71" t="s">
        <v>685</v>
      </c>
      <c r="BL290" s="71"/>
      <c r="BM290" s="71"/>
      <c r="BN290" s="71"/>
      <c r="BO290" s="71"/>
      <c r="BP290" s="71" t="s">
        <v>686</v>
      </c>
      <c r="BQ290" s="71"/>
      <c r="BR290" s="71"/>
      <c r="BS290" s="71"/>
      <c r="CA290" s="2" t="s">
        <v>658</v>
      </c>
    </row>
    <row r="291" spans="1:79" s="9" customFormat="1" ht="12.75" customHeight="1" x14ac:dyDescent="0.2">
      <c r="A291" s="119" t="s">
        <v>257</v>
      </c>
      <c r="B291" s="119"/>
      <c r="C291" s="119"/>
      <c r="D291" s="119"/>
      <c r="E291" s="119"/>
      <c r="F291" s="119"/>
      <c r="G291" s="119"/>
      <c r="H291" s="119"/>
      <c r="I291" s="119"/>
      <c r="J291" s="119"/>
      <c r="K291" s="119"/>
      <c r="L291" s="119"/>
      <c r="M291" s="119"/>
      <c r="N291" s="139"/>
      <c r="O291" s="140"/>
      <c r="P291" s="140"/>
      <c r="Q291" s="140"/>
      <c r="R291" s="140"/>
      <c r="S291" s="140"/>
      <c r="T291" s="140"/>
      <c r="U291" s="163"/>
      <c r="V291" s="172"/>
      <c r="W291" s="172"/>
      <c r="X291" s="172"/>
      <c r="Y291" s="172"/>
      <c r="Z291" s="172"/>
      <c r="AA291" s="172"/>
      <c r="AB291" s="172"/>
      <c r="AC291" s="172"/>
      <c r="AD291" s="172"/>
      <c r="AE291" s="172"/>
      <c r="AF291" s="172"/>
      <c r="AG291" s="172"/>
      <c r="AH291" s="172"/>
      <c r="AI291" s="172"/>
      <c r="AJ291" s="172"/>
      <c r="AK291" s="172"/>
      <c r="AL291" s="172"/>
      <c r="AM291" s="172"/>
      <c r="AN291" s="172"/>
      <c r="AO291" s="172"/>
      <c r="AP291" s="172"/>
      <c r="AQ291" s="172"/>
      <c r="AR291" s="172"/>
      <c r="AS291" s="172"/>
      <c r="AT291" s="172"/>
      <c r="AU291" s="172"/>
      <c r="AV291" s="172"/>
      <c r="AW291" s="172"/>
      <c r="AX291" s="172"/>
      <c r="AY291" s="172"/>
      <c r="AZ291" s="172"/>
      <c r="BA291" s="172"/>
      <c r="BB291" s="172"/>
      <c r="BC291" s="172"/>
      <c r="BD291" s="172"/>
      <c r="BE291" s="172"/>
      <c r="BF291" s="172"/>
      <c r="BG291" s="172"/>
      <c r="BH291" s="172"/>
      <c r="BI291" s="172"/>
      <c r="BJ291" s="172"/>
      <c r="BK291" s="172"/>
      <c r="BL291" s="172"/>
      <c r="BM291" s="172"/>
      <c r="BN291" s="172"/>
      <c r="BO291" s="172"/>
      <c r="BP291" s="173"/>
      <c r="BQ291" s="174"/>
      <c r="BR291" s="174"/>
      <c r="BS291" s="175"/>
      <c r="CA291" s="9" t="s">
        <v>659</v>
      </c>
    </row>
    <row r="294" spans="1:79" ht="35.25" customHeight="1" x14ac:dyDescent="0.2">
      <c r="A294" s="124" t="s">
        <v>54</v>
      </c>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row>
    <row r="295" spans="1:79" ht="96.6" customHeight="1" x14ac:dyDescent="0.2">
      <c r="A295" s="101" t="s">
        <v>529</v>
      </c>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row>
    <row r="296" spans="1:79" ht="15"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row>
    <row r="298" spans="1:79" ht="28.5" customHeight="1" x14ac:dyDescent="0.2">
      <c r="A298" s="104" t="s">
        <v>39</v>
      </c>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c r="AD298" s="104"/>
      <c r="AE298" s="104"/>
      <c r="AF298" s="104"/>
      <c r="AG298" s="104"/>
      <c r="AH298" s="104"/>
      <c r="AI298" s="104"/>
      <c r="AJ298" s="104"/>
      <c r="AK298" s="104"/>
      <c r="AL298" s="104"/>
      <c r="AM298" s="104"/>
      <c r="AN298" s="104"/>
      <c r="AO298" s="104"/>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row>
    <row r="299" spans="1:79" ht="14.25" customHeight="1" x14ac:dyDescent="0.2">
      <c r="A299" s="124" t="s">
        <v>25</v>
      </c>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row>
    <row r="300" spans="1:79" ht="15" customHeight="1" x14ac:dyDescent="0.2">
      <c r="A300" s="98" t="s">
        <v>462</v>
      </c>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row>
    <row r="301" spans="1:79" ht="42.95" customHeight="1" x14ac:dyDescent="0.2">
      <c r="A301" s="127" t="s">
        <v>244</v>
      </c>
      <c r="B301" s="127"/>
      <c r="C301" s="127"/>
      <c r="D301" s="127"/>
      <c r="E301" s="127"/>
      <c r="F301" s="127"/>
      <c r="G301" s="72" t="s">
        <v>624</v>
      </c>
      <c r="H301" s="72"/>
      <c r="I301" s="72"/>
      <c r="J301" s="72"/>
      <c r="K301" s="72"/>
      <c r="L301" s="72"/>
      <c r="M301" s="72"/>
      <c r="N301" s="72"/>
      <c r="O301" s="72"/>
      <c r="P301" s="72"/>
      <c r="Q301" s="72"/>
      <c r="R301" s="72"/>
      <c r="S301" s="72"/>
      <c r="T301" s="72" t="s">
        <v>620</v>
      </c>
      <c r="U301" s="72"/>
      <c r="V301" s="72"/>
      <c r="W301" s="72"/>
      <c r="X301" s="72"/>
      <c r="Y301" s="72"/>
      <c r="Z301" s="72" t="s">
        <v>619</v>
      </c>
      <c r="AA301" s="72"/>
      <c r="AB301" s="72"/>
      <c r="AC301" s="72"/>
      <c r="AD301" s="72"/>
      <c r="AE301" s="72" t="s">
        <v>245</v>
      </c>
      <c r="AF301" s="72"/>
      <c r="AG301" s="72"/>
      <c r="AH301" s="72"/>
      <c r="AI301" s="72"/>
      <c r="AJ301" s="72"/>
      <c r="AK301" s="72" t="s">
        <v>246</v>
      </c>
      <c r="AL301" s="72"/>
      <c r="AM301" s="72"/>
      <c r="AN301" s="72"/>
      <c r="AO301" s="72"/>
      <c r="AP301" s="72"/>
      <c r="AQ301" s="72" t="s">
        <v>247</v>
      </c>
      <c r="AR301" s="72"/>
      <c r="AS301" s="72"/>
      <c r="AT301" s="72"/>
      <c r="AU301" s="72"/>
      <c r="AV301" s="72"/>
      <c r="AW301" s="72" t="s">
        <v>722</v>
      </c>
      <c r="AX301" s="72"/>
      <c r="AY301" s="72"/>
      <c r="AZ301" s="72"/>
      <c r="BA301" s="72"/>
      <c r="BB301" s="72"/>
      <c r="BC301" s="72"/>
      <c r="BD301" s="72"/>
      <c r="BE301" s="72"/>
      <c r="BF301" s="72"/>
      <c r="BG301" s="72" t="s">
        <v>248</v>
      </c>
      <c r="BH301" s="72"/>
      <c r="BI301" s="72"/>
      <c r="BJ301" s="72"/>
      <c r="BK301" s="72"/>
      <c r="BL301" s="72"/>
    </row>
    <row r="302" spans="1:79" ht="39.950000000000003" customHeight="1" x14ac:dyDescent="0.2">
      <c r="A302" s="127"/>
      <c r="B302" s="127"/>
      <c r="C302" s="127"/>
      <c r="D302" s="127"/>
      <c r="E302" s="127"/>
      <c r="F302" s="127"/>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t="s">
        <v>622</v>
      </c>
      <c r="AX302" s="72"/>
      <c r="AY302" s="72"/>
      <c r="AZ302" s="72"/>
      <c r="BA302" s="72"/>
      <c r="BB302" s="72" t="s">
        <v>621</v>
      </c>
      <c r="BC302" s="72"/>
      <c r="BD302" s="72"/>
      <c r="BE302" s="72"/>
      <c r="BF302" s="72"/>
      <c r="BG302" s="72"/>
      <c r="BH302" s="72"/>
      <c r="BI302" s="72"/>
      <c r="BJ302" s="72"/>
      <c r="BK302" s="72"/>
      <c r="BL302" s="72"/>
    </row>
    <row r="303" spans="1:79" ht="15" customHeight="1" x14ac:dyDescent="0.2">
      <c r="A303" s="72">
        <v>1</v>
      </c>
      <c r="B303" s="72"/>
      <c r="C303" s="72"/>
      <c r="D303" s="72"/>
      <c r="E303" s="72"/>
      <c r="F303" s="72"/>
      <c r="G303" s="72">
        <v>2</v>
      </c>
      <c r="H303" s="72"/>
      <c r="I303" s="72"/>
      <c r="J303" s="72"/>
      <c r="K303" s="72"/>
      <c r="L303" s="72"/>
      <c r="M303" s="72"/>
      <c r="N303" s="72"/>
      <c r="O303" s="72"/>
      <c r="P303" s="72"/>
      <c r="Q303" s="72"/>
      <c r="R303" s="72"/>
      <c r="S303" s="72"/>
      <c r="T303" s="72">
        <v>3</v>
      </c>
      <c r="U303" s="72"/>
      <c r="V303" s="72"/>
      <c r="W303" s="72"/>
      <c r="X303" s="72"/>
      <c r="Y303" s="72"/>
      <c r="Z303" s="72">
        <v>4</v>
      </c>
      <c r="AA303" s="72"/>
      <c r="AB303" s="72"/>
      <c r="AC303" s="72"/>
      <c r="AD303" s="72"/>
      <c r="AE303" s="72">
        <v>5</v>
      </c>
      <c r="AF303" s="72"/>
      <c r="AG303" s="72"/>
      <c r="AH303" s="72"/>
      <c r="AI303" s="72"/>
      <c r="AJ303" s="72"/>
      <c r="AK303" s="72">
        <v>6</v>
      </c>
      <c r="AL303" s="72"/>
      <c r="AM303" s="72"/>
      <c r="AN303" s="72"/>
      <c r="AO303" s="72"/>
      <c r="AP303" s="72"/>
      <c r="AQ303" s="72">
        <v>7</v>
      </c>
      <c r="AR303" s="72"/>
      <c r="AS303" s="72"/>
      <c r="AT303" s="72"/>
      <c r="AU303" s="72"/>
      <c r="AV303" s="72"/>
      <c r="AW303" s="72">
        <v>8</v>
      </c>
      <c r="AX303" s="72"/>
      <c r="AY303" s="72"/>
      <c r="AZ303" s="72"/>
      <c r="BA303" s="72"/>
      <c r="BB303" s="72">
        <v>9</v>
      </c>
      <c r="BC303" s="72"/>
      <c r="BD303" s="72"/>
      <c r="BE303" s="72"/>
      <c r="BF303" s="72"/>
      <c r="BG303" s="72">
        <v>10</v>
      </c>
      <c r="BH303" s="72"/>
      <c r="BI303" s="72"/>
      <c r="BJ303" s="72"/>
      <c r="BK303" s="72"/>
      <c r="BL303" s="72"/>
    </row>
    <row r="304" spans="1:79" s="2" customFormat="1" ht="12" hidden="1" customHeight="1" x14ac:dyDescent="0.2">
      <c r="A304" s="74" t="s">
        <v>687</v>
      </c>
      <c r="B304" s="74"/>
      <c r="C304" s="74"/>
      <c r="D304" s="74"/>
      <c r="E304" s="74"/>
      <c r="F304" s="74"/>
      <c r="G304" s="123" t="s">
        <v>680</v>
      </c>
      <c r="H304" s="123"/>
      <c r="I304" s="123"/>
      <c r="J304" s="123"/>
      <c r="K304" s="123"/>
      <c r="L304" s="123"/>
      <c r="M304" s="123"/>
      <c r="N304" s="123"/>
      <c r="O304" s="123"/>
      <c r="P304" s="123"/>
      <c r="Q304" s="123"/>
      <c r="R304" s="123"/>
      <c r="S304" s="123"/>
      <c r="T304" s="71" t="s">
        <v>703</v>
      </c>
      <c r="U304" s="71"/>
      <c r="V304" s="71"/>
      <c r="W304" s="71"/>
      <c r="X304" s="71"/>
      <c r="Y304" s="71"/>
      <c r="Z304" s="71" t="s">
        <v>704</v>
      </c>
      <c r="AA304" s="71"/>
      <c r="AB304" s="71"/>
      <c r="AC304" s="71"/>
      <c r="AD304" s="71"/>
      <c r="AE304" s="71" t="s">
        <v>705</v>
      </c>
      <c r="AF304" s="71"/>
      <c r="AG304" s="71"/>
      <c r="AH304" s="71"/>
      <c r="AI304" s="71"/>
      <c r="AJ304" s="71"/>
      <c r="AK304" s="71" t="s">
        <v>706</v>
      </c>
      <c r="AL304" s="71"/>
      <c r="AM304" s="71"/>
      <c r="AN304" s="71"/>
      <c r="AO304" s="71"/>
      <c r="AP304" s="71"/>
      <c r="AQ304" s="126" t="s">
        <v>724</v>
      </c>
      <c r="AR304" s="71"/>
      <c r="AS304" s="71"/>
      <c r="AT304" s="71"/>
      <c r="AU304" s="71"/>
      <c r="AV304" s="71"/>
      <c r="AW304" s="71" t="s">
        <v>707</v>
      </c>
      <c r="AX304" s="71"/>
      <c r="AY304" s="71"/>
      <c r="AZ304" s="71"/>
      <c r="BA304" s="71"/>
      <c r="BB304" s="71" t="s">
        <v>708</v>
      </c>
      <c r="BC304" s="71"/>
      <c r="BD304" s="71"/>
      <c r="BE304" s="71"/>
      <c r="BF304" s="71"/>
      <c r="BG304" s="126" t="s">
        <v>725</v>
      </c>
      <c r="BH304" s="71"/>
      <c r="BI304" s="71"/>
      <c r="BJ304" s="71"/>
      <c r="BK304" s="71"/>
      <c r="BL304" s="71"/>
      <c r="CA304" s="2" t="s">
        <v>660</v>
      </c>
    </row>
    <row r="305" spans="1:79" s="43" customFormat="1" ht="13.15" customHeight="1" x14ac:dyDescent="0.2">
      <c r="A305" s="122">
        <v>2111</v>
      </c>
      <c r="B305" s="122"/>
      <c r="C305" s="122"/>
      <c r="D305" s="122"/>
      <c r="E305" s="122"/>
      <c r="F305" s="122"/>
      <c r="G305" s="61" t="s">
        <v>473</v>
      </c>
      <c r="H305" s="57"/>
      <c r="I305" s="57"/>
      <c r="J305" s="57"/>
      <c r="K305" s="57"/>
      <c r="L305" s="57"/>
      <c r="M305" s="57"/>
      <c r="N305" s="57"/>
      <c r="O305" s="57"/>
      <c r="P305" s="57"/>
      <c r="Q305" s="57"/>
      <c r="R305" s="57"/>
      <c r="S305" s="58"/>
      <c r="T305" s="121">
        <v>2498900</v>
      </c>
      <c r="U305" s="121"/>
      <c r="V305" s="121"/>
      <c r="W305" s="121"/>
      <c r="X305" s="121"/>
      <c r="Y305" s="121"/>
      <c r="Z305" s="121">
        <v>2485166</v>
      </c>
      <c r="AA305" s="121"/>
      <c r="AB305" s="121"/>
      <c r="AC305" s="121"/>
      <c r="AD305" s="121"/>
      <c r="AE305" s="121">
        <v>0</v>
      </c>
      <c r="AF305" s="121"/>
      <c r="AG305" s="121"/>
      <c r="AH305" s="121"/>
      <c r="AI305" s="121"/>
      <c r="AJ305" s="121"/>
      <c r="AK305" s="121">
        <v>0</v>
      </c>
      <c r="AL305" s="121"/>
      <c r="AM305" s="121"/>
      <c r="AN305" s="121"/>
      <c r="AO305" s="121"/>
      <c r="AP305" s="121"/>
      <c r="AQ305" s="121">
        <f t="shared" ref="AQ305:AQ316" si="25">IF(ISNUMBER(AK305),AK305,0)-IF(ISNUMBER(AE305),AE305,0)</f>
        <v>0</v>
      </c>
      <c r="AR305" s="121"/>
      <c r="AS305" s="121"/>
      <c r="AT305" s="121"/>
      <c r="AU305" s="121"/>
      <c r="AV305" s="121"/>
      <c r="AW305" s="121">
        <v>0</v>
      </c>
      <c r="AX305" s="121"/>
      <c r="AY305" s="121"/>
      <c r="AZ305" s="121"/>
      <c r="BA305" s="121"/>
      <c r="BB305" s="121">
        <v>0</v>
      </c>
      <c r="BC305" s="121"/>
      <c r="BD305" s="121"/>
      <c r="BE305" s="121"/>
      <c r="BF305" s="121"/>
      <c r="BG305" s="121">
        <f t="shared" ref="BG305:BG316" si="26">IF(ISNUMBER(Z305),Z305,0)+IF(ISNUMBER(AK305),AK305,0)</f>
        <v>2485166</v>
      </c>
      <c r="BH305" s="121"/>
      <c r="BI305" s="121"/>
      <c r="BJ305" s="121"/>
      <c r="BK305" s="121"/>
      <c r="BL305" s="121"/>
      <c r="CA305" s="43" t="s">
        <v>661</v>
      </c>
    </row>
    <row r="306" spans="1:79" s="43" customFormat="1" ht="13.15" customHeight="1" x14ac:dyDescent="0.2">
      <c r="A306" s="122">
        <v>2120</v>
      </c>
      <c r="B306" s="122"/>
      <c r="C306" s="122"/>
      <c r="D306" s="122"/>
      <c r="E306" s="122"/>
      <c r="F306" s="122"/>
      <c r="G306" s="61" t="s">
        <v>474</v>
      </c>
      <c r="H306" s="57"/>
      <c r="I306" s="57"/>
      <c r="J306" s="57"/>
      <c r="K306" s="57"/>
      <c r="L306" s="57"/>
      <c r="M306" s="57"/>
      <c r="N306" s="57"/>
      <c r="O306" s="57"/>
      <c r="P306" s="57"/>
      <c r="Q306" s="57"/>
      <c r="R306" s="57"/>
      <c r="S306" s="58"/>
      <c r="T306" s="121">
        <v>502800</v>
      </c>
      <c r="U306" s="121"/>
      <c r="V306" s="121"/>
      <c r="W306" s="121"/>
      <c r="X306" s="121"/>
      <c r="Y306" s="121"/>
      <c r="Z306" s="121">
        <v>498373</v>
      </c>
      <c r="AA306" s="121"/>
      <c r="AB306" s="121"/>
      <c r="AC306" s="121"/>
      <c r="AD306" s="121"/>
      <c r="AE306" s="121">
        <v>0</v>
      </c>
      <c r="AF306" s="121"/>
      <c r="AG306" s="121"/>
      <c r="AH306" s="121"/>
      <c r="AI306" s="121"/>
      <c r="AJ306" s="121"/>
      <c r="AK306" s="121">
        <v>0</v>
      </c>
      <c r="AL306" s="121"/>
      <c r="AM306" s="121"/>
      <c r="AN306" s="121"/>
      <c r="AO306" s="121"/>
      <c r="AP306" s="121"/>
      <c r="AQ306" s="121">
        <f t="shared" si="25"/>
        <v>0</v>
      </c>
      <c r="AR306" s="121"/>
      <c r="AS306" s="121"/>
      <c r="AT306" s="121"/>
      <c r="AU306" s="121"/>
      <c r="AV306" s="121"/>
      <c r="AW306" s="121">
        <v>0</v>
      </c>
      <c r="AX306" s="121"/>
      <c r="AY306" s="121"/>
      <c r="AZ306" s="121"/>
      <c r="BA306" s="121"/>
      <c r="BB306" s="121">
        <v>0</v>
      </c>
      <c r="BC306" s="121"/>
      <c r="BD306" s="121"/>
      <c r="BE306" s="121"/>
      <c r="BF306" s="121"/>
      <c r="BG306" s="121">
        <f t="shared" si="26"/>
        <v>498373</v>
      </c>
      <c r="BH306" s="121"/>
      <c r="BI306" s="121"/>
      <c r="BJ306" s="121"/>
      <c r="BK306" s="121"/>
      <c r="BL306" s="121"/>
    </row>
    <row r="307" spans="1:79" s="43" customFormat="1" ht="26.45" customHeight="1" x14ac:dyDescent="0.2">
      <c r="A307" s="122">
        <v>2210</v>
      </c>
      <c r="B307" s="122"/>
      <c r="C307" s="122"/>
      <c r="D307" s="122"/>
      <c r="E307" s="122"/>
      <c r="F307" s="122"/>
      <c r="G307" s="61" t="s">
        <v>475</v>
      </c>
      <c r="H307" s="57"/>
      <c r="I307" s="57"/>
      <c r="J307" s="57"/>
      <c r="K307" s="57"/>
      <c r="L307" s="57"/>
      <c r="M307" s="57"/>
      <c r="N307" s="57"/>
      <c r="O307" s="57"/>
      <c r="P307" s="57"/>
      <c r="Q307" s="57"/>
      <c r="R307" s="57"/>
      <c r="S307" s="58"/>
      <c r="T307" s="121">
        <v>71650</v>
      </c>
      <c r="U307" s="121"/>
      <c r="V307" s="121"/>
      <c r="W307" s="121"/>
      <c r="X307" s="121"/>
      <c r="Y307" s="121"/>
      <c r="Z307" s="121">
        <v>57554</v>
      </c>
      <c r="AA307" s="121"/>
      <c r="AB307" s="121"/>
      <c r="AC307" s="121"/>
      <c r="AD307" s="121"/>
      <c r="AE307" s="121">
        <v>0</v>
      </c>
      <c r="AF307" s="121"/>
      <c r="AG307" s="121"/>
      <c r="AH307" s="121"/>
      <c r="AI307" s="121"/>
      <c r="AJ307" s="121"/>
      <c r="AK307" s="121">
        <v>13659</v>
      </c>
      <c r="AL307" s="121"/>
      <c r="AM307" s="121"/>
      <c r="AN307" s="121"/>
      <c r="AO307" s="121"/>
      <c r="AP307" s="121"/>
      <c r="AQ307" s="121">
        <f t="shared" si="25"/>
        <v>13659</v>
      </c>
      <c r="AR307" s="121"/>
      <c r="AS307" s="121"/>
      <c r="AT307" s="121"/>
      <c r="AU307" s="121"/>
      <c r="AV307" s="121"/>
      <c r="AW307" s="121">
        <v>0</v>
      </c>
      <c r="AX307" s="121"/>
      <c r="AY307" s="121"/>
      <c r="AZ307" s="121"/>
      <c r="BA307" s="121"/>
      <c r="BB307" s="121">
        <v>0</v>
      </c>
      <c r="BC307" s="121"/>
      <c r="BD307" s="121"/>
      <c r="BE307" s="121"/>
      <c r="BF307" s="121"/>
      <c r="BG307" s="121">
        <f t="shared" si="26"/>
        <v>71213</v>
      </c>
      <c r="BH307" s="121"/>
      <c r="BI307" s="121"/>
      <c r="BJ307" s="121"/>
      <c r="BK307" s="121"/>
      <c r="BL307" s="121"/>
    </row>
    <row r="308" spans="1:79" s="43" customFormat="1" ht="13.15" customHeight="1" x14ac:dyDescent="0.2">
      <c r="A308" s="122">
        <v>2240</v>
      </c>
      <c r="B308" s="122"/>
      <c r="C308" s="122"/>
      <c r="D308" s="122"/>
      <c r="E308" s="122"/>
      <c r="F308" s="122"/>
      <c r="G308" s="61" t="s">
        <v>476</v>
      </c>
      <c r="H308" s="57"/>
      <c r="I308" s="57"/>
      <c r="J308" s="57"/>
      <c r="K308" s="57"/>
      <c r="L308" s="57"/>
      <c r="M308" s="57"/>
      <c r="N308" s="57"/>
      <c r="O308" s="57"/>
      <c r="P308" s="57"/>
      <c r="Q308" s="57"/>
      <c r="R308" s="57"/>
      <c r="S308" s="58"/>
      <c r="T308" s="121">
        <v>266300</v>
      </c>
      <c r="U308" s="121"/>
      <c r="V308" s="121"/>
      <c r="W308" s="121"/>
      <c r="X308" s="121"/>
      <c r="Y308" s="121"/>
      <c r="Z308" s="121">
        <v>227569</v>
      </c>
      <c r="AA308" s="121"/>
      <c r="AB308" s="121"/>
      <c r="AC308" s="121"/>
      <c r="AD308" s="121"/>
      <c r="AE308" s="121">
        <v>0</v>
      </c>
      <c r="AF308" s="121"/>
      <c r="AG308" s="121"/>
      <c r="AH308" s="121"/>
      <c r="AI308" s="121"/>
      <c r="AJ308" s="121"/>
      <c r="AK308" s="121">
        <v>26358</v>
      </c>
      <c r="AL308" s="121"/>
      <c r="AM308" s="121"/>
      <c r="AN308" s="121"/>
      <c r="AO308" s="121"/>
      <c r="AP308" s="121"/>
      <c r="AQ308" s="121">
        <f t="shared" si="25"/>
        <v>26358</v>
      </c>
      <c r="AR308" s="121"/>
      <c r="AS308" s="121"/>
      <c r="AT308" s="121"/>
      <c r="AU308" s="121"/>
      <c r="AV308" s="121"/>
      <c r="AW308" s="121">
        <v>0</v>
      </c>
      <c r="AX308" s="121"/>
      <c r="AY308" s="121"/>
      <c r="AZ308" s="121"/>
      <c r="BA308" s="121"/>
      <c r="BB308" s="121">
        <v>0</v>
      </c>
      <c r="BC308" s="121"/>
      <c r="BD308" s="121"/>
      <c r="BE308" s="121"/>
      <c r="BF308" s="121"/>
      <c r="BG308" s="121">
        <f t="shared" si="26"/>
        <v>253927</v>
      </c>
      <c r="BH308" s="121"/>
      <c r="BI308" s="121"/>
      <c r="BJ308" s="121"/>
      <c r="BK308" s="121"/>
      <c r="BL308" s="121"/>
    </row>
    <row r="309" spans="1:79" s="43" customFormat="1" ht="13.15" customHeight="1" x14ac:dyDescent="0.2">
      <c r="A309" s="122">
        <v>2250</v>
      </c>
      <c r="B309" s="122"/>
      <c r="C309" s="122"/>
      <c r="D309" s="122"/>
      <c r="E309" s="122"/>
      <c r="F309" s="122"/>
      <c r="G309" s="61" t="s">
        <v>477</v>
      </c>
      <c r="H309" s="57"/>
      <c r="I309" s="57"/>
      <c r="J309" s="57"/>
      <c r="K309" s="57"/>
      <c r="L309" s="57"/>
      <c r="M309" s="57"/>
      <c r="N309" s="57"/>
      <c r="O309" s="57"/>
      <c r="P309" s="57"/>
      <c r="Q309" s="57"/>
      <c r="R309" s="57"/>
      <c r="S309" s="58"/>
      <c r="T309" s="121">
        <v>1000</v>
      </c>
      <c r="U309" s="121"/>
      <c r="V309" s="121"/>
      <c r="W309" s="121"/>
      <c r="X309" s="121"/>
      <c r="Y309" s="121"/>
      <c r="Z309" s="121">
        <v>180</v>
      </c>
      <c r="AA309" s="121"/>
      <c r="AB309" s="121"/>
      <c r="AC309" s="121"/>
      <c r="AD309" s="121"/>
      <c r="AE309" s="121">
        <v>0</v>
      </c>
      <c r="AF309" s="121"/>
      <c r="AG309" s="121"/>
      <c r="AH309" s="121"/>
      <c r="AI309" s="121"/>
      <c r="AJ309" s="121"/>
      <c r="AK309" s="121">
        <v>60</v>
      </c>
      <c r="AL309" s="121"/>
      <c r="AM309" s="121"/>
      <c r="AN309" s="121"/>
      <c r="AO309" s="121"/>
      <c r="AP309" s="121"/>
      <c r="AQ309" s="121">
        <f t="shared" si="25"/>
        <v>60</v>
      </c>
      <c r="AR309" s="121"/>
      <c r="AS309" s="121"/>
      <c r="AT309" s="121"/>
      <c r="AU309" s="121"/>
      <c r="AV309" s="121"/>
      <c r="AW309" s="121">
        <v>0</v>
      </c>
      <c r="AX309" s="121"/>
      <c r="AY309" s="121"/>
      <c r="AZ309" s="121"/>
      <c r="BA309" s="121"/>
      <c r="BB309" s="121">
        <v>0</v>
      </c>
      <c r="BC309" s="121"/>
      <c r="BD309" s="121"/>
      <c r="BE309" s="121"/>
      <c r="BF309" s="121"/>
      <c r="BG309" s="121">
        <f t="shared" si="26"/>
        <v>240</v>
      </c>
      <c r="BH309" s="121"/>
      <c r="BI309" s="121"/>
      <c r="BJ309" s="121"/>
      <c r="BK309" s="121"/>
      <c r="BL309" s="121"/>
    </row>
    <row r="310" spans="1:79" s="43" customFormat="1" ht="13.15" customHeight="1" x14ac:dyDescent="0.2">
      <c r="A310" s="122">
        <v>2271</v>
      </c>
      <c r="B310" s="122"/>
      <c r="C310" s="122"/>
      <c r="D310" s="122"/>
      <c r="E310" s="122"/>
      <c r="F310" s="122"/>
      <c r="G310" s="61" t="s">
        <v>1000</v>
      </c>
      <c r="H310" s="57"/>
      <c r="I310" s="57"/>
      <c r="J310" s="57"/>
      <c r="K310" s="57"/>
      <c r="L310" s="57"/>
      <c r="M310" s="57"/>
      <c r="N310" s="57"/>
      <c r="O310" s="57"/>
      <c r="P310" s="57"/>
      <c r="Q310" s="57"/>
      <c r="R310" s="57"/>
      <c r="S310" s="58"/>
      <c r="T310" s="121">
        <v>25000</v>
      </c>
      <c r="U310" s="121"/>
      <c r="V310" s="121"/>
      <c r="W310" s="121"/>
      <c r="X310" s="121"/>
      <c r="Y310" s="121"/>
      <c r="Z310" s="121">
        <v>24702</v>
      </c>
      <c r="AA310" s="121"/>
      <c r="AB310" s="121"/>
      <c r="AC310" s="121"/>
      <c r="AD310" s="121"/>
      <c r="AE310" s="121">
        <v>0</v>
      </c>
      <c r="AF310" s="121"/>
      <c r="AG310" s="121"/>
      <c r="AH310" s="121"/>
      <c r="AI310" s="121"/>
      <c r="AJ310" s="121"/>
      <c r="AK310" s="121">
        <v>0</v>
      </c>
      <c r="AL310" s="121"/>
      <c r="AM310" s="121"/>
      <c r="AN310" s="121"/>
      <c r="AO310" s="121"/>
      <c r="AP310" s="121"/>
      <c r="AQ310" s="121">
        <f t="shared" si="25"/>
        <v>0</v>
      </c>
      <c r="AR310" s="121"/>
      <c r="AS310" s="121"/>
      <c r="AT310" s="121"/>
      <c r="AU310" s="121"/>
      <c r="AV310" s="121"/>
      <c r="AW310" s="121">
        <v>0</v>
      </c>
      <c r="AX310" s="121"/>
      <c r="AY310" s="121"/>
      <c r="AZ310" s="121"/>
      <c r="BA310" s="121"/>
      <c r="BB310" s="121">
        <v>0</v>
      </c>
      <c r="BC310" s="121"/>
      <c r="BD310" s="121"/>
      <c r="BE310" s="121"/>
      <c r="BF310" s="121"/>
      <c r="BG310" s="121">
        <f t="shared" si="26"/>
        <v>24702</v>
      </c>
      <c r="BH310" s="121"/>
      <c r="BI310" s="121"/>
      <c r="BJ310" s="121"/>
      <c r="BK310" s="121"/>
      <c r="BL310" s="121"/>
    </row>
    <row r="311" spans="1:79" s="43" customFormat="1" ht="26.45" customHeight="1" x14ac:dyDescent="0.2">
      <c r="A311" s="122">
        <v>2272</v>
      </c>
      <c r="B311" s="122"/>
      <c r="C311" s="122"/>
      <c r="D311" s="122"/>
      <c r="E311" s="122"/>
      <c r="F311" s="122"/>
      <c r="G311" s="61" t="s">
        <v>478</v>
      </c>
      <c r="H311" s="57"/>
      <c r="I311" s="57"/>
      <c r="J311" s="57"/>
      <c r="K311" s="57"/>
      <c r="L311" s="57"/>
      <c r="M311" s="57"/>
      <c r="N311" s="57"/>
      <c r="O311" s="57"/>
      <c r="P311" s="57"/>
      <c r="Q311" s="57"/>
      <c r="R311" s="57"/>
      <c r="S311" s="58"/>
      <c r="T311" s="121">
        <v>1550</v>
      </c>
      <c r="U311" s="121"/>
      <c r="V311" s="121"/>
      <c r="W311" s="121"/>
      <c r="X311" s="121"/>
      <c r="Y311" s="121"/>
      <c r="Z311" s="121">
        <v>449</v>
      </c>
      <c r="AA311" s="121"/>
      <c r="AB311" s="121"/>
      <c r="AC311" s="121"/>
      <c r="AD311" s="121"/>
      <c r="AE311" s="121">
        <v>0</v>
      </c>
      <c r="AF311" s="121"/>
      <c r="AG311" s="121"/>
      <c r="AH311" s="121"/>
      <c r="AI311" s="121"/>
      <c r="AJ311" s="121"/>
      <c r="AK311" s="121">
        <v>0</v>
      </c>
      <c r="AL311" s="121"/>
      <c r="AM311" s="121"/>
      <c r="AN311" s="121"/>
      <c r="AO311" s="121"/>
      <c r="AP311" s="121"/>
      <c r="AQ311" s="121">
        <f t="shared" si="25"/>
        <v>0</v>
      </c>
      <c r="AR311" s="121"/>
      <c r="AS311" s="121"/>
      <c r="AT311" s="121"/>
      <c r="AU311" s="121"/>
      <c r="AV311" s="121"/>
      <c r="AW311" s="121">
        <v>0</v>
      </c>
      <c r="AX311" s="121"/>
      <c r="AY311" s="121"/>
      <c r="AZ311" s="121"/>
      <c r="BA311" s="121"/>
      <c r="BB311" s="121">
        <v>0</v>
      </c>
      <c r="BC311" s="121"/>
      <c r="BD311" s="121"/>
      <c r="BE311" s="121"/>
      <c r="BF311" s="121"/>
      <c r="BG311" s="121">
        <f t="shared" si="26"/>
        <v>449</v>
      </c>
      <c r="BH311" s="121"/>
      <c r="BI311" s="121"/>
      <c r="BJ311" s="121"/>
      <c r="BK311" s="121"/>
      <c r="BL311" s="121"/>
    </row>
    <row r="312" spans="1:79" s="43" customFormat="1" ht="13.15" customHeight="1" x14ac:dyDescent="0.2">
      <c r="A312" s="122">
        <v>2273</v>
      </c>
      <c r="B312" s="122"/>
      <c r="C312" s="122"/>
      <c r="D312" s="122"/>
      <c r="E312" s="122"/>
      <c r="F312" s="122"/>
      <c r="G312" s="61" t="s">
        <v>479</v>
      </c>
      <c r="H312" s="57"/>
      <c r="I312" s="57"/>
      <c r="J312" s="57"/>
      <c r="K312" s="57"/>
      <c r="L312" s="57"/>
      <c r="M312" s="57"/>
      <c r="N312" s="57"/>
      <c r="O312" s="57"/>
      <c r="P312" s="57"/>
      <c r="Q312" s="57"/>
      <c r="R312" s="57"/>
      <c r="S312" s="58"/>
      <c r="T312" s="121">
        <v>16200</v>
      </c>
      <c r="U312" s="121"/>
      <c r="V312" s="121"/>
      <c r="W312" s="121"/>
      <c r="X312" s="121"/>
      <c r="Y312" s="121"/>
      <c r="Z312" s="121">
        <v>14142</v>
      </c>
      <c r="AA312" s="121"/>
      <c r="AB312" s="121"/>
      <c r="AC312" s="121"/>
      <c r="AD312" s="121"/>
      <c r="AE312" s="121">
        <v>0</v>
      </c>
      <c r="AF312" s="121"/>
      <c r="AG312" s="121"/>
      <c r="AH312" s="121"/>
      <c r="AI312" s="121"/>
      <c r="AJ312" s="121"/>
      <c r="AK312" s="121">
        <v>0</v>
      </c>
      <c r="AL312" s="121"/>
      <c r="AM312" s="121"/>
      <c r="AN312" s="121"/>
      <c r="AO312" s="121"/>
      <c r="AP312" s="121"/>
      <c r="AQ312" s="121">
        <f t="shared" si="25"/>
        <v>0</v>
      </c>
      <c r="AR312" s="121"/>
      <c r="AS312" s="121"/>
      <c r="AT312" s="121"/>
      <c r="AU312" s="121"/>
      <c r="AV312" s="121"/>
      <c r="AW312" s="121">
        <v>0</v>
      </c>
      <c r="AX312" s="121"/>
      <c r="AY312" s="121"/>
      <c r="AZ312" s="121"/>
      <c r="BA312" s="121"/>
      <c r="BB312" s="121">
        <v>0</v>
      </c>
      <c r="BC312" s="121"/>
      <c r="BD312" s="121"/>
      <c r="BE312" s="121"/>
      <c r="BF312" s="121"/>
      <c r="BG312" s="121">
        <f t="shared" si="26"/>
        <v>14142</v>
      </c>
      <c r="BH312" s="121"/>
      <c r="BI312" s="121"/>
      <c r="BJ312" s="121"/>
      <c r="BK312" s="121"/>
      <c r="BL312" s="121"/>
    </row>
    <row r="313" spans="1:79" s="43" customFormat="1" ht="13.15" customHeight="1" x14ac:dyDescent="0.2">
      <c r="A313" s="122">
        <v>2274</v>
      </c>
      <c r="B313" s="122"/>
      <c r="C313" s="122"/>
      <c r="D313" s="122"/>
      <c r="E313" s="122"/>
      <c r="F313" s="122"/>
      <c r="G313" s="61" t="s">
        <v>480</v>
      </c>
      <c r="H313" s="57"/>
      <c r="I313" s="57"/>
      <c r="J313" s="57"/>
      <c r="K313" s="57"/>
      <c r="L313" s="57"/>
      <c r="M313" s="57"/>
      <c r="N313" s="57"/>
      <c r="O313" s="57"/>
      <c r="P313" s="57"/>
      <c r="Q313" s="57"/>
      <c r="R313" s="57"/>
      <c r="S313" s="58"/>
      <c r="T313" s="121">
        <v>59400</v>
      </c>
      <c r="U313" s="121"/>
      <c r="V313" s="121"/>
      <c r="W313" s="121"/>
      <c r="X313" s="121"/>
      <c r="Y313" s="121"/>
      <c r="Z313" s="121">
        <v>47911</v>
      </c>
      <c r="AA313" s="121"/>
      <c r="AB313" s="121"/>
      <c r="AC313" s="121"/>
      <c r="AD313" s="121"/>
      <c r="AE313" s="121">
        <v>0</v>
      </c>
      <c r="AF313" s="121"/>
      <c r="AG313" s="121"/>
      <c r="AH313" s="121"/>
      <c r="AI313" s="121"/>
      <c r="AJ313" s="121"/>
      <c r="AK313" s="121">
        <v>826</v>
      </c>
      <c r="AL313" s="121"/>
      <c r="AM313" s="121"/>
      <c r="AN313" s="121"/>
      <c r="AO313" s="121"/>
      <c r="AP313" s="121"/>
      <c r="AQ313" s="121">
        <f t="shared" si="25"/>
        <v>826</v>
      </c>
      <c r="AR313" s="121"/>
      <c r="AS313" s="121"/>
      <c r="AT313" s="121"/>
      <c r="AU313" s="121"/>
      <c r="AV313" s="121"/>
      <c r="AW313" s="121">
        <v>0</v>
      </c>
      <c r="AX313" s="121"/>
      <c r="AY313" s="121"/>
      <c r="AZ313" s="121"/>
      <c r="BA313" s="121"/>
      <c r="BB313" s="121">
        <v>0</v>
      </c>
      <c r="BC313" s="121"/>
      <c r="BD313" s="121"/>
      <c r="BE313" s="121"/>
      <c r="BF313" s="121"/>
      <c r="BG313" s="121">
        <f t="shared" si="26"/>
        <v>48737</v>
      </c>
      <c r="BH313" s="121"/>
      <c r="BI313" s="121"/>
      <c r="BJ313" s="121"/>
      <c r="BK313" s="121"/>
      <c r="BL313" s="121"/>
    </row>
    <row r="314" spans="1:79" s="43" customFormat="1" ht="39.6" customHeight="1" x14ac:dyDescent="0.2">
      <c r="A314" s="122">
        <v>2282</v>
      </c>
      <c r="B314" s="122"/>
      <c r="C314" s="122"/>
      <c r="D314" s="122"/>
      <c r="E314" s="122"/>
      <c r="F314" s="122"/>
      <c r="G314" s="61" t="s">
        <v>482</v>
      </c>
      <c r="H314" s="57"/>
      <c r="I314" s="57"/>
      <c r="J314" s="57"/>
      <c r="K314" s="57"/>
      <c r="L314" s="57"/>
      <c r="M314" s="57"/>
      <c r="N314" s="57"/>
      <c r="O314" s="57"/>
      <c r="P314" s="57"/>
      <c r="Q314" s="57"/>
      <c r="R314" s="57"/>
      <c r="S314" s="58"/>
      <c r="T314" s="121">
        <v>800</v>
      </c>
      <c r="U314" s="121"/>
      <c r="V314" s="121"/>
      <c r="W314" s="121"/>
      <c r="X314" s="121"/>
      <c r="Y314" s="121"/>
      <c r="Z314" s="121">
        <v>757</v>
      </c>
      <c r="AA314" s="121"/>
      <c r="AB314" s="121"/>
      <c r="AC314" s="121"/>
      <c r="AD314" s="121"/>
      <c r="AE314" s="121">
        <v>0</v>
      </c>
      <c r="AF314" s="121"/>
      <c r="AG314" s="121"/>
      <c r="AH314" s="121"/>
      <c r="AI314" s="121"/>
      <c r="AJ314" s="121"/>
      <c r="AK314" s="121">
        <v>0</v>
      </c>
      <c r="AL314" s="121"/>
      <c r="AM314" s="121"/>
      <c r="AN314" s="121"/>
      <c r="AO314" s="121"/>
      <c r="AP314" s="121"/>
      <c r="AQ314" s="121">
        <f t="shared" si="25"/>
        <v>0</v>
      </c>
      <c r="AR314" s="121"/>
      <c r="AS314" s="121"/>
      <c r="AT314" s="121"/>
      <c r="AU314" s="121"/>
      <c r="AV314" s="121"/>
      <c r="AW314" s="121">
        <v>0</v>
      </c>
      <c r="AX314" s="121"/>
      <c r="AY314" s="121"/>
      <c r="AZ314" s="121"/>
      <c r="BA314" s="121"/>
      <c r="BB314" s="121">
        <v>0</v>
      </c>
      <c r="BC314" s="121"/>
      <c r="BD314" s="121"/>
      <c r="BE314" s="121"/>
      <c r="BF314" s="121"/>
      <c r="BG314" s="121">
        <f t="shared" si="26"/>
        <v>757</v>
      </c>
      <c r="BH314" s="121"/>
      <c r="BI314" s="121"/>
      <c r="BJ314" s="121"/>
      <c r="BK314" s="121"/>
      <c r="BL314" s="121"/>
    </row>
    <row r="315" spans="1:79" s="43" customFormat="1" ht="13.15" customHeight="1" x14ac:dyDescent="0.2">
      <c r="A315" s="122">
        <v>2800</v>
      </c>
      <c r="B315" s="122"/>
      <c r="C315" s="122"/>
      <c r="D315" s="122"/>
      <c r="E315" s="122"/>
      <c r="F315" s="122"/>
      <c r="G315" s="61" t="s">
        <v>483</v>
      </c>
      <c r="H315" s="57"/>
      <c r="I315" s="57"/>
      <c r="J315" s="57"/>
      <c r="K315" s="57"/>
      <c r="L315" s="57"/>
      <c r="M315" s="57"/>
      <c r="N315" s="57"/>
      <c r="O315" s="57"/>
      <c r="P315" s="57"/>
      <c r="Q315" s="57"/>
      <c r="R315" s="57"/>
      <c r="S315" s="58"/>
      <c r="T315" s="121">
        <v>4450</v>
      </c>
      <c r="U315" s="121"/>
      <c r="V315" s="121"/>
      <c r="W315" s="121"/>
      <c r="X315" s="121"/>
      <c r="Y315" s="121"/>
      <c r="Z315" s="121">
        <v>3938</v>
      </c>
      <c r="AA315" s="121"/>
      <c r="AB315" s="121"/>
      <c r="AC315" s="121"/>
      <c r="AD315" s="121"/>
      <c r="AE315" s="121">
        <v>0</v>
      </c>
      <c r="AF315" s="121"/>
      <c r="AG315" s="121"/>
      <c r="AH315" s="121"/>
      <c r="AI315" s="121"/>
      <c r="AJ315" s="121"/>
      <c r="AK315" s="121">
        <v>0</v>
      </c>
      <c r="AL315" s="121"/>
      <c r="AM315" s="121"/>
      <c r="AN315" s="121"/>
      <c r="AO315" s="121"/>
      <c r="AP315" s="121"/>
      <c r="AQ315" s="121">
        <f t="shared" si="25"/>
        <v>0</v>
      </c>
      <c r="AR315" s="121"/>
      <c r="AS315" s="121"/>
      <c r="AT315" s="121"/>
      <c r="AU315" s="121"/>
      <c r="AV315" s="121"/>
      <c r="AW315" s="121">
        <v>0</v>
      </c>
      <c r="AX315" s="121"/>
      <c r="AY315" s="121"/>
      <c r="AZ315" s="121"/>
      <c r="BA315" s="121"/>
      <c r="BB315" s="121">
        <v>0</v>
      </c>
      <c r="BC315" s="121"/>
      <c r="BD315" s="121"/>
      <c r="BE315" s="121"/>
      <c r="BF315" s="121"/>
      <c r="BG315" s="121">
        <f t="shared" si="26"/>
        <v>3938</v>
      </c>
      <c r="BH315" s="121"/>
      <c r="BI315" s="121"/>
      <c r="BJ315" s="121"/>
      <c r="BK315" s="121"/>
      <c r="BL315" s="121"/>
    </row>
    <row r="316" spans="1:79" s="9" customFormat="1" ht="12.75" customHeight="1" x14ac:dyDescent="0.2">
      <c r="A316" s="125"/>
      <c r="B316" s="125"/>
      <c r="C316" s="125"/>
      <c r="D316" s="125"/>
      <c r="E316" s="125"/>
      <c r="F316" s="125"/>
      <c r="G316" s="69" t="s">
        <v>257</v>
      </c>
      <c r="H316" s="65"/>
      <c r="I316" s="65"/>
      <c r="J316" s="65"/>
      <c r="K316" s="65"/>
      <c r="L316" s="65"/>
      <c r="M316" s="65"/>
      <c r="N316" s="65"/>
      <c r="O316" s="65"/>
      <c r="P316" s="65"/>
      <c r="Q316" s="65"/>
      <c r="R316" s="65"/>
      <c r="S316" s="66"/>
      <c r="T316" s="120">
        <v>3448050</v>
      </c>
      <c r="U316" s="120"/>
      <c r="V316" s="120"/>
      <c r="W316" s="120"/>
      <c r="X316" s="120"/>
      <c r="Y316" s="120"/>
      <c r="Z316" s="120">
        <v>3360741</v>
      </c>
      <c r="AA316" s="120"/>
      <c r="AB316" s="120"/>
      <c r="AC316" s="120"/>
      <c r="AD316" s="120"/>
      <c r="AE316" s="120">
        <v>0</v>
      </c>
      <c r="AF316" s="120"/>
      <c r="AG316" s="120"/>
      <c r="AH316" s="120"/>
      <c r="AI316" s="120"/>
      <c r="AJ316" s="120"/>
      <c r="AK316" s="120">
        <v>40903</v>
      </c>
      <c r="AL316" s="120"/>
      <c r="AM316" s="120"/>
      <c r="AN316" s="120"/>
      <c r="AO316" s="120"/>
      <c r="AP316" s="120"/>
      <c r="AQ316" s="120">
        <f t="shared" si="25"/>
        <v>40903</v>
      </c>
      <c r="AR316" s="120"/>
      <c r="AS316" s="120"/>
      <c r="AT316" s="120"/>
      <c r="AU316" s="120"/>
      <c r="AV316" s="120"/>
      <c r="AW316" s="120">
        <v>0</v>
      </c>
      <c r="AX316" s="120"/>
      <c r="AY316" s="120"/>
      <c r="AZ316" s="120"/>
      <c r="BA316" s="120"/>
      <c r="BB316" s="120">
        <v>0</v>
      </c>
      <c r="BC316" s="120"/>
      <c r="BD316" s="120"/>
      <c r="BE316" s="120"/>
      <c r="BF316" s="120"/>
      <c r="BG316" s="120">
        <f t="shared" si="26"/>
        <v>3401644</v>
      </c>
      <c r="BH316" s="120"/>
      <c r="BI316" s="120"/>
      <c r="BJ316" s="120"/>
      <c r="BK316" s="120"/>
      <c r="BL316" s="120"/>
    </row>
    <row r="318" spans="1:79" ht="14.25" customHeight="1" x14ac:dyDescent="0.2">
      <c r="A318" s="124" t="s">
        <v>40</v>
      </c>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row>
    <row r="319" spans="1:79" ht="15" customHeight="1" x14ac:dyDescent="0.2">
      <c r="A319" s="98" t="s">
        <v>462</v>
      </c>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row>
    <row r="320" spans="1:79" ht="18" customHeight="1" x14ac:dyDescent="0.2">
      <c r="A320" s="72" t="s">
        <v>244</v>
      </c>
      <c r="B320" s="72"/>
      <c r="C320" s="72"/>
      <c r="D320" s="72"/>
      <c r="E320" s="72"/>
      <c r="F320" s="72"/>
      <c r="G320" s="72" t="s">
        <v>624</v>
      </c>
      <c r="H320" s="72"/>
      <c r="I320" s="72"/>
      <c r="J320" s="72"/>
      <c r="K320" s="72"/>
      <c r="L320" s="72"/>
      <c r="M320" s="72"/>
      <c r="N320" s="72"/>
      <c r="O320" s="72"/>
      <c r="P320" s="72"/>
      <c r="Q320" s="72" t="s">
        <v>28</v>
      </c>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t="s">
        <v>37</v>
      </c>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row>
    <row r="321" spans="1:79" ht="42.95" customHeight="1" x14ac:dyDescent="0.2">
      <c r="A321" s="72"/>
      <c r="B321" s="72"/>
      <c r="C321" s="72"/>
      <c r="D321" s="72"/>
      <c r="E321" s="72"/>
      <c r="F321" s="72"/>
      <c r="G321" s="72"/>
      <c r="H321" s="72"/>
      <c r="I321" s="72"/>
      <c r="J321" s="72"/>
      <c r="K321" s="72"/>
      <c r="L321" s="72"/>
      <c r="M321" s="72"/>
      <c r="N321" s="72"/>
      <c r="O321" s="72"/>
      <c r="P321" s="72"/>
      <c r="Q321" s="72" t="s">
        <v>249</v>
      </c>
      <c r="R321" s="72"/>
      <c r="S321" s="72"/>
      <c r="T321" s="72"/>
      <c r="U321" s="72"/>
      <c r="V321" s="127" t="s">
        <v>250</v>
      </c>
      <c r="W321" s="127"/>
      <c r="X321" s="127"/>
      <c r="Y321" s="127"/>
      <c r="Z321" s="72" t="s">
        <v>251</v>
      </c>
      <c r="AA321" s="72"/>
      <c r="AB321" s="72"/>
      <c r="AC321" s="72"/>
      <c r="AD321" s="72"/>
      <c r="AE321" s="72"/>
      <c r="AF321" s="72"/>
      <c r="AG321" s="72"/>
      <c r="AH321" s="72"/>
      <c r="AI321" s="72"/>
      <c r="AJ321" s="72" t="s">
        <v>252</v>
      </c>
      <c r="AK321" s="72"/>
      <c r="AL321" s="72"/>
      <c r="AM321" s="72"/>
      <c r="AN321" s="72"/>
      <c r="AO321" s="72" t="s">
        <v>625</v>
      </c>
      <c r="AP321" s="72"/>
      <c r="AQ321" s="72"/>
      <c r="AR321" s="72"/>
      <c r="AS321" s="72"/>
      <c r="AT321" s="127" t="s">
        <v>253</v>
      </c>
      <c r="AU321" s="127"/>
      <c r="AV321" s="127"/>
      <c r="AW321" s="127"/>
      <c r="AX321" s="72" t="s">
        <v>251</v>
      </c>
      <c r="AY321" s="72"/>
      <c r="AZ321" s="72"/>
      <c r="BA321" s="72"/>
      <c r="BB321" s="72"/>
      <c r="BC321" s="72"/>
      <c r="BD321" s="72"/>
      <c r="BE321" s="72"/>
      <c r="BF321" s="72"/>
      <c r="BG321" s="72"/>
      <c r="BH321" s="72" t="s">
        <v>254</v>
      </c>
      <c r="BI321" s="72"/>
      <c r="BJ321" s="72"/>
      <c r="BK321" s="72"/>
      <c r="BL321" s="72"/>
    </row>
    <row r="322" spans="1:79" ht="63" customHeight="1" x14ac:dyDescent="0.2">
      <c r="A322" s="72"/>
      <c r="B322" s="72"/>
      <c r="C322" s="72"/>
      <c r="D322" s="72"/>
      <c r="E322" s="72"/>
      <c r="F322" s="72"/>
      <c r="G322" s="72"/>
      <c r="H322" s="72"/>
      <c r="I322" s="72"/>
      <c r="J322" s="72"/>
      <c r="K322" s="72"/>
      <c r="L322" s="72"/>
      <c r="M322" s="72"/>
      <c r="N322" s="72"/>
      <c r="O322" s="72"/>
      <c r="P322" s="72"/>
      <c r="Q322" s="72"/>
      <c r="R322" s="72"/>
      <c r="S322" s="72"/>
      <c r="T322" s="72"/>
      <c r="U322" s="72"/>
      <c r="V322" s="127"/>
      <c r="W322" s="127"/>
      <c r="X322" s="127"/>
      <c r="Y322" s="127"/>
      <c r="Z322" s="72" t="s">
        <v>622</v>
      </c>
      <c r="AA322" s="72"/>
      <c r="AB322" s="72"/>
      <c r="AC322" s="72"/>
      <c r="AD322" s="72"/>
      <c r="AE322" s="72" t="s">
        <v>621</v>
      </c>
      <c r="AF322" s="72"/>
      <c r="AG322" s="72"/>
      <c r="AH322" s="72"/>
      <c r="AI322" s="72"/>
      <c r="AJ322" s="72"/>
      <c r="AK322" s="72"/>
      <c r="AL322" s="72"/>
      <c r="AM322" s="72"/>
      <c r="AN322" s="72"/>
      <c r="AO322" s="72"/>
      <c r="AP322" s="72"/>
      <c r="AQ322" s="72"/>
      <c r="AR322" s="72"/>
      <c r="AS322" s="72"/>
      <c r="AT322" s="127"/>
      <c r="AU322" s="127"/>
      <c r="AV322" s="127"/>
      <c r="AW322" s="127"/>
      <c r="AX322" s="72" t="s">
        <v>622</v>
      </c>
      <c r="AY322" s="72"/>
      <c r="AZ322" s="72"/>
      <c r="BA322" s="72"/>
      <c r="BB322" s="72"/>
      <c r="BC322" s="72" t="s">
        <v>621</v>
      </c>
      <c r="BD322" s="72"/>
      <c r="BE322" s="72"/>
      <c r="BF322" s="72"/>
      <c r="BG322" s="72"/>
      <c r="BH322" s="72"/>
      <c r="BI322" s="72"/>
      <c r="BJ322" s="72"/>
      <c r="BK322" s="72"/>
      <c r="BL322" s="72"/>
    </row>
    <row r="323" spans="1:79" ht="15" customHeight="1" x14ac:dyDescent="0.2">
      <c r="A323" s="72">
        <v>1</v>
      </c>
      <c r="B323" s="72"/>
      <c r="C323" s="72"/>
      <c r="D323" s="72"/>
      <c r="E323" s="72"/>
      <c r="F323" s="72"/>
      <c r="G323" s="72">
        <v>2</v>
      </c>
      <c r="H323" s="72"/>
      <c r="I323" s="72"/>
      <c r="J323" s="72"/>
      <c r="K323" s="72"/>
      <c r="L323" s="72"/>
      <c r="M323" s="72"/>
      <c r="N323" s="72"/>
      <c r="O323" s="72"/>
      <c r="P323" s="72"/>
      <c r="Q323" s="72">
        <v>3</v>
      </c>
      <c r="R323" s="72"/>
      <c r="S323" s="72"/>
      <c r="T323" s="72"/>
      <c r="U323" s="72"/>
      <c r="V323" s="72">
        <v>4</v>
      </c>
      <c r="W323" s="72"/>
      <c r="X323" s="72"/>
      <c r="Y323" s="72"/>
      <c r="Z323" s="72">
        <v>5</v>
      </c>
      <c r="AA323" s="72"/>
      <c r="AB323" s="72"/>
      <c r="AC323" s="72"/>
      <c r="AD323" s="72"/>
      <c r="AE323" s="72">
        <v>6</v>
      </c>
      <c r="AF323" s="72"/>
      <c r="AG323" s="72"/>
      <c r="AH323" s="72"/>
      <c r="AI323" s="72"/>
      <c r="AJ323" s="72">
        <v>7</v>
      </c>
      <c r="AK323" s="72"/>
      <c r="AL323" s="72"/>
      <c r="AM323" s="72"/>
      <c r="AN323" s="72"/>
      <c r="AO323" s="72">
        <v>8</v>
      </c>
      <c r="AP323" s="72"/>
      <c r="AQ323" s="72"/>
      <c r="AR323" s="72"/>
      <c r="AS323" s="72"/>
      <c r="AT323" s="72">
        <v>9</v>
      </c>
      <c r="AU323" s="72"/>
      <c r="AV323" s="72"/>
      <c r="AW323" s="72"/>
      <c r="AX323" s="72">
        <v>10</v>
      </c>
      <c r="AY323" s="72"/>
      <c r="AZ323" s="72"/>
      <c r="BA323" s="72"/>
      <c r="BB323" s="72"/>
      <c r="BC323" s="72">
        <v>11</v>
      </c>
      <c r="BD323" s="72"/>
      <c r="BE323" s="72"/>
      <c r="BF323" s="72"/>
      <c r="BG323" s="72"/>
      <c r="BH323" s="72">
        <v>12</v>
      </c>
      <c r="BI323" s="72"/>
      <c r="BJ323" s="72"/>
      <c r="BK323" s="72"/>
      <c r="BL323" s="72"/>
    </row>
    <row r="324" spans="1:79" s="2" customFormat="1" ht="12" hidden="1" customHeight="1" x14ac:dyDescent="0.2">
      <c r="A324" s="74" t="s">
        <v>687</v>
      </c>
      <c r="B324" s="74"/>
      <c r="C324" s="74"/>
      <c r="D324" s="74"/>
      <c r="E324" s="74"/>
      <c r="F324" s="74"/>
      <c r="G324" s="123" t="s">
        <v>680</v>
      </c>
      <c r="H324" s="123"/>
      <c r="I324" s="123"/>
      <c r="J324" s="123"/>
      <c r="K324" s="123"/>
      <c r="L324" s="123"/>
      <c r="M324" s="123"/>
      <c r="N324" s="123"/>
      <c r="O324" s="123"/>
      <c r="P324" s="123"/>
      <c r="Q324" s="71" t="s">
        <v>703</v>
      </c>
      <c r="R324" s="71"/>
      <c r="S324" s="71"/>
      <c r="T324" s="71"/>
      <c r="U324" s="71"/>
      <c r="V324" s="71" t="s">
        <v>704</v>
      </c>
      <c r="W324" s="71"/>
      <c r="X324" s="71"/>
      <c r="Y324" s="71"/>
      <c r="Z324" s="71" t="s">
        <v>705</v>
      </c>
      <c r="AA324" s="71"/>
      <c r="AB324" s="71"/>
      <c r="AC324" s="71"/>
      <c r="AD324" s="71"/>
      <c r="AE324" s="71" t="s">
        <v>706</v>
      </c>
      <c r="AF324" s="71"/>
      <c r="AG324" s="71"/>
      <c r="AH324" s="71"/>
      <c r="AI324" s="71"/>
      <c r="AJ324" s="126" t="s">
        <v>726</v>
      </c>
      <c r="AK324" s="71"/>
      <c r="AL324" s="71"/>
      <c r="AM324" s="71"/>
      <c r="AN324" s="71"/>
      <c r="AO324" s="71" t="s">
        <v>707</v>
      </c>
      <c r="AP324" s="71"/>
      <c r="AQ324" s="71"/>
      <c r="AR324" s="71"/>
      <c r="AS324" s="71"/>
      <c r="AT324" s="126" t="s">
        <v>727</v>
      </c>
      <c r="AU324" s="71"/>
      <c r="AV324" s="71"/>
      <c r="AW324" s="71"/>
      <c r="AX324" s="71" t="s">
        <v>708</v>
      </c>
      <c r="AY324" s="71"/>
      <c r="AZ324" s="71"/>
      <c r="BA324" s="71"/>
      <c r="BB324" s="71"/>
      <c r="BC324" s="71" t="s">
        <v>709</v>
      </c>
      <c r="BD324" s="71"/>
      <c r="BE324" s="71"/>
      <c r="BF324" s="71"/>
      <c r="BG324" s="71"/>
      <c r="BH324" s="126" t="s">
        <v>726</v>
      </c>
      <c r="BI324" s="71"/>
      <c r="BJ324" s="71"/>
      <c r="BK324" s="71"/>
      <c r="BL324" s="71"/>
      <c r="CA324" s="2" t="s">
        <v>662</v>
      </c>
    </row>
    <row r="325" spans="1:79" s="43" customFormat="1" ht="13.15" customHeight="1" x14ac:dyDescent="0.2">
      <c r="A325" s="122">
        <v>2111</v>
      </c>
      <c r="B325" s="122"/>
      <c r="C325" s="122"/>
      <c r="D325" s="122"/>
      <c r="E325" s="122"/>
      <c r="F325" s="122"/>
      <c r="G325" s="61" t="s">
        <v>473</v>
      </c>
      <c r="H325" s="57"/>
      <c r="I325" s="57"/>
      <c r="J325" s="57"/>
      <c r="K325" s="57"/>
      <c r="L325" s="57"/>
      <c r="M325" s="57"/>
      <c r="N325" s="57"/>
      <c r="O325" s="57"/>
      <c r="P325" s="58"/>
      <c r="Q325" s="121">
        <v>2781400</v>
      </c>
      <c r="R325" s="121"/>
      <c r="S325" s="121"/>
      <c r="T325" s="121"/>
      <c r="U325" s="121"/>
      <c r="V325" s="121">
        <v>0</v>
      </c>
      <c r="W325" s="121"/>
      <c r="X325" s="121"/>
      <c r="Y325" s="121"/>
      <c r="Z325" s="121">
        <v>0</v>
      </c>
      <c r="AA325" s="121"/>
      <c r="AB325" s="121"/>
      <c r="AC325" s="121"/>
      <c r="AD325" s="121"/>
      <c r="AE325" s="121">
        <v>0</v>
      </c>
      <c r="AF325" s="121"/>
      <c r="AG325" s="121"/>
      <c r="AH325" s="121"/>
      <c r="AI325" s="121"/>
      <c r="AJ325" s="121">
        <f t="shared" ref="AJ325:AJ336" si="27">IF(ISNUMBER(Q325),Q325,0)-IF(ISNUMBER(Z325),Z325,0)</f>
        <v>2781400</v>
      </c>
      <c r="AK325" s="121"/>
      <c r="AL325" s="121"/>
      <c r="AM325" s="121"/>
      <c r="AN325" s="121"/>
      <c r="AO325" s="121">
        <v>2800000</v>
      </c>
      <c r="AP325" s="121"/>
      <c r="AQ325" s="121"/>
      <c r="AR325" s="121"/>
      <c r="AS325" s="121"/>
      <c r="AT325" s="121">
        <f t="shared" ref="AT325:AT336" si="28">IF(ISNUMBER(V325),V325,0)-IF(ISNUMBER(Z325),Z325,0)-IF(ISNUMBER(AE325),AE325,0)</f>
        <v>0</v>
      </c>
      <c r="AU325" s="121"/>
      <c r="AV325" s="121"/>
      <c r="AW325" s="121"/>
      <c r="AX325" s="121">
        <v>0</v>
      </c>
      <c r="AY325" s="121"/>
      <c r="AZ325" s="121"/>
      <c r="BA325" s="121"/>
      <c r="BB325" s="121"/>
      <c r="BC325" s="121">
        <v>0</v>
      </c>
      <c r="BD325" s="121"/>
      <c r="BE325" s="121"/>
      <c r="BF325" s="121"/>
      <c r="BG325" s="121"/>
      <c r="BH325" s="121">
        <f t="shared" ref="BH325:BH336" si="29">IF(ISNUMBER(AO325),AO325,0)-IF(ISNUMBER(AX325),AX325,0)</f>
        <v>2800000</v>
      </c>
      <c r="BI325" s="121"/>
      <c r="BJ325" s="121"/>
      <c r="BK325" s="121"/>
      <c r="BL325" s="121"/>
      <c r="CA325" s="43" t="s">
        <v>663</v>
      </c>
    </row>
    <row r="326" spans="1:79" s="43" customFormat="1" ht="13.15" customHeight="1" x14ac:dyDescent="0.2">
      <c r="A326" s="122">
        <v>2120</v>
      </c>
      <c r="B326" s="122"/>
      <c r="C326" s="122"/>
      <c r="D326" s="122"/>
      <c r="E326" s="122"/>
      <c r="F326" s="122"/>
      <c r="G326" s="61" t="s">
        <v>474</v>
      </c>
      <c r="H326" s="57"/>
      <c r="I326" s="57"/>
      <c r="J326" s="57"/>
      <c r="K326" s="57"/>
      <c r="L326" s="57"/>
      <c r="M326" s="57"/>
      <c r="N326" s="57"/>
      <c r="O326" s="57"/>
      <c r="P326" s="58"/>
      <c r="Q326" s="121">
        <v>561580</v>
      </c>
      <c r="R326" s="121"/>
      <c r="S326" s="121"/>
      <c r="T326" s="121"/>
      <c r="U326" s="121"/>
      <c r="V326" s="121">
        <v>0</v>
      </c>
      <c r="W326" s="121"/>
      <c r="X326" s="121"/>
      <c r="Y326" s="121"/>
      <c r="Z326" s="121">
        <v>0</v>
      </c>
      <c r="AA326" s="121"/>
      <c r="AB326" s="121"/>
      <c r="AC326" s="121"/>
      <c r="AD326" s="121"/>
      <c r="AE326" s="121">
        <v>0</v>
      </c>
      <c r="AF326" s="121"/>
      <c r="AG326" s="121"/>
      <c r="AH326" s="121"/>
      <c r="AI326" s="121"/>
      <c r="AJ326" s="121">
        <f t="shared" si="27"/>
        <v>561580</v>
      </c>
      <c r="AK326" s="121"/>
      <c r="AL326" s="121"/>
      <c r="AM326" s="121"/>
      <c r="AN326" s="121"/>
      <c r="AO326" s="121">
        <v>616000</v>
      </c>
      <c r="AP326" s="121"/>
      <c r="AQ326" s="121"/>
      <c r="AR326" s="121"/>
      <c r="AS326" s="121"/>
      <c r="AT326" s="121">
        <f t="shared" si="28"/>
        <v>0</v>
      </c>
      <c r="AU326" s="121"/>
      <c r="AV326" s="121"/>
      <c r="AW326" s="121"/>
      <c r="AX326" s="121">
        <v>0</v>
      </c>
      <c r="AY326" s="121"/>
      <c r="AZ326" s="121"/>
      <c r="BA326" s="121"/>
      <c r="BB326" s="121"/>
      <c r="BC326" s="121">
        <v>0</v>
      </c>
      <c r="BD326" s="121"/>
      <c r="BE326" s="121"/>
      <c r="BF326" s="121"/>
      <c r="BG326" s="121"/>
      <c r="BH326" s="121">
        <f t="shared" si="29"/>
        <v>616000</v>
      </c>
      <c r="BI326" s="121"/>
      <c r="BJ326" s="121"/>
      <c r="BK326" s="121"/>
      <c r="BL326" s="121"/>
    </row>
    <row r="327" spans="1:79" s="43" customFormat="1" ht="26.45" customHeight="1" x14ac:dyDescent="0.2">
      <c r="A327" s="122">
        <v>2210</v>
      </c>
      <c r="B327" s="122"/>
      <c r="C327" s="122"/>
      <c r="D327" s="122"/>
      <c r="E327" s="122"/>
      <c r="F327" s="122"/>
      <c r="G327" s="61" t="s">
        <v>475</v>
      </c>
      <c r="H327" s="57"/>
      <c r="I327" s="57"/>
      <c r="J327" s="57"/>
      <c r="K327" s="57"/>
      <c r="L327" s="57"/>
      <c r="M327" s="57"/>
      <c r="N327" s="57"/>
      <c r="O327" s="57"/>
      <c r="P327" s="58"/>
      <c r="Q327" s="121">
        <v>131000</v>
      </c>
      <c r="R327" s="121"/>
      <c r="S327" s="121"/>
      <c r="T327" s="121"/>
      <c r="U327" s="121"/>
      <c r="V327" s="121">
        <v>13659</v>
      </c>
      <c r="W327" s="121"/>
      <c r="X327" s="121"/>
      <c r="Y327" s="121"/>
      <c r="Z327" s="121">
        <v>13659</v>
      </c>
      <c r="AA327" s="121"/>
      <c r="AB327" s="121"/>
      <c r="AC327" s="121"/>
      <c r="AD327" s="121"/>
      <c r="AE327" s="121">
        <v>0</v>
      </c>
      <c r="AF327" s="121"/>
      <c r="AG327" s="121"/>
      <c r="AH327" s="121"/>
      <c r="AI327" s="121"/>
      <c r="AJ327" s="121">
        <f t="shared" si="27"/>
        <v>117341</v>
      </c>
      <c r="AK327" s="121"/>
      <c r="AL327" s="121"/>
      <c r="AM327" s="121"/>
      <c r="AN327" s="121"/>
      <c r="AO327" s="121">
        <v>85000</v>
      </c>
      <c r="AP327" s="121"/>
      <c r="AQ327" s="121"/>
      <c r="AR327" s="121"/>
      <c r="AS327" s="121"/>
      <c r="AT327" s="121">
        <f t="shared" si="28"/>
        <v>0</v>
      </c>
      <c r="AU327" s="121"/>
      <c r="AV327" s="121"/>
      <c r="AW327" s="121"/>
      <c r="AX327" s="121">
        <v>0</v>
      </c>
      <c r="AY327" s="121"/>
      <c r="AZ327" s="121"/>
      <c r="BA327" s="121"/>
      <c r="BB327" s="121"/>
      <c r="BC327" s="121">
        <v>0</v>
      </c>
      <c r="BD327" s="121"/>
      <c r="BE327" s="121"/>
      <c r="BF327" s="121"/>
      <c r="BG327" s="121"/>
      <c r="BH327" s="121">
        <f t="shared" si="29"/>
        <v>85000</v>
      </c>
      <c r="BI327" s="121"/>
      <c r="BJ327" s="121"/>
      <c r="BK327" s="121"/>
      <c r="BL327" s="121"/>
    </row>
    <row r="328" spans="1:79" s="43" customFormat="1" ht="26.45" customHeight="1" x14ac:dyDescent="0.2">
      <c r="A328" s="122">
        <v>2240</v>
      </c>
      <c r="B328" s="122"/>
      <c r="C328" s="122"/>
      <c r="D328" s="122"/>
      <c r="E328" s="122"/>
      <c r="F328" s="122"/>
      <c r="G328" s="61" t="s">
        <v>476</v>
      </c>
      <c r="H328" s="57"/>
      <c r="I328" s="57"/>
      <c r="J328" s="57"/>
      <c r="K328" s="57"/>
      <c r="L328" s="57"/>
      <c r="M328" s="57"/>
      <c r="N328" s="57"/>
      <c r="O328" s="57"/>
      <c r="P328" s="58"/>
      <c r="Q328" s="121">
        <v>146000</v>
      </c>
      <c r="R328" s="121"/>
      <c r="S328" s="121"/>
      <c r="T328" s="121"/>
      <c r="U328" s="121"/>
      <c r="V328" s="121">
        <v>26358</v>
      </c>
      <c r="W328" s="121"/>
      <c r="X328" s="121"/>
      <c r="Y328" s="121"/>
      <c r="Z328" s="121">
        <v>26358</v>
      </c>
      <c r="AA328" s="121"/>
      <c r="AB328" s="121"/>
      <c r="AC328" s="121"/>
      <c r="AD328" s="121"/>
      <c r="AE328" s="121">
        <v>0</v>
      </c>
      <c r="AF328" s="121"/>
      <c r="AG328" s="121"/>
      <c r="AH328" s="121"/>
      <c r="AI328" s="121"/>
      <c r="AJ328" s="121">
        <f t="shared" si="27"/>
        <v>119642</v>
      </c>
      <c r="AK328" s="121"/>
      <c r="AL328" s="121"/>
      <c r="AM328" s="121"/>
      <c r="AN328" s="121"/>
      <c r="AO328" s="121">
        <v>180000</v>
      </c>
      <c r="AP328" s="121"/>
      <c r="AQ328" s="121"/>
      <c r="AR328" s="121"/>
      <c r="AS328" s="121"/>
      <c r="AT328" s="121">
        <f t="shared" si="28"/>
        <v>0</v>
      </c>
      <c r="AU328" s="121"/>
      <c r="AV328" s="121"/>
      <c r="AW328" s="121"/>
      <c r="AX328" s="121">
        <v>0</v>
      </c>
      <c r="AY328" s="121"/>
      <c r="AZ328" s="121"/>
      <c r="BA328" s="121"/>
      <c r="BB328" s="121"/>
      <c r="BC328" s="121">
        <v>0</v>
      </c>
      <c r="BD328" s="121"/>
      <c r="BE328" s="121"/>
      <c r="BF328" s="121"/>
      <c r="BG328" s="121"/>
      <c r="BH328" s="121">
        <f t="shared" si="29"/>
        <v>180000</v>
      </c>
      <c r="BI328" s="121"/>
      <c r="BJ328" s="121"/>
      <c r="BK328" s="121"/>
      <c r="BL328" s="121"/>
    </row>
    <row r="329" spans="1:79" s="43" customFormat="1" ht="13.15" customHeight="1" x14ac:dyDescent="0.2">
      <c r="A329" s="122">
        <v>2250</v>
      </c>
      <c r="B329" s="122"/>
      <c r="C329" s="122"/>
      <c r="D329" s="122"/>
      <c r="E329" s="122"/>
      <c r="F329" s="122"/>
      <c r="G329" s="61" t="s">
        <v>477</v>
      </c>
      <c r="H329" s="57"/>
      <c r="I329" s="57"/>
      <c r="J329" s="57"/>
      <c r="K329" s="57"/>
      <c r="L329" s="57"/>
      <c r="M329" s="57"/>
      <c r="N329" s="57"/>
      <c r="O329" s="57"/>
      <c r="P329" s="58"/>
      <c r="Q329" s="121">
        <v>1200</v>
      </c>
      <c r="R329" s="121"/>
      <c r="S329" s="121"/>
      <c r="T329" s="121"/>
      <c r="U329" s="121"/>
      <c r="V329" s="121">
        <v>60</v>
      </c>
      <c r="W329" s="121"/>
      <c r="X329" s="121"/>
      <c r="Y329" s="121"/>
      <c r="Z329" s="121">
        <v>60</v>
      </c>
      <c r="AA329" s="121"/>
      <c r="AB329" s="121"/>
      <c r="AC329" s="121"/>
      <c r="AD329" s="121"/>
      <c r="AE329" s="121">
        <v>0</v>
      </c>
      <c r="AF329" s="121"/>
      <c r="AG329" s="121"/>
      <c r="AH329" s="121"/>
      <c r="AI329" s="121"/>
      <c r="AJ329" s="121">
        <f t="shared" si="27"/>
        <v>1140</v>
      </c>
      <c r="AK329" s="121"/>
      <c r="AL329" s="121"/>
      <c r="AM329" s="121"/>
      <c r="AN329" s="121"/>
      <c r="AO329" s="121">
        <v>7500</v>
      </c>
      <c r="AP329" s="121"/>
      <c r="AQ329" s="121"/>
      <c r="AR329" s="121"/>
      <c r="AS329" s="121"/>
      <c r="AT329" s="121">
        <f t="shared" si="28"/>
        <v>0</v>
      </c>
      <c r="AU329" s="121"/>
      <c r="AV329" s="121"/>
      <c r="AW329" s="121"/>
      <c r="AX329" s="121">
        <v>0</v>
      </c>
      <c r="AY329" s="121"/>
      <c r="AZ329" s="121"/>
      <c r="BA329" s="121"/>
      <c r="BB329" s="121"/>
      <c r="BC329" s="121">
        <v>0</v>
      </c>
      <c r="BD329" s="121"/>
      <c r="BE329" s="121"/>
      <c r="BF329" s="121"/>
      <c r="BG329" s="121"/>
      <c r="BH329" s="121">
        <f t="shared" si="29"/>
        <v>7500</v>
      </c>
      <c r="BI329" s="121"/>
      <c r="BJ329" s="121"/>
      <c r="BK329" s="121"/>
      <c r="BL329" s="121"/>
    </row>
    <row r="330" spans="1:79" s="43" customFormat="1" ht="26.45" customHeight="1" x14ac:dyDescent="0.2">
      <c r="A330" s="122">
        <v>2272</v>
      </c>
      <c r="B330" s="122"/>
      <c r="C330" s="122"/>
      <c r="D330" s="122"/>
      <c r="E330" s="122"/>
      <c r="F330" s="122"/>
      <c r="G330" s="61" t="s">
        <v>478</v>
      </c>
      <c r="H330" s="57"/>
      <c r="I330" s="57"/>
      <c r="J330" s="57"/>
      <c r="K330" s="57"/>
      <c r="L330" s="57"/>
      <c r="M330" s="57"/>
      <c r="N330" s="57"/>
      <c r="O330" s="57"/>
      <c r="P330" s="58"/>
      <c r="Q330" s="121">
        <v>1000</v>
      </c>
      <c r="R330" s="121"/>
      <c r="S330" s="121"/>
      <c r="T330" s="121"/>
      <c r="U330" s="121"/>
      <c r="V330" s="121">
        <v>0</v>
      </c>
      <c r="W330" s="121"/>
      <c r="X330" s="121"/>
      <c r="Y330" s="121"/>
      <c r="Z330" s="121">
        <v>0</v>
      </c>
      <c r="AA330" s="121"/>
      <c r="AB330" s="121"/>
      <c r="AC330" s="121"/>
      <c r="AD330" s="121"/>
      <c r="AE330" s="121">
        <v>0</v>
      </c>
      <c r="AF330" s="121"/>
      <c r="AG330" s="121"/>
      <c r="AH330" s="121"/>
      <c r="AI330" s="121"/>
      <c r="AJ330" s="121">
        <f t="shared" si="27"/>
        <v>1000</v>
      </c>
      <c r="AK330" s="121"/>
      <c r="AL330" s="121"/>
      <c r="AM330" s="121"/>
      <c r="AN330" s="121"/>
      <c r="AO330" s="121">
        <v>600</v>
      </c>
      <c r="AP330" s="121"/>
      <c r="AQ330" s="121"/>
      <c r="AR330" s="121"/>
      <c r="AS330" s="121"/>
      <c r="AT330" s="121">
        <f t="shared" si="28"/>
        <v>0</v>
      </c>
      <c r="AU330" s="121"/>
      <c r="AV330" s="121"/>
      <c r="AW330" s="121"/>
      <c r="AX330" s="121">
        <v>0</v>
      </c>
      <c r="AY330" s="121"/>
      <c r="AZ330" s="121"/>
      <c r="BA330" s="121"/>
      <c r="BB330" s="121"/>
      <c r="BC330" s="121">
        <v>0</v>
      </c>
      <c r="BD330" s="121"/>
      <c r="BE330" s="121"/>
      <c r="BF330" s="121"/>
      <c r="BG330" s="121"/>
      <c r="BH330" s="121">
        <f t="shared" si="29"/>
        <v>600</v>
      </c>
      <c r="BI330" s="121"/>
      <c r="BJ330" s="121"/>
      <c r="BK330" s="121"/>
      <c r="BL330" s="121"/>
    </row>
    <row r="331" spans="1:79" s="43" customFormat="1" ht="13.15" customHeight="1" x14ac:dyDescent="0.2">
      <c r="A331" s="122">
        <v>2273</v>
      </c>
      <c r="B331" s="122"/>
      <c r="C331" s="122"/>
      <c r="D331" s="122"/>
      <c r="E331" s="122"/>
      <c r="F331" s="122"/>
      <c r="G331" s="61" t="s">
        <v>479</v>
      </c>
      <c r="H331" s="57"/>
      <c r="I331" s="57"/>
      <c r="J331" s="57"/>
      <c r="K331" s="57"/>
      <c r="L331" s="57"/>
      <c r="M331" s="57"/>
      <c r="N331" s="57"/>
      <c r="O331" s="57"/>
      <c r="P331" s="58"/>
      <c r="Q331" s="121">
        <v>21010</v>
      </c>
      <c r="R331" s="121"/>
      <c r="S331" s="121"/>
      <c r="T331" s="121"/>
      <c r="U331" s="121"/>
      <c r="V331" s="121">
        <v>0</v>
      </c>
      <c r="W331" s="121"/>
      <c r="X331" s="121"/>
      <c r="Y331" s="121"/>
      <c r="Z331" s="121">
        <v>0</v>
      </c>
      <c r="AA331" s="121"/>
      <c r="AB331" s="121"/>
      <c r="AC331" s="121"/>
      <c r="AD331" s="121"/>
      <c r="AE331" s="121">
        <v>0</v>
      </c>
      <c r="AF331" s="121"/>
      <c r="AG331" s="121"/>
      <c r="AH331" s="121"/>
      <c r="AI331" s="121"/>
      <c r="AJ331" s="121">
        <f t="shared" si="27"/>
        <v>21010</v>
      </c>
      <c r="AK331" s="121"/>
      <c r="AL331" s="121"/>
      <c r="AM331" s="121"/>
      <c r="AN331" s="121"/>
      <c r="AO331" s="121">
        <v>19500</v>
      </c>
      <c r="AP331" s="121"/>
      <c r="AQ331" s="121"/>
      <c r="AR331" s="121"/>
      <c r="AS331" s="121"/>
      <c r="AT331" s="121">
        <f t="shared" si="28"/>
        <v>0</v>
      </c>
      <c r="AU331" s="121"/>
      <c r="AV331" s="121"/>
      <c r="AW331" s="121"/>
      <c r="AX331" s="121">
        <v>0</v>
      </c>
      <c r="AY331" s="121"/>
      <c r="AZ331" s="121"/>
      <c r="BA331" s="121"/>
      <c r="BB331" s="121"/>
      <c r="BC331" s="121">
        <v>0</v>
      </c>
      <c r="BD331" s="121"/>
      <c r="BE331" s="121"/>
      <c r="BF331" s="121"/>
      <c r="BG331" s="121"/>
      <c r="BH331" s="121">
        <f t="shared" si="29"/>
        <v>19500</v>
      </c>
      <c r="BI331" s="121"/>
      <c r="BJ331" s="121"/>
      <c r="BK331" s="121"/>
      <c r="BL331" s="121"/>
    </row>
    <row r="332" spans="1:79" s="43" customFormat="1" ht="13.15" customHeight="1" x14ac:dyDescent="0.2">
      <c r="A332" s="122">
        <v>2274</v>
      </c>
      <c r="B332" s="122"/>
      <c r="C332" s="122"/>
      <c r="D332" s="122"/>
      <c r="E332" s="122"/>
      <c r="F332" s="122"/>
      <c r="G332" s="61" t="s">
        <v>480</v>
      </c>
      <c r="H332" s="57"/>
      <c r="I332" s="57"/>
      <c r="J332" s="57"/>
      <c r="K332" s="57"/>
      <c r="L332" s="57"/>
      <c r="M332" s="57"/>
      <c r="N332" s="57"/>
      <c r="O332" s="57"/>
      <c r="P332" s="58"/>
      <c r="Q332" s="121">
        <v>54700</v>
      </c>
      <c r="R332" s="121"/>
      <c r="S332" s="121"/>
      <c r="T332" s="121"/>
      <c r="U332" s="121"/>
      <c r="V332" s="121">
        <v>826</v>
      </c>
      <c r="W332" s="121"/>
      <c r="X332" s="121"/>
      <c r="Y332" s="121"/>
      <c r="Z332" s="121">
        <v>826</v>
      </c>
      <c r="AA332" s="121"/>
      <c r="AB332" s="121"/>
      <c r="AC332" s="121"/>
      <c r="AD332" s="121"/>
      <c r="AE332" s="121">
        <v>0</v>
      </c>
      <c r="AF332" s="121"/>
      <c r="AG332" s="121"/>
      <c r="AH332" s="121"/>
      <c r="AI332" s="121"/>
      <c r="AJ332" s="121">
        <f t="shared" si="27"/>
        <v>53874</v>
      </c>
      <c r="AK332" s="121"/>
      <c r="AL332" s="121"/>
      <c r="AM332" s="121"/>
      <c r="AN332" s="121"/>
      <c r="AO332" s="121">
        <v>76200</v>
      </c>
      <c r="AP332" s="121"/>
      <c r="AQ332" s="121"/>
      <c r="AR332" s="121"/>
      <c r="AS332" s="121"/>
      <c r="AT332" s="121">
        <f t="shared" si="28"/>
        <v>0</v>
      </c>
      <c r="AU332" s="121"/>
      <c r="AV332" s="121"/>
      <c r="AW332" s="121"/>
      <c r="AX332" s="121">
        <v>0</v>
      </c>
      <c r="AY332" s="121"/>
      <c r="AZ332" s="121"/>
      <c r="BA332" s="121"/>
      <c r="BB332" s="121"/>
      <c r="BC332" s="121">
        <v>0</v>
      </c>
      <c r="BD332" s="121"/>
      <c r="BE332" s="121"/>
      <c r="BF332" s="121"/>
      <c r="BG332" s="121"/>
      <c r="BH332" s="121">
        <f t="shared" si="29"/>
        <v>76200</v>
      </c>
      <c r="BI332" s="121"/>
      <c r="BJ332" s="121"/>
      <c r="BK332" s="121"/>
      <c r="BL332" s="121"/>
    </row>
    <row r="333" spans="1:79" s="43" customFormat="1" ht="26.45" customHeight="1" x14ac:dyDescent="0.2">
      <c r="A333" s="122">
        <v>2275</v>
      </c>
      <c r="B333" s="122"/>
      <c r="C333" s="122"/>
      <c r="D333" s="122"/>
      <c r="E333" s="122"/>
      <c r="F333" s="122"/>
      <c r="G333" s="61" t="s">
        <v>481</v>
      </c>
      <c r="H333" s="57"/>
      <c r="I333" s="57"/>
      <c r="J333" s="57"/>
      <c r="K333" s="57"/>
      <c r="L333" s="57"/>
      <c r="M333" s="57"/>
      <c r="N333" s="57"/>
      <c r="O333" s="57"/>
      <c r="P333" s="58"/>
      <c r="Q333" s="121">
        <v>1500</v>
      </c>
      <c r="R333" s="121"/>
      <c r="S333" s="121"/>
      <c r="T333" s="121"/>
      <c r="U333" s="121"/>
      <c r="V333" s="121">
        <v>0</v>
      </c>
      <c r="W333" s="121"/>
      <c r="X333" s="121"/>
      <c r="Y333" s="121"/>
      <c r="Z333" s="121">
        <v>0</v>
      </c>
      <c r="AA333" s="121"/>
      <c r="AB333" s="121"/>
      <c r="AC333" s="121"/>
      <c r="AD333" s="121"/>
      <c r="AE333" s="121">
        <v>0</v>
      </c>
      <c r="AF333" s="121"/>
      <c r="AG333" s="121"/>
      <c r="AH333" s="121"/>
      <c r="AI333" s="121"/>
      <c r="AJ333" s="121">
        <f t="shared" si="27"/>
        <v>1500</v>
      </c>
      <c r="AK333" s="121"/>
      <c r="AL333" s="121"/>
      <c r="AM333" s="121"/>
      <c r="AN333" s="121"/>
      <c r="AO333" s="121">
        <v>8000</v>
      </c>
      <c r="AP333" s="121"/>
      <c r="AQ333" s="121"/>
      <c r="AR333" s="121"/>
      <c r="AS333" s="121"/>
      <c r="AT333" s="121">
        <f t="shared" si="28"/>
        <v>0</v>
      </c>
      <c r="AU333" s="121"/>
      <c r="AV333" s="121"/>
      <c r="AW333" s="121"/>
      <c r="AX333" s="121">
        <v>0</v>
      </c>
      <c r="AY333" s="121"/>
      <c r="AZ333" s="121"/>
      <c r="BA333" s="121"/>
      <c r="BB333" s="121"/>
      <c r="BC333" s="121">
        <v>0</v>
      </c>
      <c r="BD333" s="121"/>
      <c r="BE333" s="121"/>
      <c r="BF333" s="121"/>
      <c r="BG333" s="121"/>
      <c r="BH333" s="121">
        <f t="shared" si="29"/>
        <v>8000</v>
      </c>
      <c r="BI333" s="121"/>
      <c r="BJ333" s="121"/>
      <c r="BK333" s="121"/>
      <c r="BL333" s="121"/>
    </row>
    <row r="334" spans="1:79" s="43" customFormat="1" ht="52.9" customHeight="1" x14ac:dyDescent="0.2">
      <c r="A334" s="122">
        <v>2282</v>
      </c>
      <c r="B334" s="122"/>
      <c r="C334" s="122"/>
      <c r="D334" s="122"/>
      <c r="E334" s="122"/>
      <c r="F334" s="122"/>
      <c r="G334" s="61" t="s">
        <v>482</v>
      </c>
      <c r="H334" s="57"/>
      <c r="I334" s="57"/>
      <c r="J334" s="57"/>
      <c r="K334" s="57"/>
      <c r="L334" s="57"/>
      <c r="M334" s="57"/>
      <c r="N334" s="57"/>
      <c r="O334" s="57"/>
      <c r="P334" s="58"/>
      <c r="Q334" s="121">
        <v>2700</v>
      </c>
      <c r="R334" s="121"/>
      <c r="S334" s="121"/>
      <c r="T334" s="121"/>
      <c r="U334" s="121"/>
      <c r="V334" s="121">
        <v>0</v>
      </c>
      <c r="W334" s="121"/>
      <c r="X334" s="121"/>
      <c r="Y334" s="121"/>
      <c r="Z334" s="121">
        <v>0</v>
      </c>
      <c r="AA334" s="121"/>
      <c r="AB334" s="121"/>
      <c r="AC334" s="121"/>
      <c r="AD334" s="121"/>
      <c r="AE334" s="121">
        <v>0</v>
      </c>
      <c r="AF334" s="121"/>
      <c r="AG334" s="121"/>
      <c r="AH334" s="121"/>
      <c r="AI334" s="121"/>
      <c r="AJ334" s="121">
        <f t="shared" si="27"/>
        <v>2700</v>
      </c>
      <c r="AK334" s="121"/>
      <c r="AL334" s="121"/>
      <c r="AM334" s="121"/>
      <c r="AN334" s="121"/>
      <c r="AO334" s="121">
        <v>3000</v>
      </c>
      <c r="AP334" s="121"/>
      <c r="AQ334" s="121"/>
      <c r="AR334" s="121"/>
      <c r="AS334" s="121"/>
      <c r="AT334" s="121">
        <f t="shared" si="28"/>
        <v>0</v>
      </c>
      <c r="AU334" s="121"/>
      <c r="AV334" s="121"/>
      <c r="AW334" s="121"/>
      <c r="AX334" s="121">
        <v>0</v>
      </c>
      <c r="AY334" s="121"/>
      <c r="AZ334" s="121"/>
      <c r="BA334" s="121"/>
      <c r="BB334" s="121"/>
      <c r="BC334" s="121">
        <v>0</v>
      </c>
      <c r="BD334" s="121"/>
      <c r="BE334" s="121"/>
      <c r="BF334" s="121"/>
      <c r="BG334" s="121"/>
      <c r="BH334" s="121">
        <f t="shared" si="29"/>
        <v>3000</v>
      </c>
      <c r="BI334" s="121"/>
      <c r="BJ334" s="121"/>
      <c r="BK334" s="121"/>
      <c r="BL334" s="121"/>
    </row>
    <row r="335" spans="1:79" s="43" customFormat="1" ht="13.15" customHeight="1" x14ac:dyDescent="0.2">
      <c r="A335" s="122">
        <v>2800</v>
      </c>
      <c r="B335" s="122"/>
      <c r="C335" s="122"/>
      <c r="D335" s="122"/>
      <c r="E335" s="122"/>
      <c r="F335" s="122"/>
      <c r="G335" s="61" t="s">
        <v>483</v>
      </c>
      <c r="H335" s="57"/>
      <c r="I335" s="57"/>
      <c r="J335" s="57"/>
      <c r="K335" s="57"/>
      <c r="L335" s="57"/>
      <c r="M335" s="57"/>
      <c r="N335" s="57"/>
      <c r="O335" s="57"/>
      <c r="P335" s="58"/>
      <c r="Q335" s="121">
        <v>800</v>
      </c>
      <c r="R335" s="121"/>
      <c r="S335" s="121"/>
      <c r="T335" s="121"/>
      <c r="U335" s="121"/>
      <c r="V335" s="121">
        <v>0</v>
      </c>
      <c r="W335" s="121"/>
      <c r="X335" s="121"/>
      <c r="Y335" s="121"/>
      <c r="Z335" s="121">
        <v>0</v>
      </c>
      <c r="AA335" s="121"/>
      <c r="AB335" s="121"/>
      <c r="AC335" s="121"/>
      <c r="AD335" s="121"/>
      <c r="AE335" s="121">
        <v>0</v>
      </c>
      <c r="AF335" s="121"/>
      <c r="AG335" s="121"/>
      <c r="AH335" s="121"/>
      <c r="AI335" s="121"/>
      <c r="AJ335" s="121">
        <f t="shared" si="27"/>
        <v>800</v>
      </c>
      <c r="AK335" s="121"/>
      <c r="AL335" s="121"/>
      <c r="AM335" s="121"/>
      <c r="AN335" s="121"/>
      <c r="AO335" s="121">
        <v>4000</v>
      </c>
      <c r="AP335" s="121"/>
      <c r="AQ335" s="121"/>
      <c r="AR335" s="121"/>
      <c r="AS335" s="121"/>
      <c r="AT335" s="121">
        <f t="shared" si="28"/>
        <v>0</v>
      </c>
      <c r="AU335" s="121"/>
      <c r="AV335" s="121"/>
      <c r="AW335" s="121"/>
      <c r="AX335" s="121">
        <v>0</v>
      </c>
      <c r="AY335" s="121"/>
      <c r="AZ335" s="121"/>
      <c r="BA335" s="121"/>
      <c r="BB335" s="121"/>
      <c r="BC335" s="121">
        <v>0</v>
      </c>
      <c r="BD335" s="121"/>
      <c r="BE335" s="121"/>
      <c r="BF335" s="121"/>
      <c r="BG335" s="121"/>
      <c r="BH335" s="121">
        <f t="shared" si="29"/>
        <v>4000</v>
      </c>
      <c r="BI335" s="121"/>
      <c r="BJ335" s="121"/>
      <c r="BK335" s="121"/>
      <c r="BL335" s="121"/>
    </row>
    <row r="336" spans="1:79" s="9" customFormat="1" ht="12.75" customHeight="1" x14ac:dyDescent="0.2">
      <c r="A336" s="125"/>
      <c r="B336" s="125"/>
      <c r="C336" s="125"/>
      <c r="D336" s="125"/>
      <c r="E336" s="125"/>
      <c r="F336" s="125"/>
      <c r="G336" s="69" t="s">
        <v>257</v>
      </c>
      <c r="H336" s="65"/>
      <c r="I336" s="65"/>
      <c r="J336" s="65"/>
      <c r="K336" s="65"/>
      <c r="L336" s="65"/>
      <c r="M336" s="65"/>
      <c r="N336" s="65"/>
      <c r="O336" s="65"/>
      <c r="P336" s="66"/>
      <c r="Q336" s="120">
        <v>3702890</v>
      </c>
      <c r="R336" s="120"/>
      <c r="S336" s="120"/>
      <c r="T336" s="120"/>
      <c r="U336" s="120"/>
      <c r="V336" s="120">
        <v>40903</v>
      </c>
      <c r="W336" s="120"/>
      <c r="X336" s="120"/>
      <c r="Y336" s="120"/>
      <c r="Z336" s="120">
        <v>40903</v>
      </c>
      <c r="AA336" s="120"/>
      <c r="AB336" s="120"/>
      <c r="AC336" s="120"/>
      <c r="AD336" s="120"/>
      <c r="AE336" s="120">
        <v>0</v>
      </c>
      <c r="AF336" s="120"/>
      <c r="AG336" s="120"/>
      <c r="AH336" s="120"/>
      <c r="AI336" s="120"/>
      <c r="AJ336" s="120">
        <f t="shared" si="27"/>
        <v>3661987</v>
      </c>
      <c r="AK336" s="120"/>
      <c r="AL336" s="120"/>
      <c r="AM336" s="120"/>
      <c r="AN336" s="120"/>
      <c r="AO336" s="120">
        <v>3799800</v>
      </c>
      <c r="AP336" s="120"/>
      <c r="AQ336" s="120"/>
      <c r="AR336" s="120"/>
      <c r="AS336" s="120"/>
      <c r="AT336" s="120">
        <f t="shared" si="28"/>
        <v>0</v>
      </c>
      <c r="AU336" s="120"/>
      <c r="AV336" s="120"/>
      <c r="AW336" s="120"/>
      <c r="AX336" s="120">
        <v>0</v>
      </c>
      <c r="AY336" s="120"/>
      <c r="AZ336" s="120"/>
      <c r="BA336" s="120"/>
      <c r="BB336" s="120"/>
      <c r="BC336" s="120">
        <v>0</v>
      </c>
      <c r="BD336" s="120"/>
      <c r="BE336" s="120"/>
      <c r="BF336" s="120"/>
      <c r="BG336" s="120"/>
      <c r="BH336" s="120">
        <f t="shared" si="29"/>
        <v>3799800</v>
      </c>
      <c r="BI336" s="120"/>
      <c r="BJ336" s="120"/>
      <c r="BK336" s="120"/>
      <c r="BL336" s="120"/>
    </row>
    <row r="338" spans="1:79" ht="14.25" customHeight="1" x14ac:dyDescent="0.2">
      <c r="A338" s="124" t="s">
        <v>29</v>
      </c>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row>
    <row r="339" spans="1:79" ht="15" customHeight="1" x14ac:dyDescent="0.2">
      <c r="A339" s="98" t="s">
        <v>462</v>
      </c>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row>
    <row r="340" spans="1:79" ht="42.95" customHeight="1" x14ac:dyDescent="0.2">
      <c r="A340" s="127" t="s">
        <v>244</v>
      </c>
      <c r="B340" s="127"/>
      <c r="C340" s="127"/>
      <c r="D340" s="127"/>
      <c r="E340" s="127"/>
      <c r="F340" s="127"/>
      <c r="G340" s="72" t="s">
        <v>624</v>
      </c>
      <c r="H340" s="72"/>
      <c r="I340" s="72"/>
      <c r="J340" s="72"/>
      <c r="K340" s="72"/>
      <c r="L340" s="72"/>
      <c r="M340" s="72"/>
      <c r="N340" s="72"/>
      <c r="O340" s="72"/>
      <c r="P340" s="72"/>
      <c r="Q340" s="72"/>
      <c r="R340" s="72"/>
      <c r="S340" s="72"/>
      <c r="T340" s="72" t="s">
        <v>620</v>
      </c>
      <c r="U340" s="72"/>
      <c r="V340" s="72"/>
      <c r="W340" s="72"/>
      <c r="X340" s="72"/>
      <c r="Y340" s="72"/>
      <c r="Z340" s="72" t="s">
        <v>619</v>
      </c>
      <c r="AA340" s="72"/>
      <c r="AB340" s="72"/>
      <c r="AC340" s="72"/>
      <c r="AD340" s="72"/>
      <c r="AE340" s="72" t="s">
        <v>26</v>
      </c>
      <c r="AF340" s="72"/>
      <c r="AG340" s="72"/>
      <c r="AH340" s="72"/>
      <c r="AI340" s="72"/>
      <c r="AJ340" s="72"/>
      <c r="AK340" s="72" t="s">
        <v>30</v>
      </c>
      <c r="AL340" s="72"/>
      <c r="AM340" s="72"/>
      <c r="AN340" s="72"/>
      <c r="AO340" s="72"/>
      <c r="AP340" s="72"/>
      <c r="AQ340" s="72" t="s">
        <v>41</v>
      </c>
      <c r="AR340" s="72"/>
      <c r="AS340" s="72"/>
      <c r="AT340" s="72"/>
      <c r="AU340" s="72"/>
      <c r="AV340" s="72"/>
      <c r="AW340" s="72" t="s">
        <v>623</v>
      </c>
      <c r="AX340" s="72"/>
      <c r="AY340" s="72"/>
      <c r="AZ340" s="72"/>
      <c r="BA340" s="72"/>
      <c r="BB340" s="72"/>
      <c r="BC340" s="72"/>
      <c r="BD340" s="72"/>
      <c r="BE340" s="72" t="s">
        <v>268</v>
      </c>
      <c r="BF340" s="72"/>
      <c r="BG340" s="72"/>
      <c r="BH340" s="72"/>
      <c r="BI340" s="72"/>
      <c r="BJ340" s="72"/>
      <c r="BK340" s="72"/>
      <c r="BL340" s="72"/>
    </row>
    <row r="341" spans="1:79" ht="21.75" customHeight="1" x14ac:dyDescent="0.2">
      <c r="A341" s="127"/>
      <c r="B341" s="127"/>
      <c r="C341" s="127"/>
      <c r="D341" s="127"/>
      <c r="E341" s="127"/>
      <c r="F341" s="127"/>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72"/>
      <c r="BG341" s="72"/>
      <c r="BH341" s="72"/>
      <c r="BI341" s="72"/>
      <c r="BJ341" s="72"/>
      <c r="BK341" s="72"/>
      <c r="BL341" s="72"/>
    </row>
    <row r="342" spans="1:79" ht="15" customHeight="1" x14ac:dyDescent="0.2">
      <c r="A342" s="72">
        <v>1</v>
      </c>
      <c r="B342" s="72"/>
      <c r="C342" s="72"/>
      <c r="D342" s="72"/>
      <c r="E342" s="72"/>
      <c r="F342" s="72"/>
      <c r="G342" s="72">
        <v>2</v>
      </c>
      <c r="H342" s="72"/>
      <c r="I342" s="72"/>
      <c r="J342" s="72"/>
      <c r="K342" s="72"/>
      <c r="L342" s="72"/>
      <c r="M342" s="72"/>
      <c r="N342" s="72"/>
      <c r="O342" s="72"/>
      <c r="P342" s="72"/>
      <c r="Q342" s="72"/>
      <c r="R342" s="72"/>
      <c r="S342" s="72"/>
      <c r="T342" s="72">
        <v>3</v>
      </c>
      <c r="U342" s="72"/>
      <c r="V342" s="72"/>
      <c r="W342" s="72"/>
      <c r="X342" s="72"/>
      <c r="Y342" s="72"/>
      <c r="Z342" s="72">
        <v>4</v>
      </c>
      <c r="AA342" s="72"/>
      <c r="AB342" s="72"/>
      <c r="AC342" s="72"/>
      <c r="AD342" s="72"/>
      <c r="AE342" s="72">
        <v>5</v>
      </c>
      <c r="AF342" s="72"/>
      <c r="AG342" s="72"/>
      <c r="AH342" s="72"/>
      <c r="AI342" s="72"/>
      <c r="AJ342" s="72"/>
      <c r="AK342" s="72">
        <v>6</v>
      </c>
      <c r="AL342" s="72"/>
      <c r="AM342" s="72"/>
      <c r="AN342" s="72"/>
      <c r="AO342" s="72"/>
      <c r="AP342" s="72"/>
      <c r="AQ342" s="72">
        <v>7</v>
      </c>
      <c r="AR342" s="72"/>
      <c r="AS342" s="72"/>
      <c r="AT342" s="72"/>
      <c r="AU342" s="72"/>
      <c r="AV342" s="72"/>
      <c r="AW342" s="74">
        <v>8</v>
      </c>
      <c r="AX342" s="74"/>
      <c r="AY342" s="74"/>
      <c r="AZ342" s="74"/>
      <c r="BA342" s="74"/>
      <c r="BB342" s="74"/>
      <c r="BC342" s="74"/>
      <c r="BD342" s="74"/>
      <c r="BE342" s="74">
        <v>9</v>
      </c>
      <c r="BF342" s="74"/>
      <c r="BG342" s="74"/>
      <c r="BH342" s="74"/>
      <c r="BI342" s="74"/>
      <c r="BJ342" s="74"/>
      <c r="BK342" s="74"/>
      <c r="BL342" s="74"/>
    </row>
    <row r="343" spans="1:79" s="2" customFormat="1" ht="18.75" hidden="1" customHeight="1" x14ac:dyDescent="0.2">
      <c r="A343" s="74" t="s">
        <v>687</v>
      </c>
      <c r="B343" s="74"/>
      <c r="C343" s="74"/>
      <c r="D343" s="74"/>
      <c r="E343" s="74"/>
      <c r="F343" s="74"/>
      <c r="G343" s="123" t="s">
        <v>680</v>
      </c>
      <c r="H343" s="123"/>
      <c r="I343" s="123"/>
      <c r="J343" s="123"/>
      <c r="K343" s="123"/>
      <c r="L343" s="123"/>
      <c r="M343" s="123"/>
      <c r="N343" s="123"/>
      <c r="O343" s="123"/>
      <c r="P343" s="123"/>
      <c r="Q343" s="123"/>
      <c r="R343" s="123"/>
      <c r="S343" s="123"/>
      <c r="T343" s="71" t="s">
        <v>703</v>
      </c>
      <c r="U343" s="71"/>
      <c r="V343" s="71"/>
      <c r="W343" s="71"/>
      <c r="X343" s="71"/>
      <c r="Y343" s="71"/>
      <c r="Z343" s="71" t="s">
        <v>704</v>
      </c>
      <c r="AA343" s="71"/>
      <c r="AB343" s="71"/>
      <c r="AC343" s="71"/>
      <c r="AD343" s="71"/>
      <c r="AE343" s="71" t="s">
        <v>705</v>
      </c>
      <c r="AF343" s="71"/>
      <c r="AG343" s="71"/>
      <c r="AH343" s="71"/>
      <c r="AI343" s="71"/>
      <c r="AJ343" s="71"/>
      <c r="AK343" s="71" t="s">
        <v>706</v>
      </c>
      <c r="AL343" s="71"/>
      <c r="AM343" s="71"/>
      <c r="AN343" s="71"/>
      <c r="AO343" s="71"/>
      <c r="AP343" s="71"/>
      <c r="AQ343" s="71" t="s">
        <v>707</v>
      </c>
      <c r="AR343" s="71"/>
      <c r="AS343" s="71"/>
      <c r="AT343" s="71"/>
      <c r="AU343" s="71"/>
      <c r="AV343" s="71"/>
      <c r="AW343" s="123" t="s">
        <v>710</v>
      </c>
      <c r="AX343" s="123"/>
      <c r="AY343" s="123"/>
      <c r="AZ343" s="123"/>
      <c r="BA343" s="123"/>
      <c r="BB343" s="123"/>
      <c r="BC343" s="123"/>
      <c r="BD343" s="123"/>
      <c r="BE343" s="123" t="s">
        <v>711</v>
      </c>
      <c r="BF343" s="123"/>
      <c r="BG343" s="123"/>
      <c r="BH343" s="123"/>
      <c r="BI343" s="123"/>
      <c r="BJ343" s="123"/>
      <c r="BK343" s="123"/>
      <c r="BL343" s="123"/>
      <c r="CA343" s="2" t="s">
        <v>664</v>
      </c>
    </row>
    <row r="344" spans="1:79" s="43" customFormat="1" ht="13.15" customHeight="1" x14ac:dyDescent="0.2">
      <c r="A344" s="122">
        <v>2111</v>
      </c>
      <c r="B344" s="122"/>
      <c r="C344" s="122"/>
      <c r="D344" s="122"/>
      <c r="E344" s="122"/>
      <c r="F344" s="122"/>
      <c r="G344" s="61" t="s">
        <v>473</v>
      </c>
      <c r="H344" s="57"/>
      <c r="I344" s="57"/>
      <c r="J344" s="57"/>
      <c r="K344" s="57"/>
      <c r="L344" s="57"/>
      <c r="M344" s="57"/>
      <c r="N344" s="57"/>
      <c r="O344" s="57"/>
      <c r="P344" s="57"/>
      <c r="Q344" s="57"/>
      <c r="R344" s="57"/>
      <c r="S344" s="58"/>
      <c r="T344" s="121">
        <v>2498900</v>
      </c>
      <c r="U344" s="121"/>
      <c r="V344" s="121"/>
      <c r="W344" s="121"/>
      <c r="X344" s="121"/>
      <c r="Y344" s="121"/>
      <c r="Z344" s="121">
        <v>2485166</v>
      </c>
      <c r="AA344" s="121"/>
      <c r="AB344" s="121"/>
      <c r="AC344" s="121"/>
      <c r="AD344" s="121"/>
      <c r="AE344" s="121">
        <v>0</v>
      </c>
      <c r="AF344" s="121"/>
      <c r="AG344" s="121"/>
      <c r="AH344" s="121"/>
      <c r="AI344" s="121"/>
      <c r="AJ344" s="121"/>
      <c r="AK344" s="121">
        <v>0</v>
      </c>
      <c r="AL344" s="121"/>
      <c r="AM344" s="121"/>
      <c r="AN344" s="121"/>
      <c r="AO344" s="121"/>
      <c r="AP344" s="121"/>
      <c r="AQ344" s="121">
        <v>0</v>
      </c>
      <c r="AR344" s="121"/>
      <c r="AS344" s="121"/>
      <c r="AT344" s="121"/>
      <c r="AU344" s="121"/>
      <c r="AV344" s="121"/>
      <c r="AW344" s="118"/>
      <c r="AX344" s="118"/>
      <c r="AY344" s="118"/>
      <c r="AZ344" s="118"/>
      <c r="BA344" s="118"/>
      <c r="BB344" s="118"/>
      <c r="BC344" s="118"/>
      <c r="BD344" s="118"/>
      <c r="BE344" s="118"/>
      <c r="BF344" s="118"/>
      <c r="BG344" s="118"/>
      <c r="BH344" s="118"/>
      <c r="BI344" s="118"/>
      <c r="BJ344" s="118"/>
      <c r="BK344" s="118"/>
      <c r="BL344" s="118"/>
      <c r="CA344" s="43" t="s">
        <v>665</v>
      </c>
    </row>
    <row r="345" spans="1:79" s="43" customFormat="1" ht="13.15" customHeight="1" x14ac:dyDescent="0.2">
      <c r="A345" s="122">
        <v>2120</v>
      </c>
      <c r="B345" s="122"/>
      <c r="C345" s="122"/>
      <c r="D345" s="122"/>
      <c r="E345" s="122"/>
      <c r="F345" s="122"/>
      <c r="G345" s="61" t="s">
        <v>474</v>
      </c>
      <c r="H345" s="57"/>
      <c r="I345" s="57"/>
      <c r="J345" s="57"/>
      <c r="K345" s="57"/>
      <c r="L345" s="57"/>
      <c r="M345" s="57"/>
      <c r="N345" s="57"/>
      <c r="O345" s="57"/>
      <c r="P345" s="57"/>
      <c r="Q345" s="57"/>
      <c r="R345" s="57"/>
      <c r="S345" s="58"/>
      <c r="T345" s="121">
        <v>502800</v>
      </c>
      <c r="U345" s="121"/>
      <c r="V345" s="121"/>
      <c r="W345" s="121"/>
      <c r="X345" s="121"/>
      <c r="Y345" s="121"/>
      <c r="Z345" s="121">
        <v>498373</v>
      </c>
      <c r="AA345" s="121"/>
      <c r="AB345" s="121"/>
      <c r="AC345" s="121"/>
      <c r="AD345" s="121"/>
      <c r="AE345" s="121">
        <v>0</v>
      </c>
      <c r="AF345" s="121"/>
      <c r="AG345" s="121"/>
      <c r="AH345" s="121"/>
      <c r="AI345" s="121"/>
      <c r="AJ345" s="121"/>
      <c r="AK345" s="121">
        <v>0</v>
      </c>
      <c r="AL345" s="121"/>
      <c r="AM345" s="121"/>
      <c r="AN345" s="121"/>
      <c r="AO345" s="121"/>
      <c r="AP345" s="121"/>
      <c r="AQ345" s="121">
        <v>0</v>
      </c>
      <c r="AR345" s="121"/>
      <c r="AS345" s="121"/>
      <c r="AT345" s="121"/>
      <c r="AU345" s="121"/>
      <c r="AV345" s="121"/>
      <c r="AW345" s="118"/>
      <c r="AX345" s="118"/>
      <c r="AY345" s="118"/>
      <c r="AZ345" s="118"/>
      <c r="BA345" s="118"/>
      <c r="BB345" s="118"/>
      <c r="BC345" s="118"/>
      <c r="BD345" s="118"/>
      <c r="BE345" s="118"/>
      <c r="BF345" s="118"/>
      <c r="BG345" s="118"/>
      <c r="BH345" s="118"/>
      <c r="BI345" s="118"/>
      <c r="BJ345" s="118"/>
      <c r="BK345" s="118"/>
      <c r="BL345" s="118"/>
    </row>
    <row r="346" spans="1:79" s="43" customFormat="1" ht="26.45" customHeight="1" x14ac:dyDescent="0.2">
      <c r="A346" s="122">
        <v>2210</v>
      </c>
      <c r="B346" s="122"/>
      <c r="C346" s="122"/>
      <c r="D346" s="122"/>
      <c r="E346" s="122"/>
      <c r="F346" s="122"/>
      <c r="G346" s="61" t="s">
        <v>475</v>
      </c>
      <c r="H346" s="57"/>
      <c r="I346" s="57"/>
      <c r="J346" s="57"/>
      <c r="K346" s="57"/>
      <c r="L346" s="57"/>
      <c r="M346" s="57"/>
      <c r="N346" s="57"/>
      <c r="O346" s="57"/>
      <c r="P346" s="57"/>
      <c r="Q346" s="57"/>
      <c r="R346" s="57"/>
      <c r="S346" s="58"/>
      <c r="T346" s="121">
        <v>71650</v>
      </c>
      <c r="U346" s="121"/>
      <c r="V346" s="121"/>
      <c r="W346" s="121"/>
      <c r="X346" s="121"/>
      <c r="Y346" s="121"/>
      <c r="Z346" s="121">
        <v>57554</v>
      </c>
      <c r="AA346" s="121"/>
      <c r="AB346" s="121"/>
      <c r="AC346" s="121"/>
      <c r="AD346" s="121"/>
      <c r="AE346" s="121">
        <v>0</v>
      </c>
      <c r="AF346" s="121"/>
      <c r="AG346" s="121"/>
      <c r="AH346" s="121"/>
      <c r="AI346" s="121"/>
      <c r="AJ346" s="121"/>
      <c r="AK346" s="121">
        <v>0</v>
      </c>
      <c r="AL346" s="121"/>
      <c r="AM346" s="121"/>
      <c r="AN346" s="121"/>
      <c r="AO346" s="121"/>
      <c r="AP346" s="121"/>
      <c r="AQ346" s="121">
        <v>0</v>
      </c>
      <c r="AR346" s="121"/>
      <c r="AS346" s="121"/>
      <c r="AT346" s="121"/>
      <c r="AU346" s="121"/>
      <c r="AV346" s="121"/>
      <c r="AW346" s="118"/>
      <c r="AX346" s="118"/>
      <c r="AY346" s="118"/>
      <c r="AZ346" s="118"/>
      <c r="BA346" s="118"/>
      <c r="BB346" s="118"/>
      <c r="BC346" s="118"/>
      <c r="BD346" s="118"/>
      <c r="BE346" s="118"/>
      <c r="BF346" s="118"/>
      <c r="BG346" s="118"/>
      <c r="BH346" s="118"/>
      <c r="BI346" s="118"/>
      <c r="BJ346" s="118"/>
      <c r="BK346" s="118"/>
      <c r="BL346" s="118"/>
    </row>
    <row r="347" spans="1:79" s="43" customFormat="1" ht="13.15" customHeight="1" x14ac:dyDescent="0.2">
      <c r="A347" s="122">
        <v>2240</v>
      </c>
      <c r="B347" s="122"/>
      <c r="C347" s="122"/>
      <c r="D347" s="122"/>
      <c r="E347" s="122"/>
      <c r="F347" s="122"/>
      <c r="G347" s="61" t="s">
        <v>476</v>
      </c>
      <c r="H347" s="57"/>
      <c r="I347" s="57"/>
      <c r="J347" s="57"/>
      <c r="K347" s="57"/>
      <c r="L347" s="57"/>
      <c r="M347" s="57"/>
      <c r="N347" s="57"/>
      <c r="O347" s="57"/>
      <c r="P347" s="57"/>
      <c r="Q347" s="57"/>
      <c r="R347" s="57"/>
      <c r="S347" s="58"/>
      <c r="T347" s="121">
        <v>266300</v>
      </c>
      <c r="U347" s="121"/>
      <c r="V347" s="121"/>
      <c r="W347" s="121"/>
      <c r="X347" s="121"/>
      <c r="Y347" s="121"/>
      <c r="Z347" s="121">
        <v>227569</v>
      </c>
      <c r="AA347" s="121"/>
      <c r="AB347" s="121"/>
      <c r="AC347" s="121"/>
      <c r="AD347" s="121"/>
      <c r="AE347" s="121">
        <v>0</v>
      </c>
      <c r="AF347" s="121"/>
      <c r="AG347" s="121"/>
      <c r="AH347" s="121"/>
      <c r="AI347" s="121"/>
      <c r="AJ347" s="121"/>
      <c r="AK347" s="121">
        <v>0</v>
      </c>
      <c r="AL347" s="121"/>
      <c r="AM347" s="121"/>
      <c r="AN347" s="121"/>
      <c r="AO347" s="121"/>
      <c r="AP347" s="121"/>
      <c r="AQ347" s="121">
        <v>0</v>
      </c>
      <c r="AR347" s="121"/>
      <c r="AS347" s="121"/>
      <c r="AT347" s="121"/>
      <c r="AU347" s="121"/>
      <c r="AV347" s="121"/>
      <c r="AW347" s="118"/>
      <c r="AX347" s="118"/>
      <c r="AY347" s="118"/>
      <c r="AZ347" s="118"/>
      <c r="BA347" s="118"/>
      <c r="BB347" s="118"/>
      <c r="BC347" s="118"/>
      <c r="BD347" s="118"/>
      <c r="BE347" s="118"/>
      <c r="BF347" s="118"/>
      <c r="BG347" s="118"/>
      <c r="BH347" s="118"/>
      <c r="BI347" s="118"/>
      <c r="BJ347" s="118"/>
      <c r="BK347" s="118"/>
      <c r="BL347" s="118"/>
    </row>
    <row r="348" spans="1:79" s="43" customFormat="1" ht="13.15" customHeight="1" x14ac:dyDescent="0.2">
      <c r="A348" s="122">
        <v>2250</v>
      </c>
      <c r="B348" s="122"/>
      <c r="C348" s="122"/>
      <c r="D348" s="122"/>
      <c r="E348" s="122"/>
      <c r="F348" s="122"/>
      <c r="G348" s="61" t="s">
        <v>477</v>
      </c>
      <c r="H348" s="57"/>
      <c r="I348" s="57"/>
      <c r="J348" s="57"/>
      <c r="K348" s="57"/>
      <c r="L348" s="57"/>
      <c r="M348" s="57"/>
      <c r="N348" s="57"/>
      <c r="O348" s="57"/>
      <c r="P348" s="57"/>
      <c r="Q348" s="57"/>
      <c r="R348" s="57"/>
      <c r="S348" s="58"/>
      <c r="T348" s="121">
        <v>1000</v>
      </c>
      <c r="U348" s="121"/>
      <c r="V348" s="121"/>
      <c r="W348" s="121"/>
      <c r="X348" s="121"/>
      <c r="Y348" s="121"/>
      <c r="Z348" s="121">
        <v>180</v>
      </c>
      <c r="AA348" s="121"/>
      <c r="AB348" s="121"/>
      <c r="AC348" s="121"/>
      <c r="AD348" s="121"/>
      <c r="AE348" s="121">
        <v>0</v>
      </c>
      <c r="AF348" s="121"/>
      <c r="AG348" s="121"/>
      <c r="AH348" s="121"/>
      <c r="AI348" s="121"/>
      <c r="AJ348" s="121"/>
      <c r="AK348" s="121">
        <v>0</v>
      </c>
      <c r="AL348" s="121"/>
      <c r="AM348" s="121"/>
      <c r="AN348" s="121"/>
      <c r="AO348" s="121"/>
      <c r="AP348" s="121"/>
      <c r="AQ348" s="121">
        <v>0</v>
      </c>
      <c r="AR348" s="121"/>
      <c r="AS348" s="121"/>
      <c r="AT348" s="121"/>
      <c r="AU348" s="121"/>
      <c r="AV348" s="121"/>
      <c r="AW348" s="118"/>
      <c r="AX348" s="118"/>
      <c r="AY348" s="118"/>
      <c r="AZ348" s="118"/>
      <c r="BA348" s="118"/>
      <c r="BB348" s="118"/>
      <c r="BC348" s="118"/>
      <c r="BD348" s="118"/>
      <c r="BE348" s="118"/>
      <c r="BF348" s="118"/>
      <c r="BG348" s="118"/>
      <c r="BH348" s="118"/>
      <c r="BI348" s="118"/>
      <c r="BJ348" s="118"/>
      <c r="BK348" s="118"/>
      <c r="BL348" s="118"/>
    </row>
    <row r="349" spans="1:79" s="43" customFormat="1" ht="13.15" customHeight="1" x14ac:dyDescent="0.2">
      <c r="A349" s="122">
        <v>2271</v>
      </c>
      <c r="B349" s="122"/>
      <c r="C349" s="122"/>
      <c r="D349" s="122"/>
      <c r="E349" s="122"/>
      <c r="F349" s="122"/>
      <c r="G349" s="61" t="s">
        <v>1000</v>
      </c>
      <c r="H349" s="57"/>
      <c r="I349" s="57"/>
      <c r="J349" s="57"/>
      <c r="K349" s="57"/>
      <c r="L349" s="57"/>
      <c r="M349" s="57"/>
      <c r="N349" s="57"/>
      <c r="O349" s="57"/>
      <c r="P349" s="57"/>
      <c r="Q349" s="57"/>
      <c r="R349" s="57"/>
      <c r="S349" s="58"/>
      <c r="T349" s="121">
        <v>25000</v>
      </c>
      <c r="U349" s="121"/>
      <c r="V349" s="121"/>
      <c r="W349" s="121"/>
      <c r="X349" s="121"/>
      <c r="Y349" s="121"/>
      <c r="Z349" s="121">
        <v>24702</v>
      </c>
      <c r="AA349" s="121"/>
      <c r="AB349" s="121"/>
      <c r="AC349" s="121"/>
      <c r="AD349" s="121"/>
      <c r="AE349" s="121">
        <v>0</v>
      </c>
      <c r="AF349" s="121"/>
      <c r="AG349" s="121"/>
      <c r="AH349" s="121"/>
      <c r="AI349" s="121"/>
      <c r="AJ349" s="121"/>
      <c r="AK349" s="121">
        <v>0</v>
      </c>
      <c r="AL349" s="121"/>
      <c r="AM349" s="121"/>
      <c r="AN349" s="121"/>
      <c r="AO349" s="121"/>
      <c r="AP349" s="121"/>
      <c r="AQ349" s="121">
        <v>0</v>
      </c>
      <c r="AR349" s="121"/>
      <c r="AS349" s="121"/>
      <c r="AT349" s="121"/>
      <c r="AU349" s="121"/>
      <c r="AV349" s="121"/>
      <c r="AW349" s="118"/>
      <c r="AX349" s="118"/>
      <c r="AY349" s="118"/>
      <c r="AZ349" s="118"/>
      <c r="BA349" s="118"/>
      <c r="BB349" s="118"/>
      <c r="BC349" s="118"/>
      <c r="BD349" s="118"/>
      <c r="BE349" s="118"/>
      <c r="BF349" s="118"/>
      <c r="BG349" s="118"/>
      <c r="BH349" s="118"/>
      <c r="BI349" s="118"/>
      <c r="BJ349" s="118"/>
      <c r="BK349" s="118"/>
      <c r="BL349" s="118"/>
    </row>
    <row r="350" spans="1:79" s="43" customFormat="1" ht="26.45" customHeight="1" x14ac:dyDescent="0.2">
      <c r="A350" s="122">
        <v>2272</v>
      </c>
      <c r="B350" s="122"/>
      <c r="C350" s="122"/>
      <c r="D350" s="122"/>
      <c r="E350" s="122"/>
      <c r="F350" s="122"/>
      <c r="G350" s="61" t="s">
        <v>478</v>
      </c>
      <c r="H350" s="57"/>
      <c r="I350" s="57"/>
      <c r="J350" s="57"/>
      <c r="K350" s="57"/>
      <c r="L350" s="57"/>
      <c r="M350" s="57"/>
      <c r="N350" s="57"/>
      <c r="O350" s="57"/>
      <c r="P350" s="57"/>
      <c r="Q350" s="57"/>
      <c r="R350" s="57"/>
      <c r="S350" s="58"/>
      <c r="T350" s="121">
        <v>1550</v>
      </c>
      <c r="U350" s="121"/>
      <c r="V350" s="121"/>
      <c r="W350" s="121"/>
      <c r="X350" s="121"/>
      <c r="Y350" s="121"/>
      <c r="Z350" s="121">
        <v>449</v>
      </c>
      <c r="AA350" s="121"/>
      <c r="AB350" s="121"/>
      <c r="AC350" s="121"/>
      <c r="AD350" s="121"/>
      <c r="AE350" s="121">
        <v>0</v>
      </c>
      <c r="AF350" s="121"/>
      <c r="AG350" s="121"/>
      <c r="AH350" s="121"/>
      <c r="AI350" s="121"/>
      <c r="AJ350" s="121"/>
      <c r="AK350" s="121">
        <v>0</v>
      </c>
      <c r="AL350" s="121"/>
      <c r="AM350" s="121"/>
      <c r="AN350" s="121"/>
      <c r="AO350" s="121"/>
      <c r="AP350" s="121"/>
      <c r="AQ350" s="121">
        <v>0</v>
      </c>
      <c r="AR350" s="121"/>
      <c r="AS350" s="121"/>
      <c r="AT350" s="121"/>
      <c r="AU350" s="121"/>
      <c r="AV350" s="121"/>
      <c r="AW350" s="118"/>
      <c r="AX350" s="118"/>
      <c r="AY350" s="118"/>
      <c r="AZ350" s="118"/>
      <c r="BA350" s="118"/>
      <c r="BB350" s="118"/>
      <c r="BC350" s="118"/>
      <c r="BD350" s="118"/>
      <c r="BE350" s="118"/>
      <c r="BF350" s="118"/>
      <c r="BG350" s="118"/>
      <c r="BH350" s="118"/>
      <c r="BI350" s="118"/>
      <c r="BJ350" s="118"/>
      <c r="BK350" s="118"/>
      <c r="BL350" s="118"/>
    </row>
    <row r="351" spans="1:79" s="43" customFormat="1" ht="13.15" customHeight="1" x14ac:dyDescent="0.2">
      <c r="A351" s="122">
        <v>2273</v>
      </c>
      <c r="B351" s="122"/>
      <c r="C351" s="122"/>
      <c r="D351" s="122"/>
      <c r="E351" s="122"/>
      <c r="F351" s="122"/>
      <c r="G351" s="61" t="s">
        <v>479</v>
      </c>
      <c r="H351" s="57"/>
      <c r="I351" s="57"/>
      <c r="J351" s="57"/>
      <c r="K351" s="57"/>
      <c r="L351" s="57"/>
      <c r="M351" s="57"/>
      <c r="N351" s="57"/>
      <c r="O351" s="57"/>
      <c r="P351" s="57"/>
      <c r="Q351" s="57"/>
      <c r="R351" s="57"/>
      <c r="S351" s="58"/>
      <c r="T351" s="121">
        <v>16200</v>
      </c>
      <c r="U351" s="121"/>
      <c r="V351" s="121"/>
      <c r="W351" s="121"/>
      <c r="X351" s="121"/>
      <c r="Y351" s="121"/>
      <c r="Z351" s="121">
        <v>14142</v>
      </c>
      <c r="AA351" s="121"/>
      <c r="AB351" s="121"/>
      <c r="AC351" s="121"/>
      <c r="AD351" s="121"/>
      <c r="AE351" s="121">
        <v>0</v>
      </c>
      <c r="AF351" s="121"/>
      <c r="AG351" s="121"/>
      <c r="AH351" s="121"/>
      <c r="AI351" s="121"/>
      <c r="AJ351" s="121"/>
      <c r="AK351" s="121">
        <v>0</v>
      </c>
      <c r="AL351" s="121"/>
      <c r="AM351" s="121"/>
      <c r="AN351" s="121"/>
      <c r="AO351" s="121"/>
      <c r="AP351" s="121"/>
      <c r="AQ351" s="121">
        <v>0</v>
      </c>
      <c r="AR351" s="121"/>
      <c r="AS351" s="121"/>
      <c r="AT351" s="121"/>
      <c r="AU351" s="121"/>
      <c r="AV351" s="121"/>
      <c r="AW351" s="118"/>
      <c r="AX351" s="118"/>
      <c r="AY351" s="118"/>
      <c r="AZ351" s="118"/>
      <c r="BA351" s="118"/>
      <c r="BB351" s="118"/>
      <c r="BC351" s="118"/>
      <c r="BD351" s="118"/>
      <c r="BE351" s="118"/>
      <c r="BF351" s="118"/>
      <c r="BG351" s="118"/>
      <c r="BH351" s="118"/>
      <c r="BI351" s="118"/>
      <c r="BJ351" s="118"/>
      <c r="BK351" s="118"/>
      <c r="BL351" s="118"/>
    </row>
    <row r="352" spans="1:79" s="43" customFormat="1" ht="13.15" customHeight="1" x14ac:dyDescent="0.2">
      <c r="A352" s="122">
        <v>2274</v>
      </c>
      <c r="B352" s="122"/>
      <c r="C352" s="122"/>
      <c r="D352" s="122"/>
      <c r="E352" s="122"/>
      <c r="F352" s="122"/>
      <c r="G352" s="61" t="s">
        <v>480</v>
      </c>
      <c r="H352" s="57"/>
      <c r="I352" s="57"/>
      <c r="J352" s="57"/>
      <c r="K352" s="57"/>
      <c r="L352" s="57"/>
      <c r="M352" s="57"/>
      <c r="N352" s="57"/>
      <c r="O352" s="57"/>
      <c r="P352" s="57"/>
      <c r="Q352" s="57"/>
      <c r="R352" s="57"/>
      <c r="S352" s="58"/>
      <c r="T352" s="121">
        <v>59400</v>
      </c>
      <c r="U352" s="121"/>
      <c r="V352" s="121"/>
      <c r="W352" s="121"/>
      <c r="X352" s="121"/>
      <c r="Y352" s="121"/>
      <c r="Z352" s="121">
        <v>47911</v>
      </c>
      <c r="AA352" s="121"/>
      <c r="AB352" s="121"/>
      <c r="AC352" s="121"/>
      <c r="AD352" s="121"/>
      <c r="AE352" s="121">
        <v>0</v>
      </c>
      <c r="AF352" s="121"/>
      <c r="AG352" s="121"/>
      <c r="AH352" s="121"/>
      <c r="AI352" s="121"/>
      <c r="AJ352" s="121"/>
      <c r="AK352" s="121">
        <v>0</v>
      </c>
      <c r="AL352" s="121"/>
      <c r="AM352" s="121"/>
      <c r="AN352" s="121"/>
      <c r="AO352" s="121"/>
      <c r="AP352" s="121"/>
      <c r="AQ352" s="121">
        <v>0</v>
      </c>
      <c r="AR352" s="121"/>
      <c r="AS352" s="121"/>
      <c r="AT352" s="121"/>
      <c r="AU352" s="121"/>
      <c r="AV352" s="121"/>
      <c r="AW352" s="118"/>
      <c r="AX352" s="118"/>
      <c r="AY352" s="118"/>
      <c r="AZ352" s="118"/>
      <c r="BA352" s="118"/>
      <c r="BB352" s="118"/>
      <c r="BC352" s="118"/>
      <c r="BD352" s="118"/>
      <c r="BE352" s="118"/>
      <c r="BF352" s="118"/>
      <c r="BG352" s="118"/>
      <c r="BH352" s="118"/>
      <c r="BI352" s="118"/>
      <c r="BJ352" s="118"/>
      <c r="BK352" s="118"/>
      <c r="BL352" s="118"/>
    </row>
    <row r="353" spans="1:64" s="43" customFormat="1" ht="39.6" customHeight="1" x14ac:dyDescent="0.2">
      <c r="A353" s="122">
        <v>2282</v>
      </c>
      <c r="B353" s="122"/>
      <c r="C353" s="122"/>
      <c r="D353" s="122"/>
      <c r="E353" s="122"/>
      <c r="F353" s="122"/>
      <c r="G353" s="61" t="s">
        <v>482</v>
      </c>
      <c r="H353" s="57"/>
      <c r="I353" s="57"/>
      <c r="J353" s="57"/>
      <c r="K353" s="57"/>
      <c r="L353" s="57"/>
      <c r="M353" s="57"/>
      <c r="N353" s="57"/>
      <c r="O353" s="57"/>
      <c r="P353" s="57"/>
      <c r="Q353" s="57"/>
      <c r="R353" s="57"/>
      <c r="S353" s="58"/>
      <c r="T353" s="121">
        <v>800</v>
      </c>
      <c r="U353" s="121"/>
      <c r="V353" s="121"/>
      <c r="W353" s="121"/>
      <c r="X353" s="121"/>
      <c r="Y353" s="121"/>
      <c r="Z353" s="121">
        <v>757</v>
      </c>
      <c r="AA353" s="121"/>
      <c r="AB353" s="121"/>
      <c r="AC353" s="121"/>
      <c r="AD353" s="121"/>
      <c r="AE353" s="121">
        <v>0</v>
      </c>
      <c r="AF353" s="121"/>
      <c r="AG353" s="121"/>
      <c r="AH353" s="121"/>
      <c r="AI353" s="121"/>
      <c r="AJ353" s="121"/>
      <c r="AK353" s="121">
        <v>0</v>
      </c>
      <c r="AL353" s="121"/>
      <c r="AM353" s="121"/>
      <c r="AN353" s="121"/>
      <c r="AO353" s="121"/>
      <c r="AP353" s="121"/>
      <c r="AQ353" s="121">
        <v>0</v>
      </c>
      <c r="AR353" s="121"/>
      <c r="AS353" s="121"/>
      <c r="AT353" s="121"/>
      <c r="AU353" s="121"/>
      <c r="AV353" s="121"/>
      <c r="AW353" s="118"/>
      <c r="AX353" s="118"/>
      <c r="AY353" s="118"/>
      <c r="AZ353" s="118"/>
      <c r="BA353" s="118"/>
      <c r="BB353" s="118"/>
      <c r="BC353" s="118"/>
      <c r="BD353" s="118"/>
      <c r="BE353" s="118"/>
      <c r="BF353" s="118"/>
      <c r="BG353" s="118"/>
      <c r="BH353" s="118"/>
      <c r="BI353" s="118"/>
      <c r="BJ353" s="118"/>
      <c r="BK353" s="118"/>
      <c r="BL353" s="118"/>
    </row>
    <row r="354" spans="1:64" s="43" customFormat="1" ht="13.15" customHeight="1" x14ac:dyDescent="0.2">
      <c r="A354" s="122">
        <v>2800</v>
      </c>
      <c r="B354" s="122"/>
      <c r="C354" s="122"/>
      <c r="D354" s="122"/>
      <c r="E354" s="122"/>
      <c r="F354" s="122"/>
      <c r="G354" s="61" t="s">
        <v>483</v>
      </c>
      <c r="H354" s="57"/>
      <c r="I354" s="57"/>
      <c r="J354" s="57"/>
      <c r="K354" s="57"/>
      <c r="L354" s="57"/>
      <c r="M354" s="57"/>
      <c r="N354" s="57"/>
      <c r="O354" s="57"/>
      <c r="P354" s="57"/>
      <c r="Q354" s="57"/>
      <c r="R354" s="57"/>
      <c r="S354" s="58"/>
      <c r="T354" s="121">
        <v>4450</v>
      </c>
      <c r="U354" s="121"/>
      <c r="V354" s="121"/>
      <c r="W354" s="121"/>
      <c r="X354" s="121"/>
      <c r="Y354" s="121"/>
      <c r="Z354" s="121">
        <v>3938</v>
      </c>
      <c r="AA354" s="121"/>
      <c r="AB354" s="121"/>
      <c r="AC354" s="121"/>
      <c r="AD354" s="121"/>
      <c r="AE354" s="121">
        <v>0</v>
      </c>
      <c r="AF354" s="121"/>
      <c r="AG354" s="121"/>
      <c r="AH354" s="121"/>
      <c r="AI354" s="121"/>
      <c r="AJ354" s="121"/>
      <c r="AK354" s="121">
        <v>0</v>
      </c>
      <c r="AL354" s="121"/>
      <c r="AM354" s="121"/>
      <c r="AN354" s="121"/>
      <c r="AO354" s="121"/>
      <c r="AP354" s="121"/>
      <c r="AQ354" s="121">
        <v>0</v>
      </c>
      <c r="AR354" s="121"/>
      <c r="AS354" s="121"/>
      <c r="AT354" s="121"/>
      <c r="AU354" s="121"/>
      <c r="AV354" s="121"/>
      <c r="AW354" s="118"/>
      <c r="AX354" s="118"/>
      <c r="AY354" s="118"/>
      <c r="AZ354" s="118"/>
      <c r="BA354" s="118"/>
      <c r="BB354" s="118"/>
      <c r="BC354" s="118"/>
      <c r="BD354" s="118"/>
      <c r="BE354" s="118"/>
      <c r="BF354" s="118"/>
      <c r="BG354" s="118"/>
      <c r="BH354" s="118"/>
      <c r="BI354" s="118"/>
      <c r="BJ354" s="118"/>
      <c r="BK354" s="118"/>
      <c r="BL354" s="118"/>
    </row>
    <row r="355" spans="1:64" s="9" customFormat="1" ht="12.75" customHeight="1" x14ac:dyDescent="0.2">
      <c r="A355" s="125"/>
      <c r="B355" s="125"/>
      <c r="C355" s="125"/>
      <c r="D355" s="125"/>
      <c r="E355" s="125"/>
      <c r="F355" s="125"/>
      <c r="G355" s="69" t="s">
        <v>257</v>
      </c>
      <c r="H355" s="65"/>
      <c r="I355" s="65"/>
      <c r="J355" s="65"/>
      <c r="K355" s="65"/>
      <c r="L355" s="65"/>
      <c r="M355" s="65"/>
      <c r="N355" s="65"/>
      <c r="O355" s="65"/>
      <c r="P355" s="65"/>
      <c r="Q355" s="65"/>
      <c r="R355" s="65"/>
      <c r="S355" s="66"/>
      <c r="T355" s="120">
        <v>3448050</v>
      </c>
      <c r="U355" s="120"/>
      <c r="V355" s="120"/>
      <c r="W355" s="120"/>
      <c r="X355" s="120"/>
      <c r="Y355" s="120"/>
      <c r="Z355" s="120">
        <v>3360741</v>
      </c>
      <c r="AA355" s="120"/>
      <c r="AB355" s="120"/>
      <c r="AC355" s="120"/>
      <c r="AD355" s="120"/>
      <c r="AE355" s="120">
        <v>0</v>
      </c>
      <c r="AF355" s="120"/>
      <c r="AG355" s="120"/>
      <c r="AH355" s="120"/>
      <c r="AI355" s="120"/>
      <c r="AJ355" s="120"/>
      <c r="AK355" s="120">
        <v>0</v>
      </c>
      <c r="AL355" s="120"/>
      <c r="AM355" s="120"/>
      <c r="AN355" s="120"/>
      <c r="AO355" s="120"/>
      <c r="AP355" s="120"/>
      <c r="AQ355" s="120">
        <v>0</v>
      </c>
      <c r="AR355" s="120"/>
      <c r="AS355" s="120"/>
      <c r="AT355" s="120"/>
      <c r="AU355" s="120"/>
      <c r="AV355" s="120"/>
      <c r="AW355" s="119"/>
      <c r="AX355" s="119"/>
      <c r="AY355" s="119"/>
      <c r="AZ355" s="119"/>
      <c r="BA355" s="119"/>
      <c r="BB355" s="119"/>
      <c r="BC355" s="119"/>
      <c r="BD355" s="119"/>
      <c r="BE355" s="119"/>
      <c r="BF355" s="119"/>
      <c r="BG355" s="119"/>
      <c r="BH355" s="119"/>
      <c r="BI355" s="119"/>
      <c r="BJ355" s="119"/>
      <c r="BK355" s="119"/>
      <c r="BL355" s="119"/>
    </row>
    <row r="357" spans="1:64" ht="14.25" customHeight="1" x14ac:dyDescent="0.2">
      <c r="A357" s="124" t="s">
        <v>42</v>
      </c>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row>
    <row r="358" spans="1:64" ht="27.6" customHeight="1" x14ac:dyDescent="0.2">
      <c r="A358" s="101" t="s">
        <v>530</v>
      </c>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row>
    <row r="359" spans="1:64" ht="1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row>
    <row r="361" spans="1:64" ht="14.25" x14ac:dyDescent="0.2">
      <c r="A361" s="124" t="s">
        <v>55</v>
      </c>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row>
    <row r="362" spans="1:64" ht="14.25" x14ac:dyDescent="0.2">
      <c r="A362" s="124" t="s">
        <v>31</v>
      </c>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row>
    <row r="363" spans="1:64" ht="15" customHeight="1" x14ac:dyDescent="0.2">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1"/>
      <c r="AR363" s="171"/>
      <c r="AS363" s="171"/>
      <c r="AT363" s="171"/>
      <c r="AU363" s="171"/>
      <c r="AV363" s="171"/>
      <c r="AW363" s="171"/>
      <c r="AX363" s="171"/>
      <c r="AY363" s="171"/>
      <c r="AZ363" s="171"/>
      <c r="BA363" s="171"/>
      <c r="BB363" s="171"/>
      <c r="BC363" s="171"/>
      <c r="BD363" s="171"/>
      <c r="BE363" s="171"/>
      <c r="BF363" s="171"/>
      <c r="BG363" s="171"/>
      <c r="BH363" s="171"/>
      <c r="BI363" s="171"/>
      <c r="BJ363" s="171"/>
      <c r="BK363" s="171"/>
      <c r="BL363" s="171"/>
    </row>
    <row r="366" spans="1:64" ht="18.95" customHeight="1" x14ac:dyDescent="0.2">
      <c r="A366" s="94" t="s">
        <v>955</v>
      </c>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40"/>
      <c r="AC366" s="40"/>
      <c r="AD366" s="40"/>
      <c r="AE366" s="40"/>
      <c r="AF366" s="40"/>
      <c r="AG366" s="40"/>
      <c r="AH366" s="116"/>
      <c r="AI366" s="116"/>
      <c r="AJ366" s="116"/>
      <c r="AK366" s="116"/>
      <c r="AL366" s="116"/>
      <c r="AM366" s="116"/>
      <c r="AN366" s="116"/>
      <c r="AO366" s="116"/>
      <c r="AP366" s="116"/>
      <c r="AQ366" s="40"/>
      <c r="AR366" s="40"/>
      <c r="AS366" s="40"/>
      <c r="AT366" s="40"/>
      <c r="AU366" s="95" t="s">
        <v>954</v>
      </c>
      <c r="AV366" s="95"/>
      <c r="AW366" s="95"/>
      <c r="AX366" s="95"/>
      <c r="AY366" s="95"/>
      <c r="AZ366" s="95"/>
      <c r="BA366" s="95"/>
      <c r="BB366" s="95"/>
      <c r="BC366" s="95"/>
      <c r="BD366" s="95"/>
      <c r="BE366" s="95"/>
      <c r="BF366" s="95"/>
    </row>
    <row r="367" spans="1:64" ht="12.75" customHeight="1" x14ac:dyDescent="0.2">
      <c r="AB367" s="41"/>
      <c r="AC367" s="41"/>
      <c r="AD367" s="41"/>
      <c r="AE367" s="41"/>
      <c r="AF367" s="41"/>
      <c r="AG367" s="41"/>
      <c r="AH367" s="92" t="s">
        <v>606</v>
      </c>
      <c r="AI367" s="92"/>
      <c r="AJ367" s="92"/>
      <c r="AK367" s="92"/>
      <c r="AL367" s="92"/>
      <c r="AM367" s="92"/>
      <c r="AN367" s="92"/>
      <c r="AO367" s="92"/>
      <c r="AP367" s="92"/>
      <c r="AQ367" s="41"/>
      <c r="AR367" s="41"/>
      <c r="AS367" s="41"/>
      <c r="AT367" s="41"/>
      <c r="AU367" s="92" t="s">
        <v>283</v>
      </c>
      <c r="AV367" s="92"/>
      <c r="AW367" s="92"/>
      <c r="AX367" s="92"/>
      <c r="AY367" s="92"/>
      <c r="AZ367" s="92"/>
      <c r="BA367" s="92"/>
      <c r="BB367" s="92"/>
      <c r="BC367" s="92"/>
      <c r="BD367" s="92"/>
      <c r="BE367" s="92"/>
      <c r="BF367" s="92"/>
    </row>
    <row r="368" spans="1:64" ht="15" x14ac:dyDescent="0.2">
      <c r="AB368" s="41"/>
      <c r="AC368" s="41"/>
      <c r="AD368" s="41"/>
      <c r="AE368" s="41"/>
      <c r="AF368" s="41"/>
      <c r="AG368" s="41"/>
      <c r="AH368" s="42"/>
      <c r="AI368" s="42"/>
      <c r="AJ368" s="42"/>
      <c r="AK368" s="42"/>
      <c r="AL368" s="42"/>
      <c r="AM368" s="42"/>
      <c r="AN368" s="42"/>
      <c r="AO368" s="42"/>
      <c r="AP368" s="42"/>
      <c r="AQ368" s="41"/>
      <c r="AR368" s="41"/>
      <c r="AS368" s="41"/>
      <c r="AT368" s="41"/>
      <c r="AU368" s="42"/>
      <c r="AV368" s="42"/>
      <c r="AW368" s="42"/>
      <c r="AX368" s="42"/>
      <c r="AY368" s="42"/>
      <c r="AZ368" s="42"/>
      <c r="BA368" s="42"/>
      <c r="BB368" s="42"/>
      <c r="BC368" s="42"/>
      <c r="BD368" s="42"/>
      <c r="BE368" s="42"/>
      <c r="BF368" s="42"/>
    </row>
    <row r="369" spans="1:58" ht="18" customHeight="1" x14ac:dyDescent="0.2">
      <c r="A369" s="94" t="s">
        <v>957</v>
      </c>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c r="AB369" s="41"/>
      <c r="AC369" s="41"/>
      <c r="AD369" s="41"/>
      <c r="AE369" s="41"/>
      <c r="AF369" s="41"/>
      <c r="AG369" s="41"/>
      <c r="AH369" s="116"/>
      <c r="AI369" s="116"/>
      <c r="AJ369" s="116"/>
      <c r="AK369" s="116"/>
      <c r="AL369" s="116"/>
      <c r="AM369" s="116"/>
      <c r="AN369" s="116"/>
      <c r="AO369" s="116"/>
      <c r="AP369" s="116"/>
      <c r="AQ369" s="41"/>
      <c r="AR369" s="41"/>
      <c r="AS369" s="41"/>
      <c r="AT369" s="41"/>
      <c r="AU369" s="93" t="s">
        <v>956</v>
      </c>
      <c r="AV369" s="93"/>
      <c r="AW369" s="93"/>
      <c r="AX369" s="93"/>
      <c r="AY369" s="93"/>
      <c r="AZ369" s="93"/>
      <c r="BA369" s="93"/>
      <c r="BB369" s="93"/>
      <c r="BC369" s="93"/>
      <c r="BD369" s="93"/>
      <c r="BE369" s="93"/>
      <c r="BF369" s="93"/>
    </row>
    <row r="370" spans="1:58" ht="12" customHeight="1" x14ac:dyDescent="0.2">
      <c r="AB370" s="41"/>
      <c r="AC370" s="41"/>
      <c r="AD370" s="41"/>
      <c r="AE370" s="41"/>
      <c r="AF370" s="41"/>
      <c r="AG370" s="41"/>
      <c r="AH370" s="92" t="s">
        <v>606</v>
      </c>
      <c r="AI370" s="92"/>
      <c r="AJ370" s="92"/>
      <c r="AK370" s="92"/>
      <c r="AL370" s="92"/>
      <c r="AM370" s="92"/>
      <c r="AN370" s="92"/>
      <c r="AO370" s="92"/>
      <c r="AP370" s="92"/>
      <c r="AQ370" s="41"/>
      <c r="AR370" s="41"/>
      <c r="AS370" s="41"/>
      <c r="AT370" s="41"/>
      <c r="AU370" s="92" t="s">
        <v>283</v>
      </c>
      <c r="AV370" s="92"/>
      <c r="AW370" s="92"/>
      <c r="AX370" s="92"/>
      <c r="AY370" s="92"/>
      <c r="AZ370" s="92"/>
      <c r="BA370" s="92"/>
      <c r="BB370" s="92"/>
      <c r="BC370" s="92"/>
      <c r="BD370" s="92"/>
      <c r="BE370" s="92"/>
      <c r="BF370" s="92"/>
    </row>
  </sheetData>
  <mergeCells count="2998">
    <mergeCell ref="Q226:BI226"/>
    <mergeCell ref="A236:BL236"/>
    <mergeCell ref="A237:BR237"/>
    <mergeCell ref="A238:T239"/>
    <mergeCell ref="U238:AD238"/>
    <mergeCell ref="AE238:AN238"/>
    <mergeCell ref="AO238:AX238"/>
    <mergeCell ref="AY238:BH238"/>
    <mergeCell ref="AY234:BC234"/>
    <mergeCell ref="BD234:BH234"/>
    <mergeCell ref="BI238:BR238"/>
    <mergeCell ref="AP233:AT233"/>
    <mergeCell ref="AU233:AY233"/>
    <mergeCell ref="AZ233:BD233"/>
    <mergeCell ref="BE233:BI233"/>
    <mergeCell ref="BJ233:BN233"/>
    <mergeCell ref="A233:C233"/>
    <mergeCell ref="D233:P233"/>
    <mergeCell ref="Q233:U233"/>
    <mergeCell ref="V233:AE233"/>
    <mergeCell ref="BI234:BM234"/>
    <mergeCell ref="BN234:BR234"/>
    <mergeCell ref="AF233:AJ233"/>
    <mergeCell ref="AK233:AO233"/>
    <mergeCell ref="D232:P232"/>
    <mergeCell ref="Q232:U232"/>
    <mergeCell ref="V232:AE232"/>
    <mergeCell ref="AU232:AY232"/>
    <mergeCell ref="BT232:BX232"/>
    <mergeCell ref="BO233:BS233"/>
    <mergeCell ref="AF232:AJ232"/>
    <mergeCell ref="BT233:BX233"/>
    <mergeCell ref="AP231:AT231"/>
    <mergeCell ref="AU231:AY231"/>
    <mergeCell ref="BJ231:BN231"/>
    <mergeCell ref="BO231:BS231"/>
    <mergeCell ref="BT231:BX231"/>
    <mergeCell ref="AK232:AO232"/>
    <mergeCell ref="BJ232:BN232"/>
    <mergeCell ref="BO232:BS232"/>
    <mergeCell ref="AZ231:BD231"/>
    <mergeCell ref="A231:C231"/>
    <mergeCell ref="D231:P231"/>
    <mergeCell ref="Q231:U231"/>
    <mergeCell ref="V231:AE231"/>
    <mergeCell ref="AF231:AJ231"/>
    <mergeCell ref="AK231:AO231"/>
    <mergeCell ref="AK230:AO230"/>
    <mergeCell ref="AP230:AT230"/>
    <mergeCell ref="BE230:BI230"/>
    <mergeCell ref="BJ230:BN230"/>
    <mergeCell ref="BO230:BS230"/>
    <mergeCell ref="BT230:BX230"/>
    <mergeCell ref="AK229:AO229"/>
    <mergeCell ref="AP229:AT229"/>
    <mergeCell ref="BJ229:BN229"/>
    <mergeCell ref="BO229:BS229"/>
    <mergeCell ref="BT229:BX229"/>
    <mergeCell ref="A230:C230"/>
    <mergeCell ref="D230:P230"/>
    <mergeCell ref="Q230:U230"/>
    <mergeCell ref="V230:AE230"/>
    <mergeCell ref="AF230:AJ230"/>
    <mergeCell ref="AK228:AO228"/>
    <mergeCell ref="BE231:BI231"/>
    <mergeCell ref="A232:C232"/>
    <mergeCell ref="AP228:AT228"/>
    <mergeCell ref="BT228:BX228"/>
    <mergeCell ref="A229:C229"/>
    <mergeCell ref="D229:P229"/>
    <mergeCell ref="Q229:U229"/>
    <mergeCell ref="V229:AE229"/>
    <mergeCell ref="AF229:AJ229"/>
    <mergeCell ref="AZ228:BD228"/>
    <mergeCell ref="BE228:BI228"/>
    <mergeCell ref="BE227:BI227"/>
    <mergeCell ref="BE229:BI229"/>
    <mergeCell ref="BD239:BH239"/>
    <mergeCell ref="A228:C228"/>
    <mergeCell ref="D228:P228"/>
    <mergeCell ref="Q228:U228"/>
    <mergeCell ref="V228:AE228"/>
    <mergeCell ref="AF228:AJ228"/>
    <mergeCell ref="AE239:AI239"/>
    <mergeCell ref="AJ239:AN239"/>
    <mergeCell ref="AO239:AS239"/>
    <mergeCell ref="AT239:AX239"/>
    <mergeCell ref="AY239:BC239"/>
    <mergeCell ref="AU228:AY228"/>
    <mergeCell ref="AU230:AY230"/>
    <mergeCell ref="AU229:AY229"/>
    <mergeCell ref="AZ229:BD229"/>
    <mergeCell ref="AZ230:BD230"/>
    <mergeCell ref="BI239:BM239"/>
    <mergeCell ref="BN239:BR239"/>
    <mergeCell ref="BE232:BI232"/>
    <mergeCell ref="Z241:AD241"/>
    <mergeCell ref="AE241:AI241"/>
    <mergeCell ref="AJ241:AN241"/>
    <mergeCell ref="AO241:AS241"/>
    <mergeCell ref="AZ232:BD232"/>
    <mergeCell ref="AT241:AX241"/>
    <mergeCell ref="AY241:BC241"/>
    <mergeCell ref="BT222:BX222"/>
    <mergeCell ref="BT223:BX223"/>
    <mergeCell ref="BT224:BX224"/>
    <mergeCell ref="BJ221:BN221"/>
    <mergeCell ref="BO221:BS221"/>
    <mergeCell ref="BJ223:BN223"/>
    <mergeCell ref="BO223:BS223"/>
    <mergeCell ref="BO224:BS224"/>
    <mergeCell ref="BJ224:BN224"/>
    <mergeCell ref="BJ222:BN222"/>
    <mergeCell ref="BT225:BX225"/>
    <mergeCell ref="BJ227:BN227"/>
    <mergeCell ref="BO227:BS227"/>
    <mergeCell ref="BJ225:BN225"/>
    <mergeCell ref="BO225:BS225"/>
    <mergeCell ref="BJ228:BN228"/>
    <mergeCell ref="BO228:BS228"/>
    <mergeCell ref="BT227:BX227"/>
    <mergeCell ref="BJ218:BN218"/>
    <mergeCell ref="BO218:BS218"/>
    <mergeCell ref="BT218:BX218"/>
    <mergeCell ref="BT219:BX219"/>
    <mergeCell ref="BT220:BX220"/>
    <mergeCell ref="BT221:BX221"/>
    <mergeCell ref="BO222:BS222"/>
    <mergeCell ref="BD241:BH241"/>
    <mergeCell ref="BI241:BM241"/>
    <mergeCell ref="BN241:BR241"/>
    <mergeCell ref="BJ219:BN219"/>
    <mergeCell ref="BO219:BS219"/>
    <mergeCell ref="BJ220:BN220"/>
    <mergeCell ref="BO220:BS220"/>
    <mergeCell ref="BN240:BR240"/>
    <mergeCell ref="BD240:BH240"/>
    <mergeCell ref="BI240:BM240"/>
    <mergeCell ref="BJ216:BN216"/>
    <mergeCell ref="BO216:BS216"/>
    <mergeCell ref="BT216:BX216"/>
    <mergeCell ref="BJ215:BN215"/>
    <mergeCell ref="BO215:BS215"/>
    <mergeCell ref="BT215:BX215"/>
    <mergeCell ref="Q217:BI217"/>
    <mergeCell ref="AK216:AO216"/>
    <mergeCell ref="AK215:AO215"/>
    <mergeCell ref="BJ213:BN213"/>
    <mergeCell ref="BO213:BS213"/>
    <mergeCell ref="BT213:BX213"/>
    <mergeCell ref="BJ214:BN214"/>
    <mergeCell ref="BO214:BS214"/>
    <mergeCell ref="BT214:BX214"/>
    <mergeCell ref="BJ212:BN212"/>
    <mergeCell ref="BO212:BS212"/>
    <mergeCell ref="BT212:BX212"/>
    <mergeCell ref="BJ211:BN211"/>
    <mergeCell ref="BO211:BS211"/>
    <mergeCell ref="BT211:BX211"/>
    <mergeCell ref="BJ209:BN209"/>
    <mergeCell ref="BO209:BS209"/>
    <mergeCell ref="BT209:BX209"/>
    <mergeCell ref="BJ210:BN210"/>
    <mergeCell ref="BO210:BS210"/>
    <mergeCell ref="BT210:BX210"/>
    <mergeCell ref="BJ207:BN207"/>
    <mergeCell ref="BO207:BS207"/>
    <mergeCell ref="BT207:BX207"/>
    <mergeCell ref="BJ208:BN208"/>
    <mergeCell ref="BO208:BS208"/>
    <mergeCell ref="BT208:BX208"/>
    <mergeCell ref="BT204:BX204"/>
    <mergeCell ref="BJ205:BN205"/>
    <mergeCell ref="BO205:BS205"/>
    <mergeCell ref="BT205:BX205"/>
    <mergeCell ref="BJ206:BN206"/>
    <mergeCell ref="BO206:BS206"/>
    <mergeCell ref="BT206:BX206"/>
    <mergeCell ref="AP199:AT199"/>
    <mergeCell ref="AP200:AT200"/>
    <mergeCell ref="BE200:BI200"/>
    <mergeCell ref="BJ204:BN204"/>
    <mergeCell ref="BO204:BS204"/>
    <mergeCell ref="AP204:AT204"/>
    <mergeCell ref="BE204:BI204"/>
    <mergeCell ref="AU204:AY204"/>
    <mergeCell ref="AZ204:BD204"/>
    <mergeCell ref="A186:C186"/>
    <mergeCell ref="D186:P186"/>
    <mergeCell ref="Q186:BX186"/>
    <mergeCell ref="BJ203:BN203"/>
    <mergeCell ref="BO203:BS203"/>
    <mergeCell ref="BT203:BX203"/>
    <mergeCell ref="AF199:AJ199"/>
    <mergeCell ref="AU199:AY199"/>
    <mergeCell ref="AZ199:BD199"/>
    <mergeCell ref="BE199:BI199"/>
    <mergeCell ref="BO183:BS183"/>
    <mergeCell ref="BT183:BX183"/>
    <mergeCell ref="A185:C185"/>
    <mergeCell ref="D185:P185"/>
    <mergeCell ref="Q185:U185"/>
    <mergeCell ref="V185:AE185"/>
    <mergeCell ref="AF185:AJ185"/>
    <mergeCell ref="AK185:AO185"/>
    <mergeCell ref="AP185:AT185"/>
    <mergeCell ref="BT185:BX185"/>
    <mergeCell ref="V183:AE183"/>
    <mergeCell ref="A181:C181"/>
    <mergeCell ref="D181:P181"/>
    <mergeCell ref="Q181:U181"/>
    <mergeCell ref="V181:AE181"/>
    <mergeCell ref="BJ183:BN183"/>
    <mergeCell ref="A178:C178"/>
    <mergeCell ref="D178:P178"/>
    <mergeCell ref="Q178:BX178"/>
    <mergeCell ref="BT177:BX177"/>
    <mergeCell ref="AF177:AJ177"/>
    <mergeCell ref="BO177:BS177"/>
    <mergeCell ref="Q177:U177"/>
    <mergeCell ref="V177:AE177"/>
    <mergeCell ref="BT172:BX172"/>
    <mergeCell ref="A175:C175"/>
    <mergeCell ref="D175:P175"/>
    <mergeCell ref="Q175:U175"/>
    <mergeCell ref="V175:AE175"/>
    <mergeCell ref="AF175:AJ175"/>
    <mergeCell ref="AK175:AO175"/>
    <mergeCell ref="AP175:AT175"/>
    <mergeCell ref="AU175:AY175"/>
    <mergeCell ref="BO173:BS173"/>
    <mergeCell ref="AP168:AT168"/>
    <mergeCell ref="AU168:AY168"/>
    <mergeCell ref="BT168:BX168"/>
    <mergeCell ref="A172:C172"/>
    <mergeCell ref="D172:P172"/>
    <mergeCell ref="Q172:U172"/>
    <mergeCell ref="V172:AE172"/>
    <mergeCell ref="AF172:AJ172"/>
    <mergeCell ref="AK172:AO172"/>
    <mergeCell ref="AZ172:BD172"/>
    <mergeCell ref="A168:C168"/>
    <mergeCell ref="D168:P168"/>
    <mergeCell ref="Q168:U168"/>
    <mergeCell ref="V168:AE168"/>
    <mergeCell ref="AF168:AJ168"/>
    <mergeCell ref="AK168:AO168"/>
    <mergeCell ref="A162:C162"/>
    <mergeCell ref="D162:P162"/>
    <mergeCell ref="Q162:BX162"/>
    <mergeCell ref="BE159:BI159"/>
    <mergeCell ref="BJ159:BN159"/>
    <mergeCell ref="BO159:BS159"/>
    <mergeCell ref="AZ160:BD160"/>
    <mergeCell ref="BT159:BX159"/>
    <mergeCell ref="AU159:AY159"/>
    <mergeCell ref="A159:C159"/>
    <mergeCell ref="AP154:AT154"/>
    <mergeCell ref="BT154:BX154"/>
    <mergeCell ref="A158:C158"/>
    <mergeCell ref="D158:P158"/>
    <mergeCell ref="Q158:U158"/>
    <mergeCell ref="V158:AE158"/>
    <mergeCell ref="AF158:AJ158"/>
    <mergeCell ref="AK158:AO158"/>
    <mergeCell ref="AP158:AT158"/>
    <mergeCell ref="AU158:AY158"/>
    <mergeCell ref="A154:C154"/>
    <mergeCell ref="D154:P154"/>
    <mergeCell ref="Q154:U154"/>
    <mergeCell ref="V154:AE154"/>
    <mergeCell ref="AF154:AJ154"/>
    <mergeCell ref="AK154:AO154"/>
    <mergeCell ref="BN1:BZ1"/>
    <mergeCell ref="A2:BZ2"/>
    <mergeCell ref="B4:AF4"/>
    <mergeCell ref="AH4:AR4"/>
    <mergeCell ref="AT4:BA4"/>
    <mergeCell ref="A5:AF5"/>
    <mergeCell ref="AH5:AR5"/>
    <mergeCell ref="AT5:BA5"/>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X27:BA27"/>
    <mergeCell ref="A26:D27"/>
    <mergeCell ref="AN26:BF26"/>
    <mergeCell ref="BB27:BF27"/>
    <mergeCell ref="A21:BY21"/>
    <mergeCell ref="A23:BY23"/>
    <mergeCell ref="A24:BY24"/>
    <mergeCell ref="E26:T27"/>
    <mergeCell ref="U26:AM26"/>
    <mergeCell ref="AI27:AM27"/>
    <mergeCell ref="A13:BY13"/>
    <mergeCell ref="A14:BY14"/>
    <mergeCell ref="A15:BY15"/>
    <mergeCell ref="A17:BY17"/>
    <mergeCell ref="A18:BY18"/>
    <mergeCell ref="A20:BY20"/>
    <mergeCell ref="AI28:AM28"/>
    <mergeCell ref="A25:BY25"/>
    <mergeCell ref="BG26:BY26"/>
    <mergeCell ref="BU27:BY27"/>
    <mergeCell ref="U27:Y27"/>
    <mergeCell ref="AN27:AR27"/>
    <mergeCell ref="AS27:AW27"/>
    <mergeCell ref="BQ28:BT28"/>
    <mergeCell ref="BG27:BK27"/>
    <mergeCell ref="BL27:BP27"/>
    <mergeCell ref="A28:D28"/>
    <mergeCell ref="E28:T28"/>
    <mergeCell ref="U28:Y28"/>
    <mergeCell ref="Z28:AD28"/>
    <mergeCell ref="AE28:AH28"/>
    <mergeCell ref="Z27:AD27"/>
    <mergeCell ref="AE27:AH27"/>
    <mergeCell ref="AN29:AR29"/>
    <mergeCell ref="AS29:AW29"/>
    <mergeCell ref="AX29:BA29"/>
    <mergeCell ref="AN28:AR28"/>
    <mergeCell ref="BQ27:BT27"/>
    <mergeCell ref="AS28:AW28"/>
    <mergeCell ref="AX28:BA28"/>
    <mergeCell ref="BB28:BF28"/>
    <mergeCell ref="BG28:BK28"/>
    <mergeCell ref="BL28:BP28"/>
    <mergeCell ref="BG29:BK29"/>
    <mergeCell ref="BL29:BP29"/>
    <mergeCell ref="BQ29:BT29"/>
    <mergeCell ref="BU28:BY28"/>
    <mergeCell ref="A29:D29"/>
    <mergeCell ref="E29:T29"/>
    <mergeCell ref="U29:Y29"/>
    <mergeCell ref="Z29:AD29"/>
    <mergeCell ref="AE29:AH29"/>
    <mergeCell ref="AI29:AM29"/>
    <mergeCell ref="AN30:AR30"/>
    <mergeCell ref="AS30:AW30"/>
    <mergeCell ref="AX30:BA30"/>
    <mergeCell ref="BU29:BY29"/>
    <mergeCell ref="A30:D30"/>
    <mergeCell ref="E30:T30"/>
    <mergeCell ref="U30:Y30"/>
    <mergeCell ref="Z30:AD30"/>
    <mergeCell ref="AE30:AH30"/>
    <mergeCell ref="BB29:BF29"/>
    <mergeCell ref="AW38:BA38"/>
    <mergeCell ref="BB38:BF38"/>
    <mergeCell ref="BG38:BK38"/>
    <mergeCell ref="BU30:BY30"/>
    <mergeCell ref="A35:BL35"/>
    <mergeCell ref="AI31:AM31"/>
    <mergeCell ref="AN31:AR31"/>
    <mergeCell ref="AS31:AW31"/>
    <mergeCell ref="AX31:BA31"/>
    <mergeCell ref="AI30:AM30"/>
    <mergeCell ref="BB30:BF30"/>
    <mergeCell ref="BG30:BK30"/>
    <mergeCell ref="BL30:BP30"/>
    <mergeCell ref="BQ30:BT30"/>
    <mergeCell ref="AR37:BK37"/>
    <mergeCell ref="X38:AB38"/>
    <mergeCell ref="AC38:AG38"/>
    <mergeCell ref="AH38:AL38"/>
    <mergeCell ref="AM38:AQ38"/>
    <mergeCell ref="AR38:AV38"/>
    <mergeCell ref="AH39:AL39"/>
    <mergeCell ref="AM39:AQ39"/>
    <mergeCell ref="AR39:AV39"/>
    <mergeCell ref="AW39:BA39"/>
    <mergeCell ref="A39:D39"/>
    <mergeCell ref="E39:W39"/>
    <mergeCell ref="X39:AB39"/>
    <mergeCell ref="AC39:AG39"/>
    <mergeCell ref="BB39:BF39"/>
    <mergeCell ref="BG39:BK39"/>
    <mergeCell ref="A40:D40"/>
    <mergeCell ref="E40:W40"/>
    <mergeCell ref="X40:AB40"/>
    <mergeCell ref="AC40:AG40"/>
    <mergeCell ref="AH40:AL40"/>
    <mergeCell ref="AM40:AQ40"/>
    <mergeCell ref="AR40:AV40"/>
    <mergeCell ref="AW40:BA40"/>
    <mergeCell ref="BB40:BF40"/>
    <mergeCell ref="BG40:BK40"/>
    <mergeCell ref="A41:D41"/>
    <mergeCell ref="E41:W41"/>
    <mergeCell ref="X41:AB41"/>
    <mergeCell ref="AC41:AG41"/>
    <mergeCell ref="AH41:AL41"/>
    <mergeCell ref="AM41:AQ41"/>
    <mergeCell ref="AR41:AV41"/>
    <mergeCell ref="AW41:BA41"/>
    <mergeCell ref="BB44:BF44"/>
    <mergeCell ref="A47:BY47"/>
    <mergeCell ref="A48:BY48"/>
    <mergeCell ref="BQ51:BT51"/>
    <mergeCell ref="AW42:BA42"/>
    <mergeCell ref="BB42:BF42"/>
    <mergeCell ref="A42:D42"/>
    <mergeCell ref="E42:W42"/>
    <mergeCell ref="AH42:AL42"/>
    <mergeCell ref="A50:D51"/>
    <mergeCell ref="E50:T51"/>
    <mergeCell ref="U50:AM50"/>
    <mergeCell ref="AN50:BF50"/>
    <mergeCell ref="BB41:BF41"/>
    <mergeCell ref="AS51:AW51"/>
    <mergeCell ref="AX51:BA51"/>
    <mergeCell ref="BB51:BF51"/>
    <mergeCell ref="AW43:BA43"/>
    <mergeCell ref="BB43:BF43"/>
    <mergeCell ref="AR42:AV42"/>
    <mergeCell ref="BG50:BY50"/>
    <mergeCell ref="U51:Y51"/>
    <mergeCell ref="Z51:AD51"/>
    <mergeCell ref="AE51:AH51"/>
    <mergeCell ref="AI51:AM51"/>
    <mergeCell ref="BU51:BY51"/>
    <mergeCell ref="BL51:BP51"/>
    <mergeCell ref="AE52:AH52"/>
    <mergeCell ref="AI52:AM52"/>
    <mergeCell ref="AN52:AR52"/>
    <mergeCell ref="AS52:AW52"/>
    <mergeCell ref="A52:D52"/>
    <mergeCell ref="E52:T52"/>
    <mergeCell ref="U52:Y52"/>
    <mergeCell ref="Z52:AD52"/>
    <mergeCell ref="A53:D53"/>
    <mergeCell ref="E53:T53"/>
    <mergeCell ref="U53:Y53"/>
    <mergeCell ref="Z53:AD53"/>
    <mergeCell ref="AE53:AH53"/>
    <mergeCell ref="BB52:BF52"/>
    <mergeCell ref="AI53:AM53"/>
    <mergeCell ref="AS53:AW53"/>
    <mergeCell ref="AX53:BA53"/>
    <mergeCell ref="BB53:BF53"/>
    <mergeCell ref="BU52:BY52"/>
    <mergeCell ref="BG52:BK52"/>
    <mergeCell ref="BL52:BP52"/>
    <mergeCell ref="BQ52:BT52"/>
    <mergeCell ref="BL53:BP53"/>
    <mergeCell ref="BQ53:BT53"/>
    <mergeCell ref="BU53:BY53"/>
    <mergeCell ref="Z54:AD54"/>
    <mergeCell ref="AE54:AH54"/>
    <mergeCell ref="AI54:AM54"/>
    <mergeCell ref="AN54:AR54"/>
    <mergeCell ref="BG53:BK53"/>
    <mergeCell ref="BG54:BK54"/>
    <mergeCell ref="AS54:AW54"/>
    <mergeCell ref="AX54:BA54"/>
    <mergeCell ref="BB54:BF54"/>
    <mergeCell ref="BU54:BY54"/>
    <mergeCell ref="A69:BL69"/>
    <mergeCell ref="A70:BY70"/>
    <mergeCell ref="BQ54:BT54"/>
    <mergeCell ref="AX55:BA55"/>
    <mergeCell ref="BU55:BY55"/>
    <mergeCell ref="A56:D56"/>
    <mergeCell ref="E56:T56"/>
    <mergeCell ref="U56:Y56"/>
    <mergeCell ref="Z56:AD56"/>
    <mergeCell ref="A71:E72"/>
    <mergeCell ref="F71:T72"/>
    <mergeCell ref="U71:AM71"/>
    <mergeCell ref="U72:Y72"/>
    <mergeCell ref="Z72:AD72"/>
    <mergeCell ref="BL54:BP54"/>
    <mergeCell ref="AE72:AH72"/>
    <mergeCell ref="AI72:AM72"/>
    <mergeCell ref="AN72:AR72"/>
    <mergeCell ref="AS72:AW72"/>
    <mergeCell ref="AX72:BA72"/>
    <mergeCell ref="BB72:BF72"/>
    <mergeCell ref="BG72:BK72"/>
    <mergeCell ref="BL72:BP72"/>
    <mergeCell ref="BQ72:BT72"/>
    <mergeCell ref="BU72:BY72"/>
    <mergeCell ref="A73:E73"/>
    <mergeCell ref="F73:T73"/>
    <mergeCell ref="U73:Y73"/>
    <mergeCell ref="Z73:AD73"/>
    <mergeCell ref="AE73:AH73"/>
    <mergeCell ref="AI73:AM73"/>
    <mergeCell ref="BU74:BY74"/>
    <mergeCell ref="BQ73:BT73"/>
    <mergeCell ref="BU73:BY73"/>
    <mergeCell ref="A74:E74"/>
    <mergeCell ref="F74:T74"/>
    <mergeCell ref="U74:Y74"/>
    <mergeCell ref="Z74:AD74"/>
    <mergeCell ref="AN73:AR73"/>
    <mergeCell ref="AS73:AW73"/>
    <mergeCell ref="AX73:BA73"/>
    <mergeCell ref="F75:T75"/>
    <mergeCell ref="U75:Y75"/>
    <mergeCell ref="Z75:AD75"/>
    <mergeCell ref="AE75:AH75"/>
    <mergeCell ref="AI75:AM75"/>
    <mergeCell ref="AX74:BA74"/>
    <mergeCell ref="AE74:AH74"/>
    <mergeCell ref="AI74:AM74"/>
    <mergeCell ref="AN74:AR74"/>
    <mergeCell ref="AS74:AW74"/>
    <mergeCell ref="A79:D80"/>
    <mergeCell ref="E79:W80"/>
    <mergeCell ref="X79:AQ79"/>
    <mergeCell ref="AR79:BK79"/>
    <mergeCell ref="X80:AB80"/>
    <mergeCell ref="AC80:AG80"/>
    <mergeCell ref="AH80:AL80"/>
    <mergeCell ref="AM80:AQ80"/>
    <mergeCell ref="AR80:AV80"/>
    <mergeCell ref="AW80:BA80"/>
    <mergeCell ref="BU75:BY75"/>
    <mergeCell ref="A77:BL77"/>
    <mergeCell ref="A78:BK78"/>
    <mergeCell ref="AN75:AR75"/>
    <mergeCell ref="AS75:AW75"/>
    <mergeCell ref="AX75:BA75"/>
    <mergeCell ref="BB75:BF75"/>
    <mergeCell ref="BG75:BK75"/>
    <mergeCell ref="BL75:BP75"/>
    <mergeCell ref="A75:E75"/>
    <mergeCell ref="A82:D82"/>
    <mergeCell ref="E82:W82"/>
    <mergeCell ref="X82:AB82"/>
    <mergeCell ref="AC82:AG82"/>
    <mergeCell ref="A81:D81"/>
    <mergeCell ref="E81:W81"/>
    <mergeCell ref="X81:AB81"/>
    <mergeCell ref="AC81:AG81"/>
    <mergeCell ref="AR81:AV81"/>
    <mergeCell ref="AW81:BA81"/>
    <mergeCell ref="AH82:AL82"/>
    <mergeCell ref="AM82:AQ82"/>
    <mergeCell ref="AH81:AL81"/>
    <mergeCell ref="AM81:AQ81"/>
    <mergeCell ref="AR82:AV82"/>
    <mergeCell ref="AW82:BA82"/>
    <mergeCell ref="BB84:BF84"/>
    <mergeCell ref="A84:D84"/>
    <mergeCell ref="A83:D83"/>
    <mergeCell ref="E83:W83"/>
    <mergeCell ref="X83:AB83"/>
    <mergeCell ref="AC83:AG83"/>
    <mergeCell ref="AH83:AL83"/>
    <mergeCell ref="AM83:AQ83"/>
    <mergeCell ref="E84:W84"/>
    <mergeCell ref="X84:AB84"/>
    <mergeCell ref="AR101:AV101"/>
    <mergeCell ref="AW101:BA101"/>
    <mergeCell ref="A98:BL98"/>
    <mergeCell ref="A99:BK99"/>
    <mergeCell ref="BG84:BK84"/>
    <mergeCell ref="A85:D85"/>
    <mergeCell ref="E85:W85"/>
    <mergeCell ref="X85:AB85"/>
    <mergeCell ref="AR84:AV84"/>
    <mergeCell ref="AW84:BA84"/>
    <mergeCell ref="AR102:AV102"/>
    <mergeCell ref="AW102:BA102"/>
    <mergeCell ref="A100:E101"/>
    <mergeCell ref="F100:W101"/>
    <mergeCell ref="X100:AQ100"/>
    <mergeCell ref="AR100:BK100"/>
    <mergeCell ref="X101:AB101"/>
    <mergeCell ref="AC101:AG101"/>
    <mergeCell ref="AH101:AL101"/>
    <mergeCell ref="AM101:AQ101"/>
    <mergeCell ref="A103:E103"/>
    <mergeCell ref="F103:W103"/>
    <mergeCell ref="X103:AB103"/>
    <mergeCell ref="AC103:AG103"/>
    <mergeCell ref="BB101:BF101"/>
    <mergeCell ref="BG101:BK101"/>
    <mergeCell ref="A102:E102"/>
    <mergeCell ref="F102:W102"/>
    <mergeCell ref="X102:AB102"/>
    <mergeCell ref="AC102:AG102"/>
    <mergeCell ref="BB102:BF102"/>
    <mergeCell ref="BG102:BK102"/>
    <mergeCell ref="AH103:AL103"/>
    <mergeCell ref="AM103:AQ103"/>
    <mergeCell ref="AR103:AV103"/>
    <mergeCell ref="AW103:BA103"/>
    <mergeCell ref="BB103:BF103"/>
    <mergeCell ref="BG103:BK103"/>
    <mergeCell ref="AH102:AL102"/>
    <mergeCell ref="AM102:AQ102"/>
    <mergeCell ref="A104:E104"/>
    <mergeCell ref="F104:W104"/>
    <mergeCell ref="X104:AB104"/>
    <mergeCell ref="AC104:AG104"/>
    <mergeCell ref="AH104:AL104"/>
    <mergeCell ref="AM104:AQ104"/>
    <mergeCell ref="AR104:AV104"/>
    <mergeCell ref="AW104:BA104"/>
    <mergeCell ref="BB104:BF104"/>
    <mergeCell ref="BG104:BK104"/>
    <mergeCell ref="AX111:BA111"/>
    <mergeCell ref="BB111:BF111"/>
    <mergeCell ref="BQ111:BT111"/>
    <mergeCell ref="BU111:BY111"/>
    <mergeCell ref="U111:Y111"/>
    <mergeCell ref="Z111:AD111"/>
    <mergeCell ref="BG111:BK111"/>
    <mergeCell ref="BL111:BP111"/>
    <mergeCell ref="AE111:AH111"/>
    <mergeCell ref="AI111:AM111"/>
    <mergeCell ref="AN111:AR111"/>
    <mergeCell ref="AS111:AW111"/>
    <mergeCell ref="AN112:AR112"/>
    <mergeCell ref="AS112:AW112"/>
    <mergeCell ref="A107:BL107"/>
    <mergeCell ref="A108:BL108"/>
    <mergeCell ref="A109:BY109"/>
    <mergeCell ref="A110:C111"/>
    <mergeCell ref="D110:T111"/>
    <mergeCell ref="U110:AM110"/>
    <mergeCell ref="AN110:BF110"/>
    <mergeCell ref="BG110:BY110"/>
    <mergeCell ref="AX113:BA113"/>
    <mergeCell ref="BB113:BF113"/>
    <mergeCell ref="BG112:BK112"/>
    <mergeCell ref="BL112:BP112"/>
    <mergeCell ref="A112:C112"/>
    <mergeCell ref="D112:T112"/>
    <mergeCell ref="U112:Y112"/>
    <mergeCell ref="Z112:AD112"/>
    <mergeCell ref="AE112:AH112"/>
    <mergeCell ref="AI112:AM112"/>
    <mergeCell ref="A113:C113"/>
    <mergeCell ref="D113:T113"/>
    <mergeCell ref="U113:Y113"/>
    <mergeCell ref="Z113:AD113"/>
    <mergeCell ref="AX112:BA112"/>
    <mergeCell ref="BB112:BF112"/>
    <mergeCell ref="AE113:AH113"/>
    <mergeCell ref="AI113:AM113"/>
    <mergeCell ref="AN113:AR113"/>
    <mergeCell ref="AS113:AW113"/>
    <mergeCell ref="BG114:BK114"/>
    <mergeCell ref="BL114:BP114"/>
    <mergeCell ref="BQ113:BT113"/>
    <mergeCell ref="BU113:BY113"/>
    <mergeCell ref="BQ112:BT112"/>
    <mergeCell ref="BU112:BY112"/>
    <mergeCell ref="AO125:AS125"/>
    <mergeCell ref="AT125:AX125"/>
    <mergeCell ref="BG113:BK113"/>
    <mergeCell ref="BL113:BP113"/>
    <mergeCell ref="A114:C114"/>
    <mergeCell ref="D114:T114"/>
    <mergeCell ref="U114:Y114"/>
    <mergeCell ref="Z114:AD114"/>
    <mergeCell ref="AX114:BA114"/>
    <mergeCell ref="BB114:BF114"/>
    <mergeCell ref="U124:AN124"/>
    <mergeCell ref="AO124:BH124"/>
    <mergeCell ref="U125:Y125"/>
    <mergeCell ref="Z125:AD125"/>
    <mergeCell ref="AN114:AR114"/>
    <mergeCell ref="AS114:AW114"/>
    <mergeCell ref="AE114:AH114"/>
    <mergeCell ref="AI114:AM114"/>
    <mergeCell ref="AE125:AI125"/>
    <mergeCell ref="AJ125:AN125"/>
    <mergeCell ref="U126:Y126"/>
    <mergeCell ref="Z126:AD126"/>
    <mergeCell ref="AY125:BC125"/>
    <mergeCell ref="BD125:BH125"/>
    <mergeCell ref="BQ114:BT114"/>
    <mergeCell ref="BU114:BY114"/>
    <mergeCell ref="A122:BL122"/>
    <mergeCell ref="A123:BH123"/>
    <mergeCell ref="A124:C125"/>
    <mergeCell ref="D124:T125"/>
    <mergeCell ref="AY126:BC126"/>
    <mergeCell ref="BD126:BH126"/>
    <mergeCell ref="AY127:BC127"/>
    <mergeCell ref="BD127:BH127"/>
    <mergeCell ref="A127:C127"/>
    <mergeCell ref="D127:T127"/>
    <mergeCell ref="U127:Y127"/>
    <mergeCell ref="Z127:AD127"/>
    <mergeCell ref="A126:C126"/>
    <mergeCell ref="D126:T126"/>
    <mergeCell ref="AO126:AS126"/>
    <mergeCell ref="AT126:AX126"/>
    <mergeCell ref="AO127:AS127"/>
    <mergeCell ref="AT127:AX127"/>
    <mergeCell ref="AE127:AI127"/>
    <mergeCell ref="AJ127:AN127"/>
    <mergeCell ref="AE126:AI126"/>
    <mergeCell ref="AJ126:AN126"/>
    <mergeCell ref="A136:C137"/>
    <mergeCell ref="D136:P137"/>
    <mergeCell ref="Q136:U137"/>
    <mergeCell ref="V136:AE137"/>
    <mergeCell ref="A128:C128"/>
    <mergeCell ref="D128:T128"/>
    <mergeCell ref="U128:Y128"/>
    <mergeCell ref="Z128:AD128"/>
    <mergeCell ref="AE128:AI128"/>
    <mergeCell ref="A129:C129"/>
    <mergeCell ref="BT137:BX137"/>
    <mergeCell ref="AF136:AT136"/>
    <mergeCell ref="BE137:BI137"/>
    <mergeCell ref="AO128:AS128"/>
    <mergeCell ref="AT128:AX128"/>
    <mergeCell ref="AY128:BC128"/>
    <mergeCell ref="BD128:BH128"/>
    <mergeCell ref="AJ128:AN128"/>
    <mergeCell ref="AY130:BC130"/>
    <mergeCell ref="AT129:AX129"/>
    <mergeCell ref="A140:C140"/>
    <mergeCell ref="D140:P140"/>
    <mergeCell ref="Q140:BX140"/>
    <mergeCell ref="AK138:AO138"/>
    <mergeCell ref="BJ136:BX136"/>
    <mergeCell ref="AF137:AJ137"/>
    <mergeCell ref="AK137:AO137"/>
    <mergeCell ref="AP137:AT137"/>
    <mergeCell ref="AU137:AY137"/>
    <mergeCell ref="AZ137:BD137"/>
    <mergeCell ref="BT138:BX138"/>
    <mergeCell ref="A139:C139"/>
    <mergeCell ref="D139:P139"/>
    <mergeCell ref="Q139:U139"/>
    <mergeCell ref="AZ139:BD139"/>
    <mergeCell ref="AF139:AJ139"/>
    <mergeCell ref="AF138:AJ138"/>
    <mergeCell ref="BT139:BX139"/>
    <mergeCell ref="AU198:BI198"/>
    <mergeCell ref="AZ185:BD185"/>
    <mergeCell ref="AP187:AT187"/>
    <mergeCell ref="AU187:AY187"/>
    <mergeCell ref="AZ184:BD184"/>
    <mergeCell ref="BE184:BI184"/>
    <mergeCell ref="AP189:AT189"/>
    <mergeCell ref="AU191:AY191"/>
    <mergeCell ref="BT181:BX181"/>
    <mergeCell ref="A197:BL197"/>
    <mergeCell ref="A198:C199"/>
    <mergeCell ref="D198:P199"/>
    <mergeCell ref="Q198:U199"/>
    <mergeCell ref="V198:AE199"/>
    <mergeCell ref="AF198:AT198"/>
    <mergeCell ref="BE181:BI181"/>
    <mergeCell ref="AK199:AO199"/>
    <mergeCell ref="AP181:AT181"/>
    <mergeCell ref="AF200:AJ200"/>
    <mergeCell ref="AK200:AO200"/>
    <mergeCell ref="AU200:AY200"/>
    <mergeCell ref="AZ200:BD200"/>
    <mergeCell ref="A200:C200"/>
    <mergeCell ref="D200:P200"/>
    <mergeCell ref="Q200:U200"/>
    <mergeCell ref="V200:AE200"/>
    <mergeCell ref="AZ201:BD201"/>
    <mergeCell ref="BE201:BI201"/>
    <mergeCell ref="AZ203:BD203"/>
    <mergeCell ref="AU203:AY203"/>
    <mergeCell ref="AF203:AJ203"/>
    <mergeCell ref="AK203:AO203"/>
    <mergeCell ref="AP203:AT203"/>
    <mergeCell ref="Q202:BI202"/>
    <mergeCell ref="A203:C203"/>
    <mergeCell ref="D203:P203"/>
    <mergeCell ref="Q203:U203"/>
    <mergeCell ref="A201:C201"/>
    <mergeCell ref="D201:P201"/>
    <mergeCell ref="Q201:U201"/>
    <mergeCell ref="AF201:AJ201"/>
    <mergeCell ref="AK201:AO201"/>
    <mergeCell ref="BE203:BI203"/>
    <mergeCell ref="AU206:AY206"/>
    <mergeCell ref="V201:AE201"/>
    <mergeCell ref="AP201:AT201"/>
    <mergeCell ref="AU201:AY201"/>
    <mergeCell ref="V203:AE203"/>
    <mergeCell ref="A204:C204"/>
    <mergeCell ref="D204:P204"/>
    <mergeCell ref="Q204:U204"/>
    <mergeCell ref="A202:C202"/>
    <mergeCell ref="D202:P202"/>
    <mergeCell ref="BE206:BI206"/>
    <mergeCell ref="BI242:BM242"/>
    <mergeCell ref="BN242:BR242"/>
    <mergeCell ref="A243:T243"/>
    <mergeCell ref="U243:Y243"/>
    <mergeCell ref="AO242:AS242"/>
    <mergeCell ref="Z243:AD243"/>
    <mergeCell ref="AY242:BC242"/>
    <mergeCell ref="AJ242:AN242"/>
    <mergeCell ref="AK207:AO207"/>
    <mergeCell ref="BN243:BR243"/>
    <mergeCell ref="AE242:AI242"/>
    <mergeCell ref="A241:T241"/>
    <mergeCell ref="U241:Y241"/>
    <mergeCell ref="AU254:AZ254"/>
    <mergeCell ref="BA254:BF254"/>
    <mergeCell ref="A254:C256"/>
    <mergeCell ref="D254:V256"/>
    <mergeCell ref="W254:AH254"/>
    <mergeCell ref="AI254:AT254"/>
    <mergeCell ref="W255:AB255"/>
    <mergeCell ref="AC255:AH255"/>
    <mergeCell ref="BG254:BL254"/>
    <mergeCell ref="AY243:BC243"/>
    <mergeCell ref="BD243:BH243"/>
    <mergeCell ref="BI243:BM243"/>
    <mergeCell ref="AY248:BC248"/>
    <mergeCell ref="BD248:BH248"/>
    <mergeCell ref="BI248:BM248"/>
    <mergeCell ref="A253:BL253"/>
    <mergeCell ref="AT245:AX245"/>
    <mergeCell ref="AY245:BC245"/>
    <mergeCell ref="BG255:BI256"/>
    <mergeCell ref="BJ255:BL256"/>
    <mergeCell ref="AI255:AN255"/>
    <mergeCell ref="AO255:AT255"/>
    <mergeCell ref="AU255:AW256"/>
    <mergeCell ref="AX255:AZ256"/>
    <mergeCell ref="AI256:AK256"/>
    <mergeCell ref="AL256:AN256"/>
    <mergeCell ref="AO256:AQ256"/>
    <mergeCell ref="AR256:AT256"/>
    <mergeCell ref="W256:Y256"/>
    <mergeCell ref="Z256:AB256"/>
    <mergeCell ref="AC256:AE256"/>
    <mergeCell ref="AF256:AH256"/>
    <mergeCell ref="BA255:BC256"/>
    <mergeCell ref="BD255:BF256"/>
    <mergeCell ref="A258:C258"/>
    <mergeCell ref="D258:V258"/>
    <mergeCell ref="W258:Y258"/>
    <mergeCell ref="Z258:AB258"/>
    <mergeCell ref="A257:C257"/>
    <mergeCell ref="D257:V257"/>
    <mergeCell ref="W257:Y257"/>
    <mergeCell ref="Z257:AB257"/>
    <mergeCell ref="AC257:AE257"/>
    <mergeCell ref="AF257:AH257"/>
    <mergeCell ref="AI257:AK257"/>
    <mergeCell ref="AL257:AN257"/>
    <mergeCell ref="BG257:BI257"/>
    <mergeCell ref="BJ257:BL257"/>
    <mergeCell ref="AO257:AQ257"/>
    <mergeCell ref="AR257:AT257"/>
    <mergeCell ref="AU257:AW257"/>
    <mergeCell ref="AX257:AZ257"/>
    <mergeCell ref="Z259:AB259"/>
    <mergeCell ref="AC259:AE259"/>
    <mergeCell ref="AF259:AH259"/>
    <mergeCell ref="AC258:AE258"/>
    <mergeCell ref="AF258:AH258"/>
    <mergeCell ref="AO258:AQ258"/>
    <mergeCell ref="AI258:AK258"/>
    <mergeCell ref="AL258:AN258"/>
    <mergeCell ref="BA259:BC259"/>
    <mergeCell ref="BD259:BF259"/>
    <mergeCell ref="AO259:AQ259"/>
    <mergeCell ref="AR259:AT259"/>
    <mergeCell ref="AX259:AZ259"/>
    <mergeCell ref="AR258:AT258"/>
    <mergeCell ref="BO270:BS270"/>
    <mergeCell ref="BG259:BI259"/>
    <mergeCell ref="BJ259:BL259"/>
    <mergeCell ref="A266:BL266"/>
    <mergeCell ref="A267:BS267"/>
    <mergeCell ref="AF260:AH260"/>
    <mergeCell ref="AI260:AK260"/>
    <mergeCell ref="AL260:AN260"/>
    <mergeCell ref="AO260:AQ260"/>
    <mergeCell ref="AI259:AK259"/>
    <mergeCell ref="BJ270:BN270"/>
    <mergeCell ref="A268:BS268"/>
    <mergeCell ref="A269:F270"/>
    <mergeCell ref="G269:S270"/>
    <mergeCell ref="T269:Z270"/>
    <mergeCell ref="AA269:AO269"/>
    <mergeCell ref="AP269:BD269"/>
    <mergeCell ref="BE269:BS269"/>
    <mergeCell ref="AA270:AE270"/>
    <mergeCell ref="AP270:AT270"/>
    <mergeCell ref="BO271:BS271"/>
    <mergeCell ref="AZ271:BD271"/>
    <mergeCell ref="BE271:BI271"/>
    <mergeCell ref="AP271:AT271"/>
    <mergeCell ref="AU271:AY271"/>
    <mergeCell ref="AF270:AJ270"/>
    <mergeCell ref="AK270:AO270"/>
    <mergeCell ref="AZ270:BD270"/>
    <mergeCell ref="BE270:BI270"/>
    <mergeCell ref="AU270:AY270"/>
    <mergeCell ref="BJ272:BN272"/>
    <mergeCell ref="A271:F271"/>
    <mergeCell ref="G271:S271"/>
    <mergeCell ref="T271:Z271"/>
    <mergeCell ref="AA271:AE271"/>
    <mergeCell ref="AF271:AJ271"/>
    <mergeCell ref="AK271:AO271"/>
    <mergeCell ref="BJ271:BN271"/>
    <mergeCell ref="AP272:AT272"/>
    <mergeCell ref="AU272:AY272"/>
    <mergeCell ref="AZ272:BD272"/>
    <mergeCell ref="BO272:BS272"/>
    <mergeCell ref="A272:F272"/>
    <mergeCell ref="G272:S272"/>
    <mergeCell ref="T272:Z272"/>
    <mergeCell ref="AA272:AE272"/>
    <mergeCell ref="AF272:AJ272"/>
    <mergeCell ref="AK272:AO272"/>
    <mergeCell ref="BE272:BI272"/>
    <mergeCell ref="AA278:AO278"/>
    <mergeCell ref="AP278:BD278"/>
    <mergeCell ref="BO273:BS273"/>
    <mergeCell ref="A273:F273"/>
    <mergeCell ref="G273:S273"/>
    <mergeCell ref="T273:Z273"/>
    <mergeCell ref="AA273:AE273"/>
    <mergeCell ref="AF273:AJ273"/>
    <mergeCell ref="AK273:AO273"/>
    <mergeCell ref="AP273:AT273"/>
    <mergeCell ref="AU279:AY279"/>
    <mergeCell ref="AZ279:BD279"/>
    <mergeCell ref="BE273:BI273"/>
    <mergeCell ref="BJ273:BN273"/>
    <mergeCell ref="BJ274:BN274"/>
    <mergeCell ref="A276:BL276"/>
    <mergeCell ref="A277:BD277"/>
    <mergeCell ref="A278:F279"/>
    <mergeCell ref="G278:S279"/>
    <mergeCell ref="T278:Z279"/>
    <mergeCell ref="AP279:AT279"/>
    <mergeCell ref="A280:F280"/>
    <mergeCell ref="G280:S280"/>
    <mergeCell ref="T280:Z280"/>
    <mergeCell ref="AA280:AE280"/>
    <mergeCell ref="AK280:AO280"/>
    <mergeCell ref="AK279:AO279"/>
    <mergeCell ref="AP280:AT280"/>
    <mergeCell ref="A281:F281"/>
    <mergeCell ref="G281:S281"/>
    <mergeCell ref="AA279:AE279"/>
    <mergeCell ref="AF279:AJ279"/>
    <mergeCell ref="AF280:AJ280"/>
    <mergeCell ref="T281:Z281"/>
    <mergeCell ref="AA281:AE281"/>
    <mergeCell ref="AF281:AJ281"/>
    <mergeCell ref="A285:BL285"/>
    <mergeCell ref="AF282:AJ282"/>
    <mergeCell ref="A282:F282"/>
    <mergeCell ref="G282:S282"/>
    <mergeCell ref="T282:Z282"/>
    <mergeCell ref="AA282:AE282"/>
    <mergeCell ref="AP282:AT282"/>
    <mergeCell ref="AK281:AO281"/>
    <mergeCell ref="A286:BM286"/>
    <mergeCell ref="A287:M288"/>
    <mergeCell ref="N287:U288"/>
    <mergeCell ref="V287:Z288"/>
    <mergeCell ref="AA287:AI287"/>
    <mergeCell ref="AJ287:AR287"/>
    <mergeCell ref="AS287:BA287"/>
    <mergeCell ref="BB287:BJ287"/>
    <mergeCell ref="BK287:BS287"/>
    <mergeCell ref="BK288:BO288"/>
    <mergeCell ref="AF288:AI288"/>
    <mergeCell ref="AJ288:AN288"/>
    <mergeCell ref="AO288:AR288"/>
    <mergeCell ref="AS288:AW288"/>
    <mergeCell ref="AA288:AE288"/>
    <mergeCell ref="AX288:BA288"/>
    <mergeCell ref="BB288:BF288"/>
    <mergeCell ref="BG288:BJ288"/>
    <mergeCell ref="BP288:BS288"/>
    <mergeCell ref="A289:M289"/>
    <mergeCell ref="N289:U289"/>
    <mergeCell ref="V289:Z289"/>
    <mergeCell ref="AA289:AE289"/>
    <mergeCell ref="AF289:AI289"/>
    <mergeCell ref="AJ289:AN289"/>
    <mergeCell ref="AO289:AR289"/>
    <mergeCell ref="AS289:AW289"/>
    <mergeCell ref="AX289:BA289"/>
    <mergeCell ref="BP289:BS289"/>
    <mergeCell ref="A290:M290"/>
    <mergeCell ref="N290:U290"/>
    <mergeCell ref="V290:Z290"/>
    <mergeCell ref="AA290:AE290"/>
    <mergeCell ref="AF290:AI290"/>
    <mergeCell ref="AJ290:AN290"/>
    <mergeCell ref="BP290:BS290"/>
    <mergeCell ref="BK289:BO289"/>
    <mergeCell ref="BB289:BF289"/>
    <mergeCell ref="BG289:BJ289"/>
    <mergeCell ref="A291:M291"/>
    <mergeCell ref="N291:U291"/>
    <mergeCell ref="V291:Z291"/>
    <mergeCell ref="AA291:AE291"/>
    <mergeCell ref="AF291:AI291"/>
    <mergeCell ref="AJ291:AN291"/>
    <mergeCell ref="BB290:BF290"/>
    <mergeCell ref="BG290:BJ290"/>
    <mergeCell ref="BB291:BF291"/>
    <mergeCell ref="BP291:BS291"/>
    <mergeCell ref="A299:BL299"/>
    <mergeCell ref="A300:BL300"/>
    <mergeCell ref="AQ301:AV302"/>
    <mergeCell ref="AW301:BF301"/>
    <mergeCell ref="BG301:BL302"/>
    <mergeCell ref="AW302:BA302"/>
    <mergeCell ref="BG291:BJ291"/>
    <mergeCell ref="BK291:BO291"/>
    <mergeCell ref="BK290:BO290"/>
    <mergeCell ref="AO291:AR291"/>
    <mergeCell ref="AS291:AW291"/>
    <mergeCell ref="AX291:BA291"/>
    <mergeCell ref="A301:F302"/>
    <mergeCell ref="A303:F303"/>
    <mergeCell ref="G303:S303"/>
    <mergeCell ref="T303:Y303"/>
    <mergeCell ref="AE303:AJ303"/>
    <mergeCell ref="Z303:AD303"/>
    <mergeCell ref="G301:S302"/>
    <mergeCell ref="T301:Y302"/>
    <mergeCell ref="Z301:AD302"/>
    <mergeCell ref="AE301:AJ302"/>
    <mergeCell ref="AE304:AJ304"/>
    <mergeCell ref="BG303:BL303"/>
    <mergeCell ref="BG304:BL304"/>
    <mergeCell ref="AK304:AP304"/>
    <mergeCell ref="AQ304:AV304"/>
    <mergeCell ref="AW304:BA304"/>
    <mergeCell ref="BB304:BF304"/>
    <mergeCell ref="AQ303:AV303"/>
    <mergeCell ref="A305:F305"/>
    <mergeCell ref="G305:S305"/>
    <mergeCell ref="T305:Y305"/>
    <mergeCell ref="Z305:AD305"/>
    <mergeCell ref="A304:F304"/>
    <mergeCell ref="G304:S304"/>
    <mergeCell ref="T304:Y304"/>
    <mergeCell ref="Z304:AD304"/>
    <mergeCell ref="BG305:BL305"/>
    <mergeCell ref="AK305:AP305"/>
    <mergeCell ref="AQ305:AV305"/>
    <mergeCell ref="AW305:BA305"/>
    <mergeCell ref="BB305:BF305"/>
    <mergeCell ref="A318:BL318"/>
    <mergeCell ref="BB306:BF306"/>
    <mergeCell ref="BG306:BL306"/>
    <mergeCell ref="A307:F307"/>
    <mergeCell ref="G307:S307"/>
    <mergeCell ref="AQ306:AV306"/>
    <mergeCell ref="AW306:BA306"/>
    <mergeCell ref="A306:F306"/>
    <mergeCell ref="G306:S306"/>
    <mergeCell ref="T306:Y306"/>
    <mergeCell ref="A319:BL319"/>
    <mergeCell ref="Z306:AD306"/>
    <mergeCell ref="AE306:AJ306"/>
    <mergeCell ref="AK306:AP306"/>
    <mergeCell ref="T307:Y307"/>
    <mergeCell ref="A320:F322"/>
    <mergeCell ref="G320:P322"/>
    <mergeCell ref="Q320:AN320"/>
    <mergeCell ref="AO320:BL320"/>
    <mergeCell ref="Q321:U322"/>
    <mergeCell ref="V321:Y322"/>
    <mergeCell ref="Z321:AI321"/>
    <mergeCell ref="AJ321:AN322"/>
    <mergeCell ref="AO321:AS322"/>
    <mergeCell ref="AJ323:AN323"/>
    <mergeCell ref="AO323:AS323"/>
    <mergeCell ref="AT321:AW322"/>
    <mergeCell ref="AX321:BG321"/>
    <mergeCell ref="BH321:BL322"/>
    <mergeCell ref="Z322:AD322"/>
    <mergeCell ref="AE322:AI322"/>
    <mergeCell ref="AX322:BB322"/>
    <mergeCell ref="BC322:BG322"/>
    <mergeCell ref="AX323:BB323"/>
    <mergeCell ref="A323:F323"/>
    <mergeCell ref="G323:P323"/>
    <mergeCell ref="Q323:U323"/>
    <mergeCell ref="V323:Y323"/>
    <mergeCell ref="Z323:AD323"/>
    <mergeCell ref="AE323:AI323"/>
    <mergeCell ref="BC324:BG324"/>
    <mergeCell ref="BH324:BL324"/>
    <mergeCell ref="AT324:AW324"/>
    <mergeCell ref="AX324:BB324"/>
    <mergeCell ref="BC323:BG323"/>
    <mergeCell ref="BH323:BL323"/>
    <mergeCell ref="AT323:AW323"/>
    <mergeCell ref="Z324:AD324"/>
    <mergeCell ref="AE324:AI324"/>
    <mergeCell ref="AJ324:AN324"/>
    <mergeCell ref="AO324:AS324"/>
    <mergeCell ref="A324:F324"/>
    <mergeCell ref="G324:P324"/>
    <mergeCell ref="Q324:U324"/>
    <mergeCell ref="V324:Y324"/>
    <mergeCell ref="AK340:AP341"/>
    <mergeCell ref="AQ340:AV341"/>
    <mergeCell ref="AW340:BD341"/>
    <mergeCell ref="BE340:BL341"/>
    <mergeCell ref="A325:F325"/>
    <mergeCell ref="G325:P325"/>
    <mergeCell ref="Q325:U325"/>
    <mergeCell ref="V325:Y325"/>
    <mergeCell ref="Z325:AD325"/>
    <mergeCell ref="AE325:AI325"/>
    <mergeCell ref="T342:Y342"/>
    <mergeCell ref="Z342:AD342"/>
    <mergeCell ref="AE342:AJ342"/>
    <mergeCell ref="AK342:AP342"/>
    <mergeCell ref="A339:BL339"/>
    <mergeCell ref="A340:F341"/>
    <mergeCell ref="G340:S341"/>
    <mergeCell ref="T340:Y341"/>
    <mergeCell ref="Z340:AD341"/>
    <mergeCell ref="AE340:AJ341"/>
    <mergeCell ref="AQ342:AV342"/>
    <mergeCell ref="A344:F344"/>
    <mergeCell ref="G344:S344"/>
    <mergeCell ref="T344:Y344"/>
    <mergeCell ref="Z344:AD344"/>
    <mergeCell ref="A343:F343"/>
    <mergeCell ref="G343:S343"/>
    <mergeCell ref="AQ344:AV344"/>
    <mergeCell ref="A342:F342"/>
    <mergeCell ref="G342:S342"/>
    <mergeCell ref="AQ343:AV343"/>
    <mergeCell ref="AW343:BD343"/>
    <mergeCell ref="T343:Y343"/>
    <mergeCell ref="Z343:AD343"/>
    <mergeCell ref="AE343:AJ343"/>
    <mergeCell ref="AK343:AP343"/>
    <mergeCell ref="AH367:AP367"/>
    <mergeCell ref="AU367:BF367"/>
    <mergeCell ref="T345:Y345"/>
    <mergeCell ref="Z345:AD345"/>
    <mergeCell ref="A366:AA366"/>
    <mergeCell ref="AH366:AP366"/>
    <mergeCell ref="AU366:BF366"/>
    <mergeCell ref="A363:BL363"/>
    <mergeCell ref="A361:BL361"/>
    <mergeCell ref="A362:BL362"/>
    <mergeCell ref="AE344:AJ344"/>
    <mergeCell ref="AK344:AP344"/>
    <mergeCell ref="U31:Y31"/>
    <mergeCell ref="Z31:AD31"/>
    <mergeCell ref="AE31:AH31"/>
    <mergeCell ref="AN55:AR55"/>
    <mergeCell ref="AN53:AR53"/>
    <mergeCell ref="AN51:AR51"/>
    <mergeCell ref="AI55:AM55"/>
    <mergeCell ref="AI56:AM56"/>
    <mergeCell ref="A358:BL358"/>
    <mergeCell ref="A345:F345"/>
    <mergeCell ref="G345:S345"/>
    <mergeCell ref="AQ346:AV346"/>
    <mergeCell ref="A346:F346"/>
    <mergeCell ref="G346:S346"/>
    <mergeCell ref="T346:Y346"/>
    <mergeCell ref="AE347:AJ347"/>
    <mergeCell ref="AK347:AP347"/>
    <mergeCell ref="AE345:AJ345"/>
    <mergeCell ref="A31:D31"/>
    <mergeCell ref="E31:T31"/>
    <mergeCell ref="A369:AA369"/>
    <mergeCell ref="AH369:AP369"/>
    <mergeCell ref="AU369:BF369"/>
    <mergeCell ref="AH370:AP370"/>
    <mergeCell ref="AU370:BF370"/>
    <mergeCell ref="AW344:BD344"/>
    <mergeCell ref="BE344:BL344"/>
    <mergeCell ref="A357:BL357"/>
    <mergeCell ref="BB31:BF31"/>
    <mergeCell ref="BG31:BK31"/>
    <mergeCell ref="BL31:BP31"/>
    <mergeCell ref="BQ31:BT31"/>
    <mergeCell ref="BU31:BY31"/>
    <mergeCell ref="A32:D32"/>
    <mergeCell ref="E32:T32"/>
    <mergeCell ref="U32:Y32"/>
    <mergeCell ref="Z32:AD32"/>
    <mergeCell ref="AE32:AH32"/>
    <mergeCell ref="BU32:BY32"/>
    <mergeCell ref="A33:D33"/>
    <mergeCell ref="E33:T33"/>
    <mergeCell ref="U33:Y33"/>
    <mergeCell ref="Z33:AD33"/>
    <mergeCell ref="AE33:AH33"/>
    <mergeCell ref="AI33:AM33"/>
    <mergeCell ref="AN33:AR33"/>
    <mergeCell ref="AI32:AM32"/>
    <mergeCell ref="AN32:AR32"/>
    <mergeCell ref="BL32:BP32"/>
    <mergeCell ref="BQ32:BT32"/>
    <mergeCell ref="A36:BK36"/>
    <mergeCell ref="A37:D38"/>
    <mergeCell ref="E37:W38"/>
    <mergeCell ref="X37:AQ37"/>
    <mergeCell ref="AS32:AW32"/>
    <mergeCell ref="AX32:BA32"/>
    <mergeCell ref="BB32:BF32"/>
    <mergeCell ref="BG32:BK32"/>
    <mergeCell ref="BU33:BY33"/>
    <mergeCell ref="AS33:AW33"/>
    <mergeCell ref="AX33:BA33"/>
    <mergeCell ref="BB33:BF33"/>
    <mergeCell ref="BG33:BK33"/>
    <mergeCell ref="BL33:BP33"/>
    <mergeCell ref="BQ33:BT33"/>
    <mergeCell ref="BG41:BK41"/>
    <mergeCell ref="BG42:BK42"/>
    <mergeCell ref="AH43:AL43"/>
    <mergeCell ref="AM43:AQ43"/>
    <mergeCell ref="AR43:AV43"/>
    <mergeCell ref="X42:AB42"/>
    <mergeCell ref="AC42:AG42"/>
    <mergeCell ref="BG43:BK43"/>
    <mergeCell ref="A43:D43"/>
    <mergeCell ref="E43:W43"/>
    <mergeCell ref="X43:AB43"/>
    <mergeCell ref="AC43:AG43"/>
    <mergeCell ref="AM42:AQ42"/>
    <mergeCell ref="Z55:AD55"/>
    <mergeCell ref="AE55:AH55"/>
    <mergeCell ref="A44:D44"/>
    <mergeCell ref="E44:W44"/>
    <mergeCell ref="X44:AB44"/>
    <mergeCell ref="AC44:AG44"/>
    <mergeCell ref="AH44:AL44"/>
    <mergeCell ref="AM44:AQ44"/>
    <mergeCell ref="AR44:AV44"/>
    <mergeCell ref="A55:D55"/>
    <mergeCell ref="E55:T55"/>
    <mergeCell ref="AS55:AW55"/>
    <mergeCell ref="A54:D54"/>
    <mergeCell ref="E54:T54"/>
    <mergeCell ref="U54:Y54"/>
    <mergeCell ref="BG44:BK44"/>
    <mergeCell ref="AW44:BA44"/>
    <mergeCell ref="AX52:BA52"/>
    <mergeCell ref="BG51:BK51"/>
    <mergeCell ref="A49:BY49"/>
    <mergeCell ref="U55:Y55"/>
    <mergeCell ref="BB55:BF55"/>
    <mergeCell ref="BG55:BK55"/>
    <mergeCell ref="BL55:BP55"/>
    <mergeCell ref="BQ55:BT55"/>
    <mergeCell ref="AE56:AH56"/>
    <mergeCell ref="AN56:AR56"/>
    <mergeCell ref="AS56:AW56"/>
    <mergeCell ref="AX56:BA56"/>
    <mergeCell ref="BL56:BP56"/>
    <mergeCell ref="BB56:BF56"/>
    <mergeCell ref="BG56:BK56"/>
    <mergeCell ref="BQ56:BT56"/>
    <mergeCell ref="BU56:BY56"/>
    <mergeCell ref="A57:D57"/>
    <mergeCell ref="E57:T57"/>
    <mergeCell ref="U57:Y57"/>
    <mergeCell ref="Z57:AD57"/>
    <mergeCell ref="AE57:AH57"/>
    <mergeCell ref="AI57:AM57"/>
    <mergeCell ref="BL57:BP57"/>
    <mergeCell ref="BQ57:BT57"/>
    <mergeCell ref="AS58:AW58"/>
    <mergeCell ref="AX58:BA58"/>
    <mergeCell ref="AS57:AW57"/>
    <mergeCell ref="AX57:BA57"/>
    <mergeCell ref="BL58:BP58"/>
    <mergeCell ref="BU57:BY57"/>
    <mergeCell ref="BQ58:BT58"/>
    <mergeCell ref="BB58:BF58"/>
    <mergeCell ref="BG58:BK58"/>
    <mergeCell ref="A58:D58"/>
    <mergeCell ref="E58:T58"/>
    <mergeCell ref="U58:Y58"/>
    <mergeCell ref="Z58:AD58"/>
    <mergeCell ref="AE58:AH58"/>
    <mergeCell ref="AI58:AM58"/>
    <mergeCell ref="AN57:AR57"/>
    <mergeCell ref="BB57:BF57"/>
    <mergeCell ref="BG57:BK57"/>
    <mergeCell ref="BU59:BY59"/>
    <mergeCell ref="AN58:AR58"/>
    <mergeCell ref="AS59:AW59"/>
    <mergeCell ref="AX59:BA59"/>
    <mergeCell ref="BB59:BF59"/>
    <mergeCell ref="BG59:BK59"/>
    <mergeCell ref="BU58:BY58"/>
    <mergeCell ref="A59:D59"/>
    <mergeCell ref="E59:T59"/>
    <mergeCell ref="U59:Y59"/>
    <mergeCell ref="Z59:AD59"/>
    <mergeCell ref="AE59:AH59"/>
    <mergeCell ref="AI59:AM59"/>
    <mergeCell ref="AN59:AR59"/>
    <mergeCell ref="BB60:BF60"/>
    <mergeCell ref="BG60:BK60"/>
    <mergeCell ref="BL60:BP60"/>
    <mergeCell ref="A60:D60"/>
    <mergeCell ref="E60:T60"/>
    <mergeCell ref="U60:Y60"/>
    <mergeCell ref="Z60:AD60"/>
    <mergeCell ref="AE60:AH60"/>
    <mergeCell ref="BL59:BP59"/>
    <mergeCell ref="BQ59:BT59"/>
    <mergeCell ref="AI61:AM61"/>
    <mergeCell ref="AN61:AR61"/>
    <mergeCell ref="AS61:AW61"/>
    <mergeCell ref="AX61:BA61"/>
    <mergeCell ref="AS60:AW60"/>
    <mergeCell ref="AX60:BA60"/>
    <mergeCell ref="BB61:BF61"/>
    <mergeCell ref="AN60:AR60"/>
    <mergeCell ref="BG61:BK61"/>
    <mergeCell ref="BL61:BP61"/>
    <mergeCell ref="BQ61:BT61"/>
    <mergeCell ref="BU60:BY60"/>
    <mergeCell ref="A61:D61"/>
    <mergeCell ref="E61:T61"/>
    <mergeCell ref="U61:Y61"/>
    <mergeCell ref="Z61:AD61"/>
    <mergeCell ref="AE61:AH61"/>
    <mergeCell ref="BQ60:BT60"/>
    <mergeCell ref="AI60:AM60"/>
    <mergeCell ref="AS62:AW62"/>
    <mergeCell ref="AX62:BA62"/>
    <mergeCell ref="BB62:BF62"/>
    <mergeCell ref="BG62:BK62"/>
    <mergeCell ref="BU61:BY61"/>
    <mergeCell ref="A62:D62"/>
    <mergeCell ref="E62:T62"/>
    <mergeCell ref="U62:Y62"/>
    <mergeCell ref="Z62:AD62"/>
    <mergeCell ref="AE62:AH62"/>
    <mergeCell ref="BU62:BY62"/>
    <mergeCell ref="A63:D63"/>
    <mergeCell ref="E63:T63"/>
    <mergeCell ref="U63:Y63"/>
    <mergeCell ref="Z63:AD63"/>
    <mergeCell ref="AE63:AH63"/>
    <mergeCell ref="AI63:AM63"/>
    <mergeCell ref="AN63:AR63"/>
    <mergeCell ref="AI62:AM62"/>
    <mergeCell ref="AN62:AR62"/>
    <mergeCell ref="BB63:BF63"/>
    <mergeCell ref="BG63:BK63"/>
    <mergeCell ref="BL63:BP63"/>
    <mergeCell ref="BQ63:BT63"/>
    <mergeCell ref="BL62:BP62"/>
    <mergeCell ref="BQ62:BT62"/>
    <mergeCell ref="AI64:AM64"/>
    <mergeCell ref="AN64:AR64"/>
    <mergeCell ref="AS64:AW64"/>
    <mergeCell ref="AX64:BA64"/>
    <mergeCell ref="AS63:AW63"/>
    <mergeCell ref="AX63:BA63"/>
    <mergeCell ref="BB64:BF64"/>
    <mergeCell ref="BG64:BK64"/>
    <mergeCell ref="BL64:BP64"/>
    <mergeCell ref="BQ64:BT64"/>
    <mergeCell ref="BU63:BY63"/>
    <mergeCell ref="A64:D64"/>
    <mergeCell ref="E64:T64"/>
    <mergeCell ref="U64:Y64"/>
    <mergeCell ref="Z64:AD64"/>
    <mergeCell ref="AE64:AH64"/>
    <mergeCell ref="AS65:AW65"/>
    <mergeCell ref="AX65:BA65"/>
    <mergeCell ref="BB65:BF65"/>
    <mergeCell ref="BG65:BK65"/>
    <mergeCell ref="BU64:BY64"/>
    <mergeCell ref="A65:D65"/>
    <mergeCell ref="E65:T65"/>
    <mergeCell ref="U65:Y65"/>
    <mergeCell ref="Z65:AD65"/>
    <mergeCell ref="AE65:AH65"/>
    <mergeCell ref="BU65:BY65"/>
    <mergeCell ref="A66:D66"/>
    <mergeCell ref="E66:T66"/>
    <mergeCell ref="U66:Y66"/>
    <mergeCell ref="Z66:AD66"/>
    <mergeCell ref="AE66:AH66"/>
    <mergeCell ref="AI66:AM66"/>
    <mergeCell ref="AN66:AR66"/>
    <mergeCell ref="AI65:AM65"/>
    <mergeCell ref="AN65:AR65"/>
    <mergeCell ref="BB66:BF66"/>
    <mergeCell ref="BG66:BK66"/>
    <mergeCell ref="BL66:BP66"/>
    <mergeCell ref="BQ66:BT66"/>
    <mergeCell ref="BL65:BP65"/>
    <mergeCell ref="BQ65:BT65"/>
    <mergeCell ref="BU66:BY66"/>
    <mergeCell ref="A67:D67"/>
    <mergeCell ref="E67:T67"/>
    <mergeCell ref="U67:Y67"/>
    <mergeCell ref="Z67:AD67"/>
    <mergeCell ref="AE67:AH67"/>
    <mergeCell ref="AI67:AM67"/>
    <mergeCell ref="AN67:AR67"/>
    <mergeCell ref="AS66:AW66"/>
    <mergeCell ref="AX66:BA66"/>
    <mergeCell ref="BQ75:BT75"/>
    <mergeCell ref="BL74:BP74"/>
    <mergeCell ref="BQ74:BT74"/>
    <mergeCell ref="BB73:BF73"/>
    <mergeCell ref="BG73:BK73"/>
    <mergeCell ref="BL73:BP73"/>
    <mergeCell ref="BB74:BF74"/>
    <mergeCell ref="BL67:BP67"/>
    <mergeCell ref="AS67:AW67"/>
    <mergeCell ref="AX67:BA67"/>
    <mergeCell ref="BU67:BY67"/>
    <mergeCell ref="AR83:AV83"/>
    <mergeCell ref="AW83:BA83"/>
    <mergeCell ref="BB83:BF83"/>
    <mergeCell ref="BG83:BK83"/>
    <mergeCell ref="BB82:BF82"/>
    <mergeCell ref="BQ67:BT67"/>
    <mergeCell ref="BB67:BF67"/>
    <mergeCell ref="BG67:BK67"/>
    <mergeCell ref="BG82:BK82"/>
    <mergeCell ref="BB81:BF81"/>
    <mergeCell ref="BG81:BK81"/>
    <mergeCell ref="BB80:BF80"/>
    <mergeCell ref="BG80:BK80"/>
    <mergeCell ref="BG74:BK74"/>
    <mergeCell ref="AN71:BF71"/>
    <mergeCell ref="BG71:BY71"/>
    <mergeCell ref="AC84:AG84"/>
    <mergeCell ref="AH84:AL84"/>
    <mergeCell ref="AM84:AQ84"/>
    <mergeCell ref="AM86:AQ86"/>
    <mergeCell ref="AR86:AV86"/>
    <mergeCell ref="AW86:BA86"/>
    <mergeCell ref="BB86:BF86"/>
    <mergeCell ref="AC85:AG85"/>
    <mergeCell ref="AH85:AL85"/>
    <mergeCell ref="AM85:AQ85"/>
    <mergeCell ref="AR85:AV85"/>
    <mergeCell ref="AW85:BA85"/>
    <mergeCell ref="BB85:BF85"/>
    <mergeCell ref="AM87:AQ87"/>
    <mergeCell ref="AR87:AV87"/>
    <mergeCell ref="AW87:BA87"/>
    <mergeCell ref="BB87:BF87"/>
    <mergeCell ref="BG85:BK85"/>
    <mergeCell ref="A86:D86"/>
    <mergeCell ref="E86:W86"/>
    <mergeCell ref="X86:AB86"/>
    <mergeCell ref="AC86:AG86"/>
    <mergeCell ref="AH86:AL86"/>
    <mergeCell ref="AM88:AQ88"/>
    <mergeCell ref="AR88:AV88"/>
    <mergeCell ref="AW88:BA88"/>
    <mergeCell ref="BB88:BF88"/>
    <mergeCell ref="BG86:BK86"/>
    <mergeCell ref="A87:D87"/>
    <mergeCell ref="E87:W87"/>
    <mergeCell ref="X87:AB87"/>
    <mergeCell ref="AC87:AG87"/>
    <mergeCell ref="AH87:AL87"/>
    <mergeCell ref="AM89:AQ89"/>
    <mergeCell ref="AR89:AV89"/>
    <mergeCell ref="AW89:BA89"/>
    <mergeCell ref="BB89:BF89"/>
    <mergeCell ref="BG87:BK87"/>
    <mergeCell ref="A88:D88"/>
    <mergeCell ref="E88:W88"/>
    <mergeCell ref="X88:AB88"/>
    <mergeCell ref="AC88:AG88"/>
    <mergeCell ref="AH88:AL88"/>
    <mergeCell ref="AM90:AQ90"/>
    <mergeCell ref="AR90:AV90"/>
    <mergeCell ref="AW90:BA90"/>
    <mergeCell ref="BB90:BF90"/>
    <mergeCell ref="BG88:BK88"/>
    <mergeCell ref="A89:D89"/>
    <mergeCell ref="E89:W89"/>
    <mergeCell ref="X89:AB89"/>
    <mergeCell ref="AC89:AG89"/>
    <mergeCell ref="AH89:AL89"/>
    <mergeCell ref="AM91:AQ91"/>
    <mergeCell ref="AR91:AV91"/>
    <mergeCell ref="AW91:BA91"/>
    <mergeCell ref="BB91:BF91"/>
    <mergeCell ref="BG89:BK89"/>
    <mergeCell ref="A90:D90"/>
    <mergeCell ref="E90:W90"/>
    <mergeCell ref="X90:AB90"/>
    <mergeCell ref="AC90:AG90"/>
    <mergeCell ref="AH90:AL90"/>
    <mergeCell ref="AM92:AQ92"/>
    <mergeCell ref="AR92:AV92"/>
    <mergeCell ref="AW92:BA92"/>
    <mergeCell ref="BB92:BF92"/>
    <mergeCell ref="BG90:BK90"/>
    <mergeCell ref="A91:D91"/>
    <mergeCell ref="E91:W91"/>
    <mergeCell ref="X91:AB91"/>
    <mergeCell ref="AC91:AG91"/>
    <mergeCell ref="AH91:AL91"/>
    <mergeCell ref="AM93:AQ93"/>
    <mergeCell ref="AR93:AV93"/>
    <mergeCell ref="AW93:BA93"/>
    <mergeCell ref="BB93:BF93"/>
    <mergeCell ref="BG91:BK91"/>
    <mergeCell ref="A92:D92"/>
    <mergeCell ref="E92:W92"/>
    <mergeCell ref="X92:AB92"/>
    <mergeCell ref="AC92:AG92"/>
    <mergeCell ref="AH92:AL92"/>
    <mergeCell ref="AM94:AQ94"/>
    <mergeCell ref="AR94:AV94"/>
    <mergeCell ref="AW94:BA94"/>
    <mergeCell ref="BB94:BF94"/>
    <mergeCell ref="BG92:BK92"/>
    <mergeCell ref="A93:D93"/>
    <mergeCell ref="E93:W93"/>
    <mergeCell ref="X93:AB93"/>
    <mergeCell ref="AC93:AG93"/>
    <mergeCell ref="AH93:AL93"/>
    <mergeCell ref="AM95:AQ95"/>
    <mergeCell ref="AR95:AV95"/>
    <mergeCell ref="AW95:BA95"/>
    <mergeCell ref="BB95:BF95"/>
    <mergeCell ref="BG93:BK93"/>
    <mergeCell ref="A94:D94"/>
    <mergeCell ref="E94:W94"/>
    <mergeCell ref="X94:AB94"/>
    <mergeCell ref="AC94:AG94"/>
    <mergeCell ref="AH94:AL94"/>
    <mergeCell ref="AM96:AQ96"/>
    <mergeCell ref="AR96:AV96"/>
    <mergeCell ref="AW96:BA96"/>
    <mergeCell ref="BB96:BF96"/>
    <mergeCell ref="BG94:BK94"/>
    <mergeCell ref="A95:D95"/>
    <mergeCell ref="E95:W95"/>
    <mergeCell ref="X95:AB95"/>
    <mergeCell ref="AC95:AG95"/>
    <mergeCell ref="AH95:AL95"/>
    <mergeCell ref="AN115:AR115"/>
    <mergeCell ref="AS115:AW115"/>
    <mergeCell ref="AX115:BA115"/>
    <mergeCell ref="BG96:BK96"/>
    <mergeCell ref="BG95:BK95"/>
    <mergeCell ref="A96:D96"/>
    <mergeCell ref="E96:W96"/>
    <mergeCell ref="X96:AB96"/>
    <mergeCell ref="AC96:AG96"/>
    <mergeCell ref="AH96:AL96"/>
    <mergeCell ref="A115:C115"/>
    <mergeCell ref="D115:T115"/>
    <mergeCell ref="U115:Y115"/>
    <mergeCell ref="Z115:AD115"/>
    <mergeCell ref="AE115:AH115"/>
    <mergeCell ref="AI115:AM115"/>
    <mergeCell ref="BB115:BF115"/>
    <mergeCell ref="BG115:BK115"/>
    <mergeCell ref="BL115:BP115"/>
    <mergeCell ref="BQ115:BT115"/>
    <mergeCell ref="BU115:BY115"/>
    <mergeCell ref="A116:C116"/>
    <mergeCell ref="D116:T116"/>
    <mergeCell ref="U116:Y116"/>
    <mergeCell ref="Z116:AD116"/>
    <mergeCell ref="AE116:AH116"/>
    <mergeCell ref="AI116:AM116"/>
    <mergeCell ref="AN116:AR116"/>
    <mergeCell ref="AS116:AW116"/>
    <mergeCell ref="AX116:BA116"/>
    <mergeCell ref="BB116:BF116"/>
    <mergeCell ref="BG116:BK116"/>
    <mergeCell ref="BL116:BP116"/>
    <mergeCell ref="BQ116:BT116"/>
    <mergeCell ref="BU116:BY116"/>
    <mergeCell ref="A117:C117"/>
    <mergeCell ref="D117:T117"/>
    <mergeCell ref="U117:Y117"/>
    <mergeCell ref="Z117:AD117"/>
    <mergeCell ref="AE117:AH117"/>
    <mergeCell ref="AI117:AM117"/>
    <mergeCell ref="AN117:AR117"/>
    <mergeCell ref="AS117:AW117"/>
    <mergeCell ref="AX117:BA117"/>
    <mergeCell ref="BB117:BF117"/>
    <mergeCell ref="BG117:BK117"/>
    <mergeCell ref="BL117:BP117"/>
    <mergeCell ref="BQ117:BT117"/>
    <mergeCell ref="BU117:BY117"/>
    <mergeCell ref="A118:C118"/>
    <mergeCell ref="D118:T118"/>
    <mergeCell ref="U118:Y118"/>
    <mergeCell ref="Z118:AD118"/>
    <mergeCell ref="AE118:AH118"/>
    <mergeCell ref="AI118:AM118"/>
    <mergeCell ref="AN118:AR118"/>
    <mergeCell ref="AS118:AW118"/>
    <mergeCell ref="AX118:BA118"/>
    <mergeCell ref="BL118:BP118"/>
    <mergeCell ref="BQ118:BT118"/>
    <mergeCell ref="BU118:BY118"/>
    <mergeCell ref="A119:C119"/>
    <mergeCell ref="D119:T119"/>
    <mergeCell ref="U119:Y119"/>
    <mergeCell ref="Z119:AD119"/>
    <mergeCell ref="AE119:AH119"/>
    <mergeCell ref="BB119:BF119"/>
    <mergeCell ref="BG119:BK119"/>
    <mergeCell ref="AI120:AM120"/>
    <mergeCell ref="AN120:AR120"/>
    <mergeCell ref="BB118:BF118"/>
    <mergeCell ref="BG118:BK118"/>
    <mergeCell ref="AI119:AM119"/>
    <mergeCell ref="AN119:AR119"/>
    <mergeCell ref="AS119:AW119"/>
    <mergeCell ref="AX119:BA119"/>
    <mergeCell ref="BL120:BP120"/>
    <mergeCell ref="BQ120:BT120"/>
    <mergeCell ref="BL119:BP119"/>
    <mergeCell ref="BQ119:BT119"/>
    <mergeCell ref="BU119:BY119"/>
    <mergeCell ref="A120:C120"/>
    <mergeCell ref="D120:T120"/>
    <mergeCell ref="U120:Y120"/>
    <mergeCell ref="Z120:AD120"/>
    <mergeCell ref="AE120:AH120"/>
    <mergeCell ref="V145:AE145"/>
    <mergeCell ref="AF145:AJ145"/>
    <mergeCell ref="AK145:AO145"/>
    <mergeCell ref="AP138:AT138"/>
    <mergeCell ref="AU138:AY138"/>
    <mergeCell ref="BU120:BY120"/>
    <mergeCell ref="AS120:AW120"/>
    <mergeCell ref="AX120:BA120"/>
    <mergeCell ref="BB120:BF120"/>
    <mergeCell ref="BG120:BK120"/>
    <mergeCell ref="D129:T129"/>
    <mergeCell ref="U129:Y129"/>
    <mergeCell ref="Z129:AD129"/>
    <mergeCell ref="AE129:AI129"/>
    <mergeCell ref="AJ129:AN129"/>
    <mergeCell ref="AO129:AS129"/>
    <mergeCell ref="AY129:BC129"/>
    <mergeCell ref="BD129:BH129"/>
    <mergeCell ref="A130:C130"/>
    <mergeCell ref="D130:T130"/>
    <mergeCell ref="U130:Y130"/>
    <mergeCell ref="Z130:AD130"/>
    <mergeCell ref="AE130:AI130"/>
    <mergeCell ref="BD130:BH130"/>
    <mergeCell ref="AJ130:AN130"/>
    <mergeCell ref="AO130:AS130"/>
    <mergeCell ref="AT130:AX130"/>
    <mergeCell ref="BD131:BH131"/>
    <mergeCell ref="AP145:AT145"/>
    <mergeCell ref="AK139:AO139"/>
    <mergeCell ref="AP139:AT139"/>
    <mergeCell ref="AU139:AY139"/>
    <mergeCell ref="AP143:AT143"/>
    <mergeCell ref="AU143:AY143"/>
    <mergeCell ref="AP144:AT144"/>
    <mergeCell ref="AU144:AY144"/>
    <mergeCell ref="AU136:BI136"/>
    <mergeCell ref="BO141:BS141"/>
    <mergeCell ref="BO139:BS139"/>
    <mergeCell ref="BJ138:BN138"/>
    <mergeCell ref="BO138:BS138"/>
    <mergeCell ref="BJ139:BN139"/>
    <mergeCell ref="BO137:BS137"/>
    <mergeCell ref="BJ137:BN137"/>
    <mergeCell ref="AJ131:AN131"/>
    <mergeCell ref="A138:C138"/>
    <mergeCell ref="BJ141:BN141"/>
    <mergeCell ref="AK141:AO141"/>
    <mergeCell ref="AZ138:BD138"/>
    <mergeCell ref="BE139:BI139"/>
    <mergeCell ref="AE131:AI131"/>
    <mergeCell ref="AO131:AS131"/>
    <mergeCell ref="AT131:AX131"/>
    <mergeCell ref="AY131:BC131"/>
    <mergeCell ref="AZ145:BD145"/>
    <mergeCell ref="BE145:BI145"/>
    <mergeCell ref="BJ145:BN145"/>
    <mergeCell ref="BE141:BI141"/>
    <mergeCell ref="A134:BL134"/>
    <mergeCell ref="A135:BL135"/>
    <mergeCell ref="BE138:BI138"/>
    <mergeCell ref="A145:C145"/>
    <mergeCell ref="D145:P145"/>
    <mergeCell ref="Q145:U145"/>
    <mergeCell ref="D141:P141"/>
    <mergeCell ref="Q141:U141"/>
    <mergeCell ref="V141:AE141"/>
    <mergeCell ref="BT145:BX145"/>
    <mergeCell ref="AP141:AT141"/>
    <mergeCell ref="AU141:AY141"/>
    <mergeCell ref="AZ141:BD141"/>
    <mergeCell ref="BT141:BX141"/>
    <mergeCell ref="BJ142:BN142"/>
    <mergeCell ref="AU145:AY145"/>
    <mergeCell ref="A131:C131"/>
    <mergeCell ref="D131:T131"/>
    <mergeCell ref="U131:Y131"/>
    <mergeCell ref="Z131:AD131"/>
    <mergeCell ref="AF141:AJ141"/>
    <mergeCell ref="D138:P138"/>
    <mergeCell ref="Q138:U138"/>
    <mergeCell ref="V138:AE138"/>
    <mergeCell ref="V139:AE139"/>
    <mergeCell ref="A141:C141"/>
    <mergeCell ref="BO142:BS142"/>
    <mergeCell ref="A142:C142"/>
    <mergeCell ref="D142:P142"/>
    <mergeCell ref="Q142:U142"/>
    <mergeCell ref="V142:AE142"/>
    <mergeCell ref="AF142:AJ142"/>
    <mergeCell ref="AK142:AO142"/>
    <mergeCell ref="AP142:AT142"/>
    <mergeCell ref="AU142:AY142"/>
    <mergeCell ref="AZ142:BD142"/>
    <mergeCell ref="BE142:BI142"/>
    <mergeCell ref="BT142:BX142"/>
    <mergeCell ref="A163:C163"/>
    <mergeCell ref="D163:P163"/>
    <mergeCell ref="Q163:U163"/>
    <mergeCell ref="V163:AE163"/>
    <mergeCell ref="AF163:AJ163"/>
    <mergeCell ref="AK163:AO163"/>
    <mergeCell ref="AP163:AT163"/>
    <mergeCell ref="AU163:AY163"/>
    <mergeCell ref="BT163:BX163"/>
    <mergeCell ref="A164:C164"/>
    <mergeCell ref="D164:P164"/>
    <mergeCell ref="Q164:U164"/>
    <mergeCell ref="V164:AE164"/>
    <mergeCell ref="AF164:AJ164"/>
    <mergeCell ref="AK164:AO164"/>
    <mergeCell ref="BT164:BX164"/>
    <mergeCell ref="BE163:BI163"/>
    <mergeCell ref="AU164:AY164"/>
    <mergeCell ref="A165:C165"/>
    <mergeCell ref="D165:P165"/>
    <mergeCell ref="Q165:U165"/>
    <mergeCell ref="V165:AE165"/>
    <mergeCell ref="AF165:AJ165"/>
    <mergeCell ref="AK165:AO165"/>
    <mergeCell ref="AF187:AJ187"/>
    <mergeCell ref="AK187:AO187"/>
    <mergeCell ref="A179:C179"/>
    <mergeCell ref="AF183:AJ183"/>
    <mergeCell ref="AK183:AO183"/>
    <mergeCell ref="AF181:AJ181"/>
    <mergeCell ref="AK181:AO181"/>
    <mergeCell ref="A183:C183"/>
    <mergeCell ref="D183:P183"/>
    <mergeCell ref="Q183:U183"/>
    <mergeCell ref="AU166:AY166"/>
    <mergeCell ref="AZ166:BD166"/>
    <mergeCell ref="AZ173:BD173"/>
    <mergeCell ref="AZ168:BD168"/>
    <mergeCell ref="AU173:AY173"/>
    <mergeCell ref="AU180:AY180"/>
    <mergeCell ref="AU174:AY174"/>
    <mergeCell ref="AU167:AY167"/>
    <mergeCell ref="AZ174:BD174"/>
    <mergeCell ref="BT187:BX187"/>
    <mergeCell ref="A188:C188"/>
    <mergeCell ref="D188:P188"/>
    <mergeCell ref="Q188:U188"/>
    <mergeCell ref="V188:AE188"/>
    <mergeCell ref="AF188:AJ188"/>
    <mergeCell ref="AK188:AO188"/>
    <mergeCell ref="AP188:AT188"/>
    <mergeCell ref="AZ187:BD187"/>
    <mergeCell ref="A187:C187"/>
    <mergeCell ref="A143:C143"/>
    <mergeCell ref="D143:P143"/>
    <mergeCell ref="Q143:U143"/>
    <mergeCell ref="V143:AE143"/>
    <mergeCell ref="AF143:AJ143"/>
    <mergeCell ref="AK143:AO143"/>
    <mergeCell ref="BJ143:BN143"/>
    <mergeCell ref="BO143:BS143"/>
    <mergeCell ref="BO187:BS187"/>
    <mergeCell ref="BE165:BI165"/>
    <mergeCell ref="BJ165:BN165"/>
    <mergeCell ref="BO165:BS165"/>
    <mergeCell ref="BE187:BI187"/>
    <mergeCell ref="BO145:BS145"/>
    <mergeCell ref="BO158:BS158"/>
    <mergeCell ref="BE175:BI175"/>
    <mergeCell ref="AZ143:BD143"/>
    <mergeCell ref="BE143:BI143"/>
    <mergeCell ref="BT143:BX143"/>
    <mergeCell ref="A166:C166"/>
    <mergeCell ref="D166:P166"/>
    <mergeCell ref="Q166:U166"/>
    <mergeCell ref="V166:AE166"/>
    <mergeCell ref="AF166:AJ166"/>
    <mergeCell ref="AK166:AO166"/>
    <mergeCell ref="AP166:AT166"/>
    <mergeCell ref="BT166:BX166"/>
    <mergeCell ref="A144:C144"/>
    <mergeCell ref="D144:P144"/>
    <mergeCell ref="Q144:U144"/>
    <mergeCell ref="V144:AE144"/>
    <mergeCell ref="AF144:AJ144"/>
    <mergeCell ref="AK144:AO144"/>
    <mergeCell ref="BT165:BX165"/>
    <mergeCell ref="AZ144:BD144"/>
    <mergeCell ref="AZ163:BD163"/>
    <mergeCell ref="BO144:BS144"/>
    <mergeCell ref="BE166:BI166"/>
    <mergeCell ref="BJ166:BN166"/>
    <mergeCell ref="BO166:BS166"/>
    <mergeCell ref="BE164:BI164"/>
    <mergeCell ref="BJ164:BN164"/>
    <mergeCell ref="BO164:BS164"/>
    <mergeCell ref="BO149:BS149"/>
    <mergeCell ref="BJ163:BN163"/>
    <mergeCell ref="BE144:BI144"/>
    <mergeCell ref="BJ144:BN144"/>
    <mergeCell ref="AK179:AO179"/>
    <mergeCell ref="BJ179:BN179"/>
    <mergeCell ref="BT144:BX144"/>
    <mergeCell ref="BO167:BS167"/>
    <mergeCell ref="BE168:BI168"/>
    <mergeCell ref="BJ168:BN168"/>
    <mergeCell ref="BO168:BS168"/>
    <mergeCell ref="AU179:AY179"/>
    <mergeCell ref="AZ179:BD179"/>
    <mergeCell ref="AF167:AJ167"/>
    <mergeCell ref="AK167:AO167"/>
    <mergeCell ref="AP167:AT167"/>
    <mergeCell ref="D179:P179"/>
    <mergeCell ref="Q179:U179"/>
    <mergeCell ref="V179:AE179"/>
    <mergeCell ref="AF179:AJ179"/>
    <mergeCell ref="AP179:AT179"/>
    <mergeCell ref="AF173:AJ173"/>
    <mergeCell ref="D174:P174"/>
    <mergeCell ref="BO188:BS188"/>
    <mergeCell ref="A180:C180"/>
    <mergeCell ref="D180:P180"/>
    <mergeCell ref="Q180:U180"/>
    <mergeCell ref="V180:AE180"/>
    <mergeCell ref="AF180:AJ180"/>
    <mergeCell ref="AK180:AO180"/>
    <mergeCell ref="D187:P187"/>
    <mergeCell ref="Q187:U187"/>
    <mergeCell ref="V187:AE187"/>
    <mergeCell ref="V189:AE189"/>
    <mergeCell ref="AF189:AJ189"/>
    <mergeCell ref="AK189:AO189"/>
    <mergeCell ref="BT188:BX188"/>
    <mergeCell ref="AU188:AY188"/>
    <mergeCell ref="AZ188:BD188"/>
    <mergeCell ref="AU189:AY189"/>
    <mergeCell ref="AZ189:BD189"/>
    <mergeCell ref="BE189:BI189"/>
    <mergeCell ref="BT189:BX189"/>
    <mergeCell ref="BT180:BX180"/>
    <mergeCell ref="AZ180:BD180"/>
    <mergeCell ref="AU183:AY183"/>
    <mergeCell ref="BJ181:BN181"/>
    <mergeCell ref="BO181:BS181"/>
    <mergeCell ref="AZ183:BD183"/>
    <mergeCell ref="BE183:BI183"/>
    <mergeCell ref="BO180:BS180"/>
    <mergeCell ref="AZ182:BD182"/>
    <mergeCell ref="BE182:BI182"/>
    <mergeCell ref="AF146:AJ146"/>
    <mergeCell ref="AK146:AO146"/>
    <mergeCell ref="AP146:AT146"/>
    <mergeCell ref="AU146:AY146"/>
    <mergeCell ref="A146:C146"/>
    <mergeCell ref="D146:P146"/>
    <mergeCell ref="Q146:U146"/>
    <mergeCell ref="V146:AE146"/>
    <mergeCell ref="BE146:BI146"/>
    <mergeCell ref="BJ146:BN146"/>
    <mergeCell ref="BO146:BS146"/>
    <mergeCell ref="AZ146:BD146"/>
    <mergeCell ref="BT146:BX146"/>
    <mergeCell ref="A147:C147"/>
    <mergeCell ref="D147:P147"/>
    <mergeCell ref="Q147:U147"/>
    <mergeCell ref="V147:AE147"/>
    <mergeCell ref="AF147:AJ147"/>
    <mergeCell ref="AP149:AT149"/>
    <mergeCell ref="BO148:BS148"/>
    <mergeCell ref="BE148:BI148"/>
    <mergeCell ref="BO147:BS147"/>
    <mergeCell ref="AK147:AO147"/>
    <mergeCell ref="BE147:BI147"/>
    <mergeCell ref="BJ147:BN147"/>
    <mergeCell ref="AP147:AT147"/>
    <mergeCell ref="AU147:AY147"/>
    <mergeCell ref="AZ147:BD147"/>
    <mergeCell ref="BJ148:BN148"/>
    <mergeCell ref="AF150:AJ150"/>
    <mergeCell ref="AK150:AO150"/>
    <mergeCell ref="AP148:AT148"/>
    <mergeCell ref="AU148:AY148"/>
    <mergeCell ref="AZ148:BD148"/>
    <mergeCell ref="AU149:AY149"/>
    <mergeCell ref="AZ149:BD149"/>
    <mergeCell ref="AK149:AO149"/>
    <mergeCell ref="A150:C150"/>
    <mergeCell ref="D150:P150"/>
    <mergeCell ref="Q150:U150"/>
    <mergeCell ref="V150:AE150"/>
    <mergeCell ref="BT147:BX147"/>
    <mergeCell ref="A149:C149"/>
    <mergeCell ref="D149:P149"/>
    <mergeCell ref="Q149:U149"/>
    <mergeCell ref="V149:AE149"/>
    <mergeCell ref="AF149:AJ149"/>
    <mergeCell ref="BT149:BX149"/>
    <mergeCell ref="AP150:AT150"/>
    <mergeCell ref="AU150:AY150"/>
    <mergeCell ref="AZ150:BD150"/>
    <mergeCell ref="BE150:BI150"/>
    <mergeCell ref="BT150:BX150"/>
    <mergeCell ref="BJ150:BN150"/>
    <mergeCell ref="BO150:BS150"/>
    <mergeCell ref="BE149:BI149"/>
    <mergeCell ref="BJ149:BN149"/>
    <mergeCell ref="BT167:BX167"/>
    <mergeCell ref="AF151:AJ151"/>
    <mergeCell ref="AK151:AO151"/>
    <mergeCell ref="A151:C151"/>
    <mergeCell ref="D151:P151"/>
    <mergeCell ref="Q151:U151"/>
    <mergeCell ref="V151:AE151"/>
    <mergeCell ref="A167:C167"/>
    <mergeCell ref="D167:P167"/>
    <mergeCell ref="Q167:U167"/>
    <mergeCell ref="AU153:AY153"/>
    <mergeCell ref="AZ153:BD153"/>
    <mergeCell ref="AU152:AY152"/>
    <mergeCell ref="AZ152:BD152"/>
    <mergeCell ref="BT151:BX151"/>
    <mergeCell ref="A169:C169"/>
    <mergeCell ref="D169:P169"/>
    <mergeCell ref="Q169:U169"/>
    <mergeCell ref="V169:AE169"/>
    <mergeCell ref="AF169:AJ169"/>
    <mergeCell ref="V152:AE152"/>
    <mergeCell ref="AF152:AJ152"/>
    <mergeCell ref="AK152:AO152"/>
    <mergeCell ref="AP152:AT152"/>
    <mergeCell ref="AU154:AY154"/>
    <mergeCell ref="AZ151:BD151"/>
    <mergeCell ref="AP151:AT151"/>
    <mergeCell ref="AU151:AY151"/>
    <mergeCell ref="AZ154:BD154"/>
    <mergeCell ref="AP153:AT153"/>
    <mergeCell ref="BT152:BX152"/>
    <mergeCell ref="A148:C148"/>
    <mergeCell ref="D148:P148"/>
    <mergeCell ref="Q148:U148"/>
    <mergeCell ref="V148:AE148"/>
    <mergeCell ref="AF148:AJ148"/>
    <mergeCell ref="AK148:AO148"/>
    <mergeCell ref="A152:C152"/>
    <mergeCell ref="D152:P152"/>
    <mergeCell ref="Q152:U152"/>
    <mergeCell ref="BE152:BI152"/>
    <mergeCell ref="BJ152:BN152"/>
    <mergeCell ref="BO152:BS152"/>
    <mergeCell ref="BE151:BI151"/>
    <mergeCell ref="BJ151:BN151"/>
    <mergeCell ref="BO151:BS151"/>
    <mergeCell ref="BT148:BX148"/>
    <mergeCell ref="A170:C170"/>
    <mergeCell ref="D170:P170"/>
    <mergeCell ref="Q170:U170"/>
    <mergeCell ref="V170:AE170"/>
    <mergeCell ref="AF170:AJ170"/>
    <mergeCell ref="AK170:AO170"/>
    <mergeCell ref="AP170:AT170"/>
    <mergeCell ref="AU170:AY170"/>
    <mergeCell ref="AZ170:BD170"/>
    <mergeCell ref="BT170:BX170"/>
    <mergeCell ref="A153:C153"/>
    <mergeCell ref="D153:P153"/>
    <mergeCell ref="Q153:U153"/>
    <mergeCell ref="V153:AE153"/>
    <mergeCell ref="AF153:AJ153"/>
    <mergeCell ref="AK153:AO153"/>
    <mergeCell ref="BT169:BX169"/>
    <mergeCell ref="BE169:BI169"/>
    <mergeCell ref="BJ169:BN169"/>
    <mergeCell ref="BJ153:BN153"/>
    <mergeCell ref="BO153:BS153"/>
    <mergeCell ref="BE170:BI170"/>
    <mergeCell ref="BJ170:BN170"/>
    <mergeCell ref="BO170:BS170"/>
    <mergeCell ref="BO169:BS169"/>
    <mergeCell ref="BO163:BS163"/>
    <mergeCell ref="BE154:BI154"/>
    <mergeCell ref="BJ154:BN154"/>
    <mergeCell ref="BO154:BS154"/>
    <mergeCell ref="BT179:BX179"/>
    <mergeCell ref="BE153:BI153"/>
    <mergeCell ref="BT153:BX153"/>
    <mergeCell ref="A171:C171"/>
    <mergeCell ref="D171:P171"/>
    <mergeCell ref="Q171:U171"/>
    <mergeCell ref="V171:AE171"/>
    <mergeCell ref="AF171:AJ171"/>
    <mergeCell ref="AK171:AO171"/>
    <mergeCell ref="AP171:AT171"/>
    <mergeCell ref="BO155:BS155"/>
    <mergeCell ref="AU156:AY156"/>
    <mergeCell ref="AZ156:BD156"/>
    <mergeCell ref="AP155:AT155"/>
    <mergeCell ref="BT171:BX171"/>
    <mergeCell ref="A182:C182"/>
    <mergeCell ref="D182:P182"/>
    <mergeCell ref="Q182:U182"/>
    <mergeCell ref="V182:AE182"/>
    <mergeCell ref="AF182:AJ182"/>
    <mergeCell ref="D189:P189"/>
    <mergeCell ref="AF155:AJ155"/>
    <mergeCell ref="AK155:AO155"/>
    <mergeCell ref="BE155:BI155"/>
    <mergeCell ref="BJ155:BN155"/>
    <mergeCell ref="AK182:AO182"/>
    <mergeCell ref="BE180:BI180"/>
    <mergeCell ref="BJ180:BN180"/>
    <mergeCell ref="AU171:AY171"/>
    <mergeCell ref="Q189:U189"/>
    <mergeCell ref="A155:C155"/>
    <mergeCell ref="D155:P155"/>
    <mergeCell ref="Q155:U155"/>
    <mergeCell ref="V155:AE155"/>
    <mergeCell ref="BT182:BX182"/>
    <mergeCell ref="A190:C190"/>
    <mergeCell ref="D190:P190"/>
    <mergeCell ref="Q190:U190"/>
    <mergeCell ref="V190:AE190"/>
    <mergeCell ref="AF190:AJ190"/>
    <mergeCell ref="BE172:BI172"/>
    <mergeCell ref="BJ172:BN172"/>
    <mergeCell ref="BJ175:BN175"/>
    <mergeCell ref="BO175:BS175"/>
    <mergeCell ref="BE179:BI179"/>
    <mergeCell ref="BO172:BS172"/>
    <mergeCell ref="BJ173:BN173"/>
    <mergeCell ref="AF156:AJ156"/>
    <mergeCell ref="BE156:BI156"/>
    <mergeCell ref="BJ156:BN156"/>
    <mergeCell ref="AU155:AY155"/>
    <mergeCell ref="AZ155:BD155"/>
    <mergeCell ref="AZ159:BD159"/>
    <mergeCell ref="AZ158:BD158"/>
    <mergeCell ref="AP156:AT156"/>
    <mergeCell ref="AK156:AO156"/>
    <mergeCell ref="BE158:BI158"/>
    <mergeCell ref="A173:C173"/>
    <mergeCell ref="D173:P173"/>
    <mergeCell ref="Q173:U173"/>
    <mergeCell ref="V173:AE173"/>
    <mergeCell ref="BT155:BX155"/>
    <mergeCell ref="A156:C156"/>
    <mergeCell ref="D156:P156"/>
    <mergeCell ref="Q156:U156"/>
    <mergeCell ref="V156:AE156"/>
    <mergeCell ref="BO156:BS156"/>
    <mergeCell ref="BJ158:BN158"/>
    <mergeCell ref="BO160:BS160"/>
    <mergeCell ref="BT156:BX156"/>
    <mergeCell ref="AP157:AT157"/>
    <mergeCell ref="AU157:AY157"/>
    <mergeCell ref="AZ157:BD157"/>
    <mergeCell ref="BT157:BX157"/>
    <mergeCell ref="AP160:AT160"/>
    <mergeCell ref="AU160:AY160"/>
    <mergeCell ref="BT158:BX158"/>
    <mergeCell ref="Q157:U157"/>
    <mergeCell ref="V157:AE157"/>
    <mergeCell ref="AF157:AJ157"/>
    <mergeCell ref="AK157:AO157"/>
    <mergeCell ref="AF160:AJ160"/>
    <mergeCell ref="AK160:AO160"/>
    <mergeCell ref="AK169:AO169"/>
    <mergeCell ref="AK173:AO173"/>
    <mergeCell ref="V167:AE167"/>
    <mergeCell ref="BT184:BX184"/>
    <mergeCell ref="AU184:AY184"/>
    <mergeCell ref="BT173:BX173"/>
    <mergeCell ref="BO184:BS184"/>
    <mergeCell ref="BO182:BS182"/>
    <mergeCell ref="AF176:AJ176"/>
    <mergeCell ref="AK176:AO176"/>
    <mergeCell ref="A157:C157"/>
    <mergeCell ref="D157:P157"/>
    <mergeCell ref="BJ174:BN174"/>
    <mergeCell ref="BO174:BS174"/>
    <mergeCell ref="BE157:BI157"/>
    <mergeCell ref="BJ157:BN157"/>
    <mergeCell ref="BO157:BS157"/>
    <mergeCell ref="AK159:AO159"/>
    <mergeCell ref="AP159:AT159"/>
    <mergeCell ref="AP174:AT174"/>
    <mergeCell ref="V191:AE191"/>
    <mergeCell ref="BT174:BX174"/>
    <mergeCell ref="A184:C184"/>
    <mergeCell ref="D184:P184"/>
    <mergeCell ref="Q184:U184"/>
    <mergeCell ref="V184:AE184"/>
    <mergeCell ref="AF184:AJ184"/>
    <mergeCell ref="AK184:AO184"/>
    <mergeCell ref="BO179:BS179"/>
    <mergeCell ref="A189:C189"/>
    <mergeCell ref="BT190:BX190"/>
    <mergeCell ref="AK190:AO190"/>
    <mergeCell ref="AP190:AT190"/>
    <mergeCell ref="BE190:BI190"/>
    <mergeCell ref="BJ190:BN190"/>
    <mergeCell ref="BO191:BS191"/>
    <mergeCell ref="BO190:BS190"/>
    <mergeCell ref="AP191:AT191"/>
    <mergeCell ref="BE191:BI191"/>
    <mergeCell ref="BJ191:BN191"/>
    <mergeCell ref="BO189:BS189"/>
    <mergeCell ref="BE185:BI185"/>
    <mergeCell ref="BJ185:BN185"/>
    <mergeCell ref="BO185:BS185"/>
    <mergeCell ref="BJ187:BN187"/>
    <mergeCell ref="AU190:AY190"/>
    <mergeCell ref="AZ190:BD190"/>
    <mergeCell ref="AU185:AY185"/>
    <mergeCell ref="BE188:BI188"/>
    <mergeCell ref="BJ188:BN188"/>
    <mergeCell ref="BJ184:BN184"/>
    <mergeCell ref="AP184:AT184"/>
    <mergeCell ref="BJ182:BN182"/>
    <mergeCell ref="AP180:AT180"/>
    <mergeCell ref="AZ191:BD191"/>
    <mergeCell ref="AF191:AJ191"/>
    <mergeCell ref="AK191:AO191"/>
    <mergeCell ref="AZ181:BD181"/>
    <mergeCell ref="AU181:AY181"/>
    <mergeCell ref="AP183:AT183"/>
    <mergeCell ref="BT191:BX191"/>
    <mergeCell ref="A176:C176"/>
    <mergeCell ref="D176:P176"/>
    <mergeCell ref="Q176:U176"/>
    <mergeCell ref="V176:AE176"/>
    <mergeCell ref="BJ189:BN189"/>
    <mergeCell ref="AP182:AT182"/>
    <mergeCell ref="AU182:AY182"/>
    <mergeCell ref="AU177:AY177"/>
    <mergeCell ref="AZ177:BD177"/>
    <mergeCell ref="D159:P159"/>
    <mergeCell ref="Q159:U159"/>
    <mergeCell ref="V159:AE159"/>
    <mergeCell ref="AF159:AJ159"/>
    <mergeCell ref="AK161:AO161"/>
    <mergeCell ref="Q161:U161"/>
    <mergeCell ref="V161:AE161"/>
    <mergeCell ref="Q160:U160"/>
    <mergeCell ref="V160:AE160"/>
    <mergeCell ref="A160:C160"/>
    <mergeCell ref="D160:P160"/>
    <mergeCell ref="V174:AE174"/>
    <mergeCell ref="A174:C174"/>
    <mergeCell ref="BT160:BX160"/>
    <mergeCell ref="AU161:AY161"/>
    <mergeCell ref="AZ161:BD161"/>
    <mergeCell ref="BT161:BX161"/>
    <mergeCell ref="BE160:BI160"/>
    <mergeCell ref="AU165:AY165"/>
    <mergeCell ref="BE161:BI161"/>
    <mergeCell ref="BJ161:BN161"/>
    <mergeCell ref="BO161:BS161"/>
    <mergeCell ref="BJ160:BN160"/>
    <mergeCell ref="AP161:AT161"/>
    <mergeCell ref="BE171:BI171"/>
    <mergeCell ref="BJ171:BN171"/>
    <mergeCell ref="AP164:AT164"/>
    <mergeCell ref="BE167:BI167"/>
    <mergeCell ref="BJ167:BN167"/>
    <mergeCell ref="AZ164:BD164"/>
    <mergeCell ref="AZ165:BD165"/>
    <mergeCell ref="AP165:AT165"/>
    <mergeCell ref="AP169:AT169"/>
    <mergeCell ref="AU169:AY169"/>
    <mergeCell ref="AP176:AT176"/>
    <mergeCell ref="AU176:AY176"/>
    <mergeCell ref="AZ169:BD169"/>
    <mergeCell ref="AP172:AT172"/>
    <mergeCell ref="AU172:AY172"/>
    <mergeCell ref="AP173:AT173"/>
    <mergeCell ref="AK177:AO177"/>
    <mergeCell ref="AP177:AT177"/>
    <mergeCell ref="BE177:BI177"/>
    <mergeCell ref="AZ176:BD176"/>
    <mergeCell ref="AZ175:BD175"/>
    <mergeCell ref="BE173:BI173"/>
    <mergeCell ref="AK174:AO174"/>
    <mergeCell ref="BT175:BX175"/>
    <mergeCell ref="BJ177:BN177"/>
    <mergeCell ref="AZ171:BD171"/>
    <mergeCell ref="BE176:BI176"/>
    <mergeCell ref="BJ176:BN176"/>
    <mergeCell ref="AZ167:BD167"/>
    <mergeCell ref="BT176:BX176"/>
    <mergeCell ref="BO176:BS176"/>
    <mergeCell ref="BE174:BI174"/>
    <mergeCell ref="BO171:BS171"/>
    <mergeCell ref="A161:C161"/>
    <mergeCell ref="D161:P161"/>
    <mergeCell ref="A177:C177"/>
    <mergeCell ref="D177:P177"/>
    <mergeCell ref="AF161:AJ161"/>
    <mergeCell ref="A191:C191"/>
    <mergeCell ref="AF174:AJ174"/>
    <mergeCell ref="Q174:U174"/>
    <mergeCell ref="D191:P191"/>
    <mergeCell ref="Q191:U191"/>
    <mergeCell ref="BE205:BI205"/>
    <mergeCell ref="AZ206:BD206"/>
    <mergeCell ref="AZ205:BD205"/>
    <mergeCell ref="A206:C206"/>
    <mergeCell ref="D206:P206"/>
    <mergeCell ref="Q206:U206"/>
    <mergeCell ref="V206:AE206"/>
    <mergeCell ref="A205:C205"/>
    <mergeCell ref="D205:P205"/>
    <mergeCell ref="Q205:U205"/>
    <mergeCell ref="AU207:AY207"/>
    <mergeCell ref="AZ207:BD207"/>
    <mergeCell ref="V204:AE204"/>
    <mergeCell ref="AF204:AJ204"/>
    <mergeCell ref="AK205:AO205"/>
    <mergeCell ref="AP205:AT205"/>
    <mergeCell ref="AU205:AY205"/>
    <mergeCell ref="AF205:AJ205"/>
    <mergeCell ref="AF206:AJ206"/>
    <mergeCell ref="AK206:AO206"/>
    <mergeCell ref="Q208:U208"/>
    <mergeCell ref="V208:AE208"/>
    <mergeCell ref="V205:AE205"/>
    <mergeCell ref="AK204:AO204"/>
    <mergeCell ref="AF207:AJ207"/>
    <mergeCell ref="AP207:AT207"/>
    <mergeCell ref="AP206:AT206"/>
    <mergeCell ref="BE209:BI209"/>
    <mergeCell ref="AP210:AT210"/>
    <mergeCell ref="A207:C207"/>
    <mergeCell ref="D207:P207"/>
    <mergeCell ref="Q207:U207"/>
    <mergeCell ref="V207:AE207"/>
    <mergeCell ref="AZ209:BD209"/>
    <mergeCell ref="BE207:BI207"/>
    <mergeCell ref="A208:C208"/>
    <mergeCell ref="D208:P208"/>
    <mergeCell ref="AF208:AJ208"/>
    <mergeCell ref="AK208:AO208"/>
    <mergeCell ref="AP208:AT208"/>
    <mergeCell ref="AU208:AY208"/>
    <mergeCell ref="AZ210:BD210"/>
    <mergeCell ref="BE208:BI208"/>
    <mergeCell ref="AP209:AT209"/>
    <mergeCell ref="AU209:AY209"/>
    <mergeCell ref="BE210:BI210"/>
    <mergeCell ref="AZ208:BD208"/>
    <mergeCell ref="V210:AE210"/>
    <mergeCell ref="AF210:AJ210"/>
    <mergeCell ref="AK210:AO210"/>
    <mergeCell ref="D209:P209"/>
    <mergeCell ref="Q209:U209"/>
    <mergeCell ref="V209:AE209"/>
    <mergeCell ref="AF209:AJ209"/>
    <mergeCell ref="AK209:AO209"/>
    <mergeCell ref="AU210:AY210"/>
    <mergeCell ref="A209:C209"/>
    <mergeCell ref="A211:C211"/>
    <mergeCell ref="D211:P211"/>
    <mergeCell ref="Q211:U211"/>
    <mergeCell ref="V211:AE211"/>
    <mergeCell ref="AF211:AJ211"/>
    <mergeCell ref="A210:C210"/>
    <mergeCell ref="D210:P210"/>
    <mergeCell ref="Q210:U210"/>
    <mergeCell ref="BE211:BI211"/>
    <mergeCell ref="AK211:AO211"/>
    <mergeCell ref="AP211:AT211"/>
    <mergeCell ref="AU211:AY211"/>
    <mergeCell ref="AZ211:BD211"/>
    <mergeCell ref="AP212:AT212"/>
    <mergeCell ref="AU212:AY212"/>
    <mergeCell ref="AZ212:BD212"/>
    <mergeCell ref="BE212:BI212"/>
    <mergeCell ref="AK213:AO213"/>
    <mergeCell ref="AP213:AT213"/>
    <mergeCell ref="AU213:AY213"/>
    <mergeCell ref="AZ213:BD213"/>
    <mergeCell ref="V212:AE212"/>
    <mergeCell ref="AF212:AJ212"/>
    <mergeCell ref="V213:AE213"/>
    <mergeCell ref="AF213:AJ213"/>
    <mergeCell ref="AK214:AO214"/>
    <mergeCell ref="A214:C214"/>
    <mergeCell ref="D214:P214"/>
    <mergeCell ref="Q214:U214"/>
    <mergeCell ref="V214:AE214"/>
    <mergeCell ref="AK212:AO212"/>
    <mergeCell ref="AF214:AJ214"/>
    <mergeCell ref="A213:C213"/>
    <mergeCell ref="D213:P213"/>
    <mergeCell ref="Q213:U213"/>
    <mergeCell ref="BE213:BI213"/>
    <mergeCell ref="A212:C212"/>
    <mergeCell ref="D212:P212"/>
    <mergeCell ref="Q212:U212"/>
    <mergeCell ref="AP215:AT215"/>
    <mergeCell ref="AU215:AY215"/>
    <mergeCell ref="AZ215:BD215"/>
    <mergeCell ref="BE214:BI214"/>
    <mergeCell ref="BE215:BI215"/>
    <mergeCell ref="AP214:AT214"/>
    <mergeCell ref="AU214:AY214"/>
    <mergeCell ref="AZ214:BD214"/>
    <mergeCell ref="AF215:AJ215"/>
    <mergeCell ref="A216:C216"/>
    <mergeCell ref="D216:P216"/>
    <mergeCell ref="Q216:U216"/>
    <mergeCell ref="V216:AE216"/>
    <mergeCell ref="AF216:AJ216"/>
    <mergeCell ref="A215:C215"/>
    <mergeCell ref="D215:P215"/>
    <mergeCell ref="Q215:U215"/>
    <mergeCell ref="V215:AE215"/>
    <mergeCell ref="AF219:AJ219"/>
    <mergeCell ref="BE216:BI216"/>
    <mergeCell ref="AK218:AO218"/>
    <mergeCell ref="AP218:AT218"/>
    <mergeCell ref="AU218:AY218"/>
    <mergeCell ref="AZ218:BD218"/>
    <mergeCell ref="AZ216:BD216"/>
    <mergeCell ref="AP216:AT216"/>
    <mergeCell ref="AU216:AY216"/>
    <mergeCell ref="BE218:BI218"/>
    <mergeCell ref="V220:AE220"/>
    <mergeCell ref="A217:C217"/>
    <mergeCell ref="D217:P217"/>
    <mergeCell ref="AK219:AO219"/>
    <mergeCell ref="AP219:AT219"/>
    <mergeCell ref="A218:C218"/>
    <mergeCell ref="D218:P218"/>
    <mergeCell ref="Q218:U218"/>
    <mergeCell ref="V218:AE218"/>
    <mergeCell ref="AF218:AJ218"/>
    <mergeCell ref="AU219:AY219"/>
    <mergeCell ref="AZ219:BD219"/>
    <mergeCell ref="AF220:AJ220"/>
    <mergeCell ref="A219:C219"/>
    <mergeCell ref="D219:P219"/>
    <mergeCell ref="Q219:U219"/>
    <mergeCell ref="V219:AE219"/>
    <mergeCell ref="A220:C220"/>
    <mergeCell ref="BE219:BI219"/>
    <mergeCell ref="BE222:BI222"/>
    <mergeCell ref="BE220:BI220"/>
    <mergeCell ref="AK220:AO220"/>
    <mergeCell ref="AP220:AT220"/>
    <mergeCell ref="AU220:AY220"/>
    <mergeCell ref="AZ220:BD220"/>
    <mergeCell ref="AZ221:BD221"/>
    <mergeCell ref="D221:P221"/>
    <mergeCell ref="Q221:U221"/>
    <mergeCell ref="V221:AE221"/>
    <mergeCell ref="AF222:AJ222"/>
    <mergeCell ref="D220:P220"/>
    <mergeCell ref="Q220:U220"/>
    <mergeCell ref="AU222:AY222"/>
    <mergeCell ref="AZ222:BD222"/>
    <mergeCell ref="BE221:BI221"/>
    <mergeCell ref="AK221:AO221"/>
    <mergeCell ref="AP221:AT221"/>
    <mergeCell ref="AU221:AY221"/>
    <mergeCell ref="AK222:AO222"/>
    <mergeCell ref="AP222:AT222"/>
    <mergeCell ref="V224:AE224"/>
    <mergeCell ref="AF224:AJ224"/>
    <mergeCell ref="Q223:U223"/>
    <mergeCell ref="V223:AE223"/>
    <mergeCell ref="AF221:AJ221"/>
    <mergeCell ref="A222:C222"/>
    <mergeCell ref="D222:P222"/>
    <mergeCell ref="Q222:U222"/>
    <mergeCell ref="V222:AE222"/>
    <mergeCell ref="A221:C221"/>
    <mergeCell ref="BE223:BI223"/>
    <mergeCell ref="AK223:AO223"/>
    <mergeCell ref="AP223:AT223"/>
    <mergeCell ref="AU223:AY223"/>
    <mergeCell ref="AZ223:BD223"/>
    <mergeCell ref="A223:C223"/>
    <mergeCell ref="D223:P223"/>
    <mergeCell ref="AF223:AJ223"/>
    <mergeCell ref="AK225:AO225"/>
    <mergeCell ref="AK224:AO224"/>
    <mergeCell ref="A225:C225"/>
    <mergeCell ref="D225:P225"/>
    <mergeCell ref="Q225:U225"/>
    <mergeCell ref="V225:AE225"/>
    <mergeCell ref="AF225:AJ225"/>
    <mergeCell ref="A224:C224"/>
    <mergeCell ref="D224:P224"/>
    <mergeCell ref="Q224:U224"/>
    <mergeCell ref="BE225:BI225"/>
    <mergeCell ref="AP225:AT225"/>
    <mergeCell ref="AU225:AY225"/>
    <mergeCell ref="AZ225:BD225"/>
    <mergeCell ref="BE224:BI224"/>
    <mergeCell ref="AU224:AY224"/>
    <mergeCell ref="AZ224:BD224"/>
    <mergeCell ref="AP224:AT224"/>
    <mergeCell ref="AK227:AO227"/>
    <mergeCell ref="AP227:AT227"/>
    <mergeCell ref="AZ227:BD227"/>
    <mergeCell ref="AF227:AJ227"/>
    <mergeCell ref="AU227:AY227"/>
    <mergeCell ref="A227:C227"/>
    <mergeCell ref="D227:P227"/>
    <mergeCell ref="Q227:U227"/>
    <mergeCell ref="V227:AE227"/>
    <mergeCell ref="AJ240:AN240"/>
    <mergeCell ref="AO240:AS240"/>
    <mergeCell ref="AT240:AX240"/>
    <mergeCell ref="U234:Y234"/>
    <mergeCell ref="Z234:AD234"/>
    <mergeCell ref="AE234:AI234"/>
    <mergeCell ref="AJ234:AN234"/>
    <mergeCell ref="AT234:AX234"/>
    <mergeCell ref="U239:Y239"/>
    <mergeCell ref="Z239:AD239"/>
    <mergeCell ref="A226:C226"/>
    <mergeCell ref="D226:P226"/>
    <mergeCell ref="AT242:AX242"/>
    <mergeCell ref="AP232:AT232"/>
    <mergeCell ref="A240:T240"/>
    <mergeCell ref="U240:Y240"/>
    <mergeCell ref="Z240:AD240"/>
    <mergeCell ref="AE240:AI240"/>
    <mergeCell ref="AO234:AS234"/>
    <mergeCell ref="A234:T234"/>
    <mergeCell ref="AJ243:AN243"/>
    <mergeCell ref="AO243:AS243"/>
    <mergeCell ref="AT243:AX243"/>
    <mergeCell ref="A242:T242"/>
    <mergeCell ref="U242:Y242"/>
    <mergeCell ref="Z242:AD242"/>
    <mergeCell ref="AY240:BC240"/>
    <mergeCell ref="BD244:BH244"/>
    <mergeCell ref="BI244:BM244"/>
    <mergeCell ref="AY244:BC244"/>
    <mergeCell ref="A244:T244"/>
    <mergeCell ref="U244:Y244"/>
    <mergeCell ref="Z244:AD244"/>
    <mergeCell ref="AE244:AI244"/>
    <mergeCell ref="BD242:BH242"/>
    <mergeCell ref="AE243:AI243"/>
    <mergeCell ref="BN244:BR244"/>
    <mergeCell ref="A245:T245"/>
    <mergeCell ref="U245:Y245"/>
    <mergeCell ref="Z245:AD245"/>
    <mergeCell ref="AE245:AI245"/>
    <mergeCell ref="AJ245:AN245"/>
    <mergeCell ref="AO245:AS245"/>
    <mergeCell ref="AT244:AX244"/>
    <mergeCell ref="AJ244:AN244"/>
    <mergeCell ref="AO244:AS244"/>
    <mergeCell ref="BD245:BH245"/>
    <mergeCell ref="BI245:BM245"/>
    <mergeCell ref="BN245:BR245"/>
    <mergeCell ref="BN246:BR246"/>
    <mergeCell ref="U248:Y248"/>
    <mergeCell ref="Z248:AD248"/>
    <mergeCell ref="AE248:AI248"/>
    <mergeCell ref="AJ246:AN246"/>
    <mergeCell ref="AJ248:AN248"/>
    <mergeCell ref="AJ247:AN247"/>
    <mergeCell ref="A246:T246"/>
    <mergeCell ref="U246:Y246"/>
    <mergeCell ref="Z246:AD246"/>
    <mergeCell ref="AE246:AI246"/>
    <mergeCell ref="A247:T247"/>
    <mergeCell ref="U247:Y247"/>
    <mergeCell ref="Z247:AD247"/>
    <mergeCell ref="AE247:AI247"/>
    <mergeCell ref="BN248:BR248"/>
    <mergeCell ref="BD246:BH246"/>
    <mergeCell ref="BI246:BM246"/>
    <mergeCell ref="BN247:BR247"/>
    <mergeCell ref="AY247:BC247"/>
    <mergeCell ref="BD247:BH247"/>
    <mergeCell ref="BI247:BM247"/>
    <mergeCell ref="AO246:AS246"/>
    <mergeCell ref="AT246:AX246"/>
    <mergeCell ref="AY246:BC246"/>
    <mergeCell ref="AO248:AS248"/>
    <mergeCell ref="AO247:AS247"/>
    <mergeCell ref="AT248:AX248"/>
    <mergeCell ref="AT247:AX247"/>
    <mergeCell ref="A249:T249"/>
    <mergeCell ref="U249:Y249"/>
    <mergeCell ref="Z249:AD249"/>
    <mergeCell ref="AE249:AI249"/>
    <mergeCell ref="AJ249:AN249"/>
    <mergeCell ref="AO249:AS249"/>
    <mergeCell ref="A248:T248"/>
    <mergeCell ref="BN250:BR250"/>
    <mergeCell ref="AT249:AX249"/>
    <mergeCell ref="AY249:BC249"/>
    <mergeCell ref="BD249:BH249"/>
    <mergeCell ref="BI249:BM249"/>
    <mergeCell ref="BN249:BR249"/>
    <mergeCell ref="AY250:BC250"/>
    <mergeCell ref="AJ250:AN250"/>
    <mergeCell ref="BD250:BH250"/>
    <mergeCell ref="BI250:BM250"/>
    <mergeCell ref="BG258:BI258"/>
    <mergeCell ref="BJ258:BL258"/>
    <mergeCell ref="AU258:AW258"/>
    <mergeCell ref="AX258:AZ258"/>
    <mergeCell ref="BA257:BC257"/>
    <mergeCell ref="BD257:BF257"/>
    <mergeCell ref="AT250:AX250"/>
    <mergeCell ref="BA258:BC258"/>
    <mergeCell ref="BD258:BF258"/>
    <mergeCell ref="AO250:AS250"/>
    <mergeCell ref="A250:T250"/>
    <mergeCell ref="U250:Y250"/>
    <mergeCell ref="Z250:AD250"/>
    <mergeCell ref="AE250:AI250"/>
    <mergeCell ref="AU259:AW259"/>
    <mergeCell ref="AL259:AN259"/>
    <mergeCell ref="A259:C259"/>
    <mergeCell ref="D259:V259"/>
    <mergeCell ref="W259:Y259"/>
    <mergeCell ref="AI261:AK261"/>
    <mergeCell ref="AL261:AN261"/>
    <mergeCell ref="BD260:BF260"/>
    <mergeCell ref="BG260:BI260"/>
    <mergeCell ref="A260:C260"/>
    <mergeCell ref="D260:V260"/>
    <mergeCell ref="W260:Y260"/>
    <mergeCell ref="Z260:AB260"/>
    <mergeCell ref="AC260:AE260"/>
    <mergeCell ref="AR260:AT260"/>
    <mergeCell ref="A261:C261"/>
    <mergeCell ref="D261:V261"/>
    <mergeCell ref="W261:Y261"/>
    <mergeCell ref="Z261:AB261"/>
    <mergeCell ref="AC261:AE261"/>
    <mergeCell ref="AF261:AH261"/>
    <mergeCell ref="BA261:BC261"/>
    <mergeCell ref="BD261:BF261"/>
    <mergeCell ref="BA260:BC260"/>
    <mergeCell ref="BJ260:BL260"/>
    <mergeCell ref="AU260:AW260"/>
    <mergeCell ref="AX260:AZ260"/>
    <mergeCell ref="BG261:BI261"/>
    <mergeCell ref="BJ261:BL261"/>
    <mergeCell ref="AL262:AN262"/>
    <mergeCell ref="AO262:AQ262"/>
    <mergeCell ref="AR261:AT261"/>
    <mergeCell ref="AU261:AW261"/>
    <mergeCell ref="BD262:BF262"/>
    <mergeCell ref="BG262:BI262"/>
    <mergeCell ref="AX262:AZ262"/>
    <mergeCell ref="BA262:BC262"/>
    <mergeCell ref="AO261:AQ261"/>
    <mergeCell ref="AX261:AZ261"/>
    <mergeCell ref="A262:C262"/>
    <mergeCell ref="D262:V262"/>
    <mergeCell ref="W262:Y262"/>
    <mergeCell ref="Z262:AB262"/>
    <mergeCell ref="AC262:AE262"/>
    <mergeCell ref="AF262:AH262"/>
    <mergeCell ref="AI262:AK262"/>
    <mergeCell ref="AR262:AT262"/>
    <mergeCell ref="AU262:AW262"/>
    <mergeCell ref="BJ262:BL262"/>
    <mergeCell ref="A263:C263"/>
    <mergeCell ref="D263:V263"/>
    <mergeCell ref="W263:Y263"/>
    <mergeCell ref="Z263:AB263"/>
    <mergeCell ref="AC263:AE263"/>
    <mergeCell ref="AF263:AH263"/>
    <mergeCell ref="BJ263:BL263"/>
    <mergeCell ref="AR263:AT263"/>
    <mergeCell ref="AU263:AW263"/>
    <mergeCell ref="AX263:AZ263"/>
    <mergeCell ref="BA263:BC263"/>
    <mergeCell ref="BD263:BF263"/>
    <mergeCell ref="BB302:BF302"/>
    <mergeCell ref="AU281:AY281"/>
    <mergeCell ref="AI263:AK263"/>
    <mergeCell ref="AL263:AN263"/>
    <mergeCell ref="AO263:AQ263"/>
    <mergeCell ref="AK274:AO274"/>
    <mergeCell ref="AO290:AR290"/>
    <mergeCell ref="AS290:AW290"/>
    <mergeCell ref="AX290:BA290"/>
    <mergeCell ref="A294:BL294"/>
    <mergeCell ref="G274:S274"/>
    <mergeCell ref="T274:Z274"/>
    <mergeCell ref="AA274:AE274"/>
    <mergeCell ref="AF274:AJ274"/>
    <mergeCell ref="AE305:AJ305"/>
    <mergeCell ref="BG263:BI263"/>
    <mergeCell ref="AU273:AY273"/>
    <mergeCell ref="AZ273:BD273"/>
    <mergeCell ref="AW303:BA303"/>
    <mergeCell ref="BB303:BF303"/>
    <mergeCell ref="AK301:AP302"/>
    <mergeCell ref="AK303:AP303"/>
    <mergeCell ref="A295:BL295"/>
    <mergeCell ref="A298:BL298"/>
    <mergeCell ref="BO274:BS274"/>
    <mergeCell ref="AP274:AT274"/>
    <mergeCell ref="AU274:AY274"/>
    <mergeCell ref="BE274:BI274"/>
    <mergeCell ref="AZ274:BD274"/>
    <mergeCell ref="A274:F274"/>
    <mergeCell ref="Z307:AD307"/>
    <mergeCell ref="AE307:AJ307"/>
    <mergeCell ref="AK307:AP307"/>
    <mergeCell ref="AU280:AY280"/>
    <mergeCell ref="AZ280:BD280"/>
    <mergeCell ref="AU282:AY282"/>
    <mergeCell ref="AZ282:BD282"/>
    <mergeCell ref="AZ281:BD281"/>
    <mergeCell ref="AK282:AO282"/>
    <mergeCell ref="AP281:AT281"/>
    <mergeCell ref="A308:F308"/>
    <mergeCell ref="G308:S308"/>
    <mergeCell ref="T308:Y308"/>
    <mergeCell ref="Z308:AD308"/>
    <mergeCell ref="AE308:AJ308"/>
    <mergeCell ref="AK308:AP308"/>
    <mergeCell ref="BB308:BF308"/>
    <mergeCell ref="BG308:BL308"/>
    <mergeCell ref="AQ307:AV307"/>
    <mergeCell ref="AW307:BA307"/>
    <mergeCell ref="AQ308:AV308"/>
    <mergeCell ref="AW308:BA308"/>
    <mergeCell ref="BB307:BF307"/>
    <mergeCell ref="BG307:BL307"/>
    <mergeCell ref="A309:F309"/>
    <mergeCell ref="G309:S309"/>
    <mergeCell ref="T309:Y309"/>
    <mergeCell ref="Z309:AD309"/>
    <mergeCell ref="AE309:AJ309"/>
    <mergeCell ref="AK309:AP309"/>
    <mergeCell ref="BB309:BF309"/>
    <mergeCell ref="BG309:BL309"/>
    <mergeCell ref="BB310:BF310"/>
    <mergeCell ref="BG310:BL310"/>
    <mergeCell ref="AE310:AJ310"/>
    <mergeCell ref="AK310:AP310"/>
    <mergeCell ref="AQ310:AV310"/>
    <mergeCell ref="AW310:BA310"/>
    <mergeCell ref="AQ309:AV309"/>
    <mergeCell ref="AW309:BA309"/>
    <mergeCell ref="A310:F310"/>
    <mergeCell ref="G310:S310"/>
    <mergeCell ref="A311:F311"/>
    <mergeCell ref="G311:S311"/>
    <mergeCell ref="T311:Y311"/>
    <mergeCell ref="Z311:AD311"/>
    <mergeCell ref="T310:Y310"/>
    <mergeCell ref="Z310:AD310"/>
    <mergeCell ref="AQ311:AV311"/>
    <mergeCell ref="AW311:BA311"/>
    <mergeCell ref="AE311:AJ311"/>
    <mergeCell ref="AK311:AP311"/>
    <mergeCell ref="A312:F312"/>
    <mergeCell ref="G312:S312"/>
    <mergeCell ref="T312:Y312"/>
    <mergeCell ref="Z312:AD312"/>
    <mergeCell ref="AE312:AJ312"/>
    <mergeCell ref="AK312:AP312"/>
    <mergeCell ref="BB311:BF311"/>
    <mergeCell ref="BG311:BL311"/>
    <mergeCell ref="T313:Y313"/>
    <mergeCell ref="Z313:AD313"/>
    <mergeCell ref="AE313:AJ313"/>
    <mergeCell ref="AK313:AP313"/>
    <mergeCell ref="AQ312:AV312"/>
    <mergeCell ref="AW312:BA312"/>
    <mergeCell ref="BB312:BF312"/>
    <mergeCell ref="BG312:BL312"/>
    <mergeCell ref="BB313:BF313"/>
    <mergeCell ref="BG313:BL313"/>
    <mergeCell ref="A314:F314"/>
    <mergeCell ref="G314:S314"/>
    <mergeCell ref="T314:Y314"/>
    <mergeCell ref="Z314:AD314"/>
    <mergeCell ref="AE314:AJ314"/>
    <mergeCell ref="AK314:AP314"/>
    <mergeCell ref="A313:F313"/>
    <mergeCell ref="G313:S313"/>
    <mergeCell ref="AQ313:AV313"/>
    <mergeCell ref="AW313:BA313"/>
    <mergeCell ref="AQ314:AV314"/>
    <mergeCell ref="AW314:BA314"/>
    <mergeCell ref="AQ315:AV315"/>
    <mergeCell ref="AW315:BA315"/>
    <mergeCell ref="A315:F315"/>
    <mergeCell ref="G315:S315"/>
    <mergeCell ref="T315:Y315"/>
    <mergeCell ref="Z315:AD315"/>
    <mergeCell ref="AE315:AJ315"/>
    <mergeCell ref="AK315:AP315"/>
    <mergeCell ref="BB314:BF314"/>
    <mergeCell ref="BG314:BL314"/>
    <mergeCell ref="A316:F316"/>
    <mergeCell ref="G316:S316"/>
    <mergeCell ref="T316:Y316"/>
    <mergeCell ref="Z316:AD316"/>
    <mergeCell ref="BB315:BF315"/>
    <mergeCell ref="BG315:BL315"/>
    <mergeCell ref="AQ316:AV316"/>
    <mergeCell ref="AW316:BA316"/>
    <mergeCell ref="BB316:BF316"/>
    <mergeCell ref="BG316:BL316"/>
    <mergeCell ref="AJ325:AN325"/>
    <mergeCell ref="AO325:AS325"/>
    <mergeCell ref="AE316:AJ316"/>
    <mergeCell ref="AK316:AP316"/>
    <mergeCell ref="AT325:AW325"/>
    <mergeCell ref="AX325:BB325"/>
    <mergeCell ref="BC325:BG325"/>
    <mergeCell ref="BH325:BL325"/>
    <mergeCell ref="A327:F327"/>
    <mergeCell ref="G327:P327"/>
    <mergeCell ref="A326:F326"/>
    <mergeCell ref="G326:P326"/>
    <mergeCell ref="Q326:U326"/>
    <mergeCell ref="V326:Y326"/>
    <mergeCell ref="Q327:U327"/>
    <mergeCell ref="V327:Y327"/>
    <mergeCell ref="BC327:BG327"/>
    <mergeCell ref="BH327:BL327"/>
    <mergeCell ref="AJ327:AN327"/>
    <mergeCell ref="AO327:AS327"/>
    <mergeCell ref="AT327:AW327"/>
    <mergeCell ref="AX327:BB327"/>
    <mergeCell ref="Z327:AD327"/>
    <mergeCell ref="AE327:AI327"/>
    <mergeCell ref="AT326:AW326"/>
    <mergeCell ref="AX326:BB326"/>
    <mergeCell ref="AJ326:AN326"/>
    <mergeCell ref="AO326:AS326"/>
    <mergeCell ref="Z326:AD326"/>
    <mergeCell ref="AE326:AI326"/>
    <mergeCell ref="BC326:BG326"/>
    <mergeCell ref="BH326:BL326"/>
    <mergeCell ref="Z328:AD328"/>
    <mergeCell ref="AE328:AI328"/>
    <mergeCell ref="AJ328:AN328"/>
    <mergeCell ref="AO328:AS328"/>
    <mergeCell ref="AT328:AW328"/>
    <mergeCell ref="AX328:BB328"/>
    <mergeCell ref="BC328:BG328"/>
    <mergeCell ref="BH328:BL328"/>
    <mergeCell ref="BC329:BG329"/>
    <mergeCell ref="BH329:BL329"/>
    <mergeCell ref="AT329:AW329"/>
    <mergeCell ref="AX329:BB329"/>
    <mergeCell ref="A328:F328"/>
    <mergeCell ref="G328:P328"/>
    <mergeCell ref="Q328:U328"/>
    <mergeCell ref="V328:Y328"/>
    <mergeCell ref="Z329:AD329"/>
    <mergeCell ref="AE329:AI329"/>
    <mergeCell ref="AJ329:AN329"/>
    <mergeCell ref="AO329:AS329"/>
    <mergeCell ref="A329:F329"/>
    <mergeCell ref="G329:P329"/>
    <mergeCell ref="Q329:U329"/>
    <mergeCell ref="V329:Y329"/>
    <mergeCell ref="Z330:AD330"/>
    <mergeCell ref="AE330:AI330"/>
    <mergeCell ref="AJ330:AN330"/>
    <mergeCell ref="AO330:AS330"/>
    <mergeCell ref="AT330:AW330"/>
    <mergeCell ref="AX330:BB330"/>
    <mergeCell ref="A330:F330"/>
    <mergeCell ref="G330:P330"/>
    <mergeCell ref="Q330:U330"/>
    <mergeCell ref="V330:Y330"/>
    <mergeCell ref="BC331:BG331"/>
    <mergeCell ref="BH331:BL331"/>
    <mergeCell ref="AT331:AW331"/>
    <mergeCell ref="AX331:BB331"/>
    <mergeCell ref="BC330:BG330"/>
    <mergeCell ref="BH330:BL330"/>
    <mergeCell ref="Z331:AD331"/>
    <mergeCell ref="AE331:AI331"/>
    <mergeCell ref="AJ331:AN331"/>
    <mergeCell ref="AO331:AS331"/>
    <mergeCell ref="A331:F331"/>
    <mergeCell ref="G331:P331"/>
    <mergeCell ref="Q331:U331"/>
    <mergeCell ref="V331:Y331"/>
    <mergeCell ref="Z332:AD332"/>
    <mergeCell ref="AE332:AI332"/>
    <mergeCell ref="AJ332:AN332"/>
    <mergeCell ref="AO332:AS332"/>
    <mergeCell ref="AT332:AW332"/>
    <mergeCell ref="AX332:BB332"/>
    <mergeCell ref="A332:F332"/>
    <mergeCell ref="G332:P332"/>
    <mergeCell ref="Q332:U332"/>
    <mergeCell ref="V332:Y332"/>
    <mergeCell ref="BC333:BG333"/>
    <mergeCell ref="BH333:BL333"/>
    <mergeCell ref="AT333:AW333"/>
    <mergeCell ref="AX333:BB333"/>
    <mergeCell ref="BC332:BG332"/>
    <mergeCell ref="BH332:BL332"/>
    <mergeCell ref="Z333:AD333"/>
    <mergeCell ref="AE333:AI333"/>
    <mergeCell ref="AJ333:AN333"/>
    <mergeCell ref="AO333:AS333"/>
    <mergeCell ref="A333:F333"/>
    <mergeCell ref="G333:P333"/>
    <mergeCell ref="Q333:U333"/>
    <mergeCell ref="V333:Y333"/>
    <mergeCell ref="Z334:AD334"/>
    <mergeCell ref="AE334:AI334"/>
    <mergeCell ref="AJ334:AN334"/>
    <mergeCell ref="AO334:AS334"/>
    <mergeCell ref="AT334:AW334"/>
    <mergeCell ref="AX334:BB334"/>
    <mergeCell ref="A334:F334"/>
    <mergeCell ref="G334:P334"/>
    <mergeCell ref="Q334:U334"/>
    <mergeCell ref="V334:Y334"/>
    <mergeCell ref="BC335:BG335"/>
    <mergeCell ref="BH335:BL335"/>
    <mergeCell ref="AT335:AW335"/>
    <mergeCell ref="AX335:BB335"/>
    <mergeCell ref="BC334:BG334"/>
    <mergeCell ref="BH334:BL334"/>
    <mergeCell ref="A335:F335"/>
    <mergeCell ref="G335:P335"/>
    <mergeCell ref="Q335:U335"/>
    <mergeCell ref="V335:Y335"/>
    <mergeCell ref="A336:F336"/>
    <mergeCell ref="G336:P336"/>
    <mergeCell ref="Q336:U336"/>
    <mergeCell ref="V336:Y336"/>
    <mergeCell ref="AT336:AW336"/>
    <mergeCell ref="Z335:AD335"/>
    <mergeCell ref="AE335:AI335"/>
    <mergeCell ref="AJ335:AN335"/>
    <mergeCell ref="AO335:AS335"/>
    <mergeCell ref="Z336:AD336"/>
    <mergeCell ref="AE336:AI336"/>
    <mergeCell ref="AJ336:AN336"/>
    <mergeCell ref="AO336:AS336"/>
    <mergeCell ref="AX336:BB336"/>
    <mergeCell ref="AQ345:AV345"/>
    <mergeCell ref="AW345:BD345"/>
    <mergeCell ref="BC336:BG336"/>
    <mergeCell ref="BE343:BL343"/>
    <mergeCell ref="AW342:BD342"/>
    <mergeCell ref="BE342:BL342"/>
    <mergeCell ref="A338:BL338"/>
    <mergeCell ref="BE345:BL345"/>
    <mergeCell ref="BH336:BL336"/>
    <mergeCell ref="AK345:AP345"/>
    <mergeCell ref="AK346:AP346"/>
    <mergeCell ref="AE346:AJ346"/>
    <mergeCell ref="BE346:BL346"/>
    <mergeCell ref="AQ347:AV347"/>
    <mergeCell ref="AW347:BD347"/>
    <mergeCell ref="BE347:BL347"/>
    <mergeCell ref="AW346:BD346"/>
    <mergeCell ref="A347:F347"/>
    <mergeCell ref="G347:S347"/>
    <mergeCell ref="T347:Y347"/>
    <mergeCell ref="Z347:AD347"/>
    <mergeCell ref="Z346:AD346"/>
    <mergeCell ref="AE349:AJ349"/>
    <mergeCell ref="AK349:AP349"/>
    <mergeCell ref="AQ349:AV349"/>
    <mergeCell ref="A348:F348"/>
    <mergeCell ref="G348:S348"/>
    <mergeCell ref="T348:Y348"/>
    <mergeCell ref="Z348:AD348"/>
    <mergeCell ref="AW348:BD348"/>
    <mergeCell ref="BE348:BL348"/>
    <mergeCell ref="AW349:BD349"/>
    <mergeCell ref="A349:F349"/>
    <mergeCell ref="G349:S349"/>
    <mergeCell ref="T349:Y349"/>
    <mergeCell ref="Z349:AD349"/>
    <mergeCell ref="AE348:AJ348"/>
    <mergeCell ref="AK348:AP348"/>
    <mergeCell ref="AQ348:AV348"/>
    <mergeCell ref="BE349:BL349"/>
    <mergeCell ref="A350:F350"/>
    <mergeCell ref="G350:S350"/>
    <mergeCell ref="T350:Y350"/>
    <mergeCell ref="Z350:AD350"/>
    <mergeCell ref="AE350:AJ350"/>
    <mergeCell ref="AK350:AP350"/>
    <mergeCell ref="AQ350:AV350"/>
    <mergeCell ref="AW350:BD350"/>
    <mergeCell ref="BE350:BL350"/>
    <mergeCell ref="A351:F351"/>
    <mergeCell ref="G351:S351"/>
    <mergeCell ref="T351:Y351"/>
    <mergeCell ref="Z351:AD351"/>
    <mergeCell ref="AE351:AJ351"/>
    <mergeCell ref="AK351:AP351"/>
    <mergeCell ref="AQ351:AV351"/>
    <mergeCell ref="AW351:BD351"/>
    <mergeCell ref="BE351:BL351"/>
    <mergeCell ref="A352:F352"/>
    <mergeCell ref="G352:S352"/>
    <mergeCell ref="T352:Y352"/>
    <mergeCell ref="Z352:AD352"/>
    <mergeCell ref="AE352:AJ352"/>
    <mergeCell ref="AK352:AP352"/>
    <mergeCell ref="AQ352:AV352"/>
    <mergeCell ref="AW352:BD352"/>
    <mergeCell ref="BE352:BL352"/>
    <mergeCell ref="A353:F353"/>
    <mergeCell ref="G353:S353"/>
    <mergeCell ref="T353:Y353"/>
    <mergeCell ref="Z353:AD353"/>
    <mergeCell ref="AE353:AJ353"/>
    <mergeCell ref="AK353:AP353"/>
    <mergeCell ref="AQ353:AV353"/>
    <mergeCell ref="AW353:BD353"/>
    <mergeCell ref="BE353:BL353"/>
    <mergeCell ref="A354:F354"/>
    <mergeCell ref="G354:S354"/>
    <mergeCell ref="T354:Y354"/>
    <mergeCell ref="Z354:AD354"/>
    <mergeCell ref="AE354:AJ354"/>
    <mergeCell ref="AK354:AP354"/>
    <mergeCell ref="AQ354:AV354"/>
    <mergeCell ref="AW354:BD354"/>
    <mergeCell ref="BE354:BL354"/>
    <mergeCell ref="AQ355:AV355"/>
    <mergeCell ref="AW355:BD355"/>
    <mergeCell ref="BE355:BL355"/>
    <mergeCell ref="A355:F355"/>
    <mergeCell ref="G355:S355"/>
    <mergeCell ref="T355:Y355"/>
    <mergeCell ref="Z355:AD355"/>
    <mergeCell ref="AE355:AJ355"/>
    <mergeCell ref="AK355:AP355"/>
  </mergeCells>
  <phoneticPr fontId="7" type="noConversion"/>
  <conditionalFormatting sqref="A114:A120 A259:A263 A128 A130">
    <cfRule type="cellIs" dxfId="179" priority="103" stopIfTrue="1" operator="equal">
      <formula>A113</formula>
    </cfRule>
  </conditionalFormatting>
  <conditionalFormatting sqref="A140:C191 A202:C233">
    <cfRule type="cellIs" dxfId="178" priority="101" stopIfTrue="1" operator="equal">
      <formula>A139</formula>
    </cfRule>
    <cfRule type="cellIs" dxfId="177" priority="102" stopIfTrue="1" operator="equal">
      <formula>0</formula>
    </cfRule>
  </conditionalFormatting>
  <conditionalFormatting sqref="A132">
    <cfRule type="cellIs" dxfId="176" priority="105" stopIfTrue="1" operator="equal">
      <formula>A128</formula>
    </cfRule>
  </conditionalFormatting>
  <conditionalFormatting sqref="A163:C163">
    <cfRule type="cellIs" dxfId="175" priority="110" stopIfTrue="1" operator="equal">
      <formula>A142</formula>
    </cfRule>
    <cfRule type="cellIs" dxfId="174" priority="111" stopIfTrue="1" operator="equal">
      <formula>0</formula>
    </cfRule>
  </conditionalFormatting>
  <conditionalFormatting sqref="A166:C168">
    <cfRule type="cellIs" dxfId="173" priority="116" stopIfTrue="1" operator="equal">
      <formula>A143</formula>
    </cfRule>
    <cfRule type="cellIs" dxfId="172" priority="117" stopIfTrue="1" operator="equal">
      <formula>0</formula>
    </cfRule>
  </conditionalFormatting>
  <conditionalFormatting sqref="A143:C143">
    <cfRule type="cellIs" dxfId="171" priority="126" stopIfTrue="1" operator="equal">
      <formula>A188</formula>
    </cfRule>
    <cfRule type="cellIs" dxfId="170" priority="127" stopIfTrue="1" operator="equal">
      <formula>0</formula>
    </cfRule>
  </conditionalFormatting>
  <conditionalFormatting sqref="A149:C149 A209:C209">
    <cfRule type="cellIs" dxfId="169" priority="132" stopIfTrue="1" operator="equal">
      <formula>A147</formula>
    </cfRule>
    <cfRule type="cellIs" dxfId="168" priority="133" stopIfTrue="1" operator="equal">
      <formula>0</formula>
    </cfRule>
  </conditionalFormatting>
  <conditionalFormatting sqref="A169:C169 A171:C172">
    <cfRule type="cellIs" dxfId="167" priority="142" stopIfTrue="1" operator="equal">
      <formula>A151</formula>
    </cfRule>
    <cfRule type="cellIs" dxfId="166" priority="143" stopIfTrue="1" operator="equal">
      <formula>0</formula>
    </cfRule>
  </conditionalFormatting>
  <conditionalFormatting sqref="A148:C148">
    <cfRule type="cellIs" dxfId="165" priority="148" stopIfTrue="1" operator="equal">
      <formula>A152</formula>
    </cfRule>
    <cfRule type="cellIs" dxfId="164" priority="149" stopIfTrue="1" operator="equal">
      <formula>0</formula>
    </cfRule>
  </conditionalFormatting>
  <conditionalFormatting sqref="A173:C175 A183:C183">
    <cfRule type="cellIs" dxfId="163" priority="170" stopIfTrue="1" operator="equal">
      <formula>A156</formula>
    </cfRule>
    <cfRule type="cellIs" dxfId="162" priority="171" stopIfTrue="1" operator="equal">
      <formula>0</formula>
    </cfRule>
  </conditionalFormatting>
  <conditionalFormatting sqref="A159:C159">
    <cfRule type="cellIs" dxfId="161" priority="184" stopIfTrue="1" operator="equal">
      <formula>A191</formula>
    </cfRule>
    <cfRule type="cellIs" dxfId="160" priority="185" stopIfTrue="1" operator="equal">
      <formula>0</formula>
    </cfRule>
  </conditionalFormatting>
  <conditionalFormatting sqref="A176:C178 A221:C221">
    <cfRule type="cellIs" dxfId="159" priority="186" stopIfTrue="1" operator="equal">
      <formula>A160</formula>
    </cfRule>
    <cfRule type="cellIs" dxfId="158" priority="187" stopIfTrue="1" operator="equal">
      <formula>0</formula>
    </cfRule>
  </conditionalFormatting>
  <conditionalFormatting sqref="A187:C187 A170:C170">
    <cfRule type="cellIs" dxfId="157" priority="194" stopIfTrue="1" operator="equal">
      <formula>A148</formula>
    </cfRule>
    <cfRule type="cellIs" dxfId="156" priority="195" stopIfTrue="1" operator="equal">
      <formula>0</formula>
    </cfRule>
  </conditionalFormatting>
  <conditionalFormatting sqref="A144:C144">
    <cfRule type="cellIs" dxfId="155" priority="204" stopIfTrue="1" operator="equal">
      <formula>A166</formula>
    </cfRule>
    <cfRule type="cellIs" dxfId="154" priority="205" stopIfTrue="1" operator="equal">
      <formula>0</formula>
    </cfRule>
  </conditionalFormatting>
  <conditionalFormatting sqref="A179:C179">
    <cfRule type="cellIs" dxfId="153" priority="208" stopIfTrue="1" operator="equal">
      <formula>A167</formula>
    </cfRule>
    <cfRule type="cellIs" dxfId="152" priority="209" stopIfTrue="1" operator="equal">
      <formula>0</formula>
    </cfRule>
  </conditionalFormatting>
  <conditionalFormatting sqref="A152:C153">
    <cfRule type="cellIs" dxfId="151" priority="212" stopIfTrue="1" operator="equal">
      <formula>A169</formula>
    </cfRule>
    <cfRule type="cellIs" dxfId="150" priority="213" stopIfTrue="1" operator="equal">
      <formula>0</formula>
    </cfRule>
  </conditionalFormatting>
  <conditionalFormatting sqref="A157:C157">
    <cfRule type="cellIs" dxfId="149" priority="220" stopIfTrue="1" operator="equal">
      <formula>A173</formula>
    </cfRule>
    <cfRule type="cellIs" dxfId="148" priority="221" stopIfTrue="1" operator="equal">
      <formula>0</formula>
    </cfRule>
  </conditionalFormatting>
  <conditionalFormatting sqref="A182:C183 A222:C223">
    <cfRule type="cellIs" dxfId="147" priority="224" stopIfTrue="1" operator="equal">
      <formula>A171</formula>
    </cfRule>
    <cfRule type="cellIs" dxfId="146" priority="225" stopIfTrue="1" operator="equal">
      <formula>0</formula>
    </cfRule>
  </conditionalFormatting>
  <conditionalFormatting sqref="A184:C184 A224:C225">
    <cfRule type="cellIs" dxfId="145" priority="238" stopIfTrue="1" operator="equal">
      <formula>A174</formula>
    </cfRule>
    <cfRule type="cellIs" dxfId="144" priority="239" stopIfTrue="1" operator="equal">
      <formula>0</formula>
    </cfRule>
  </conditionalFormatting>
  <conditionalFormatting sqref="A161:C161">
    <cfRule type="cellIs" dxfId="143" priority="262" stopIfTrue="1" operator="equal">
      <formula>A176</formula>
    </cfRule>
    <cfRule type="cellIs" dxfId="142" priority="263" stopIfTrue="1" operator="equal">
      <formula>0</formula>
    </cfRule>
  </conditionalFormatting>
  <conditionalFormatting sqref="A189:C189 A226:C226 A181:C181">
    <cfRule type="cellIs" dxfId="141" priority="270" stopIfTrue="1" operator="equal">
      <formula>A172</formula>
    </cfRule>
    <cfRule type="cellIs" dxfId="140" priority="271" stopIfTrue="1" operator="equal">
      <formula>0</formula>
    </cfRule>
  </conditionalFormatting>
  <conditionalFormatting sqref="A185:C185">
    <cfRule type="cellIs" dxfId="139" priority="296" stopIfTrue="1" operator="equal">
      <formula>A188</formula>
    </cfRule>
    <cfRule type="cellIs" dxfId="138" priority="297" stopIfTrue="1" operator="equal">
      <formula>0</formula>
    </cfRule>
  </conditionalFormatting>
  <conditionalFormatting sqref="A191:C191">
    <cfRule type="cellIs" dxfId="137" priority="298" stopIfTrue="1" operator="equal">
      <formula>A184</formula>
    </cfRule>
    <cfRule type="cellIs" dxfId="136" priority="299" stopIfTrue="1" operator="equal">
      <formula>0</formula>
    </cfRule>
  </conditionalFormatting>
  <conditionalFormatting sqref="A155:C155">
    <cfRule type="cellIs" dxfId="135" priority="302" stopIfTrue="1" operator="equal">
      <formula>A190</formula>
    </cfRule>
    <cfRule type="cellIs" dxfId="134" priority="303" stopIfTrue="1" operator="equal">
      <formula>0</formula>
    </cfRule>
  </conditionalFormatting>
  <conditionalFormatting sqref="A190:C190 A231:C231">
    <cfRule type="cellIs" dxfId="133" priority="306" stopIfTrue="1" operator="equal">
      <formula>A182</formula>
    </cfRule>
    <cfRule type="cellIs" dxfId="132" priority="307" stopIfTrue="1" operator="equal">
      <formula>0</formula>
    </cfRule>
  </conditionalFormatting>
  <conditionalFormatting sqref="A146:C146">
    <cfRule type="cellIs" dxfId="131" priority="308" stopIfTrue="1" operator="equal">
      <formula>A189</formula>
    </cfRule>
    <cfRule type="cellIs" dxfId="130" priority="309" stopIfTrue="1" operator="equal">
      <formula>0</formula>
    </cfRule>
  </conditionalFormatting>
  <conditionalFormatting sqref="A218:C218">
    <cfRule type="cellIs" dxfId="129" priority="71" stopIfTrue="1" operator="equal">
      <formula>A204</formula>
    </cfRule>
    <cfRule type="cellIs" dxfId="128" priority="72" stopIfTrue="1" operator="equal">
      <formula>0</formula>
    </cfRule>
  </conditionalFormatting>
  <conditionalFormatting sqref="A216:C216">
    <cfRule type="cellIs" dxfId="127" priority="51" stopIfTrue="1" operator="equal">
      <formula>A245</formula>
    </cfRule>
    <cfRule type="cellIs" dxfId="126" priority="52" stopIfTrue="1" operator="equal">
      <formula>0</formula>
    </cfRule>
  </conditionalFormatting>
  <conditionalFormatting sqref="A229:C229">
    <cfRule type="cellIs" dxfId="125" priority="13" stopIfTrue="1" operator="equal">
      <formula>A223</formula>
    </cfRule>
    <cfRule type="cellIs" dxfId="124" priority="14" stopIfTrue="1" operator="equal">
      <formula>0</formula>
    </cfRule>
  </conditionalFormatting>
  <conditionalFormatting sqref="A233:C233">
    <cfRule type="cellIs" dxfId="123" priority="7" stopIfTrue="1" operator="equal">
      <formula>A242</formula>
    </cfRule>
    <cfRule type="cellIs" dxfId="122" priority="8" stopIfTrue="1" operator="equal">
      <formula>0</formula>
    </cfRule>
  </conditionalFormatting>
  <conditionalFormatting sqref="A213:C213">
    <cfRule type="cellIs" dxfId="121" priority="5" stopIfTrue="1" operator="equal">
      <formula>A244</formula>
    </cfRule>
    <cfRule type="cellIs" dxfId="120" priority="6" stopIfTrue="1" operator="equal">
      <formula>0</formula>
    </cfRule>
  </conditionalFormatting>
  <conditionalFormatting sqref="A206:C206">
    <cfRule type="cellIs" dxfId="119" priority="3" stopIfTrue="1" operator="equal">
      <formula>A243</formula>
    </cfRule>
    <cfRule type="cellIs" dxfId="118" priority="4" stopIfTrue="1" operator="equal">
      <formula>0</formula>
    </cfRule>
  </conditionalFormatting>
  <conditionalFormatting sqref="A131 A129">
    <cfRule type="cellIs" dxfId="117" priority="107" stopIfTrue="1" operator="equal">
      <formula>#REF!</formula>
    </cfRule>
  </conditionalFormatting>
  <conditionalFormatting sqref="A158:C158 A215:C215">
    <cfRule type="cellIs" dxfId="116" priority="236" stopIfTrue="1" operator="equal">
      <formula>#REF!</formula>
    </cfRule>
    <cfRule type="cellIs" dxfId="115" priority="237" stopIfTrue="1" operator="equal">
      <formula>0</formula>
    </cfRule>
  </conditionalFormatting>
  <conditionalFormatting sqref="A162:C162 A178:C178 A186:C186 A217:C217 A226:C226">
    <cfRule type="cellIs" dxfId="114" priority="258" stopIfTrue="1" operator="equal">
      <formula>#REF!</formula>
    </cfRule>
    <cfRule type="cellIs" dxfId="113" priority="259" stopIfTrue="1" operator="equal">
      <formula>0</formula>
    </cfRule>
  </conditionalFormatting>
  <conditionalFormatting sqref="A145:C145 A205:C205">
    <cfRule type="cellIs" dxfId="112" priority="274" stopIfTrue="1" operator="equal">
      <formula>#REF!</formula>
    </cfRule>
    <cfRule type="cellIs" dxfId="111" priority="275" stopIfTrue="1" operator="equal">
      <formula>0</formula>
    </cfRule>
  </conditionalFormatting>
  <conditionalFormatting sqref="A154:C154 A212:C212">
    <cfRule type="cellIs" dxfId="110" priority="312" stopIfTrue="1" operator="equal">
      <formula>#REF!</formula>
    </cfRule>
    <cfRule type="cellIs" dxfId="109" priority="313" stopIfTrue="1" operator="equal">
      <formula>0</formula>
    </cfRule>
  </conditionalFormatting>
  <conditionalFormatting sqref="A205:C205 A212:C212 A215:C215 A217:C217 A221:C221 A223:C223 A225:C226">
    <cfRule type="cellIs" dxfId="108" priority="67" stopIfTrue="1" operator="equal">
      <formula>#REF!</formula>
    </cfRule>
    <cfRule type="cellIs" dxfId="107" priority="68" stopIfTrue="1" operator="equal">
      <formula>0</formula>
    </cfRule>
  </conditionalFormatting>
  <conditionalFormatting sqref="A227:C227">
    <cfRule type="cellIs" dxfId="106" priority="37" stopIfTrue="1" operator="equal">
      <formula>#REF!</formula>
    </cfRule>
    <cfRule type="cellIs" dxfId="105" priority="38" stopIfTrue="1" operator="equal">
      <formula>0</formula>
    </cfRule>
  </conditionalFormatting>
  <conditionalFormatting sqref="A232:C232">
    <cfRule type="cellIs" dxfId="104" priority="23" stopIfTrue="1" operator="equal">
      <formula>#REF!</formula>
    </cfRule>
    <cfRule type="cellIs" dxfId="103" priority="24" stopIfTrue="1" operator="equal">
      <formula>0</formula>
    </cfRule>
  </conditionalFormatting>
  <conditionalFormatting sqref="A231:C231">
    <cfRule type="cellIs" dxfId="102" priority="11" stopIfTrue="1" operator="equal">
      <formula>#REF!</formula>
    </cfRule>
    <cfRule type="cellIs" dxfId="101" priority="12" stopIfTrue="1" operator="equal">
      <formula>0</formula>
    </cfRule>
  </conditionalFormatting>
  <conditionalFormatting sqref="A208:C208">
    <cfRule type="cellIs" dxfId="100" priority="364" stopIfTrue="1" operator="equal">
      <formula>#REF!</formula>
    </cfRule>
    <cfRule type="cellIs" dxfId="99" priority="365" stopIfTrue="1" operator="equal">
      <formula>0</formula>
    </cfRule>
  </conditionalFormatting>
  <conditionalFormatting sqref="A230:C230">
    <cfRule type="cellIs" dxfId="98" priority="458" stopIfTrue="1" operator="equal">
      <formula>#REF!</formula>
    </cfRule>
    <cfRule type="cellIs" dxfId="97" priority="459"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4"/>
  <sheetViews>
    <sheetView view="pageBreakPreview" topLeftCell="A194" zoomScale="60" zoomScaleNormal="100" workbookViewId="0">
      <selection activeCell="AI234" sqref="AI234"/>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02" t="s">
        <v>224</v>
      </c>
      <c r="BO1" s="202"/>
      <c r="BP1" s="202"/>
      <c r="BQ1" s="202"/>
      <c r="BR1" s="202"/>
      <c r="BS1" s="202"/>
      <c r="BT1" s="202"/>
      <c r="BU1" s="202"/>
      <c r="BV1" s="202"/>
      <c r="BW1" s="202"/>
      <c r="BX1" s="202"/>
      <c r="BY1" s="202"/>
      <c r="BZ1" s="202"/>
    </row>
    <row r="2" spans="1:79" ht="14.25" customHeight="1" x14ac:dyDescent="0.2">
      <c r="A2" s="100" t="s">
        <v>44</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4" spans="1:79" ht="13.9" customHeight="1" x14ac:dyDescent="0.2">
      <c r="A4" s="27" t="s">
        <v>277</v>
      </c>
      <c r="B4" s="103" t="s">
        <v>193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24"/>
      <c r="AH4" s="106" t="s">
        <v>460</v>
      </c>
      <c r="AI4" s="106"/>
      <c r="AJ4" s="106"/>
      <c r="AK4" s="106"/>
      <c r="AL4" s="106"/>
      <c r="AM4" s="106"/>
      <c r="AN4" s="106"/>
      <c r="AO4" s="106"/>
      <c r="AP4" s="106"/>
      <c r="AQ4" s="106"/>
      <c r="AR4" s="106"/>
      <c r="AS4" s="24"/>
      <c r="AT4" s="105" t="s">
        <v>1033</v>
      </c>
      <c r="AU4" s="106"/>
      <c r="AV4" s="106"/>
      <c r="AW4" s="106"/>
      <c r="AX4" s="106"/>
      <c r="AY4" s="106"/>
      <c r="AZ4" s="106"/>
      <c r="BA4" s="106"/>
      <c r="BB4" s="31"/>
      <c r="BC4" s="24"/>
      <c r="BD4" s="24"/>
      <c r="BE4" s="28"/>
      <c r="BF4" s="28"/>
      <c r="BG4" s="28"/>
      <c r="BH4" s="28"/>
      <c r="BI4" s="28"/>
      <c r="BJ4" s="28"/>
      <c r="BK4" s="28"/>
      <c r="BL4" s="28"/>
    </row>
    <row r="5" spans="1:79" ht="24" customHeight="1" x14ac:dyDescent="0.2">
      <c r="A5" s="91" t="s">
        <v>604</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22"/>
      <c r="AH5" s="102" t="s">
        <v>284</v>
      </c>
      <c r="AI5" s="102"/>
      <c r="AJ5" s="102"/>
      <c r="AK5" s="102"/>
      <c r="AL5" s="102"/>
      <c r="AM5" s="102"/>
      <c r="AN5" s="102"/>
      <c r="AO5" s="102"/>
      <c r="AP5" s="102"/>
      <c r="AQ5" s="102"/>
      <c r="AR5" s="102"/>
      <c r="AS5" s="22"/>
      <c r="AT5" s="102" t="s">
        <v>275</v>
      </c>
      <c r="AU5" s="102"/>
      <c r="AV5" s="102"/>
      <c r="AW5" s="102"/>
      <c r="AX5" s="102"/>
      <c r="AY5" s="102"/>
      <c r="AZ5" s="102"/>
      <c r="BA5" s="102"/>
      <c r="BB5" s="29"/>
      <c r="BC5" s="22"/>
      <c r="BD5" s="22"/>
      <c r="BE5" s="29"/>
      <c r="BF5" s="29"/>
      <c r="BG5" s="29"/>
      <c r="BH5" s="29"/>
      <c r="BI5" s="29"/>
      <c r="BJ5" s="29"/>
      <c r="BK5" s="29"/>
      <c r="BL5" s="29"/>
    </row>
    <row r="6" spans="1:79" x14ac:dyDescent="0.2">
      <c r="BE6" s="30"/>
      <c r="BF6" s="30"/>
      <c r="BG6" s="30"/>
      <c r="BH6" s="30"/>
      <c r="BI6" s="30"/>
      <c r="BJ6" s="30"/>
      <c r="BK6" s="30"/>
      <c r="BL6" s="30"/>
    </row>
    <row r="7" spans="1:79" ht="13.9" customHeight="1" x14ac:dyDescent="0.2">
      <c r="A7" s="27" t="s">
        <v>286</v>
      </c>
      <c r="B7" s="103" t="s">
        <v>193</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24"/>
      <c r="AH7" s="106" t="s">
        <v>60</v>
      </c>
      <c r="AI7" s="106"/>
      <c r="AJ7" s="106"/>
      <c r="AK7" s="106"/>
      <c r="AL7" s="106"/>
      <c r="AM7" s="106"/>
      <c r="AN7" s="106"/>
      <c r="AO7" s="106"/>
      <c r="AP7" s="106"/>
      <c r="AQ7" s="106"/>
      <c r="AR7" s="106"/>
      <c r="AS7" s="106"/>
      <c r="AT7" s="106"/>
      <c r="AU7" s="106"/>
      <c r="AV7" s="106"/>
      <c r="AW7" s="106"/>
      <c r="AX7" s="106"/>
      <c r="AY7" s="106"/>
      <c r="AZ7" s="106"/>
      <c r="BA7" s="106"/>
      <c r="BB7" s="31"/>
      <c r="BC7" s="105" t="str">
        <f>AT4</f>
        <v>02147606</v>
      </c>
      <c r="BD7" s="106"/>
      <c r="BE7" s="106"/>
      <c r="BF7" s="106"/>
      <c r="BG7" s="106"/>
      <c r="BH7" s="106"/>
      <c r="BI7" s="106"/>
      <c r="BJ7" s="106"/>
      <c r="BK7" s="31"/>
      <c r="BL7" s="28"/>
      <c r="BM7" s="32"/>
      <c r="BN7" s="32"/>
      <c r="BO7" s="32"/>
      <c r="BP7" s="31"/>
      <c r="BQ7" s="31"/>
      <c r="BR7" s="31"/>
      <c r="BS7" s="31"/>
      <c r="BT7" s="31"/>
      <c r="BU7" s="31"/>
      <c r="BV7" s="31"/>
      <c r="BW7" s="31"/>
    </row>
    <row r="8" spans="1:79" ht="24" customHeight="1" x14ac:dyDescent="0.2">
      <c r="A8" s="91" t="s">
        <v>266</v>
      </c>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22"/>
      <c r="AH8" s="102" t="s">
        <v>287</v>
      </c>
      <c r="AI8" s="102"/>
      <c r="AJ8" s="102"/>
      <c r="AK8" s="102"/>
      <c r="AL8" s="102"/>
      <c r="AM8" s="102"/>
      <c r="AN8" s="102"/>
      <c r="AO8" s="102"/>
      <c r="AP8" s="102"/>
      <c r="AQ8" s="102"/>
      <c r="AR8" s="102"/>
      <c r="AS8" s="102"/>
      <c r="AT8" s="102"/>
      <c r="AU8" s="102"/>
      <c r="AV8" s="102"/>
      <c r="AW8" s="102"/>
      <c r="AX8" s="102"/>
      <c r="AY8" s="102"/>
      <c r="AZ8" s="102"/>
      <c r="BA8" s="102"/>
      <c r="BB8" s="29"/>
      <c r="BC8" s="102" t="s">
        <v>275</v>
      </c>
      <c r="BD8" s="102"/>
      <c r="BE8" s="102"/>
      <c r="BF8" s="102"/>
      <c r="BG8" s="102"/>
      <c r="BH8" s="102"/>
      <c r="BI8" s="102"/>
      <c r="BJ8" s="102"/>
      <c r="BK8" s="37"/>
      <c r="BL8" s="29"/>
      <c r="BM8" s="32"/>
      <c r="BN8" s="32"/>
      <c r="BO8" s="32"/>
      <c r="BP8" s="29"/>
      <c r="BQ8" s="29"/>
      <c r="BR8" s="29"/>
      <c r="BS8" s="29"/>
      <c r="BT8" s="29"/>
      <c r="BU8" s="29"/>
      <c r="BV8" s="29"/>
      <c r="BW8" s="29"/>
    </row>
    <row r="10" spans="1:79" ht="14.25" customHeight="1" x14ac:dyDescent="0.2">
      <c r="A10" s="27" t="s">
        <v>288</v>
      </c>
      <c r="B10" s="106" t="s">
        <v>82</v>
      </c>
      <c r="C10" s="106"/>
      <c r="D10" s="106"/>
      <c r="E10" s="106"/>
      <c r="F10" s="106"/>
      <c r="G10" s="106"/>
      <c r="H10" s="106"/>
      <c r="I10" s="106"/>
      <c r="J10" s="106"/>
      <c r="K10" s="106"/>
      <c r="L10" s="106"/>
      <c r="N10" s="106" t="s">
        <v>83</v>
      </c>
      <c r="O10" s="106"/>
      <c r="P10" s="106"/>
      <c r="Q10" s="106"/>
      <c r="R10" s="106"/>
      <c r="S10" s="106"/>
      <c r="T10" s="106"/>
      <c r="U10" s="106"/>
      <c r="V10" s="106"/>
      <c r="W10" s="106"/>
      <c r="X10" s="106"/>
      <c r="Y10" s="106"/>
      <c r="Z10" s="31"/>
      <c r="AA10" s="106" t="s">
        <v>507</v>
      </c>
      <c r="AB10" s="106"/>
      <c r="AC10" s="106"/>
      <c r="AD10" s="106"/>
      <c r="AE10" s="106"/>
      <c r="AF10" s="106"/>
      <c r="AG10" s="106"/>
      <c r="AH10" s="106"/>
      <c r="AI10" s="106"/>
      <c r="AJ10" s="31"/>
      <c r="AK10" s="201" t="s">
        <v>447</v>
      </c>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36"/>
      <c r="BL10" s="105" t="s">
        <v>461</v>
      </c>
      <c r="BM10" s="106"/>
      <c r="BN10" s="106"/>
      <c r="BO10" s="106"/>
      <c r="BP10" s="106"/>
      <c r="BQ10" s="106"/>
      <c r="BR10" s="106"/>
      <c r="BS10" s="106"/>
      <c r="BT10" s="31"/>
      <c r="BU10" s="31"/>
      <c r="BV10" s="31"/>
      <c r="BW10" s="31"/>
      <c r="BX10" s="31"/>
      <c r="BY10" s="31"/>
      <c r="BZ10" s="31"/>
      <c r="CA10" s="31"/>
    </row>
    <row r="11" spans="1:79" ht="25.5" customHeight="1" x14ac:dyDescent="0.2">
      <c r="B11" s="102" t="s">
        <v>289</v>
      </c>
      <c r="C11" s="102"/>
      <c r="D11" s="102"/>
      <c r="E11" s="102"/>
      <c r="F11" s="102"/>
      <c r="G11" s="102"/>
      <c r="H11" s="102"/>
      <c r="I11" s="102"/>
      <c r="J11" s="102"/>
      <c r="K11" s="102"/>
      <c r="L11" s="102"/>
      <c r="N11" s="102" t="s">
        <v>291</v>
      </c>
      <c r="O11" s="102"/>
      <c r="P11" s="102"/>
      <c r="Q11" s="102"/>
      <c r="R11" s="102"/>
      <c r="S11" s="102"/>
      <c r="T11" s="102"/>
      <c r="U11" s="102"/>
      <c r="V11" s="102"/>
      <c r="W11" s="102"/>
      <c r="X11" s="102"/>
      <c r="Y11" s="102"/>
      <c r="Z11" s="29"/>
      <c r="AA11" s="199" t="s">
        <v>292</v>
      </c>
      <c r="AB11" s="199"/>
      <c r="AC11" s="199"/>
      <c r="AD11" s="199"/>
      <c r="AE11" s="199"/>
      <c r="AF11" s="199"/>
      <c r="AG11" s="199"/>
      <c r="AH11" s="199"/>
      <c r="AI11" s="199"/>
      <c r="AJ11" s="29"/>
      <c r="AK11" s="200" t="s">
        <v>290</v>
      </c>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35"/>
      <c r="BL11" s="102" t="s">
        <v>276</v>
      </c>
      <c r="BM11" s="102"/>
      <c r="BN11" s="102"/>
      <c r="BO11" s="102"/>
      <c r="BP11" s="102"/>
      <c r="BQ11" s="102"/>
      <c r="BR11" s="102"/>
      <c r="BS11" s="102"/>
      <c r="BT11" s="29"/>
      <c r="BU11" s="29"/>
      <c r="BV11" s="29"/>
      <c r="BW11" s="29"/>
      <c r="BX11" s="29"/>
      <c r="BY11" s="29"/>
      <c r="BZ11" s="29"/>
      <c r="CA11" s="29"/>
    </row>
    <row r="13" spans="1:79" ht="14.25" customHeight="1" x14ac:dyDescent="0.2">
      <c r="A13" s="124" t="s">
        <v>45</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row>
    <row r="14" spans="1:79" ht="14.25" customHeight="1" x14ac:dyDescent="0.2">
      <c r="A14" s="124" t="s">
        <v>258</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row>
    <row r="15" spans="1:79" ht="15" customHeight="1" x14ac:dyDescent="0.2">
      <c r="A15" s="101" t="s">
        <v>79</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98" t="s">
        <v>259</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row>
    <row r="18" spans="1:79" ht="15" customHeight="1" x14ac:dyDescent="0.2">
      <c r="A18" s="101" t="s">
        <v>533</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4" t="s">
        <v>260</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row>
    <row r="21" spans="1:79" ht="27.6" customHeight="1" x14ac:dyDescent="0.2">
      <c r="A21" s="101" t="s">
        <v>80</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4" t="s">
        <v>261</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row>
    <row r="24" spans="1:79" ht="14.25" customHeight="1" x14ac:dyDescent="0.2">
      <c r="A24" s="194" t="s">
        <v>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row>
    <row r="25" spans="1:79" ht="15" customHeight="1" x14ac:dyDescent="0.2">
      <c r="A25" s="98" t="s">
        <v>462</v>
      </c>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row>
    <row r="26" spans="1:79" ht="23.1" customHeight="1" x14ac:dyDescent="0.2">
      <c r="A26" s="148" t="s">
        <v>607</v>
      </c>
      <c r="B26" s="149"/>
      <c r="C26" s="149"/>
      <c r="D26" s="169"/>
      <c r="E26" s="148" t="s">
        <v>624</v>
      </c>
      <c r="F26" s="149"/>
      <c r="G26" s="149"/>
      <c r="H26" s="149"/>
      <c r="I26" s="149"/>
      <c r="J26" s="149"/>
      <c r="K26" s="149"/>
      <c r="L26" s="149"/>
      <c r="M26" s="149"/>
      <c r="N26" s="149"/>
      <c r="O26" s="149"/>
      <c r="P26" s="149"/>
      <c r="Q26" s="149"/>
      <c r="R26" s="149"/>
      <c r="S26" s="149"/>
      <c r="T26" s="149"/>
      <c r="U26" s="72" t="s">
        <v>463</v>
      </c>
      <c r="V26" s="72"/>
      <c r="W26" s="72"/>
      <c r="X26" s="72"/>
      <c r="Y26" s="72"/>
      <c r="Z26" s="72"/>
      <c r="AA26" s="72"/>
      <c r="AB26" s="72"/>
      <c r="AC26" s="72"/>
      <c r="AD26" s="72"/>
      <c r="AE26" s="72"/>
      <c r="AF26" s="72"/>
      <c r="AG26" s="72"/>
      <c r="AH26" s="72"/>
      <c r="AI26" s="72"/>
      <c r="AJ26" s="72"/>
      <c r="AK26" s="72"/>
      <c r="AL26" s="72"/>
      <c r="AM26" s="72"/>
      <c r="AN26" s="72" t="s">
        <v>464</v>
      </c>
      <c r="AO26" s="72"/>
      <c r="AP26" s="72"/>
      <c r="AQ26" s="72"/>
      <c r="AR26" s="72"/>
      <c r="AS26" s="72"/>
      <c r="AT26" s="72"/>
      <c r="AU26" s="72"/>
      <c r="AV26" s="72"/>
      <c r="AW26" s="72"/>
      <c r="AX26" s="72"/>
      <c r="AY26" s="72"/>
      <c r="AZ26" s="72"/>
      <c r="BA26" s="72"/>
      <c r="BB26" s="72"/>
      <c r="BC26" s="72"/>
      <c r="BD26" s="72"/>
      <c r="BE26" s="72"/>
      <c r="BF26" s="72"/>
      <c r="BG26" s="72" t="s">
        <v>465</v>
      </c>
      <c r="BH26" s="72"/>
      <c r="BI26" s="72"/>
      <c r="BJ26" s="72"/>
      <c r="BK26" s="72"/>
      <c r="BL26" s="72"/>
      <c r="BM26" s="72"/>
      <c r="BN26" s="72"/>
      <c r="BO26" s="72"/>
      <c r="BP26" s="72"/>
      <c r="BQ26" s="72"/>
      <c r="BR26" s="72"/>
      <c r="BS26" s="72"/>
      <c r="BT26" s="72"/>
      <c r="BU26" s="72"/>
      <c r="BV26" s="72"/>
      <c r="BW26" s="72"/>
      <c r="BX26" s="72"/>
      <c r="BY26" s="72"/>
    </row>
    <row r="27" spans="1:79" ht="54.75" customHeight="1" x14ac:dyDescent="0.2">
      <c r="A27" s="150"/>
      <c r="B27" s="151"/>
      <c r="C27" s="151"/>
      <c r="D27" s="170"/>
      <c r="E27" s="150"/>
      <c r="F27" s="151"/>
      <c r="G27" s="151"/>
      <c r="H27" s="151"/>
      <c r="I27" s="151"/>
      <c r="J27" s="151"/>
      <c r="K27" s="151"/>
      <c r="L27" s="151"/>
      <c r="M27" s="151"/>
      <c r="N27" s="151"/>
      <c r="O27" s="151"/>
      <c r="P27" s="151"/>
      <c r="Q27" s="151"/>
      <c r="R27" s="151"/>
      <c r="S27" s="151"/>
      <c r="T27" s="151"/>
      <c r="U27" s="113" t="s">
        <v>609</v>
      </c>
      <c r="V27" s="114"/>
      <c r="W27" s="114"/>
      <c r="X27" s="114"/>
      <c r="Y27" s="115"/>
      <c r="Z27" s="113" t="s">
        <v>608</v>
      </c>
      <c r="AA27" s="114"/>
      <c r="AB27" s="114"/>
      <c r="AC27" s="114"/>
      <c r="AD27" s="115"/>
      <c r="AE27" s="160" t="s">
        <v>225</v>
      </c>
      <c r="AF27" s="161"/>
      <c r="AG27" s="161"/>
      <c r="AH27" s="162"/>
      <c r="AI27" s="113" t="s">
        <v>610</v>
      </c>
      <c r="AJ27" s="114"/>
      <c r="AK27" s="114"/>
      <c r="AL27" s="114"/>
      <c r="AM27" s="115"/>
      <c r="AN27" s="113" t="s">
        <v>609</v>
      </c>
      <c r="AO27" s="114"/>
      <c r="AP27" s="114"/>
      <c r="AQ27" s="114"/>
      <c r="AR27" s="115"/>
      <c r="AS27" s="113" t="s">
        <v>608</v>
      </c>
      <c r="AT27" s="114"/>
      <c r="AU27" s="114"/>
      <c r="AV27" s="114"/>
      <c r="AW27" s="115"/>
      <c r="AX27" s="160" t="s">
        <v>225</v>
      </c>
      <c r="AY27" s="161"/>
      <c r="AZ27" s="161"/>
      <c r="BA27" s="162"/>
      <c r="BB27" s="113" t="s">
        <v>720</v>
      </c>
      <c r="BC27" s="114"/>
      <c r="BD27" s="114"/>
      <c r="BE27" s="114"/>
      <c r="BF27" s="115"/>
      <c r="BG27" s="113" t="s">
        <v>609</v>
      </c>
      <c r="BH27" s="114"/>
      <c r="BI27" s="114"/>
      <c r="BJ27" s="114"/>
      <c r="BK27" s="115"/>
      <c r="BL27" s="113" t="s">
        <v>608</v>
      </c>
      <c r="BM27" s="114"/>
      <c r="BN27" s="114"/>
      <c r="BO27" s="114"/>
      <c r="BP27" s="115"/>
      <c r="BQ27" s="160" t="s">
        <v>225</v>
      </c>
      <c r="BR27" s="161"/>
      <c r="BS27" s="161"/>
      <c r="BT27" s="162"/>
      <c r="BU27" s="113" t="s">
        <v>721</v>
      </c>
      <c r="BV27" s="114"/>
      <c r="BW27" s="114"/>
      <c r="BX27" s="114"/>
      <c r="BY27" s="115"/>
    </row>
    <row r="28" spans="1:79" ht="15" customHeight="1" x14ac:dyDescent="0.2">
      <c r="A28" s="113">
        <v>1</v>
      </c>
      <c r="B28" s="114"/>
      <c r="C28" s="114"/>
      <c r="D28" s="115"/>
      <c r="E28" s="113">
        <v>2</v>
      </c>
      <c r="F28" s="114"/>
      <c r="G28" s="114"/>
      <c r="H28" s="114"/>
      <c r="I28" s="114"/>
      <c r="J28" s="114"/>
      <c r="K28" s="114"/>
      <c r="L28" s="114"/>
      <c r="M28" s="114"/>
      <c r="N28" s="114"/>
      <c r="O28" s="114"/>
      <c r="P28" s="114"/>
      <c r="Q28" s="114"/>
      <c r="R28" s="114"/>
      <c r="S28" s="114"/>
      <c r="T28" s="114"/>
      <c r="U28" s="113">
        <v>3</v>
      </c>
      <c r="V28" s="114"/>
      <c r="W28" s="114"/>
      <c r="X28" s="114"/>
      <c r="Y28" s="115"/>
      <c r="Z28" s="113">
        <v>4</v>
      </c>
      <c r="AA28" s="114"/>
      <c r="AB28" s="114"/>
      <c r="AC28" s="114"/>
      <c r="AD28" s="115"/>
      <c r="AE28" s="113">
        <v>5</v>
      </c>
      <c r="AF28" s="114"/>
      <c r="AG28" s="114"/>
      <c r="AH28" s="115"/>
      <c r="AI28" s="113">
        <v>6</v>
      </c>
      <c r="AJ28" s="114"/>
      <c r="AK28" s="114"/>
      <c r="AL28" s="114"/>
      <c r="AM28" s="115"/>
      <c r="AN28" s="113">
        <v>7</v>
      </c>
      <c r="AO28" s="114"/>
      <c r="AP28" s="114"/>
      <c r="AQ28" s="114"/>
      <c r="AR28" s="115"/>
      <c r="AS28" s="113">
        <v>8</v>
      </c>
      <c r="AT28" s="114"/>
      <c r="AU28" s="114"/>
      <c r="AV28" s="114"/>
      <c r="AW28" s="115"/>
      <c r="AX28" s="113">
        <v>9</v>
      </c>
      <c r="AY28" s="114"/>
      <c r="AZ28" s="114"/>
      <c r="BA28" s="115"/>
      <c r="BB28" s="113">
        <v>10</v>
      </c>
      <c r="BC28" s="114"/>
      <c r="BD28" s="114"/>
      <c r="BE28" s="114"/>
      <c r="BF28" s="115"/>
      <c r="BG28" s="113">
        <v>11</v>
      </c>
      <c r="BH28" s="114"/>
      <c r="BI28" s="114"/>
      <c r="BJ28" s="114"/>
      <c r="BK28" s="115"/>
      <c r="BL28" s="113">
        <v>12</v>
      </c>
      <c r="BM28" s="114"/>
      <c r="BN28" s="114"/>
      <c r="BO28" s="114"/>
      <c r="BP28" s="115"/>
      <c r="BQ28" s="113">
        <v>13</v>
      </c>
      <c r="BR28" s="114"/>
      <c r="BS28" s="114"/>
      <c r="BT28" s="115"/>
      <c r="BU28" s="113">
        <v>14</v>
      </c>
      <c r="BV28" s="114"/>
      <c r="BW28" s="114"/>
      <c r="BX28" s="114"/>
      <c r="BY28" s="115"/>
    </row>
    <row r="29" spans="1:79" ht="13.5" hidden="1" customHeight="1" x14ac:dyDescent="0.2">
      <c r="A29" s="107" t="s">
        <v>679</v>
      </c>
      <c r="B29" s="108"/>
      <c r="C29" s="108"/>
      <c r="D29" s="109"/>
      <c r="E29" s="107" t="s">
        <v>680</v>
      </c>
      <c r="F29" s="108"/>
      <c r="G29" s="108"/>
      <c r="H29" s="108"/>
      <c r="I29" s="108"/>
      <c r="J29" s="108"/>
      <c r="K29" s="108"/>
      <c r="L29" s="108"/>
      <c r="M29" s="108"/>
      <c r="N29" s="108"/>
      <c r="O29" s="108"/>
      <c r="P29" s="108"/>
      <c r="Q29" s="108"/>
      <c r="R29" s="108"/>
      <c r="S29" s="108"/>
      <c r="T29" s="108"/>
      <c r="U29" s="195" t="s">
        <v>688</v>
      </c>
      <c r="V29" s="196"/>
      <c r="W29" s="196"/>
      <c r="X29" s="196"/>
      <c r="Y29" s="197"/>
      <c r="Z29" s="195" t="s">
        <v>689</v>
      </c>
      <c r="AA29" s="196"/>
      <c r="AB29" s="196"/>
      <c r="AC29" s="196"/>
      <c r="AD29" s="197"/>
      <c r="AE29" s="107" t="s">
        <v>715</v>
      </c>
      <c r="AF29" s="108"/>
      <c r="AG29" s="108"/>
      <c r="AH29" s="109"/>
      <c r="AI29" s="165" t="s">
        <v>295</v>
      </c>
      <c r="AJ29" s="166"/>
      <c r="AK29" s="166"/>
      <c r="AL29" s="166"/>
      <c r="AM29" s="167"/>
      <c r="AN29" s="107" t="s">
        <v>690</v>
      </c>
      <c r="AO29" s="108"/>
      <c r="AP29" s="108"/>
      <c r="AQ29" s="108"/>
      <c r="AR29" s="109"/>
      <c r="AS29" s="107" t="s">
        <v>691</v>
      </c>
      <c r="AT29" s="108"/>
      <c r="AU29" s="108"/>
      <c r="AV29" s="108"/>
      <c r="AW29" s="109"/>
      <c r="AX29" s="107" t="s">
        <v>716</v>
      </c>
      <c r="AY29" s="108"/>
      <c r="AZ29" s="108"/>
      <c r="BA29" s="109"/>
      <c r="BB29" s="165" t="s">
        <v>295</v>
      </c>
      <c r="BC29" s="166"/>
      <c r="BD29" s="166"/>
      <c r="BE29" s="166"/>
      <c r="BF29" s="167"/>
      <c r="BG29" s="107" t="s">
        <v>681</v>
      </c>
      <c r="BH29" s="108"/>
      <c r="BI29" s="108"/>
      <c r="BJ29" s="108"/>
      <c r="BK29" s="109"/>
      <c r="BL29" s="107" t="s">
        <v>682</v>
      </c>
      <c r="BM29" s="108"/>
      <c r="BN29" s="108"/>
      <c r="BO29" s="108"/>
      <c r="BP29" s="109"/>
      <c r="BQ29" s="107" t="s">
        <v>717</v>
      </c>
      <c r="BR29" s="108"/>
      <c r="BS29" s="108"/>
      <c r="BT29" s="109"/>
      <c r="BU29" s="165" t="s">
        <v>295</v>
      </c>
      <c r="BV29" s="166"/>
      <c r="BW29" s="166"/>
      <c r="BX29" s="166"/>
      <c r="BY29" s="167"/>
      <c r="CA29" t="s">
        <v>631</v>
      </c>
    </row>
    <row r="30" spans="1:79" s="43" customFormat="1" ht="13.15" customHeight="1" x14ac:dyDescent="0.2">
      <c r="A30" s="137"/>
      <c r="B30" s="138"/>
      <c r="C30" s="138"/>
      <c r="D30" s="164"/>
      <c r="E30" s="61" t="s">
        <v>471</v>
      </c>
      <c r="F30" s="57"/>
      <c r="G30" s="57"/>
      <c r="H30" s="57"/>
      <c r="I30" s="57"/>
      <c r="J30" s="57"/>
      <c r="K30" s="57"/>
      <c r="L30" s="57"/>
      <c r="M30" s="57"/>
      <c r="N30" s="57"/>
      <c r="O30" s="57"/>
      <c r="P30" s="57"/>
      <c r="Q30" s="57"/>
      <c r="R30" s="57"/>
      <c r="S30" s="57"/>
      <c r="T30" s="58"/>
      <c r="U30" s="156">
        <v>19910</v>
      </c>
      <c r="V30" s="156"/>
      <c r="W30" s="156"/>
      <c r="X30" s="156"/>
      <c r="Y30" s="156"/>
      <c r="Z30" s="156" t="s">
        <v>472</v>
      </c>
      <c r="AA30" s="156"/>
      <c r="AB30" s="156"/>
      <c r="AC30" s="156"/>
      <c r="AD30" s="156"/>
      <c r="AE30" s="153" t="s">
        <v>472</v>
      </c>
      <c r="AF30" s="154"/>
      <c r="AG30" s="154"/>
      <c r="AH30" s="155"/>
      <c r="AI30" s="153">
        <f>IF(ISNUMBER(U30),U30,0)+IF(ISNUMBER(Z30),Z30,0)</f>
        <v>19910</v>
      </c>
      <c r="AJ30" s="154"/>
      <c r="AK30" s="154"/>
      <c r="AL30" s="154"/>
      <c r="AM30" s="155"/>
      <c r="AN30" s="153">
        <v>25340</v>
      </c>
      <c r="AO30" s="154"/>
      <c r="AP30" s="154"/>
      <c r="AQ30" s="154"/>
      <c r="AR30" s="155"/>
      <c r="AS30" s="153" t="s">
        <v>472</v>
      </c>
      <c r="AT30" s="154"/>
      <c r="AU30" s="154"/>
      <c r="AV30" s="154"/>
      <c r="AW30" s="155"/>
      <c r="AX30" s="153" t="s">
        <v>472</v>
      </c>
      <c r="AY30" s="154"/>
      <c r="AZ30" s="154"/>
      <c r="BA30" s="155"/>
      <c r="BB30" s="153">
        <f>IF(ISNUMBER(AN30),AN30,0)+IF(ISNUMBER(AS30),AS30,0)</f>
        <v>25340</v>
      </c>
      <c r="BC30" s="154"/>
      <c r="BD30" s="154"/>
      <c r="BE30" s="154"/>
      <c r="BF30" s="155"/>
      <c r="BG30" s="153">
        <v>19910</v>
      </c>
      <c r="BH30" s="154"/>
      <c r="BI30" s="154"/>
      <c r="BJ30" s="154"/>
      <c r="BK30" s="155"/>
      <c r="BL30" s="153" t="s">
        <v>472</v>
      </c>
      <c r="BM30" s="154"/>
      <c r="BN30" s="154"/>
      <c r="BO30" s="154"/>
      <c r="BP30" s="155"/>
      <c r="BQ30" s="153" t="s">
        <v>472</v>
      </c>
      <c r="BR30" s="154"/>
      <c r="BS30" s="154"/>
      <c r="BT30" s="155"/>
      <c r="BU30" s="153">
        <f>IF(ISNUMBER(BG30),BG30,0)+IF(ISNUMBER(BL30),BL30,0)</f>
        <v>19910</v>
      </c>
      <c r="BV30" s="154"/>
      <c r="BW30" s="154"/>
      <c r="BX30" s="154"/>
      <c r="BY30" s="155"/>
      <c r="CA30" s="43" t="s">
        <v>632</v>
      </c>
    </row>
    <row r="31" spans="1:79" s="9" customFormat="1" ht="12.75" customHeight="1" x14ac:dyDescent="0.2">
      <c r="A31" s="139"/>
      <c r="B31" s="140"/>
      <c r="C31" s="140"/>
      <c r="D31" s="163"/>
      <c r="E31" s="69" t="s">
        <v>257</v>
      </c>
      <c r="F31" s="65"/>
      <c r="G31" s="65"/>
      <c r="H31" s="65"/>
      <c r="I31" s="65"/>
      <c r="J31" s="65"/>
      <c r="K31" s="65"/>
      <c r="L31" s="65"/>
      <c r="M31" s="65"/>
      <c r="N31" s="65"/>
      <c r="O31" s="65"/>
      <c r="P31" s="65"/>
      <c r="Q31" s="65"/>
      <c r="R31" s="65"/>
      <c r="S31" s="65"/>
      <c r="T31" s="66"/>
      <c r="U31" s="152">
        <v>19910</v>
      </c>
      <c r="V31" s="152"/>
      <c r="W31" s="152"/>
      <c r="X31" s="152"/>
      <c r="Y31" s="152"/>
      <c r="Z31" s="152">
        <v>0</v>
      </c>
      <c r="AA31" s="152"/>
      <c r="AB31" s="152"/>
      <c r="AC31" s="152"/>
      <c r="AD31" s="152"/>
      <c r="AE31" s="157">
        <v>0</v>
      </c>
      <c r="AF31" s="158"/>
      <c r="AG31" s="158"/>
      <c r="AH31" s="159"/>
      <c r="AI31" s="157">
        <f>IF(ISNUMBER(U31),U31,0)+IF(ISNUMBER(Z31),Z31,0)</f>
        <v>19910</v>
      </c>
      <c r="AJ31" s="158"/>
      <c r="AK31" s="158"/>
      <c r="AL31" s="158"/>
      <c r="AM31" s="159"/>
      <c r="AN31" s="157">
        <v>25340</v>
      </c>
      <c r="AO31" s="158"/>
      <c r="AP31" s="158"/>
      <c r="AQ31" s="158"/>
      <c r="AR31" s="159"/>
      <c r="AS31" s="157">
        <v>0</v>
      </c>
      <c r="AT31" s="158"/>
      <c r="AU31" s="158"/>
      <c r="AV31" s="158"/>
      <c r="AW31" s="159"/>
      <c r="AX31" s="157">
        <v>0</v>
      </c>
      <c r="AY31" s="158"/>
      <c r="AZ31" s="158"/>
      <c r="BA31" s="159"/>
      <c r="BB31" s="157">
        <f>IF(ISNUMBER(AN31),AN31,0)+IF(ISNUMBER(AS31),AS31,0)</f>
        <v>25340</v>
      </c>
      <c r="BC31" s="158"/>
      <c r="BD31" s="158"/>
      <c r="BE31" s="158"/>
      <c r="BF31" s="159"/>
      <c r="BG31" s="157">
        <v>19910</v>
      </c>
      <c r="BH31" s="158"/>
      <c r="BI31" s="158"/>
      <c r="BJ31" s="158"/>
      <c r="BK31" s="159"/>
      <c r="BL31" s="157">
        <v>0</v>
      </c>
      <c r="BM31" s="158"/>
      <c r="BN31" s="158"/>
      <c r="BO31" s="158"/>
      <c r="BP31" s="159"/>
      <c r="BQ31" s="157">
        <v>0</v>
      </c>
      <c r="BR31" s="158"/>
      <c r="BS31" s="158"/>
      <c r="BT31" s="159"/>
      <c r="BU31" s="157">
        <f>IF(ISNUMBER(BG31),BG31,0)+IF(ISNUMBER(BL31),BL31,0)</f>
        <v>19910</v>
      </c>
      <c r="BV31" s="158"/>
      <c r="BW31" s="158"/>
      <c r="BX31" s="158"/>
      <c r="BY31" s="159"/>
    </row>
    <row r="33" spans="1:79" ht="14.25" customHeight="1" x14ac:dyDescent="0.2">
      <c r="A33" s="194" t="s">
        <v>46</v>
      </c>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row>
    <row r="34" spans="1:79" ht="15" customHeight="1" x14ac:dyDescent="0.2">
      <c r="A34" s="168" t="s">
        <v>462</v>
      </c>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row>
    <row r="35" spans="1:79" ht="22.5" customHeight="1" x14ac:dyDescent="0.2">
      <c r="A35" s="148" t="s">
        <v>607</v>
      </c>
      <c r="B35" s="149"/>
      <c r="C35" s="149"/>
      <c r="D35" s="169"/>
      <c r="E35" s="148" t="s">
        <v>624</v>
      </c>
      <c r="F35" s="149"/>
      <c r="G35" s="149"/>
      <c r="H35" s="149"/>
      <c r="I35" s="149"/>
      <c r="J35" s="149"/>
      <c r="K35" s="149"/>
      <c r="L35" s="149"/>
      <c r="M35" s="149"/>
      <c r="N35" s="149"/>
      <c r="O35" s="149"/>
      <c r="P35" s="149"/>
      <c r="Q35" s="149"/>
      <c r="R35" s="149"/>
      <c r="S35" s="149"/>
      <c r="T35" s="149"/>
      <c r="U35" s="149"/>
      <c r="V35" s="149"/>
      <c r="W35" s="169"/>
      <c r="X35" s="113" t="s">
        <v>466</v>
      </c>
      <c r="Y35" s="114"/>
      <c r="Z35" s="114"/>
      <c r="AA35" s="114"/>
      <c r="AB35" s="114"/>
      <c r="AC35" s="114"/>
      <c r="AD35" s="114"/>
      <c r="AE35" s="114"/>
      <c r="AF35" s="114"/>
      <c r="AG35" s="114"/>
      <c r="AH35" s="114"/>
      <c r="AI35" s="114"/>
      <c r="AJ35" s="114"/>
      <c r="AK35" s="114"/>
      <c r="AL35" s="114"/>
      <c r="AM35" s="114"/>
      <c r="AN35" s="114"/>
      <c r="AO35" s="114"/>
      <c r="AP35" s="114"/>
      <c r="AQ35" s="115"/>
      <c r="AR35" s="72" t="s">
        <v>468</v>
      </c>
      <c r="AS35" s="72"/>
      <c r="AT35" s="72"/>
      <c r="AU35" s="72"/>
      <c r="AV35" s="72"/>
      <c r="AW35" s="72"/>
      <c r="AX35" s="72"/>
      <c r="AY35" s="72"/>
      <c r="AZ35" s="72"/>
      <c r="BA35" s="72"/>
      <c r="BB35" s="72"/>
      <c r="BC35" s="72"/>
      <c r="BD35" s="72"/>
      <c r="BE35" s="72"/>
      <c r="BF35" s="72"/>
      <c r="BG35" s="72"/>
      <c r="BH35" s="72"/>
      <c r="BI35" s="72"/>
      <c r="BJ35" s="72"/>
      <c r="BK35" s="72"/>
    </row>
    <row r="36" spans="1:79" ht="36" customHeight="1" x14ac:dyDescent="0.2">
      <c r="A36" s="150"/>
      <c r="B36" s="151"/>
      <c r="C36" s="151"/>
      <c r="D36" s="170"/>
      <c r="E36" s="150"/>
      <c r="F36" s="151"/>
      <c r="G36" s="151"/>
      <c r="H36" s="151"/>
      <c r="I36" s="151"/>
      <c r="J36" s="151"/>
      <c r="K36" s="151"/>
      <c r="L36" s="151"/>
      <c r="M36" s="151"/>
      <c r="N36" s="151"/>
      <c r="O36" s="151"/>
      <c r="P36" s="151"/>
      <c r="Q36" s="151"/>
      <c r="R36" s="151"/>
      <c r="S36" s="151"/>
      <c r="T36" s="151"/>
      <c r="U36" s="151"/>
      <c r="V36" s="151"/>
      <c r="W36" s="170"/>
      <c r="X36" s="72" t="s">
        <v>609</v>
      </c>
      <c r="Y36" s="72"/>
      <c r="Z36" s="72"/>
      <c r="AA36" s="72"/>
      <c r="AB36" s="72"/>
      <c r="AC36" s="72" t="s">
        <v>608</v>
      </c>
      <c r="AD36" s="72"/>
      <c r="AE36" s="72"/>
      <c r="AF36" s="72"/>
      <c r="AG36" s="72"/>
      <c r="AH36" s="160" t="s">
        <v>225</v>
      </c>
      <c r="AI36" s="161"/>
      <c r="AJ36" s="161"/>
      <c r="AK36" s="161"/>
      <c r="AL36" s="162"/>
      <c r="AM36" s="113" t="s">
        <v>610</v>
      </c>
      <c r="AN36" s="114"/>
      <c r="AO36" s="114"/>
      <c r="AP36" s="114"/>
      <c r="AQ36" s="115"/>
      <c r="AR36" s="113" t="s">
        <v>609</v>
      </c>
      <c r="AS36" s="114"/>
      <c r="AT36" s="114"/>
      <c r="AU36" s="114"/>
      <c r="AV36" s="115"/>
      <c r="AW36" s="113" t="s">
        <v>608</v>
      </c>
      <c r="AX36" s="114"/>
      <c r="AY36" s="114"/>
      <c r="AZ36" s="114"/>
      <c r="BA36" s="115"/>
      <c r="BB36" s="160" t="s">
        <v>225</v>
      </c>
      <c r="BC36" s="161"/>
      <c r="BD36" s="161"/>
      <c r="BE36" s="161"/>
      <c r="BF36" s="162"/>
      <c r="BG36" s="113" t="s">
        <v>720</v>
      </c>
      <c r="BH36" s="114"/>
      <c r="BI36" s="114"/>
      <c r="BJ36" s="114"/>
      <c r="BK36" s="115"/>
    </row>
    <row r="37" spans="1:79" ht="15" customHeight="1" x14ac:dyDescent="0.2">
      <c r="A37" s="113">
        <v>1</v>
      </c>
      <c r="B37" s="114"/>
      <c r="C37" s="114"/>
      <c r="D37" s="115"/>
      <c r="E37" s="113">
        <v>2</v>
      </c>
      <c r="F37" s="114"/>
      <c r="G37" s="114"/>
      <c r="H37" s="114"/>
      <c r="I37" s="114"/>
      <c r="J37" s="114"/>
      <c r="K37" s="114"/>
      <c r="L37" s="114"/>
      <c r="M37" s="114"/>
      <c r="N37" s="114"/>
      <c r="O37" s="114"/>
      <c r="P37" s="114"/>
      <c r="Q37" s="114"/>
      <c r="R37" s="114"/>
      <c r="S37" s="114"/>
      <c r="T37" s="114"/>
      <c r="U37" s="114"/>
      <c r="V37" s="114"/>
      <c r="W37" s="115"/>
      <c r="X37" s="72">
        <v>3</v>
      </c>
      <c r="Y37" s="72"/>
      <c r="Z37" s="72"/>
      <c r="AA37" s="72"/>
      <c r="AB37" s="72"/>
      <c r="AC37" s="72">
        <v>4</v>
      </c>
      <c r="AD37" s="72"/>
      <c r="AE37" s="72"/>
      <c r="AF37" s="72"/>
      <c r="AG37" s="72"/>
      <c r="AH37" s="72">
        <v>5</v>
      </c>
      <c r="AI37" s="72"/>
      <c r="AJ37" s="72"/>
      <c r="AK37" s="72"/>
      <c r="AL37" s="72"/>
      <c r="AM37" s="72">
        <v>6</v>
      </c>
      <c r="AN37" s="72"/>
      <c r="AO37" s="72"/>
      <c r="AP37" s="72"/>
      <c r="AQ37" s="72"/>
      <c r="AR37" s="113">
        <v>7</v>
      </c>
      <c r="AS37" s="114"/>
      <c r="AT37" s="114"/>
      <c r="AU37" s="114"/>
      <c r="AV37" s="115"/>
      <c r="AW37" s="113">
        <v>8</v>
      </c>
      <c r="AX37" s="114"/>
      <c r="AY37" s="114"/>
      <c r="AZ37" s="114"/>
      <c r="BA37" s="115"/>
      <c r="BB37" s="113">
        <v>9</v>
      </c>
      <c r="BC37" s="114"/>
      <c r="BD37" s="114"/>
      <c r="BE37" s="114"/>
      <c r="BF37" s="115"/>
      <c r="BG37" s="113">
        <v>10</v>
      </c>
      <c r="BH37" s="114"/>
      <c r="BI37" s="114"/>
      <c r="BJ37" s="114"/>
      <c r="BK37" s="115"/>
    </row>
    <row r="38" spans="1:79" ht="20.25" hidden="1" customHeight="1" x14ac:dyDescent="0.2">
      <c r="A38" s="107" t="s">
        <v>679</v>
      </c>
      <c r="B38" s="108"/>
      <c r="C38" s="108"/>
      <c r="D38" s="109"/>
      <c r="E38" s="107" t="s">
        <v>680</v>
      </c>
      <c r="F38" s="108"/>
      <c r="G38" s="108"/>
      <c r="H38" s="108"/>
      <c r="I38" s="108"/>
      <c r="J38" s="108"/>
      <c r="K38" s="108"/>
      <c r="L38" s="108"/>
      <c r="M38" s="108"/>
      <c r="N38" s="108"/>
      <c r="O38" s="108"/>
      <c r="P38" s="108"/>
      <c r="Q38" s="108"/>
      <c r="R38" s="108"/>
      <c r="S38" s="108"/>
      <c r="T38" s="108"/>
      <c r="U38" s="108"/>
      <c r="V38" s="108"/>
      <c r="W38" s="109"/>
      <c r="X38" s="74" t="s">
        <v>683</v>
      </c>
      <c r="Y38" s="74"/>
      <c r="Z38" s="74"/>
      <c r="AA38" s="74"/>
      <c r="AB38" s="74"/>
      <c r="AC38" s="74" t="s">
        <v>684</v>
      </c>
      <c r="AD38" s="74"/>
      <c r="AE38" s="74"/>
      <c r="AF38" s="74"/>
      <c r="AG38" s="74"/>
      <c r="AH38" s="107" t="s">
        <v>718</v>
      </c>
      <c r="AI38" s="108"/>
      <c r="AJ38" s="108"/>
      <c r="AK38" s="108"/>
      <c r="AL38" s="109"/>
      <c r="AM38" s="165" t="s">
        <v>296</v>
      </c>
      <c r="AN38" s="166"/>
      <c r="AO38" s="166"/>
      <c r="AP38" s="166"/>
      <c r="AQ38" s="167"/>
      <c r="AR38" s="107" t="s">
        <v>685</v>
      </c>
      <c r="AS38" s="108"/>
      <c r="AT38" s="108"/>
      <c r="AU38" s="108"/>
      <c r="AV38" s="109"/>
      <c r="AW38" s="107" t="s">
        <v>686</v>
      </c>
      <c r="AX38" s="108"/>
      <c r="AY38" s="108"/>
      <c r="AZ38" s="108"/>
      <c r="BA38" s="109"/>
      <c r="BB38" s="107" t="s">
        <v>719</v>
      </c>
      <c r="BC38" s="108"/>
      <c r="BD38" s="108"/>
      <c r="BE38" s="108"/>
      <c r="BF38" s="109"/>
      <c r="BG38" s="165" t="s">
        <v>296</v>
      </c>
      <c r="BH38" s="166"/>
      <c r="BI38" s="166"/>
      <c r="BJ38" s="166"/>
      <c r="BK38" s="167"/>
      <c r="CA38" t="s">
        <v>633</v>
      </c>
    </row>
    <row r="39" spans="1:79" s="43" customFormat="1" ht="13.15" customHeight="1" x14ac:dyDescent="0.2">
      <c r="A39" s="137"/>
      <c r="B39" s="138"/>
      <c r="C39" s="138"/>
      <c r="D39" s="164"/>
      <c r="E39" s="61" t="s">
        <v>471</v>
      </c>
      <c r="F39" s="57"/>
      <c r="G39" s="57"/>
      <c r="H39" s="57"/>
      <c r="I39" s="57"/>
      <c r="J39" s="57"/>
      <c r="K39" s="57"/>
      <c r="L39" s="57"/>
      <c r="M39" s="57"/>
      <c r="N39" s="57"/>
      <c r="O39" s="57"/>
      <c r="P39" s="57"/>
      <c r="Q39" s="57"/>
      <c r="R39" s="57"/>
      <c r="S39" s="57"/>
      <c r="T39" s="57"/>
      <c r="U39" s="57"/>
      <c r="V39" s="57"/>
      <c r="W39" s="58"/>
      <c r="X39" s="153">
        <v>27150</v>
      </c>
      <c r="Y39" s="154"/>
      <c r="Z39" s="154"/>
      <c r="AA39" s="154"/>
      <c r="AB39" s="155"/>
      <c r="AC39" s="153" t="s">
        <v>472</v>
      </c>
      <c r="AD39" s="154"/>
      <c r="AE39" s="154"/>
      <c r="AF39" s="154"/>
      <c r="AG39" s="155"/>
      <c r="AH39" s="153" t="s">
        <v>472</v>
      </c>
      <c r="AI39" s="154"/>
      <c r="AJ39" s="154"/>
      <c r="AK39" s="154"/>
      <c r="AL39" s="155"/>
      <c r="AM39" s="153">
        <f>IF(ISNUMBER(X39),X39,0)+IF(ISNUMBER(AC39),AC39,0)</f>
        <v>27150</v>
      </c>
      <c r="AN39" s="154"/>
      <c r="AO39" s="154"/>
      <c r="AP39" s="154"/>
      <c r="AQ39" s="155"/>
      <c r="AR39" s="153">
        <v>27150</v>
      </c>
      <c r="AS39" s="154"/>
      <c r="AT39" s="154"/>
      <c r="AU39" s="154"/>
      <c r="AV39" s="155"/>
      <c r="AW39" s="153" t="s">
        <v>472</v>
      </c>
      <c r="AX39" s="154"/>
      <c r="AY39" s="154"/>
      <c r="AZ39" s="154"/>
      <c r="BA39" s="155"/>
      <c r="BB39" s="153" t="s">
        <v>472</v>
      </c>
      <c r="BC39" s="154"/>
      <c r="BD39" s="154"/>
      <c r="BE39" s="154"/>
      <c r="BF39" s="155"/>
      <c r="BG39" s="156">
        <f>IF(ISNUMBER(AR39),AR39,0)+IF(ISNUMBER(AW39),AW39,0)</f>
        <v>27150</v>
      </c>
      <c r="BH39" s="156"/>
      <c r="BI39" s="156"/>
      <c r="BJ39" s="156"/>
      <c r="BK39" s="156"/>
      <c r="CA39" s="43" t="s">
        <v>634</v>
      </c>
    </row>
    <row r="40" spans="1:79" s="9" customFormat="1" ht="12.75" customHeight="1" x14ac:dyDescent="0.2">
      <c r="A40" s="139"/>
      <c r="B40" s="140"/>
      <c r="C40" s="140"/>
      <c r="D40" s="163"/>
      <c r="E40" s="69" t="s">
        <v>257</v>
      </c>
      <c r="F40" s="65"/>
      <c r="G40" s="65"/>
      <c r="H40" s="65"/>
      <c r="I40" s="65"/>
      <c r="J40" s="65"/>
      <c r="K40" s="65"/>
      <c r="L40" s="65"/>
      <c r="M40" s="65"/>
      <c r="N40" s="65"/>
      <c r="O40" s="65"/>
      <c r="P40" s="65"/>
      <c r="Q40" s="65"/>
      <c r="R40" s="65"/>
      <c r="S40" s="65"/>
      <c r="T40" s="65"/>
      <c r="U40" s="65"/>
      <c r="V40" s="65"/>
      <c r="W40" s="66"/>
      <c r="X40" s="157">
        <v>27150</v>
      </c>
      <c r="Y40" s="158"/>
      <c r="Z40" s="158"/>
      <c r="AA40" s="158"/>
      <c r="AB40" s="159"/>
      <c r="AC40" s="157">
        <v>0</v>
      </c>
      <c r="AD40" s="158"/>
      <c r="AE40" s="158"/>
      <c r="AF40" s="158"/>
      <c r="AG40" s="159"/>
      <c r="AH40" s="157">
        <v>0</v>
      </c>
      <c r="AI40" s="158"/>
      <c r="AJ40" s="158"/>
      <c r="AK40" s="158"/>
      <c r="AL40" s="159"/>
      <c r="AM40" s="157">
        <f>IF(ISNUMBER(X40),X40,0)+IF(ISNUMBER(AC40),AC40,0)</f>
        <v>27150</v>
      </c>
      <c r="AN40" s="158"/>
      <c r="AO40" s="158"/>
      <c r="AP40" s="158"/>
      <c r="AQ40" s="159"/>
      <c r="AR40" s="157">
        <v>27150</v>
      </c>
      <c r="AS40" s="158"/>
      <c r="AT40" s="158"/>
      <c r="AU40" s="158"/>
      <c r="AV40" s="159"/>
      <c r="AW40" s="157">
        <v>0</v>
      </c>
      <c r="AX40" s="158"/>
      <c r="AY40" s="158"/>
      <c r="AZ40" s="158"/>
      <c r="BA40" s="159"/>
      <c r="BB40" s="157">
        <v>0</v>
      </c>
      <c r="BC40" s="158"/>
      <c r="BD40" s="158"/>
      <c r="BE40" s="158"/>
      <c r="BF40" s="159"/>
      <c r="BG40" s="152">
        <f>IF(ISNUMBER(AR40),AR40,0)+IF(ISNUMBER(AW40),AW40,0)</f>
        <v>27150</v>
      </c>
      <c r="BH40" s="152"/>
      <c r="BI40" s="152"/>
      <c r="BJ40" s="152"/>
      <c r="BK40" s="152"/>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4" t="s">
        <v>226</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25"/>
    </row>
    <row r="44" spans="1:79" ht="14.25" customHeight="1" x14ac:dyDescent="0.2">
      <c r="A44" s="124" t="s">
        <v>33</v>
      </c>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row>
    <row r="45" spans="1:79" ht="15" customHeight="1" x14ac:dyDescent="0.2">
      <c r="A45" s="98" t="s">
        <v>462</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row>
    <row r="46" spans="1:79" ht="23.1" customHeight="1" x14ac:dyDescent="0.2">
      <c r="A46" s="185" t="s">
        <v>227</v>
      </c>
      <c r="B46" s="186"/>
      <c r="C46" s="186"/>
      <c r="D46" s="187"/>
      <c r="E46" s="72" t="s">
        <v>624</v>
      </c>
      <c r="F46" s="72"/>
      <c r="G46" s="72"/>
      <c r="H46" s="72"/>
      <c r="I46" s="72"/>
      <c r="J46" s="72"/>
      <c r="K46" s="72"/>
      <c r="L46" s="72"/>
      <c r="M46" s="72"/>
      <c r="N46" s="72"/>
      <c r="O46" s="72"/>
      <c r="P46" s="72"/>
      <c r="Q46" s="72"/>
      <c r="R46" s="72"/>
      <c r="S46" s="72"/>
      <c r="T46" s="72"/>
      <c r="U46" s="113" t="s">
        <v>463</v>
      </c>
      <c r="V46" s="114"/>
      <c r="W46" s="114"/>
      <c r="X46" s="114"/>
      <c r="Y46" s="114"/>
      <c r="Z46" s="114"/>
      <c r="AA46" s="114"/>
      <c r="AB46" s="114"/>
      <c r="AC46" s="114"/>
      <c r="AD46" s="114"/>
      <c r="AE46" s="114"/>
      <c r="AF46" s="114"/>
      <c r="AG46" s="114"/>
      <c r="AH46" s="114"/>
      <c r="AI46" s="114"/>
      <c r="AJ46" s="114"/>
      <c r="AK46" s="114"/>
      <c r="AL46" s="114"/>
      <c r="AM46" s="115"/>
      <c r="AN46" s="113" t="s">
        <v>464</v>
      </c>
      <c r="AO46" s="114"/>
      <c r="AP46" s="114"/>
      <c r="AQ46" s="114"/>
      <c r="AR46" s="114"/>
      <c r="AS46" s="114"/>
      <c r="AT46" s="114"/>
      <c r="AU46" s="114"/>
      <c r="AV46" s="114"/>
      <c r="AW46" s="114"/>
      <c r="AX46" s="114"/>
      <c r="AY46" s="114"/>
      <c r="AZ46" s="114"/>
      <c r="BA46" s="114"/>
      <c r="BB46" s="114"/>
      <c r="BC46" s="114"/>
      <c r="BD46" s="114"/>
      <c r="BE46" s="114"/>
      <c r="BF46" s="115"/>
      <c r="BG46" s="113" t="s">
        <v>465</v>
      </c>
      <c r="BH46" s="114"/>
      <c r="BI46" s="114"/>
      <c r="BJ46" s="114"/>
      <c r="BK46" s="114"/>
      <c r="BL46" s="114"/>
      <c r="BM46" s="114"/>
      <c r="BN46" s="114"/>
      <c r="BO46" s="114"/>
      <c r="BP46" s="114"/>
      <c r="BQ46" s="114"/>
      <c r="BR46" s="114"/>
      <c r="BS46" s="114"/>
      <c r="BT46" s="114"/>
      <c r="BU46" s="114"/>
      <c r="BV46" s="114"/>
      <c r="BW46" s="114"/>
      <c r="BX46" s="114"/>
      <c r="BY46" s="115"/>
    </row>
    <row r="47" spans="1:79" ht="48.75" customHeight="1" x14ac:dyDescent="0.2">
      <c r="A47" s="188"/>
      <c r="B47" s="189"/>
      <c r="C47" s="189"/>
      <c r="D47" s="190"/>
      <c r="E47" s="72"/>
      <c r="F47" s="72"/>
      <c r="G47" s="72"/>
      <c r="H47" s="72"/>
      <c r="I47" s="72"/>
      <c r="J47" s="72"/>
      <c r="K47" s="72"/>
      <c r="L47" s="72"/>
      <c r="M47" s="72"/>
      <c r="N47" s="72"/>
      <c r="O47" s="72"/>
      <c r="P47" s="72"/>
      <c r="Q47" s="72"/>
      <c r="R47" s="72"/>
      <c r="S47" s="72"/>
      <c r="T47" s="72"/>
      <c r="U47" s="113" t="s">
        <v>609</v>
      </c>
      <c r="V47" s="114"/>
      <c r="W47" s="114"/>
      <c r="X47" s="114"/>
      <c r="Y47" s="115"/>
      <c r="Z47" s="113" t="s">
        <v>608</v>
      </c>
      <c r="AA47" s="114"/>
      <c r="AB47" s="114"/>
      <c r="AC47" s="114"/>
      <c r="AD47" s="115"/>
      <c r="AE47" s="160" t="s">
        <v>225</v>
      </c>
      <c r="AF47" s="161"/>
      <c r="AG47" s="161"/>
      <c r="AH47" s="162"/>
      <c r="AI47" s="113" t="s">
        <v>610</v>
      </c>
      <c r="AJ47" s="114"/>
      <c r="AK47" s="114"/>
      <c r="AL47" s="114"/>
      <c r="AM47" s="115"/>
      <c r="AN47" s="113" t="s">
        <v>609</v>
      </c>
      <c r="AO47" s="114"/>
      <c r="AP47" s="114"/>
      <c r="AQ47" s="114"/>
      <c r="AR47" s="115"/>
      <c r="AS47" s="113" t="s">
        <v>608</v>
      </c>
      <c r="AT47" s="114"/>
      <c r="AU47" s="114"/>
      <c r="AV47" s="114"/>
      <c r="AW47" s="115"/>
      <c r="AX47" s="160" t="s">
        <v>225</v>
      </c>
      <c r="AY47" s="161"/>
      <c r="AZ47" s="161"/>
      <c r="BA47" s="162"/>
      <c r="BB47" s="113" t="s">
        <v>720</v>
      </c>
      <c r="BC47" s="114"/>
      <c r="BD47" s="114"/>
      <c r="BE47" s="114"/>
      <c r="BF47" s="115"/>
      <c r="BG47" s="113" t="s">
        <v>609</v>
      </c>
      <c r="BH47" s="114"/>
      <c r="BI47" s="114"/>
      <c r="BJ47" s="114"/>
      <c r="BK47" s="115"/>
      <c r="BL47" s="113" t="s">
        <v>608</v>
      </c>
      <c r="BM47" s="114"/>
      <c r="BN47" s="114"/>
      <c r="BO47" s="114"/>
      <c r="BP47" s="115"/>
      <c r="BQ47" s="160" t="s">
        <v>225</v>
      </c>
      <c r="BR47" s="161"/>
      <c r="BS47" s="161"/>
      <c r="BT47" s="162"/>
      <c r="BU47" s="113" t="s">
        <v>721</v>
      </c>
      <c r="BV47" s="114"/>
      <c r="BW47" s="114"/>
      <c r="BX47" s="114"/>
      <c r="BY47" s="115"/>
    </row>
    <row r="48" spans="1:79" ht="15" customHeight="1" x14ac:dyDescent="0.2">
      <c r="A48" s="113">
        <v>1</v>
      </c>
      <c r="B48" s="114"/>
      <c r="C48" s="114"/>
      <c r="D48" s="115"/>
      <c r="E48" s="113">
        <v>2</v>
      </c>
      <c r="F48" s="114"/>
      <c r="G48" s="114"/>
      <c r="H48" s="114"/>
      <c r="I48" s="114"/>
      <c r="J48" s="114"/>
      <c r="K48" s="114"/>
      <c r="L48" s="114"/>
      <c r="M48" s="114"/>
      <c r="N48" s="114"/>
      <c r="O48" s="114"/>
      <c r="P48" s="114"/>
      <c r="Q48" s="114"/>
      <c r="R48" s="114"/>
      <c r="S48" s="114"/>
      <c r="T48" s="115"/>
      <c r="U48" s="113">
        <v>3</v>
      </c>
      <c r="V48" s="114"/>
      <c r="W48" s="114"/>
      <c r="X48" s="114"/>
      <c r="Y48" s="115"/>
      <c r="Z48" s="113">
        <v>4</v>
      </c>
      <c r="AA48" s="114"/>
      <c r="AB48" s="114"/>
      <c r="AC48" s="114"/>
      <c r="AD48" s="115"/>
      <c r="AE48" s="113">
        <v>5</v>
      </c>
      <c r="AF48" s="114"/>
      <c r="AG48" s="114"/>
      <c r="AH48" s="115"/>
      <c r="AI48" s="113">
        <v>6</v>
      </c>
      <c r="AJ48" s="114"/>
      <c r="AK48" s="114"/>
      <c r="AL48" s="114"/>
      <c r="AM48" s="115"/>
      <c r="AN48" s="113">
        <v>7</v>
      </c>
      <c r="AO48" s="114"/>
      <c r="AP48" s="114"/>
      <c r="AQ48" s="114"/>
      <c r="AR48" s="115"/>
      <c r="AS48" s="113">
        <v>8</v>
      </c>
      <c r="AT48" s="114"/>
      <c r="AU48" s="114"/>
      <c r="AV48" s="114"/>
      <c r="AW48" s="115"/>
      <c r="AX48" s="113">
        <v>9</v>
      </c>
      <c r="AY48" s="114"/>
      <c r="AZ48" s="114"/>
      <c r="BA48" s="115"/>
      <c r="BB48" s="113">
        <v>10</v>
      </c>
      <c r="BC48" s="114"/>
      <c r="BD48" s="114"/>
      <c r="BE48" s="114"/>
      <c r="BF48" s="115"/>
      <c r="BG48" s="113">
        <v>11</v>
      </c>
      <c r="BH48" s="114"/>
      <c r="BI48" s="114"/>
      <c r="BJ48" s="114"/>
      <c r="BK48" s="115"/>
      <c r="BL48" s="113">
        <v>12</v>
      </c>
      <c r="BM48" s="114"/>
      <c r="BN48" s="114"/>
      <c r="BO48" s="114"/>
      <c r="BP48" s="115"/>
      <c r="BQ48" s="113">
        <v>13</v>
      </c>
      <c r="BR48" s="114"/>
      <c r="BS48" s="114"/>
      <c r="BT48" s="115"/>
      <c r="BU48" s="113">
        <v>14</v>
      </c>
      <c r="BV48" s="114"/>
      <c r="BW48" s="114"/>
      <c r="BX48" s="114"/>
      <c r="BY48" s="115"/>
    </row>
    <row r="49" spans="1:79" s="2" customFormat="1" ht="12.75" hidden="1" customHeight="1" x14ac:dyDescent="0.2">
      <c r="A49" s="107" t="s">
        <v>687</v>
      </c>
      <c r="B49" s="108"/>
      <c r="C49" s="108"/>
      <c r="D49" s="109"/>
      <c r="E49" s="107" t="s">
        <v>680</v>
      </c>
      <c r="F49" s="108"/>
      <c r="G49" s="108"/>
      <c r="H49" s="108"/>
      <c r="I49" s="108"/>
      <c r="J49" s="108"/>
      <c r="K49" s="108"/>
      <c r="L49" s="108"/>
      <c r="M49" s="108"/>
      <c r="N49" s="108"/>
      <c r="O49" s="108"/>
      <c r="P49" s="108"/>
      <c r="Q49" s="108"/>
      <c r="R49" s="108"/>
      <c r="S49" s="108"/>
      <c r="T49" s="109"/>
      <c r="U49" s="107" t="s">
        <v>688</v>
      </c>
      <c r="V49" s="108"/>
      <c r="W49" s="108"/>
      <c r="X49" s="108"/>
      <c r="Y49" s="109"/>
      <c r="Z49" s="107" t="s">
        <v>689</v>
      </c>
      <c r="AA49" s="108"/>
      <c r="AB49" s="108"/>
      <c r="AC49" s="108"/>
      <c r="AD49" s="109"/>
      <c r="AE49" s="107" t="s">
        <v>715</v>
      </c>
      <c r="AF49" s="108"/>
      <c r="AG49" s="108"/>
      <c r="AH49" s="109"/>
      <c r="AI49" s="165" t="s">
        <v>295</v>
      </c>
      <c r="AJ49" s="166"/>
      <c r="AK49" s="166"/>
      <c r="AL49" s="166"/>
      <c r="AM49" s="167"/>
      <c r="AN49" s="107" t="s">
        <v>690</v>
      </c>
      <c r="AO49" s="108"/>
      <c r="AP49" s="108"/>
      <c r="AQ49" s="108"/>
      <c r="AR49" s="109"/>
      <c r="AS49" s="107" t="s">
        <v>691</v>
      </c>
      <c r="AT49" s="108"/>
      <c r="AU49" s="108"/>
      <c r="AV49" s="108"/>
      <c r="AW49" s="109"/>
      <c r="AX49" s="107" t="s">
        <v>716</v>
      </c>
      <c r="AY49" s="108"/>
      <c r="AZ49" s="108"/>
      <c r="BA49" s="109"/>
      <c r="BB49" s="165" t="s">
        <v>295</v>
      </c>
      <c r="BC49" s="166"/>
      <c r="BD49" s="166"/>
      <c r="BE49" s="166"/>
      <c r="BF49" s="167"/>
      <c r="BG49" s="107" t="s">
        <v>681</v>
      </c>
      <c r="BH49" s="108"/>
      <c r="BI49" s="108"/>
      <c r="BJ49" s="108"/>
      <c r="BK49" s="109"/>
      <c r="BL49" s="107" t="s">
        <v>682</v>
      </c>
      <c r="BM49" s="108"/>
      <c r="BN49" s="108"/>
      <c r="BO49" s="108"/>
      <c r="BP49" s="109"/>
      <c r="BQ49" s="107" t="s">
        <v>717</v>
      </c>
      <c r="BR49" s="108"/>
      <c r="BS49" s="108"/>
      <c r="BT49" s="109"/>
      <c r="BU49" s="165" t="s">
        <v>295</v>
      </c>
      <c r="BV49" s="166"/>
      <c r="BW49" s="166"/>
      <c r="BX49" s="166"/>
      <c r="BY49" s="167"/>
      <c r="CA49" t="s">
        <v>635</v>
      </c>
    </row>
    <row r="50" spans="1:79" s="43" customFormat="1" ht="13.15" customHeight="1" x14ac:dyDescent="0.2">
      <c r="A50" s="137">
        <v>2730</v>
      </c>
      <c r="B50" s="138"/>
      <c r="C50" s="138"/>
      <c r="D50" s="164"/>
      <c r="E50" s="61" t="s">
        <v>400</v>
      </c>
      <c r="F50" s="57"/>
      <c r="G50" s="57"/>
      <c r="H50" s="57"/>
      <c r="I50" s="57"/>
      <c r="J50" s="57"/>
      <c r="K50" s="57"/>
      <c r="L50" s="57"/>
      <c r="M50" s="57"/>
      <c r="N50" s="57"/>
      <c r="O50" s="57"/>
      <c r="P50" s="57"/>
      <c r="Q50" s="57"/>
      <c r="R50" s="57"/>
      <c r="S50" s="57"/>
      <c r="T50" s="58"/>
      <c r="U50" s="153">
        <v>19910</v>
      </c>
      <c r="V50" s="154"/>
      <c r="W50" s="154"/>
      <c r="X50" s="154"/>
      <c r="Y50" s="155"/>
      <c r="Z50" s="153">
        <v>0</v>
      </c>
      <c r="AA50" s="154"/>
      <c r="AB50" s="154"/>
      <c r="AC50" s="154"/>
      <c r="AD50" s="155"/>
      <c r="AE50" s="153">
        <v>0</v>
      </c>
      <c r="AF50" s="154"/>
      <c r="AG50" s="154"/>
      <c r="AH50" s="155"/>
      <c r="AI50" s="153">
        <f>IF(ISNUMBER(U50),U50,0)+IF(ISNUMBER(Z50),Z50,0)</f>
        <v>19910</v>
      </c>
      <c r="AJ50" s="154"/>
      <c r="AK50" s="154"/>
      <c r="AL50" s="154"/>
      <c r="AM50" s="155"/>
      <c r="AN50" s="153">
        <v>25340</v>
      </c>
      <c r="AO50" s="154"/>
      <c r="AP50" s="154"/>
      <c r="AQ50" s="154"/>
      <c r="AR50" s="155"/>
      <c r="AS50" s="153">
        <v>0</v>
      </c>
      <c r="AT50" s="154"/>
      <c r="AU50" s="154"/>
      <c r="AV50" s="154"/>
      <c r="AW50" s="155"/>
      <c r="AX50" s="153">
        <v>0</v>
      </c>
      <c r="AY50" s="154"/>
      <c r="AZ50" s="154"/>
      <c r="BA50" s="155"/>
      <c r="BB50" s="153">
        <f>IF(ISNUMBER(AN50),AN50,0)+IF(ISNUMBER(AS50),AS50,0)</f>
        <v>25340</v>
      </c>
      <c r="BC50" s="154"/>
      <c r="BD50" s="154"/>
      <c r="BE50" s="154"/>
      <c r="BF50" s="155"/>
      <c r="BG50" s="153">
        <v>19910</v>
      </c>
      <c r="BH50" s="154"/>
      <c r="BI50" s="154"/>
      <c r="BJ50" s="154"/>
      <c r="BK50" s="155"/>
      <c r="BL50" s="153">
        <v>0</v>
      </c>
      <c r="BM50" s="154"/>
      <c r="BN50" s="154"/>
      <c r="BO50" s="154"/>
      <c r="BP50" s="155"/>
      <c r="BQ50" s="153">
        <v>0</v>
      </c>
      <c r="BR50" s="154"/>
      <c r="BS50" s="154"/>
      <c r="BT50" s="155"/>
      <c r="BU50" s="153">
        <f>IF(ISNUMBER(BG50),BG50,0)+IF(ISNUMBER(BL50),BL50,0)</f>
        <v>19910</v>
      </c>
      <c r="BV50" s="154"/>
      <c r="BW50" s="154"/>
      <c r="BX50" s="154"/>
      <c r="BY50" s="155"/>
      <c r="CA50" s="43" t="s">
        <v>636</v>
      </c>
    </row>
    <row r="51" spans="1:79" s="9" customFormat="1" ht="12.75" customHeight="1" x14ac:dyDescent="0.2">
      <c r="A51" s="139"/>
      <c r="B51" s="140"/>
      <c r="C51" s="140"/>
      <c r="D51" s="163"/>
      <c r="E51" s="69" t="s">
        <v>257</v>
      </c>
      <c r="F51" s="65"/>
      <c r="G51" s="65"/>
      <c r="H51" s="65"/>
      <c r="I51" s="65"/>
      <c r="J51" s="65"/>
      <c r="K51" s="65"/>
      <c r="L51" s="65"/>
      <c r="M51" s="65"/>
      <c r="N51" s="65"/>
      <c r="O51" s="65"/>
      <c r="P51" s="65"/>
      <c r="Q51" s="65"/>
      <c r="R51" s="65"/>
      <c r="S51" s="65"/>
      <c r="T51" s="66"/>
      <c r="U51" s="157">
        <v>19910</v>
      </c>
      <c r="V51" s="158"/>
      <c r="W51" s="158"/>
      <c r="X51" s="158"/>
      <c r="Y51" s="159"/>
      <c r="Z51" s="157">
        <v>0</v>
      </c>
      <c r="AA51" s="158"/>
      <c r="AB51" s="158"/>
      <c r="AC51" s="158"/>
      <c r="AD51" s="159"/>
      <c r="AE51" s="157">
        <v>0</v>
      </c>
      <c r="AF51" s="158"/>
      <c r="AG51" s="158"/>
      <c r="AH51" s="159"/>
      <c r="AI51" s="157">
        <f>IF(ISNUMBER(U51),U51,0)+IF(ISNUMBER(Z51),Z51,0)</f>
        <v>19910</v>
      </c>
      <c r="AJ51" s="158"/>
      <c r="AK51" s="158"/>
      <c r="AL51" s="158"/>
      <c r="AM51" s="159"/>
      <c r="AN51" s="157">
        <v>25340</v>
      </c>
      <c r="AO51" s="158"/>
      <c r="AP51" s="158"/>
      <c r="AQ51" s="158"/>
      <c r="AR51" s="159"/>
      <c r="AS51" s="157">
        <v>0</v>
      </c>
      <c r="AT51" s="158"/>
      <c r="AU51" s="158"/>
      <c r="AV51" s="158"/>
      <c r="AW51" s="159"/>
      <c r="AX51" s="157">
        <v>0</v>
      </c>
      <c r="AY51" s="158"/>
      <c r="AZ51" s="158"/>
      <c r="BA51" s="159"/>
      <c r="BB51" s="157">
        <f>IF(ISNUMBER(AN51),AN51,0)+IF(ISNUMBER(AS51),AS51,0)</f>
        <v>25340</v>
      </c>
      <c r="BC51" s="158"/>
      <c r="BD51" s="158"/>
      <c r="BE51" s="158"/>
      <c r="BF51" s="159"/>
      <c r="BG51" s="157">
        <v>19910</v>
      </c>
      <c r="BH51" s="158"/>
      <c r="BI51" s="158"/>
      <c r="BJ51" s="158"/>
      <c r="BK51" s="159"/>
      <c r="BL51" s="157">
        <v>0</v>
      </c>
      <c r="BM51" s="158"/>
      <c r="BN51" s="158"/>
      <c r="BO51" s="158"/>
      <c r="BP51" s="159"/>
      <c r="BQ51" s="157">
        <v>0</v>
      </c>
      <c r="BR51" s="158"/>
      <c r="BS51" s="158"/>
      <c r="BT51" s="159"/>
      <c r="BU51" s="157">
        <f>IF(ISNUMBER(BG51),BG51,0)+IF(ISNUMBER(BL51),BL51,0)</f>
        <v>19910</v>
      </c>
      <c r="BV51" s="158"/>
      <c r="BW51" s="158"/>
      <c r="BX51" s="158"/>
      <c r="BY51" s="159"/>
    </row>
    <row r="53" spans="1:79" ht="14.25" customHeight="1" x14ac:dyDescent="0.2">
      <c r="A53" s="124" t="s">
        <v>34</v>
      </c>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row>
    <row r="54" spans="1:79" ht="15" customHeight="1" x14ac:dyDescent="0.2">
      <c r="A54" s="168" t="s">
        <v>462</v>
      </c>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c r="BM54" s="168"/>
      <c r="BN54" s="168"/>
      <c r="BO54" s="168"/>
      <c r="BP54" s="168"/>
      <c r="BQ54" s="168"/>
      <c r="BR54" s="168"/>
      <c r="BS54" s="168"/>
      <c r="BT54" s="168"/>
      <c r="BU54" s="168"/>
      <c r="BV54" s="168"/>
      <c r="BW54" s="168"/>
      <c r="BX54" s="168"/>
      <c r="BY54" s="168"/>
    </row>
    <row r="55" spans="1:79" ht="23.1" customHeight="1" x14ac:dyDescent="0.2">
      <c r="A55" s="185" t="s">
        <v>228</v>
      </c>
      <c r="B55" s="186"/>
      <c r="C55" s="186"/>
      <c r="D55" s="186"/>
      <c r="E55" s="187"/>
      <c r="F55" s="72" t="s">
        <v>624</v>
      </c>
      <c r="G55" s="72"/>
      <c r="H55" s="72"/>
      <c r="I55" s="72"/>
      <c r="J55" s="72"/>
      <c r="K55" s="72"/>
      <c r="L55" s="72"/>
      <c r="M55" s="72"/>
      <c r="N55" s="72"/>
      <c r="O55" s="72"/>
      <c r="P55" s="72"/>
      <c r="Q55" s="72"/>
      <c r="R55" s="72"/>
      <c r="S55" s="72"/>
      <c r="T55" s="72"/>
      <c r="U55" s="113" t="s">
        <v>463</v>
      </c>
      <c r="V55" s="114"/>
      <c r="W55" s="114"/>
      <c r="X55" s="114"/>
      <c r="Y55" s="114"/>
      <c r="Z55" s="114"/>
      <c r="AA55" s="114"/>
      <c r="AB55" s="114"/>
      <c r="AC55" s="114"/>
      <c r="AD55" s="114"/>
      <c r="AE55" s="114"/>
      <c r="AF55" s="114"/>
      <c r="AG55" s="114"/>
      <c r="AH55" s="114"/>
      <c r="AI55" s="114"/>
      <c r="AJ55" s="114"/>
      <c r="AK55" s="114"/>
      <c r="AL55" s="114"/>
      <c r="AM55" s="115"/>
      <c r="AN55" s="113" t="s">
        <v>464</v>
      </c>
      <c r="AO55" s="114"/>
      <c r="AP55" s="114"/>
      <c r="AQ55" s="114"/>
      <c r="AR55" s="114"/>
      <c r="AS55" s="114"/>
      <c r="AT55" s="114"/>
      <c r="AU55" s="114"/>
      <c r="AV55" s="114"/>
      <c r="AW55" s="114"/>
      <c r="AX55" s="114"/>
      <c r="AY55" s="114"/>
      <c r="AZ55" s="114"/>
      <c r="BA55" s="114"/>
      <c r="BB55" s="114"/>
      <c r="BC55" s="114"/>
      <c r="BD55" s="114"/>
      <c r="BE55" s="114"/>
      <c r="BF55" s="115"/>
      <c r="BG55" s="113" t="s">
        <v>465</v>
      </c>
      <c r="BH55" s="114"/>
      <c r="BI55" s="114"/>
      <c r="BJ55" s="114"/>
      <c r="BK55" s="114"/>
      <c r="BL55" s="114"/>
      <c r="BM55" s="114"/>
      <c r="BN55" s="114"/>
      <c r="BO55" s="114"/>
      <c r="BP55" s="114"/>
      <c r="BQ55" s="114"/>
      <c r="BR55" s="114"/>
      <c r="BS55" s="114"/>
      <c r="BT55" s="114"/>
      <c r="BU55" s="114"/>
      <c r="BV55" s="114"/>
      <c r="BW55" s="114"/>
      <c r="BX55" s="114"/>
      <c r="BY55" s="115"/>
    </row>
    <row r="56" spans="1:79" ht="51.75" customHeight="1" x14ac:dyDescent="0.2">
      <c r="A56" s="188"/>
      <c r="B56" s="189"/>
      <c r="C56" s="189"/>
      <c r="D56" s="189"/>
      <c r="E56" s="190"/>
      <c r="F56" s="72"/>
      <c r="G56" s="72"/>
      <c r="H56" s="72"/>
      <c r="I56" s="72"/>
      <c r="J56" s="72"/>
      <c r="K56" s="72"/>
      <c r="L56" s="72"/>
      <c r="M56" s="72"/>
      <c r="N56" s="72"/>
      <c r="O56" s="72"/>
      <c r="P56" s="72"/>
      <c r="Q56" s="72"/>
      <c r="R56" s="72"/>
      <c r="S56" s="72"/>
      <c r="T56" s="72"/>
      <c r="U56" s="113" t="s">
        <v>609</v>
      </c>
      <c r="V56" s="114"/>
      <c r="W56" s="114"/>
      <c r="X56" s="114"/>
      <c r="Y56" s="115"/>
      <c r="Z56" s="113" t="s">
        <v>608</v>
      </c>
      <c r="AA56" s="114"/>
      <c r="AB56" s="114"/>
      <c r="AC56" s="114"/>
      <c r="AD56" s="115"/>
      <c r="AE56" s="160" t="s">
        <v>225</v>
      </c>
      <c r="AF56" s="161"/>
      <c r="AG56" s="161"/>
      <c r="AH56" s="162"/>
      <c r="AI56" s="113" t="s">
        <v>610</v>
      </c>
      <c r="AJ56" s="114"/>
      <c r="AK56" s="114"/>
      <c r="AL56" s="114"/>
      <c r="AM56" s="115"/>
      <c r="AN56" s="113" t="s">
        <v>609</v>
      </c>
      <c r="AO56" s="114"/>
      <c r="AP56" s="114"/>
      <c r="AQ56" s="114"/>
      <c r="AR56" s="115"/>
      <c r="AS56" s="113" t="s">
        <v>608</v>
      </c>
      <c r="AT56" s="114"/>
      <c r="AU56" s="114"/>
      <c r="AV56" s="114"/>
      <c r="AW56" s="115"/>
      <c r="AX56" s="160" t="s">
        <v>225</v>
      </c>
      <c r="AY56" s="161"/>
      <c r="AZ56" s="161"/>
      <c r="BA56" s="162"/>
      <c r="BB56" s="113" t="s">
        <v>720</v>
      </c>
      <c r="BC56" s="114"/>
      <c r="BD56" s="114"/>
      <c r="BE56" s="114"/>
      <c r="BF56" s="115"/>
      <c r="BG56" s="113" t="s">
        <v>609</v>
      </c>
      <c r="BH56" s="114"/>
      <c r="BI56" s="114"/>
      <c r="BJ56" s="114"/>
      <c r="BK56" s="115"/>
      <c r="BL56" s="113" t="s">
        <v>608</v>
      </c>
      <c r="BM56" s="114"/>
      <c r="BN56" s="114"/>
      <c r="BO56" s="114"/>
      <c r="BP56" s="115"/>
      <c r="BQ56" s="160" t="s">
        <v>225</v>
      </c>
      <c r="BR56" s="161"/>
      <c r="BS56" s="161"/>
      <c r="BT56" s="162"/>
      <c r="BU56" s="72" t="s">
        <v>721</v>
      </c>
      <c r="BV56" s="72"/>
      <c r="BW56" s="72"/>
      <c r="BX56" s="72"/>
      <c r="BY56" s="72"/>
    </row>
    <row r="57" spans="1:79" ht="15" customHeight="1" x14ac:dyDescent="0.2">
      <c r="A57" s="113">
        <v>1</v>
      </c>
      <c r="B57" s="114"/>
      <c r="C57" s="114"/>
      <c r="D57" s="114"/>
      <c r="E57" s="115"/>
      <c r="F57" s="113">
        <v>2</v>
      </c>
      <c r="G57" s="114"/>
      <c r="H57" s="114"/>
      <c r="I57" s="114"/>
      <c r="J57" s="114"/>
      <c r="K57" s="114"/>
      <c r="L57" s="114"/>
      <c r="M57" s="114"/>
      <c r="N57" s="114"/>
      <c r="O57" s="114"/>
      <c r="P57" s="114"/>
      <c r="Q57" s="114"/>
      <c r="R57" s="114"/>
      <c r="S57" s="114"/>
      <c r="T57" s="115"/>
      <c r="U57" s="113">
        <v>3</v>
      </c>
      <c r="V57" s="114"/>
      <c r="W57" s="114"/>
      <c r="X57" s="114"/>
      <c r="Y57" s="115"/>
      <c r="Z57" s="113">
        <v>4</v>
      </c>
      <c r="AA57" s="114"/>
      <c r="AB57" s="114"/>
      <c r="AC57" s="114"/>
      <c r="AD57" s="115"/>
      <c r="AE57" s="113">
        <v>5</v>
      </c>
      <c r="AF57" s="114"/>
      <c r="AG57" s="114"/>
      <c r="AH57" s="115"/>
      <c r="AI57" s="113">
        <v>6</v>
      </c>
      <c r="AJ57" s="114"/>
      <c r="AK57" s="114"/>
      <c r="AL57" s="114"/>
      <c r="AM57" s="115"/>
      <c r="AN57" s="113">
        <v>7</v>
      </c>
      <c r="AO57" s="114"/>
      <c r="AP57" s="114"/>
      <c r="AQ57" s="114"/>
      <c r="AR57" s="115"/>
      <c r="AS57" s="113">
        <v>8</v>
      </c>
      <c r="AT57" s="114"/>
      <c r="AU57" s="114"/>
      <c r="AV57" s="114"/>
      <c r="AW57" s="115"/>
      <c r="AX57" s="113">
        <v>9</v>
      </c>
      <c r="AY57" s="114"/>
      <c r="AZ57" s="114"/>
      <c r="BA57" s="115"/>
      <c r="BB57" s="113">
        <v>10</v>
      </c>
      <c r="BC57" s="114"/>
      <c r="BD57" s="114"/>
      <c r="BE57" s="114"/>
      <c r="BF57" s="115"/>
      <c r="BG57" s="113">
        <v>11</v>
      </c>
      <c r="BH57" s="114"/>
      <c r="BI57" s="114"/>
      <c r="BJ57" s="114"/>
      <c r="BK57" s="115"/>
      <c r="BL57" s="113">
        <v>12</v>
      </c>
      <c r="BM57" s="114"/>
      <c r="BN57" s="114"/>
      <c r="BO57" s="114"/>
      <c r="BP57" s="115"/>
      <c r="BQ57" s="113">
        <v>13</v>
      </c>
      <c r="BR57" s="114"/>
      <c r="BS57" s="114"/>
      <c r="BT57" s="115"/>
      <c r="BU57" s="72">
        <v>14</v>
      </c>
      <c r="BV57" s="72"/>
      <c r="BW57" s="72"/>
      <c r="BX57" s="72"/>
      <c r="BY57" s="72"/>
    </row>
    <row r="58" spans="1:79" s="2" customFormat="1" ht="13.5" hidden="1" customHeight="1" x14ac:dyDescent="0.2">
      <c r="A58" s="107" t="s">
        <v>687</v>
      </c>
      <c r="B58" s="108"/>
      <c r="C58" s="108"/>
      <c r="D58" s="108"/>
      <c r="E58" s="109"/>
      <c r="F58" s="107" t="s">
        <v>680</v>
      </c>
      <c r="G58" s="108"/>
      <c r="H58" s="108"/>
      <c r="I58" s="108"/>
      <c r="J58" s="108"/>
      <c r="K58" s="108"/>
      <c r="L58" s="108"/>
      <c r="M58" s="108"/>
      <c r="N58" s="108"/>
      <c r="O58" s="108"/>
      <c r="P58" s="108"/>
      <c r="Q58" s="108"/>
      <c r="R58" s="108"/>
      <c r="S58" s="108"/>
      <c r="T58" s="109"/>
      <c r="U58" s="107" t="s">
        <v>688</v>
      </c>
      <c r="V58" s="108"/>
      <c r="W58" s="108"/>
      <c r="X58" s="108"/>
      <c r="Y58" s="109"/>
      <c r="Z58" s="107" t="s">
        <v>689</v>
      </c>
      <c r="AA58" s="108"/>
      <c r="AB58" s="108"/>
      <c r="AC58" s="108"/>
      <c r="AD58" s="109"/>
      <c r="AE58" s="107" t="s">
        <v>715</v>
      </c>
      <c r="AF58" s="108"/>
      <c r="AG58" s="108"/>
      <c r="AH58" s="109"/>
      <c r="AI58" s="165" t="s">
        <v>295</v>
      </c>
      <c r="AJ58" s="166"/>
      <c r="AK58" s="166"/>
      <c r="AL58" s="166"/>
      <c r="AM58" s="167"/>
      <c r="AN58" s="107" t="s">
        <v>690</v>
      </c>
      <c r="AO58" s="108"/>
      <c r="AP58" s="108"/>
      <c r="AQ58" s="108"/>
      <c r="AR58" s="109"/>
      <c r="AS58" s="107" t="s">
        <v>691</v>
      </c>
      <c r="AT58" s="108"/>
      <c r="AU58" s="108"/>
      <c r="AV58" s="108"/>
      <c r="AW58" s="109"/>
      <c r="AX58" s="107" t="s">
        <v>716</v>
      </c>
      <c r="AY58" s="108"/>
      <c r="AZ58" s="108"/>
      <c r="BA58" s="109"/>
      <c r="BB58" s="165" t="s">
        <v>295</v>
      </c>
      <c r="BC58" s="166"/>
      <c r="BD58" s="166"/>
      <c r="BE58" s="166"/>
      <c r="BF58" s="167"/>
      <c r="BG58" s="107" t="s">
        <v>681</v>
      </c>
      <c r="BH58" s="108"/>
      <c r="BI58" s="108"/>
      <c r="BJ58" s="108"/>
      <c r="BK58" s="109"/>
      <c r="BL58" s="107" t="s">
        <v>682</v>
      </c>
      <c r="BM58" s="108"/>
      <c r="BN58" s="108"/>
      <c r="BO58" s="108"/>
      <c r="BP58" s="109"/>
      <c r="BQ58" s="107" t="s">
        <v>717</v>
      </c>
      <c r="BR58" s="108"/>
      <c r="BS58" s="108"/>
      <c r="BT58" s="109"/>
      <c r="BU58" s="128" t="s">
        <v>295</v>
      </c>
      <c r="BV58" s="128"/>
      <c r="BW58" s="128"/>
      <c r="BX58" s="128"/>
      <c r="BY58" s="128"/>
      <c r="CA58" t="s">
        <v>637</v>
      </c>
    </row>
    <row r="59" spans="1:79" s="9" customFormat="1" ht="12.75" customHeight="1" x14ac:dyDescent="0.2">
      <c r="A59" s="139"/>
      <c r="B59" s="140"/>
      <c r="C59" s="140"/>
      <c r="D59" s="140"/>
      <c r="E59" s="163"/>
      <c r="F59" s="139" t="s">
        <v>257</v>
      </c>
      <c r="G59" s="140"/>
      <c r="H59" s="140"/>
      <c r="I59" s="140"/>
      <c r="J59" s="140"/>
      <c r="K59" s="140"/>
      <c r="L59" s="140"/>
      <c r="M59" s="140"/>
      <c r="N59" s="140"/>
      <c r="O59" s="140"/>
      <c r="P59" s="140"/>
      <c r="Q59" s="140"/>
      <c r="R59" s="140"/>
      <c r="S59" s="140"/>
      <c r="T59" s="163"/>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638</v>
      </c>
    </row>
    <row r="61" spans="1:79" ht="14.25" customHeight="1" x14ac:dyDescent="0.2">
      <c r="A61" s="124" t="s">
        <v>47</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79" ht="15" customHeight="1" x14ac:dyDescent="0.2">
      <c r="A62" s="168" t="s">
        <v>462</v>
      </c>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row>
    <row r="63" spans="1:79" ht="23.1" customHeight="1" x14ac:dyDescent="0.2">
      <c r="A63" s="185" t="s">
        <v>227</v>
      </c>
      <c r="B63" s="186"/>
      <c r="C63" s="186"/>
      <c r="D63" s="187"/>
      <c r="E63" s="148" t="s">
        <v>624</v>
      </c>
      <c r="F63" s="149"/>
      <c r="G63" s="149"/>
      <c r="H63" s="149"/>
      <c r="I63" s="149"/>
      <c r="J63" s="149"/>
      <c r="K63" s="149"/>
      <c r="L63" s="149"/>
      <c r="M63" s="149"/>
      <c r="N63" s="149"/>
      <c r="O63" s="149"/>
      <c r="P63" s="149"/>
      <c r="Q63" s="149"/>
      <c r="R63" s="149"/>
      <c r="S63" s="149"/>
      <c r="T63" s="149"/>
      <c r="U63" s="149"/>
      <c r="V63" s="149"/>
      <c r="W63" s="169"/>
      <c r="X63" s="113" t="s">
        <v>466</v>
      </c>
      <c r="Y63" s="114"/>
      <c r="Z63" s="114"/>
      <c r="AA63" s="114"/>
      <c r="AB63" s="114"/>
      <c r="AC63" s="114"/>
      <c r="AD63" s="114"/>
      <c r="AE63" s="114"/>
      <c r="AF63" s="114"/>
      <c r="AG63" s="114"/>
      <c r="AH63" s="114"/>
      <c r="AI63" s="114"/>
      <c r="AJ63" s="114"/>
      <c r="AK63" s="114"/>
      <c r="AL63" s="114"/>
      <c r="AM63" s="114"/>
      <c r="AN63" s="114"/>
      <c r="AO63" s="114"/>
      <c r="AP63" s="114"/>
      <c r="AQ63" s="115"/>
      <c r="AR63" s="72" t="s">
        <v>468</v>
      </c>
      <c r="AS63" s="72"/>
      <c r="AT63" s="72"/>
      <c r="AU63" s="72"/>
      <c r="AV63" s="72"/>
      <c r="AW63" s="72"/>
      <c r="AX63" s="72"/>
      <c r="AY63" s="72"/>
      <c r="AZ63" s="72"/>
      <c r="BA63" s="72"/>
      <c r="BB63" s="72"/>
      <c r="BC63" s="72"/>
      <c r="BD63" s="72"/>
      <c r="BE63" s="72"/>
      <c r="BF63" s="72"/>
      <c r="BG63" s="72"/>
      <c r="BH63" s="72"/>
      <c r="BI63" s="72"/>
      <c r="BJ63" s="72"/>
      <c r="BK63" s="72"/>
    </row>
    <row r="64" spans="1:79" ht="48.75" customHeight="1" x14ac:dyDescent="0.2">
      <c r="A64" s="188"/>
      <c r="B64" s="189"/>
      <c r="C64" s="189"/>
      <c r="D64" s="190"/>
      <c r="E64" s="150"/>
      <c r="F64" s="151"/>
      <c r="G64" s="151"/>
      <c r="H64" s="151"/>
      <c r="I64" s="151"/>
      <c r="J64" s="151"/>
      <c r="K64" s="151"/>
      <c r="L64" s="151"/>
      <c r="M64" s="151"/>
      <c r="N64" s="151"/>
      <c r="O64" s="151"/>
      <c r="P64" s="151"/>
      <c r="Q64" s="151"/>
      <c r="R64" s="151"/>
      <c r="S64" s="151"/>
      <c r="T64" s="151"/>
      <c r="U64" s="151"/>
      <c r="V64" s="151"/>
      <c r="W64" s="170"/>
      <c r="X64" s="148" t="s">
        <v>609</v>
      </c>
      <c r="Y64" s="149"/>
      <c r="Z64" s="149"/>
      <c r="AA64" s="149"/>
      <c r="AB64" s="169"/>
      <c r="AC64" s="148" t="s">
        <v>608</v>
      </c>
      <c r="AD64" s="149"/>
      <c r="AE64" s="149"/>
      <c r="AF64" s="149"/>
      <c r="AG64" s="169"/>
      <c r="AH64" s="160" t="s">
        <v>225</v>
      </c>
      <c r="AI64" s="161"/>
      <c r="AJ64" s="161"/>
      <c r="AK64" s="161"/>
      <c r="AL64" s="162"/>
      <c r="AM64" s="113" t="s">
        <v>610</v>
      </c>
      <c r="AN64" s="114"/>
      <c r="AO64" s="114"/>
      <c r="AP64" s="114"/>
      <c r="AQ64" s="115"/>
      <c r="AR64" s="113" t="s">
        <v>609</v>
      </c>
      <c r="AS64" s="114"/>
      <c r="AT64" s="114"/>
      <c r="AU64" s="114"/>
      <c r="AV64" s="115"/>
      <c r="AW64" s="113" t="s">
        <v>608</v>
      </c>
      <c r="AX64" s="114"/>
      <c r="AY64" s="114"/>
      <c r="AZ64" s="114"/>
      <c r="BA64" s="115"/>
      <c r="BB64" s="160" t="s">
        <v>225</v>
      </c>
      <c r="BC64" s="161"/>
      <c r="BD64" s="161"/>
      <c r="BE64" s="161"/>
      <c r="BF64" s="162"/>
      <c r="BG64" s="113" t="s">
        <v>720</v>
      </c>
      <c r="BH64" s="114"/>
      <c r="BI64" s="114"/>
      <c r="BJ64" s="114"/>
      <c r="BK64" s="115"/>
    </row>
    <row r="65" spans="1:79" ht="12.75" customHeight="1" x14ac:dyDescent="0.2">
      <c r="A65" s="113">
        <v>1</v>
      </c>
      <c r="B65" s="114"/>
      <c r="C65" s="114"/>
      <c r="D65" s="115"/>
      <c r="E65" s="113">
        <v>2</v>
      </c>
      <c r="F65" s="114"/>
      <c r="G65" s="114"/>
      <c r="H65" s="114"/>
      <c r="I65" s="114"/>
      <c r="J65" s="114"/>
      <c r="K65" s="114"/>
      <c r="L65" s="114"/>
      <c r="M65" s="114"/>
      <c r="N65" s="114"/>
      <c r="O65" s="114"/>
      <c r="P65" s="114"/>
      <c r="Q65" s="114"/>
      <c r="R65" s="114"/>
      <c r="S65" s="114"/>
      <c r="T65" s="114"/>
      <c r="U65" s="114"/>
      <c r="V65" s="114"/>
      <c r="W65" s="115"/>
      <c r="X65" s="113">
        <v>3</v>
      </c>
      <c r="Y65" s="114"/>
      <c r="Z65" s="114"/>
      <c r="AA65" s="114"/>
      <c r="AB65" s="115"/>
      <c r="AC65" s="113">
        <v>4</v>
      </c>
      <c r="AD65" s="114"/>
      <c r="AE65" s="114"/>
      <c r="AF65" s="114"/>
      <c r="AG65" s="115"/>
      <c r="AH65" s="113">
        <v>5</v>
      </c>
      <c r="AI65" s="114"/>
      <c r="AJ65" s="114"/>
      <c r="AK65" s="114"/>
      <c r="AL65" s="115"/>
      <c r="AM65" s="113">
        <v>6</v>
      </c>
      <c r="AN65" s="114"/>
      <c r="AO65" s="114"/>
      <c r="AP65" s="114"/>
      <c r="AQ65" s="115"/>
      <c r="AR65" s="113">
        <v>7</v>
      </c>
      <c r="AS65" s="114"/>
      <c r="AT65" s="114"/>
      <c r="AU65" s="114"/>
      <c r="AV65" s="115"/>
      <c r="AW65" s="113">
        <v>8</v>
      </c>
      <c r="AX65" s="114"/>
      <c r="AY65" s="114"/>
      <c r="AZ65" s="114"/>
      <c r="BA65" s="115"/>
      <c r="BB65" s="113">
        <v>9</v>
      </c>
      <c r="BC65" s="114"/>
      <c r="BD65" s="114"/>
      <c r="BE65" s="114"/>
      <c r="BF65" s="115"/>
      <c r="BG65" s="113">
        <v>10</v>
      </c>
      <c r="BH65" s="114"/>
      <c r="BI65" s="114"/>
      <c r="BJ65" s="114"/>
      <c r="BK65" s="115"/>
    </row>
    <row r="66" spans="1:79" s="2" customFormat="1" ht="12.75" hidden="1" customHeight="1" x14ac:dyDescent="0.2">
      <c r="A66" s="107" t="s">
        <v>687</v>
      </c>
      <c r="B66" s="108"/>
      <c r="C66" s="108"/>
      <c r="D66" s="109"/>
      <c r="E66" s="107" t="s">
        <v>680</v>
      </c>
      <c r="F66" s="108"/>
      <c r="G66" s="108"/>
      <c r="H66" s="108"/>
      <c r="I66" s="108"/>
      <c r="J66" s="108"/>
      <c r="K66" s="108"/>
      <c r="L66" s="108"/>
      <c r="M66" s="108"/>
      <c r="N66" s="108"/>
      <c r="O66" s="108"/>
      <c r="P66" s="108"/>
      <c r="Q66" s="108"/>
      <c r="R66" s="108"/>
      <c r="S66" s="108"/>
      <c r="T66" s="108"/>
      <c r="U66" s="108"/>
      <c r="V66" s="108"/>
      <c r="W66" s="109"/>
      <c r="X66" s="191" t="s">
        <v>683</v>
      </c>
      <c r="Y66" s="192"/>
      <c r="Z66" s="192"/>
      <c r="AA66" s="192"/>
      <c r="AB66" s="193"/>
      <c r="AC66" s="191" t="s">
        <v>684</v>
      </c>
      <c r="AD66" s="192"/>
      <c r="AE66" s="192"/>
      <c r="AF66" s="192"/>
      <c r="AG66" s="193"/>
      <c r="AH66" s="107" t="s">
        <v>718</v>
      </c>
      <c r="AI66" s="108"/>
      <c r="AJ66" s="108"/>
      <c r="AK66" s="108"/>
      <c r="AL66" s="109"/>
      <c r="AM66" s="165" t="s">
        <v>296</v>
      </c>
      <c r="AN66" s="166"/>
      <c r="AO66" s="166"/>
      <c r="AP66" s="166"/>
      <c r="AQ66" s="167"/>
      <c r="AR66" s="107" t="s">
        <v>685</v>
      </c>
      <c r="AS66" s="108"/>
      <c r="AT66" s="108"/>
      <c r="AU66" s="108"/>
      <c r="AV66" s="109"/>
      <c r="AW66" s="107" t="s">
        <v>686</v>
      </c>
      <c r="AX66" s="108"/>
      <c r="AY66" s="108"/>
      <c r="AZ66" s="108"/>
      <c r="BA66" s="109"/>
      <c r="BB66" s="107" t="s">
        <v>719</v>
      </c>
      <c r="BC66" s="108"/>
      <c r="BD66" s="108"/>
      <c r="BE66" s="108"/>
      <c r="BF66" s="109"/>
      <c r="BG66" s="165" t="s">
        <v>296</v>
      </c>
      <c r="BH66" s="166"/>
      <c r="BI66" s="166"/>
      <c r="BJ66" s="166"/>
      <c r="BK66" s="167"/>
      <c r="CA66" t="s">
        <v>639</v>
      </c>
    </row>
    <row r="67" spans="1:79" s="43" customFormat="1" ht="13.15" customHeight="1" x14ac:dyDescent="0.2">
      <c r="A67" s="137">
        <v>2730</v>
      </c>
      <c r="B67" s="138"/>
      <c r="C67" s="138"/>
      <c r="D67" s="164"/>
      <c r="E67" s="61" t="s">
        <v>400</v>
      </c>
      <c r="F67" s="57"/>
      <c r="G67" s="57"/>
      <c r="H67" s="57"/>
      <c r="I67" s="57"/>
      <c r="J67" s="57"/>
      <c r="K67" s="57"/>
      <c r="L67" s="57"/>
      <c r="M67" s="57"/>
      <c r="N67" s="57"/>
      <c r="O67" s="57"/>
      <c r="P67" s="57"/>
      <c r="Q67" s="57"/>
      <c r="R67" s="57"/>
      <c r="S67" s="57"/>
      <c r="T67" s="57"/>
      <c r="U67" s="57"/>
      <c r="V67" s="57"/>
      <c r="W67" s="58"/>
      <c r="X67" s="153">
        <v>27150</v>
      </c>
      <c r="Y67" s="154"/>
      <c r="Z67" s="154"/>
      <c r="AA67" s="154"/>
      <c r="AB67" s="155"/>
      <c r="AC67" s="153">
        <v>0</v>
      </c>
      <c r="AD67" s="154"/>
      <c r="AE67" s="154"/>
      <c r="AF67" s="154"/>
      <c r="AG67" s="155"/>
      <c r="AH67" s="153">
        <v>0</v>
      </c>
      <c r="AI67" s="154"/>
      <c r="AJ67" s="154"/>
      <c r="AK67" s="154"/>
      <c r="AL67" s="155"/>
      <c r="AM67" s="153">
        <f>IF(ISNUMBER(X67),X67,0)+IF(ISNUMBER(AC67),AC67,0)</f>
        <v>27150</v>
      </c>
      <c r="AN67" s="154"/>
      <c r="AO67" s="154"/>
      <c r="AP67" s="154"/>
      <c r="AQ67" s="155"/>
      <c r="AR67" s="153">
        <v>27150</v>
      </c>
      <c r="AS67" s="154"/>
      <c r="AT67" s="154"/>
      <c r="AU67" s="154"/>
      <c r="AV67" s="155"/>
      <c r="AW67" s="153">
        <v>0</v>
      </c>
      <c r="AX67" s="154"/>
      <c r="AY67" s="154"/>
      <c r="AZ67" s="154"/>
      <c r="BA67" s="155"/>
      <c r="BB67" s="153">
        <v>0</v>
      </c>
      <c r="BC67" s="154"/>
      <c r="BD67" s="154"/>
      <c r="BE67" s="154"/>
      <c r="BF67" s="155"/>
      <c r="BG67" s="156">
        <f>IF(ISNUMBER(AR67),AR67,0)+IF(ISNUMBER(AW67),AW67,0)</f>
        <v>27150</v>
      </c>
      <c r="BH67" s="156"/>
      <c r="BI67" s="156"/>
      <c r="BJ67" s="156"/>
      <c r="BK67" s="156"/>
      <c r="CA67" s="43" t="s">
        <v>640</v>
      </c>
    </row>
    <row r="68" spans="1:79" s="9" customFormat="1" ht="12.75" customHeight="1" x14ac:dyDescent="0.2">
      <c r="A68" s="139"/>
      <c r="B68" s="140"/>
      <c r="C68" s="140"/>
      <c r="D68" s="163"/>
      <c r="E68" s="69" t="s">
        <v>257</v>
      </c>
      <c r="F68" s="65"/>
      <c r="G68" s="65"/>
      <c r="H68" s="65"/>
      <c r="I68" s="65"/>
      <c r="J68" s="65"/>
      <c r="K68" s="65"/>
      <c r="L68" s="65"/>
      <c r="M68" s="65"/>
      <c r="N68" s="65"/>
      <c r="O68" s="65"/>
      <c r="P68" s="65"/>
      <c r="Q68" s="65"/>
      <c r="R68" s="65"/>
      <c r="S68" s="65"/>
      <c r="T68" s="65"/>
      <c r="U68" s="65"/>
      <c r="V68" s="65"/>
      <c r="W68" s="66"/>
      <c r="X68" s="157">
        <v>27150</v>
      </c>
      <c r="Y68" s="158"/>
      <c r="Z68" s="158"/>
      <c r="AA68" s="158"/>
      <c r="AB68" s="159"/>
      <c r="AC68" s="157">
        <v>0</v>
      </c>
      <c r="AD68" s="158"/>
      <c r="AE68" s="158"/>
      <c r="AF68" s="158"/>
      <c r="AG68" s="159"/>
      <c r="AH68" s="157">
        <v>0</v>
      </c>
      <c r="AI68" s="158"/>
      <c r="AJ68" s="158"/>
      <c r="AK68" s="158"/>
      <c r="AL68" s="159"/>
      <c r="AM68" s="157">
        <f>IF(ISNUMBER(X68),X68,0)+IF(ISNUMBER(AC68),AC68,0)</f>
        <v>27150</v>
      </c>
      <c r="AN68" s="158"/>
      <c r="AO68" s="158"/>
      <c r="AP68" s="158"/>
      <c r="AQ68" s="159"/>
      <c r="AR68" s="157">
        <v>27150</v>
      </c>
      <c r="AS68" s="158"/>
      <c r="AT68" s="158"/>
      <c r="AU68" s="158"/>
      <c r="AV68" s="159"/>
      <c r="AW68" s="157">
        <v>0</v>
      </c>
      <c r="AX68" s="158"/>
      <c r="AY68" s="158"/>
      <c r="AZ68" s="158"/>
      <c r="BA68" s="159"/>
      <c r="BB68" s="157">
        <v>0</v>
      </c>
      <c r="BC68" s="158"/>
      <c r="BD68" s="158"/>
      <c r="BE68" s="158"/>
      <c r="BF68" s="159"/>
      <c r="BG68" s="152">
        <f>IF(ISNUMBER(AR68),AR68,0)+IF(ISNUMBER(AW68),AW68,0)</f>
        <v>27150</v>
      </c>
      <c r="BH68" s="152"/>
      <c r="BI68" s="152"/>
      <c r="BJ68" s="152"/>
      <c r="BK68" s="152"/>
    </row>
    <row r="70" spans="1:79" ht="14.25" customHeight="1" x14ac:dyDescent="0.2">
      <c r="A70" s="124" t="s">
        <v>48</v>
      </c>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row>
    <row r="71" spans="1:79" ht="15" customHeight="1" x14ac:dyDescent="0.2">
      <c r="A71" s="168" t="s">
        <v>462</v>
      </c>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row>
    <row r="72" spans="1:79" ht="23.1" customHeight="1" x14ac:dyDescent="0.2">
      <c r="A72" s="185" t="s">
        <v>228</v>
      </c>
      <c r="B72" s="186"/>
      <c r="C72" s="186"/>
      <c r="D72" s="186"/>
      <c r="E72" s="187"/>
      <c r="F72" s="148" t="s">
        <v>624</v>
      </c>
      <c r="G72" s="149"/>
      <c r="H72" s="149"/>
      <c r="I72" s="149"/>
      <c r="J72" s="149"/>
      <c r="K72" s="149"/>
      <c r="L72" s="149"/>
      <c r="M72" s="149"/>
      <c r="N72" s="149"/>
      <c r="O72" s="149"/>
      <c r="P72" s="149"/>
      <c r="Q72" s="149"/>
      <c r="R72" s="149"/>
      <c r="S72" s="149"/>
      <c r="T72" s="149"/>
      <c r="U72" s="149"/>
      <c r="V72" s="149"/>
      <c r="W72" s="169"/>
      <c r="X72" s="72" t="s">
        <v>466</v>
      </c>
      <c r="Y72" s="72"/>
      <c r="Z72" s="72"/>
      <c r="AA72" s="72"/>
      <c r="AB72" s="72"/>
      <c r="AC72" s="72"/>
      <c r="AD72" s="72"/>
      <c r="AE72" s="72"/>
      <c r="AF72" s="72"/>
      <c r="AG72" s="72"/>
      <c r="AH72" s="72"/>
      <c r="AI72" s="72"/>
      <c r="AJ72" s="72"/>
      <c r="AK72" s="72"/>
      <c r="AL72" s="72"/>
      <c r="AM72" s="72"/>
      <c r="AN72" s="72"/>
      <c r="AO72" s="72"/>
      <c r="AP72" s="72"/>
      <c r="AQ72" s="72"/>
      <c r="AR72" s="113" t="s">
        <v>468</v>
      </c>
      <c r="AS72" s="114"/>
      <c r="AT72" s="114"/>
      <c r="AU72" s="114"/>
      <c r="AV72" s="114"/>
      <c r="AW72" s="114"/>
      <c r="AX72" s="114"/>
      <c r="AY72" s="114"/>
      <c r="AZ72" s="114"/>
      <c r="BA72" s="114"/>
      <c r="BB72" s="114"/>
      <c r="BC72" s="114"/>
      <c r="BD72" s="114"/>
      <c r="BE72" s="114"/>
      <c r="BF72" s="114"/>
      <c r="BG72" s="114"/>
      <c r="BH72" s="114"/>
      <c r="BI72" s="114"/>
      <c r="BJ72" s="114"/>
      <c r="BK72" s="115"/>
    </row>
    <row r="73" spans="1:79" ht="53.25" customHeight="1" x14ac:dyDescent="0.2">
      <c r="A73" s="188"/>
      <c r="B73" s="189"/>
      <c r="C73" s="189"/>
      <c r="D73" s="189"/>
      <c r="E73" s="190"/>
      <c r="F73" s="150"/>
      <c r="G73" s="151"/>
      <c r="H73" s="151"/>
      <c r="I73" s="151"/>
      <c r="J73" s="151"/>
      <c r="K73" s="151"/>
      <c r="L73" s="151"/>
      <c r="M73" s="151"/>
      <c r="N73" s="151"/>
      <c r="O73" s="151"/>
      <c r="P73" s="151"/>
      <c r="Q73" s="151"/>
      <c r="R73" s="151"/>
      <c r="S73" s="151"/>
      <c r="T73" s="151"/>
      <c r="U73" s="151"/>
      <c r="V73" s="151"/>
      <c r="W73" s="170"/>
      <c r="X73" s="113" t="s">
        <v>609</v>
      </c>
      <c r="Y73" s="114"/>
      <c r="Z73" s="114"/>
      <c r="AA73" s="114"/>
      <c r="AB73" s="115"/>
      <c r="AC73" s="113" t="s">
        <v>608</v>
      </c>
      <c r="AD73" s="114"/>
      <c r="AE73" s="114"/>
      <c r="AF73" s="114"/>
      <c r="AG73" s="115"/>
      <c r="AH73" s="160" t="s">
        <v>225</v>
      </c>
      <c r="AI73" s="161"/>
      <c r="AJ73" s="161"/>
      <c r="AK73" s="161"/>
      <c r="AL73" s="162"/>
      <c r="AM73" s="113" t="s">
        <v>610</v>
      </c>
      <c r="AN73" s="114"/>
      <c r="AO73" s="114"/>
      <c r="AP73" s="114"/>
      <c r="AQ73" s="115"/>
      <c r="AR73" s="113" t="s">
        <v>609</v>
      </c>
      <c r="AS73" s="114"/>
      <c r="AT73" s="114"/>
      <c r="AU73" s="114"/>
      <c r="AV73" s="115"/>
      <c r="AW73" s="113" t="s">
        <v>608</v>
      </c>
      <c r="AX73" s="114"/>
      <c r="AY73" s="114"/>
      <c r="AZ73" s="114"/>
      <c r="BA73" s="115"/>
      <c r="BB73" s="127" t="s">
        <v>225</v>
      </c>
      <c r="BC73" s="127"/>
      <c r="BD73" s="127"/>
      <c r="BE73" s="127"/>
      <c r="BF73" s="127"/>
      <c r="BG73" s="113" t="s">
        <v>720</v>
      </c>
      <c r="BH73" s="114"/>
      <c r="BI73" s="114"/>
      <c r="BJ73" s="114"/>
      <c r="BK73" s="115"/>
    </row>
    <row r="74" spans="1:79" ht="15" customHeight="1" x14ac:dyDescent="0.2">
      <c r="A74" s="113">
        <v>1</v>
      </c>
      <c r="B74" s="114"/>
      <c r="C74" s="114"/>
      <c r="D74" s="114"/>
      <c r="E74" s="115"/>
      <c r="F74" s="113">
        <v>2</v>
      </c>
      <c r="G74" s="114"/>
      <c r="H74" s="114"/>
      <c r="I74" s="114"/>
      <c r="J74" s="114"/>
      <c r="K74" s="114"/>
      <c r="L74" s="114"/>
      <c r="M74" s="114"/>
      <c r="N74" s="114"/>
      <c r="O74" s="114"/>
      <c r="P74" s="114"/>
      <c r="Q74" s="114"/>
      <c r="R74" s="114"/>
      <c r="S74" s="114"/>
      <c r="T74" s="114"/>
      <c r="U74" s="114"/>
      <c r="V74" s="114"/>
      <c r="W74" s="115"/>
      <c r="X74" s="113">
        <v>3</v>
      </c>
      <c r="Y74" s="114"/>
      <c r="Z74" s="114"/>
      <c r="AA74" s="114"/>
      <c r="AB74" s="115"/>
      <c r="AC74" s="113">
        <v>4</v>
      </c>
      <c r="AD74" s="114"/>
      <c r="AE74" s="114"/>
      <c r="AF74" s="114"/>
      <c r="AG74" s="115"/>
      <c r="AH74" s="113">
        <v>5</v>
      </c>
      <c r="AI74" s="114"/>
      <c r="AJ74" s="114"/>
      <c r="AK74" s="114"/>
      <c r="AL74" s="115"/>
      <c r="AM74" s="113">
        <v>6</v>
      </c>
      <c r="AN74" s="114"/>
      <c r="AO74" s="114"/>
      <c r="AP74" s="114"/>
      <c r="AQ74" s="115"/>
      <c r="AR74" s="113">
        <v>7</v>
      </c>
      <c r="AS74" s="114"/>
      <c r="AT74" s="114"/>
      <c r="AU74" s="114"/>
      <c r="AV74" s="115"/>
      <c r="AW74" s="113">
        <v>8</v>
      </c>
      <c r="AX74" s="114"/>
      <c r="AY74" s="114"/>
      <c r="AZ74" s="114"/>
      <c r="BA74" s="115"/>
      <c r="BB74" s="113">
        <v>9</v>
      </c>
      <c r="BC74" s="114"/>
      <c r="BD74" s="114"/>
      <c r="BE74" s="114"/>
      <c r="BF74" s="115"/>
      <c r="BG74" s="113">
        <v>10</v>
      </c>
      <c r="BH74" s="114"/>
      <c r="BI74" s="114"/>
      <c r="BJ74" s="114"/>
      <c r="BK74" s="115"/>
    </row>
    <row r="75" spans="1:79" s="2" customFormat="1" ht="15" hidden="1" customHeight="1" x14ac:dyDescent="0.2">
      <c r="A75" s="107" t="s">
        <v>687</v>
      </c>
      <c r="B75" s="108"/>
      <c r="C75" s="108"/>
      <c r="D75" s="108"/>
      <c r="E75" s="109"/>
      <c r="F75" s="107" t="s">
        <v>680</v>
      </c>
      <c r="G75" s="108"/>
      <c r="H75" s="108"/>
      <c r="I75" s="108"/>
      <c r="J75" s="108"/>
      <c r="K75" s="108"/>
      <c r="L75" s="108"/>
      <c r="M75" s="108"/>
      <c r="N75" s="108"/>
      <c r="O75" s="108"/>
      <c r="P75" s="108"/>
      <c r="Q75" s="108"/>
      <c r="R75" s="108"/>
      <c r="S75" s="108"/>
      <c r="T75" s="108"/>
      <c r="U75" s="108"/>
      <c r="V75" s="108"/>
      <c r="W75" s="109"/>
      <c r="X75" s="107" t="s">
        <v>683</v>
      </c>
      <c r="Y75" s="108"/>
      <c r="Z75" s="108"/>
      <c r="AA75" s="108"/>
      <c r="AB75" s="109"/>
      <c r="AC75" s="107" t="s">
        <v>684</v>
      </c>
      <c r="AD75" s="108"/>
      <c r="AE75" s="108"/>
      <c r="AF75" s="108"/>
      <c r="AG75" s="109"/>
      <c r="AH75" s="107" t="s">
        <v>718</v>
      </c>
      <c r="AI75" s="108"/>
      <c r="AJ75" s="108"/>
      <c r="AK75" s="108"/>
      <c r="AL75" s="109"/>
      <c r="AM75" s="165" t="s">
        <v>296</v>
      </c>
      <c r="AN75" s="166"/>
      <c r="AO75" s="166"/>
      <c r="AP75" s="166"/>
      <c r="AQ75" s="167"/>
      <c r="AR75" s="107" t="s">
        <v>685</v>
      </c>
      <c r="AS75" s="108"/>
      <c r="AT75" s="108"/>
      <c r="AU75" s="108"/>
      <c r="AV75" s="109"/>
      <c r="AW75" s="107" t="s">
        <v>686</v>
      </c>
      <c r="AX75" s="108"/>
      <c r="AY75" s="108"/>
      <c r="AZ75" s="108"/>
      <c r="BA75" s="109"/>
      <c r="BB75" s="107" t="s">
        <v>719</v>
      </c>
      <c r="BC75" s="108"/>
      <c r="BD75" s="108"/>
      <c r="BE75" s="108"/>
      <c r="BF75" s="109"/>
      <c r="BG75" s="165" t="s">
        <v>296</v>
      </c>
      <c r="BH75" s="166"/>
      <c r="BI75" s="166"/>
      <c r="BJ75" s="166"/>
      <c r="BK75" s="167"/>
      <c r="CA75" t="s">
        <v>641</v>
      </c>
    </row>
    <row r="76" spans="1:79" s="9" customFormat="1" ht="12.75" customHeight="1" x14ac:dyDescent="0.2">
      <c r="A76" s="139"/>
      <c r="B76" s="140"/>
      <c r="C76" s="140"/>
      <c r="D76" s="140"/>
      <c r="E76" s="163"/>
      <c r="F76" s="139" t="s">
        <v>257</v>
      </c>
      <c r="G76" s="140"/>
      <c r="H76" s="140"/>
      <c r="I76" s="140"/>
      <c r="J76" s="140"/>
      <c r="K76" s="140"/>
      <c r="L76" s="140"/>
      <c r="M76" s="140"/>
      <c r="N76" s="140"/>
      <c r="O76" s="140"/>
      <c r="P76" s="140"/>
      <c r="Q76" s="140"/>
      <c r="R76" s="140"/>
      <c r="S76" s="140"/>
      <c r="T76" s="140"/>
      <c r="U76" s="140"/>
      <c r="V76" s="140"/>
      <c r="W76" s="163"/>
      <c r="X76" s="182"/>
      <c r="Y76" s="183"/>
      <c r="Z76" s="183"/>
      <c r="AA76" s="183"/>
      <c r="AB76" s="184"/>
      <c r="AC76" s="182"/>
      <c r="AD76" s="183"/>
      <c r="AE76" s="183"/>
      <c r="AF76" s="183"/>
      <c r="AG76" s="184"/>
      <c r="AH76" s="152"/>
      <c r="AI76" s="152"/>
      <c r="AJ76" s="152"/>
      <c r="AK76" s="152"/>
      <c r="AL76" s="152"/>
      <c r="AM76" s="152">
        <f>IF(ISNUMBER(X76),X76,0)+IF(ISNUMBER(AC76),AC76,0)</f>
        <v>0</v>
      </c>
      <c r="AN76" s="152"/>
      <c r="AO76" s="152"/>
      <c r="AP76" s="152"/>
      <c r="AQ76" s="152"/>
      <c r="AR76" s="152"/>
      <c r="AS76" s="152"/>
      <c r="AT76" s="152"/>
      <c r="AU76" s="152"/>
      <c r="AV76" s="152"/>
      <c r="AW76" s="152"/>
      <c r="AX76" s="152"/>
      <c r="AY76" s="152"/>
      <c r="AZ76" s="152"/>
      <c r="BA76" s="152"/>
      <c r="BB76" s="152"/>
      <c r="BC76" s="152"/>
      <c r="BD76" s="152"/>
      <c r="BE76" s="152"/>
      <c r="BF76" s="152"/>
      <c r="BG76" s="152">
        <f>IF(ISNUMBER(AR76),AR76,0)+IF(ISNUMBER(AW76),AW76,0)</f>
        <v>0</v>
      </c>
      <c r="BH76" s="152"/>
      <c r="BI76" s="152"/>
      <c r="BJ76" s="152"/>
      <c r="BK76" s="152"/>
      <c r="CA76" s="9" t="s">
        <v>642</v>
      </c>
    </row>
    <row r="79" spans="1:79" ht="14.25" customHeight="1" x14ac:dyDescent="0.2">
      <c r="A79" s="124" t="s">
        <v>229</v>
      </c>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row>
    <row r="80" spans="1:79" ht="14.25" customHeight="1" x14ac:dyDescent="0.2">
      <c r="A80" s="124" t="s">
        <v>35</v>
      </c>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row>
    <row r="81" spans="1:79" ht="15" customHeight="1" x14ac:dyDescent="0.2">
      <c r="A81" s="168" t="s">
        <v>462</v>
      </c>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row>
    <row r="82" spans="1:79" ht="23.1" customHeight="1" x14ac:dyDescent="0.2">
      <c r="A82" s="148" t="s">
        <v>611</v>
      </c>
      <c r="B82" s="149"/>
      <c r="C82" s="149"/>
      <c r="D82" s="148" t="s">
        <v>230</v>
      </c>
      <c r="E82" s="149"/>
      <c r="F82" s="149"/>
      <c r="G82" s="149"/>
      <c r="H82" s="149"/>
      <c r="I82" s="149"/>
      <c r="J82" s="149"/>
      <c r="K82" s="149"/>
      <c r="L82" s="149"/>
      <c r="M82" s="149"/>
      <c r="N82" s="149"/>
      <c r="O82" s="149"/>
      <c r="P82" s="149"/>
      <c r="Q82" s="149"/>
      <c r="R82" s="149"/>
      <c r="S82" s="149"/>
      <c r="T82" s="169"/>
      <c r="U82" s="113" t="s">
        <v>463</v>
      </c>
      <c r="V82" s="114"/>
      <c r="W82" s="114"/>
      <c r="X82" s="114"/>
      <c r="Y82" s="114"/>
      <c r="Z82" s="114"/>
      <c r="AA82" s="114"/>
      <c r="AB82" s="114"/>
      <c r="AC82" s="114"/>
      <c r="AD82" s="114"/>
      <c r="AE82" s="114"/>
      <c r="AF82" s="114"/>
      <c r="AG82" s="114"/>
      <c r="AH82" s="114"/>
      <c r="AI82" s="114"/>
      <c r="AJ82" s="114"/>
      <c r="AK82" s="114"/>
      <c r="AL82" s="114"/>
      <c r="AM82" s="115"/>
      <c r="AN82" s="113" t="s">
        <v>464</v>
      </c>
      <c r="AO82" s="114"/>
      <c r="AP82" s="114"/>
      <c r="AQ82" s="114"/>
      <c r="AR82" s="114"/>
      <c r="AS82" s="114"/>
      <c r="AT82" s="114"/>
      <c r="AU82" s="114"/>
      <c r="AV82" s="114"/>
      <c r="AW82" s="114"/>
      <c r="AX82" s="114"/>
      <c r="AY82" s="114"/>
      <c r="AZ82" s="114"/>
      <c r="BA82" s="114"/>
      <c r="BB82" s="114"/>
      <c r="BC82" s="114"/>
      <c r="BD82" s="114"/>
      <c r="BE82" s="114"/>
      <c r="BF82" s="115"/>
      <c r="BG82" s="72" t="s">
        <v>465</v>
      </c>
      <c r="BH82" s="72"/>
      <c r="BI82" s="72"/>
      <c r="BJ82" s="72"/>
      <c r="BK82" s="72"/>
      <c r="BL82" s="72"/>
      <c r="BM82" s="72"/>
      <c r="BN82" s="72"/>
      <c r="BO82" s="72"/>
      <c r="BP82" s="72"/>
      <c r="BQ82" s="72"/>
      <c r="BR82" s="72"/>
      <c r="BS82" s="72"/>
      <c r="BT82" s="72"/>
      <c r="BU82" s="72"/>
      <c r="BV82" s="72"/>
      <c r="BW82" s="72"/>
      <c r="BX82" s="72"/>
      <c r="BY82" s="72"/>
    </row>
    <row r="83" spans="1:79" ht="52.5" customHeight="1" x14ac:dyDescent="0.2">
      <c r="A83" s="150"/>
      <c r="B83" s="151"/>
      <c r="C83" s="151"/>
      <c r="D83" s="150"/>
      <c r="E83" s="151"/>
      <c r="F83" s="151"/>
      <c r="G83" s="151"/>
      <c r="H83" s="151"/>
      <c r="I83" s="151"/>
      <c r="J83" s="151"/>
      <c r="K83" s="151"/>
      <c r="L83" s="151"/>
      <c r="M83" s="151"/>
      <c r="N83" s="151"/>
      <c r="O83" s="151"/>
      <c r="P83" s="151"/>
      <c r="Q83" s="151"/>
      <c r="R83" s="151"/>
      <c r="S83" s="151"/>
      <c r="T83" s="170"/>
      <c r="U83" s="113" t="s">
        <v>609</v>
      </c>
      <c r="V83" s="114"/>
      <c r="W83" s="114"/>
      <c r="X83" s="114"/>
      <c r="Y83" s="115"/>
      <c r="Z83" s="113" t="s">
        <v>608</v>
      </c>
      <c r="AA83" s="114"/>
      <c r="AB83" s="114"/>
      <c r="AC83" s="114"/>
      <c r="AD83" s="115"/>
      <c r="AE83" s="160" t="s">
        <v>225</v>
      </c>
      <c r="AF83" s="161"/>
      <c r="AG83" s="161"/>
      <c r="AH83" s="162"/>
      <c r="AI83" s="113" t="s">
        <v>610</v>
      </c>
      <c r="AJ83" s="114"/>
      <c r="AK83" s="114"/>
      <c r="AL83" s="114"/>
      <c r="AM83" s="115"/>
      <c r="AN83" s="113" t="s">
        <v>609</v>
      </c>
      <c r="AO83" s="114"/>
      <c r="AP83" s="114"/>
      <c r="AQ83" s="114"/>
      <c r="AR83" s="115"/>
      <c r="AS83" s="113" t="s">
        <v>608</v>
      </c>
      <c r="AT83" s="114"/>
      <c r="AU83" s="114"/>
      <c r="AV83" s="114"/>
      <c r="AW83" s="115"/>
      <c r="AX83" s="160" t="s">
        <v>225</v>
      </c>
      <c r="AY83" s="161"/>
      <c r="AZ83" s="161"/>
      <c r="BA83" s="162"/>
      <c r="BB83" s="113" t="s">
        <v>720</v>
      </c>
      <c r="BC83" s="114"/>
      <c r="BD83" s="114"/>
      <c r="BE83" s="114"/>
      <c r="BF83" s="115"/>
      <c r="BG83" s="113" t="s">
        <v>609</v>
      </c>
      <c r="BH83" s="114"/>
      <c r="BI83" s="114"/>
      <c r="BJ83" s="114"/>
      <c r="BK83" s="115"/>
      <c r="BL83" s="72" t="s">
        <v>608</v>
      </c>
      <c r="BM83" s="72"/>
      <c r="BN83" s="72"/>
      <c r="BO83" s="72"/>
      <c r="BP83" s="72"/>
      <c r="BQ83" s="127" t="s">
        <v>225</v>
      </c>
      <c r="BR83" s="127"/>
      <c r="BS83" s="127"/>
      <c r="BT83" s="127"/>
      <c r="BU83" s="113" t="s">
        <v>721</v>
      </c>
      <c r="BV83" s="114"/>
      <c r="BW83" s="114"/>
      <c r="BX83" s="114"/>
      <c r="BY83" s="115"/>
    </row>
    <row r="84" spans="1:79" ht="15" customHeight="1" x14ac:dyDescent="0.2">
      <c r="A84" s="113">
        <v>1</v>
      </c>
      <c r="B84" s="114"/>
      <c r="C84" s="114"/>
      <c r="D84" s="113">
        <v>2</v>
      </c>
      <c r="E84" s="114"/>
      <c r="F84" s="114"/>
      <c r="G84" s="114"/>
      <c r="H84" s="114"/>
      <c r="I84" s="114"/>
      <c r="J84" s="114"/>
      <c r="K84" s="114"/>
      <c r="L84" s="114"/>
      <c r="M84" s="114"/>
      <c r="N84" s="114"/>
      <c r="O84" s="114"/>
      <c r="P84" s="114"/>
      <c r="Q84" s="114"/>
      <c r="R84" s="114"/>
      <c r="S84" s="114"/>
      <c r="T84" s="115"/>
      <c r="U84" s="113">
        <v>3</v>
      </c>
      <c r="V84" s="114"/>
      <c r="W84" s="114"/>
      <c r="X84" s="114"/>
      <c r="Y84" s="115"/>
      <c r="Z84" s="113">
        <v>4</v>
      </c>
      <c r="AA84" s="114"/>
      <c r="AB84" s="114"/>
      <c r="AC84" s="114"/>
      <c r="AD84" s="115"/>
      <c r="AE84" s="113">
        <v>5</v>
      </c>
      <c r="AF84" s="114"/>
      <c r="AG84" s="114"/>
      <c r="AH84" s="115"/>
      <c r="AI84" s="113">
        <v>6</v>
      </c>
      <c r="AJ84" s="114"/>
      <c r="AK84" s="114"/>
      <c r="AL84" s="114"/>
      <c r="AM84" s="115"/>
      <c r="AN84" s="113">
        <v>7</v>
      </c>
      <c r="AO84" s="114"/>
      <c r="AP84" s="114"/>
      <c r="AQ84" s="114"/>
      <c r="AR84" s="115"/>
      <c r="AS84" s="113">
        <v>8</v>
      </c>
      <c r="AT84" s="114"/>
      <c r="AU84" s="114"/>
      <c r="AV84" s="114"/>
      <c r="AW84" s="115"/>
      <c r="AX84" s="72">
        <v>9</v>
      </c>
      <c r="AY84" s="72"/>
      <c r="AZ84" s="72"/>
      <c r="BA84" s="72"/>
      <c r="BB84" s="113">
        <v>10</v>
      </c>
      <c r="BC84" s="114"/>
      <c r="BD84" s="114"/>
      <c r="BE84" s="114"/>
      <c r="BF84" s="115"/>
      <c r="BG84" s="113">
        <v>11</v>
      </c>
      <c r="BH84" s="114"/>
      <c r="BI84" s="114"/>
      <c r="BJ84" s="114"/>
      <c r="BK84" s="115"/>
      <c r="BL84" s="72">
        <v>12</v>
      </c>
      <c r="BM84" s="72"/>
      <c r="BN84" s="72"/>
      <c r="BO84" s="72"/>
      <c r="BP84" s="72"/>
      <c r="BQ84" s="113">
        <v>13</v>
      </c>
      <c r="BR84" s="114"/>
      <c r="BS84" s="114"/>
      <c r="BT84" s="115"/>
      <c r="BU84" s="113">
        <v>14</v>
      </c>
      <c r="BV84" s="114"/>
      <c r="BW84" s="114"/>
      <c r="BX84" s="114"/>
      <c r="BY84" s="115"/>
    </row>
    <row r="85" spans="1:79" s="2" customFormat="1" ht="14.25" hidden="1" customHeight="1" x14ac:dyDescent="0.2">
      <c r="A85" s="107" t="s">
        <v>692</v>
      </c>
      <c r="B85" s="108"/>
      <c r="C85" s="108"/>
      <c r="D85" s="107" t="s">
        <v>680</v>
      </c>
      <c r="E85" s="108"/>
      <c r="F85" s="108"/>
      <c r="G85" s="108"/>
      <c r="H85" s="108"/>
      <c r="I85" s="108"/>
      <c r="J85" s="108"/>
      <c r="K85" s="108"/>
      <c r="L85" s="108"/>
      <c r="M85" s="108"/>
      <c r="N85" s="108"/>
      <c r="O85" s="108"/>
      <c r="P85" s="108"/>
      <c r="Q85" s="108"/>
      <c r="R85" s="108"/>
      <c r="S85" s="108"/>
      <c r="T85" s="109"/>
      <c r="U85" s="74" t="s">
        <v>688</v>
      </c>
      <c r="V85" s="74"/>
      <c r="W85" s="74"/>
      <c r="X85" s="74"/>
      <c r="Y85" s="74"/>
      <c r="Z85" s="74" t="s">
        <v>689</v>
      </c>
      <c r="AA85" s="74"/>
      <c r="AB85" s="74"/>
      <c r="AC85" s="74"/>
      <c r="AD85" s="74"/>
      <c r="AE85" s="74" t="s">
        <v>715</v>
      </c>
      <c r="AF85" s="74"/>
      <c r="AG85" s="74"/>
      <c r="AH85" s="74"/>
      <c r="AI85" s="128" t="s">
        <v>295</v>
      </c>
      <c r="AJ85" s="128"/>
      <c r="AK85" s="128"/>
      <c r="AL85" s="128"/>
      <c r="AM85" s="128"/>
      <c r="AN85" s="74" t="s">
        <v>690</v>
      </c>
      <c r="AO85" s="74"/>
      <c r="AP85" s="74"/>
      <c r="AQ85" s="74"/>
      <c r="AR85" s="74"/>
      <c r="AS85" s="74" t="s">
        <v>691</v>
      </c>
      <c r="AT85" s="74"/>
      <c r="AU85" s="74"/>
      <c r="AV85" s="74"/>
      <c r="AW85" s="74"/>
      <c r="AX85" s="74" t="s">
        <v>716</v>
      </c>
      <c r="AY85" s="74"/>
      <c r="AZ85" s="74"/>
      <c r="BA85" s="74"/>
      <c r="BB85" s="128" t="s">
        <v>295</v>
      </c>
      <c r="BC85" s="128"/>
      <c r="BD85" s="128"/>
      <c r="BE85" s="128"/>
      <c r="BF85" s="128"/>
      <c r="BG85" s="74" t="s">
        <v>681</v>
      </c>
      <c r="BH85" s="74"/>
      <c r="BI85" s="74"/>
      <c r="BJ85" s="74"/>
      <c r="BK85" s="74"/>
      <c r="BL85" s="74" t="s">
        <v>682</v>
      </c>
      <c r="BM85" s="74"/>
      <c r="BN85" s="74"/>
      <c r="BO85" s="74"/>
      <c r="BP85" s="74"/>
      <c r="BQ85" s="74" t="s">
        <v>717</v>
      </c>
      <c r="BR85" s="74"/>
      <c r="BS85" s="74"/>
      <c r="BT85" s="74"/>
      <c r="BU85" s="128" t="s">
        <v>295</v>
      </c>
      <c r="BV85" s="128"/>
      <c r="BW85" s="128"/>
      <c r="BX85" s="128"/>
      <c r="BY85" s="128"/>
      <c r="CA85" t="s">
        <v>643</v>
      </c>
    </row>
    <row r="86" spans="1:79" s="43" customFormat="1" ht="13.15" customHeight="1" x14ac:dyDescent="0.2">
      <c r="A86" s="137">
        <v>1</v>
      </c>
      <c r="B86" s="138"/>
      <c r="C86" s="138"/>
      <c r="D86" s="61" t="s">
        <v>533</v>
      </c>
      <c r="E86" s="57"/>
      <c r="F86" s="57"/>
      <c r="G86" s="57"/>
      <c r="H86" s="57"/>
      <c r="I86" s="57"/>
      <c r="J86" s="57"/>
      <c r="K86" s="57"/>
      <c r="L86" s="57"/>
      <c r="M86" s="57"/>
      <c r="N86" s="57"/>
      <c r="O86" s="57"/>
      <c r="P86" s="57"/>
      <c r="Q86" s="57"/>
      <c r="R86" s="57"/>
      <c r="S86" s="57"/>
      <c r="T86" s="58"/>
      <c r="U86" s="153">
        <v>19910</v>
      </c>
      <c r="V86" s="154"/>
      <c r="W86" s="154"/>
      <c r="X86" s="154"/>
      <c r="Y86" s="155"/>
      <c r="Z86" s="153">
        <v>0</v>
      </c>
      <c r="AA86" s="154"/>
      <c r="AB86" s="154"/>
      <c r="AC86" s="154"/>
      <c r="AD86" s="155"/>
      <c r="AE86" s="153">
        <v>0</v>
      </c>
      <c r="AF86" s="154"/>
      <c r="AG86" s="154"/>
      <c r="AH86" s="155"/>
      <c r="AI86" s="153">
        <f>IF(ISNUMBER(U86),U86,0)+IF(ISNUMBER(Z86),Z86,0)</f>
        <v>19910</v>
      </c>
      <c r="AJ86" s="154"/>
      <c r="AK86" s="154"/>
      <c r="AL86" s="154"/>
      <c r="AM86" s="155"/>
      <c r="AN86" s="153">
        <v>25340</v>
      </c>
      <c r="AO86" s="154"/>
      <c r="AP86" s="154"/>
      <c r="AQ86" s="154"/>
      <c r="AR86" s="155"/>
      <c r="AS86" s="153">
        <v>0</v>
      </c>
      <c r="AT86" s="154"/>
      <c r="AU86" s="154"/>
      <c r="AV86" s="154"/>
      <c r="AW86" s="155"/>
      <c r="AX86" s="153">
        <v>0</v>
      </c>
      <c r="AY86" s="154"/>
      <c r="AZ86" s="154"/>
      <c r="BA86" s="155"/>
      <c r="BB86" s="153">
        <f>IF(ISNUMBER(AN86),AN86,0)+IF(ISNUMBER(AS86),AS86,0)</f>
        <v>25340</v>
      </c>
      <c r="BC86" s="154"/>
      <c r="BD86" s="154"/>
      <c r="BE86" s="154"/>
      <c r="BF86" s="155"/>
      <c r="BG86" s="153">
        <v>19910</v>
      </c>
      <c r="BH86" s="154"/>
      <c r="BI86" s="154"/>
      <c r="BJ86" s="154"/>
      <c r="BK86" s="155"/>
      <c r="BL86" s="153">
        <v>0</v>
      </c>
      <c r="BM86" s="154"/>
      <c r="BN86" s="154"/>
      <c r="BO86" s="154"/>
      <c r="BP86" s="155"/>
      <c r="BQ86" s="153">
        <v>0</v>
      </c>
      <c r="BR86" s="154"/>
      <c r="BS86" s="154"/>
      <c r="BT86" s="155"/>
      <c r="BU86" s="153">
        <f>IF(ISNUMBER(BG86),BG86,0)+IF(ISNUMBER(BL86),BL86,0)</f>
        <v>19910</v>
      </c>
      <c r="BV86" s="154"/>
      <c r="BW86" s="154"/>
      <c r="BX86" s="154"/>
      <c r="BY86" s="155"/>
      <c r="CA86" s="43" t="s">
        <v>644</v>
      </c>
    </row>
    <row r="87" spans="1:79" s="9" customFormat="1" ht="12.75" customHeight="1" x14ac:dyDescent="0.2">
      <c r="A87" s="139"/>
      <c r="B87" s="140"/>
      <c r="C87" s="140"/>
      <c r="D87" s="69" t="s">
        <v>257</v>
      </c>
      <c r="E87" s="65"/>
      <c r="F87" s="65"/>
      <c r="G87" s="65"/>
      <c r="H87" s="65"/>
      <c r="I87" s="65"/>
      <c r="J87" s="65"/>
      <c r="K87" s="65"/>
      <c r="L87" s="65"/>
      <c r="M87" s="65"/>
      <c r="N87" s="65"/>
      <c r="O87" s="65"/>
      <c r="P87" s="65"/>
      <c r="Q87" s="65"/>
      <c r="R87" s="65"/>
      <c r="S87" s="65"/>
      <c r="T87" s="66"/>
      <c r="U87" s="157">
        <v>19910</v>
      </c>
      <c r="V87" s="158"/>
      <c r="W87" s="158"/>
      <c r="X87" s="158"/>
      <c r="Y87" s="159"/>
      <c r="Z87" s="157">
        <v>0</v>
      </c>
      <c r="AA87" s="158"/>
      <c r="AB87" s="158"/>
      <c r="AC87" s="158"/>
      <c r="AD87" s="159"/>
      <c r="AE87" s="157">
        <v>0</v>
      </c>
      <c r="AF87" s="158"/>
      <c r="AG87" s="158"/>
      <c r="AH87" s="159"/>
      <c r="AI87" s="157">
        <f>IF(ISNUMBER(U87),U87,0)+IF(ISNUMBER(Z87),Z87,0)</f>
        <v>19910</v>
      </c>
      <c r="AJ87" s="158"/>
      <c r="AK87" s="158"/>
      <c r="AL87" s="158"/>
      <c r="AM87" s="159"/>
      <c r="AN87" s="157">
        <v>25340</v>
      </c>
      <c r="AO87" s="158"/>
      <c r="AP87" s="158"/>
      <c r="AQ87" s="158"/>
      <c r="AR87" s="159"/>
      <c r="AS87" s="157">
        <v>0</v>
      </c>
      <c r="AT87" s="158"/>
      <c r="AU87" s="158"/>
      <c r="AV87" s="158"/>
      <c r="AW87" s="159"/>
      <c r="AX87" s="157">
        <v>0</v>
      </c>
      <c r="AY87" s="158"/>
      <c r="AZ87" s="158"/>
      <c r="BA87" s="159"/>
      <c r="BB87" s="157">
        <f>IF(ISNUMBER(AN87),AN87,0)+IF(ISNUMBER(AS87),AS87,0)</f>
        <v>25340</v>
      </c>
      <c r="BC87" s="158"/>
      <c r="BD87" s="158"/>
      <c r="BE87" s="158"/>
      <c r="BF87" s="159"/>
      <c r="BG87" s="157">
        <v>19910</v>
      </c>
      <c r="BH87" s="158"/>
      <c r="BI87" s="158"/>
      <c r="BJ87" s="158"/>
      <c r="BK87" s="159"/>
      <c r="BL87" s="157">
        <v>0</v>
      </c>
      <c r="BM87" s="158"/>
      <c r="BN87" s="158"/>
      <c r="BO87" s="158"/>
      <c r="BP87" s="159"/>
      <c r="BQ87" s="157">
        <v>0</v>
      </c>
      <c r="BR87" s="158"/>
      <c r="BS87" s="158"/>
      <c r="BT87" s="159"/>
      <c r="BU87" s="157">
        <f>IF(ISNUMBER(BG87),BG87,0)+IF(ISNUMBER(BL87),BL87,0)</f>
        <v>19910</v>
      </c>
      <c r="BV87" s="158"/>
      <c r="BW87" s="158"/>
      <c r="BX87" s="158"/>
      <c r="BY87" s="159"/>
    </row>
    <row r="89" spans="1:79" ht="14.25" customHeight="1" x14ac:dyDescent="0.2">
      <c r="A89" s="124" t="s">
        <v>49</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row>
    <row r="90" spans="1:79" ht="15" customHeight="1" x14ac:dyDescent="0.2">
      <c r="A90" s="176" t="s">
        <v>462</v>
      </c>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row>
    <row r="91" spans="1:79" ht="23.1" customHeight="1" x14ac:dyDescent="0.2">
      <c r="A91" s="148" t="s">
        <v>611</v>
      </c>
      <c r="B91" s="149"/>
      <c r="C91" s="149"/>
      <c r="D91" s="148" t="s">
        <v>230</v>
      </c>
      <c r="E91" s="149"/>
      <c r="F91" s="149"/>
      <c r="G91" s="149"/>
      <c r="H91" s="149"/>
      <c r="I91" s="149"/>
      <c r="J91" s="149"/>
      <c r="K91" s="149"/>
      <c r="L91" s="149"/>
      <c r="M91" s="149"/>
      <c r="N91" s="149"/>
      <c r="O91" s="149"/>
      <c r="P91" s="149"/>
      <c r="Q91" s="149"/>
      <c r="R91" s="149"/>
      <c r="S91" s="149"/>
      <c r="T91" s="169"/>
      <c r="U91" s="72" t="s">
        <v>466</v>
      </c>
      <c r="V91" s="72"/>
      <c r="W91" s="72"/>
      <c r="X91" s="72"/>
      <c r="Y91" s="72"/>
      <c r="Z91" s="72"/>
      <c r="AA91" s="72"/>
      <c r="AB91" s="72"/>
      <c r="AC91" s="72"/>
      <c r="AD91" s="72"/>
      <c r="AE91" s="72"/>
      <c r="AF91" s="72"/>
      <c r="AG91" s="72"/>
      <c r="AH91" s="72"/>
      <c r="AI91" s="72"/>
      <c r="AJ91" s="72"/>
      <c r="AK91" s="72"/>
      <c r="AL91" s="72"/>
      <c r="AM91" s="72"/>
      <c r="AN91" s="72"/>
      <c r="AO91" s="72" t="s">
        <v>468</v>
      </c>
      <c r="AP91" s="72"/>
      <c r="AQ91" s="72"/>
      <c r="AR91" s="72"/>
      <c r="AS91" s="72"/>
      <c r="AT91" s="72"/>
      <c r="AU91" s="72"/>
      <c r="AV91" s="72"/>
      <c r="AW91" s="72"/>
      <c r="AX91" s="72"/>
      <c r="AY91" s="72"/>
      <c r="AZ91" s="72"/>
      <c r="BA91" s="72"/>
      <c r="BB91" s="72"/>
      <c r="BC91" s="72"/>
      <c r="BD91" s="72"/>
      <c r="BE91" s="72"/>
      <c r="BF91" s="72"/>
      <c r="BG91" s="72"/>
      <c r="BH91" s="72"/>
    </row>
    <row r="92" spans="1:79" ht="54" customHeight="1" x14ac:dyDescent="0.2">
      <c r="A92" s="150"/>
      <c r="B92" s="151"/>
      <c r="C92" s="151"/>
      <c r="D92" s="150"/>
      <c r="E92" s="151"/>
      <c r="F92" s="151"/>
      <c r="G92" s="151"/>
      <c r="H92" s="151"/>
      <c r="I92" s="151"/>
      <c r="J92" s="151"/>
      <c r="K92" s="151"/>
      <c r="L92" s="151"/>
      <c r="M92" s="151"/>
      <c r="N92" s="151"/>
      <c r="O92" s="151"/>
      <c r="P92" s="151"/>
      <c r="Q92" s="151"/>
      <c r="R92" s="151"/>
      <c r="S92" s="151"/>
      <c r="T92" s="170"/>
      <c r="U92" s="113" t="s">
        <v>609</v>
      </c>
      <c r="V92" s="114"/>
      <c r="W92" s="114"/>
      <c r="X92" s="114"/>
      <c r="Y92" s="115"/>
      <c r="Z92" s="113" t="s">
        <v>608</v>
      </c>
      <c r="AA92" s="114"/>
      <c r="AB92" s="114"/>
      <c r="AC92" s="114"/>
      <c r="AD92" s="115"/>
      <c r="AE92" s="160" t="s">
        <v>225</v>
      </c>
      <c r="AF92" s="161"/>
      <c r="AG92" s="161"/>
      <c r="AH92" s="161"/>
      <c r="AI92" s="162"/>
      <c r="AJ92" s="113" t="s">
        <v>610</v>
      </c>
      <c r="AK92" s="114"/>
      <c r="AL92" s="114"/>
      <c r="AM92" s="114"/>
      <c r="AN92" s="115"/>
      <c r="AO92" s="113" t="s">
        <v>609</v>
      </c>
      <c r="AP92" s="114"/>
      <c r="AQ92" s="114"/>
      <c r="AR92" s="114"/>
      <c r="AS92" s="115"/>
      <c r="AT92" s="113" t="s">
        <v>608</v>
      </c>
      <c r="AU92" s="114"/>
      <c r="AV92" s="114"/>
      <c r="AW92" s="114"/>
      <c r="AX92" s="115"/>
      <c r="AY92" s="160" t="s">
        <v>225</v>
      </c>
      <c r="AZ92" s="161"/>
      <c r="BA92" s="161"/>
      <c r="BB92" s="161"/>
      <c r="BC92" s="162"/>
      <c r="BD92" s="72" t="s">
        <v>720</v>
      </c>
      <c r="BE92" s="72"/>
      <c r="BF92" s="72"/>
      <c r="BG92" s="72"/>
      <c r="BH92" s="72"/>
    </row>
    <row r="93" spans="1:79" ht="15" customHeight="1" x14ac:dyDescent="0.2">
      <c r="A93" s="113" t="s">
        <v>294</v>
      </c>
      <c r="B93" s="114"/>
      <c r="C93" s="114"/>
      <c r="D93" s="113">
        <v>2</v>
      </c>
      <c r="E93" s="114"/>
      <c r="F93" s="114"/>
      <c r="G93" s="114"/>
      <c r="H93" s="114"/>
      <c r="I93" s="114"/>
      <c r="J93" s="114"/>
      <c r="K93" s="114"/>
      <c r="L93" s="114"/>
      <c r="M93" s="114"/>
      <c r="N93" s="114"/>
      <c r="O93" s="114"/>
      <c r="P93" s="114"/>
      <c r="Q93" s="114"/>
      <c r="R93" s="114"/>
      <c r="S93" s="114"/>
      <c r="T93" s="115"/>
      <c r="U93" s="113">
        <v>3</v>
      </c>
      <c r="V93" s="114"/>
      <c r="W93" s="114"/>
      <c r="X93" s="114"/>
      <c r="Y93" s="115"/>
      <c r="Z93" s="113">
        <v>4</v>
      </c>
      <c r="AA93" s="114"/>
      <c r="AB93" s="114"/>
      <c r="AC93" s="114"/>
      <c r="AD93" s="115"/>
      <c r="AE93" s="113">
        <v>5</v>
      </c>
      <c r="AF93" s="114"/>
      <c r="AG93" s="114"/>
      <c r="AH93" s="114"/>
      <c r="AI93" s="115"/>
      <c r="AJ93" s="113">
        <v>6</v>
      </c>
      <c r="AK93" s="114"/>
      <c r="AL93" s="114"/>
      <c r="AM93" s="114"/>
      <c r="AN93" s="115"/>
      <c r="AO93" s="113">
        <v>7</v>
      </c>
      <c r="AP93" s="114"/>
      <c r="AQ93" s="114"/>
      <c r="AR93" s="114"/>
      <c r="AS93" s="115"/>
      <c r="AT93" s="113">
        <v>8</v>
      </c>
      <c r="AU93" s="114"/>
      <c r="AV93" s="114"/>
      <c r="AW93" s="114"/>
      <c r="AX93" s="115"/>
      <c r="AY93" s="113">
        <v>9</v>
      </c>
      <c r="AZ93" s="114"/>
      <c r="BA93" s="114"/>
      <c r="BB93" s="114"/>
      <c r="BC93" s="115"/>
      <c r="BD93" s="113">
        <v>10</v>
      </c>
      <c r="BE93" s="114"/>
      <c r="BF93" s="114"/>
      <c r="BG93" s="114"/>
      <c r="BH93" s="115"/>
    </row>
    <row r="94" spans="1:79" s="2" customFormat="1" ht="12.75" hidden="1" customHeight="1" x14ac:dyDescent="0.2">
      <c r="A94" s="107" t="s">
        <v>692</v>
      </c>
      <c r="B94" s="108"/>
      <c r="C94" s="108"/>
      <c r="D94" s="107" t="s">
        <v>680</v>
      </c>
      <c r="E94" s="108"/>
      <c r="F94" s="108"/>
      <c r="G94" s="108"/>
      <c r="H94" s="108"/>
      <c r="I94" s="108"/>
      <c r="J94" s="108"/>
      <c r="K94" s="108"/>
      <c r="L94" s="108"/>
      <c r="M94" s="108"/>
      <c r="N94" s="108"/>
      <c r="O94" s="108"/>
      <c r="P94" s="108"/>
      <c r="Q94" s="108"/>
      <c r="R94" s="108"/>
      <c r="S94" s="108"/>
      <c r="T94" s="109"/>
      <c r="U94" s="107" t="s">
        <v>683</v>
      </c>
      <c r="V94" s="108"/>
      <c r="W94" s="108"/>
      <c r="X94" s="108"/>
      <c r="Y94" s="109"/>
      <c r="Z94" s="107" t="s">
        <v>684</v>
      </c>
      <c r="AA94" s="108"/>
      <c r="AB94" s="108"/>
      <c r="AC94" s="108"/>
      <c r="AD94" s="109"/>
      <c r="AE94" s="107" t="s">
        <v>718</v>
      </c>
      <c r="AF94" s="108"/>
      <c r="AG94" s="108"/>
      <c r="AH94" s="108"/>
      <c r="AI94" s="109"/>
      <c r="AJ94" s="165" t="s">
        <v>296</v>
      </c>
      <c r="AK94" s="166"/>
      <c r="AL94" s="166"/>
      <c r="AM94" s="166"/>
      <c r="AN94" s="167"/>
      <c r="AO94" s="107" t="s">
        <v>685</v>
      </c>
      <c r="AP94" s="108"/>
      <c r="AQ94" s="108"/>
      <c r="AR94" s="108"/>
      <c r="AS94" s="109"/>
      <c r="AT94" s="107" t="s">
        <v>686</v>
      </c>
      <c r="AU94" s="108"/>
      <c r="AV94" s="108"/>
      <c r="AW94" s="108"/>
      <c r="AX94" s="109"/>
      <c r="AY94" s="107" t="s">
        <v>719</v>
      </c>
      <c r="AZ94" s="108"/>
      <c r="BA94" s="108"/>
      <c r="BB94" s="108"/>
      <c r="BC94" s="109"/>
      <c r="BD94" s="128" t="s">
        <v>296</v>
      </c>
      <c r="BE94" s="128"/>
      <c r="BF94" s="128"/>
      <c r="BG94" s="128"/>
      <c r="BH94" s="128"/>
      <c r="CA94" s="2" t="s">
        <v>645</v>
      </c>
    </row>
    <row r="95" spans="1:79" s="43" customFormat="1" ht="13.15" customHeight="1" x14ac:dyDescent="0.2">
      <c r="A95" s="137">
        <v>1</v>
      </c>
      <c r="B95" s="138"/>
      <c r="C95" s="138"/>
      <c r="D95" s="61" t="s">
        <v>533</v>
      </c>
      <c r="E95" s="57"/>
      <c r="F95" s="57"/>
      <c r="G95" s="57"/>
      <c r="H95" s="57"/>
      <c r="I95" s="57"/>
      <c r="J95" s="57"/>
      <c r="K95" s="57"/>
      <c r="L95" s="57"/>
      <c r="M95" s="57"/>
      <c r="N95" s="57"/>
      <c r="O95" s="57"/>
      <c r="P95" s="57"/>
      <c r="Q95" s="57"/>
      <c r="R95" s="57"/>
      <c r="S95" s="57"/>
      <c r="T95" s="58"/>
      <c r="U95" s="153">
        <v>27150</v>
      </c>
      <c r="V95" s="154"/>
      <c r="W95" s="154"/>
      <c r="X95" s="154"/>
      <c r="Y95" s="155"/>
      <c r="Z95" s="153">
        <v>0</v>
      </c>
      <c r="AA95" s="154"/>
      <c r="AB95" s="154"/>
      <c r="AC95" s="154"/>
      <c r="AD95" s="155"/>
      <c r="AE95" s="156">
        <v>0</v>
      </c>
      <c r="AF95" s="156"/>
      <c r="AG95" s="156"/>
      <c r="AH95" s="156"/>
      <c r="AI95" s="156"/>
      <c r="AJ95" s="122">
        <f>IF(ISNUMBER(U95),U95,0)+IF(ISNUMBER(Z95),Z95,0)</f>
        <v>27150</v>
      </c>
      <c r="AK95" s="122"/>
      <c r="AL95" s="122"/>
      <c r="AM95" s="122"/>
      <c r="AN95" s="122"/>
      <c r="AO95" s="156">
        <v>27150</v>
      </c>
      <c r="AP95" s="156"/>
      <c r="AQ95" s="156"/>
      <c r="AR95" s="156"/>
      <c r="AS95" s="156"/>
      <c r="AT95" s="122">
        <v>0</v>
      </c>
      <c r="AU95" s="122"/>
      <c r="AV95" s="122"/>
      <c r="AW95" s="122"/>
      <c r="AX95" s="122"/>
      <c r="AY95" s="156">
        <v>0</v>
      </c>
      <c r="AZ95" s="156"/>
      <c r="BA95" s="156"/>
      <c r="BB95" s="156"/>
      <c r="BC95" s="156"/>
      <c r="BD95" s="122">
        <f>IF(ISNUMBER(AO95),AO95,0)+IF(ISNUMBER(AT95),AT95,0)</f>
        <v>27150</v>
      </c>
      <c r="BE95" s="122"/>
      <c r="BF95" s="122"/>
      <c r="BG95" s="122"/>
      <c r="BH95" s="122"/>
      <c r="CA95" s="43" t="s">
        <v>646</v>
      </c>
    </row>
    <row r="96" spans="1:79" s="9" customFormat="1" ht="12.75" customHeight="1" x14ac:dyDescent="0.2">
      <c r="A96" s="139"/>
      <c r="B96" s="140"/>
      <c r="C96" s="140"/>
      <c r="D96" s="69" t="s">
        <v>257</v>
      </c>
      <c r="E96" s="65"/>
      <c r="F96" s="65"/>
      <c r="G96" s="65"/>
      <c r="H96" s="65"/>
      <c r="I96" s="65"/>
      <c r="J96" s="65"/>
      <c r="K96" s="65"/>
      <c r="L96" s="65"/>
      <c r="M96" s="65"/>
      <c r="N96" s="65"/>
      <c r="O96" s="65"/>
      <c r="P96" s="65"/>
      <c r="Q96" s="65"/>
      <c r="R96" s="65"/>
      <c r="S96" s="65"/>
      <c r="T96" s="66"/>
      <c r="U96" s="157">
        <v>27150</v>
      </c>
      <c r="V96" s="158"/>
      <c r="W96" s="158"/>
      <c r="X96" s="158"/>
      <c r="Y96" s="159"/>
      <c r="Z96" s="157">
        <v>0</v>
      </c>
      <c r="AA96" s="158"/>
      <c r="AB96" s="158"/>
      <c r="AC96" s="158"/>
      <c r="AD96" s="159"/>
      <c r="AE96" s="152">
        <v>0</v>
      </c>
      <c r="AF96" s="152"/>
      <c r="AG96" s="152"/>
      <c r="AH96" s="152"/>
      <c r="AI96" s="152"/>
      <c r="AJ96" s="125">
        <f>IF(ISNUMBER(U96),U96,0)+IF(ISNUMBER(Z96),Z96,0)</f>
        <v>27150</v>
      </c>
      <c r="AK96" s="125"/>
      <c r="AL96" s="125"/>
      <c r="AM96" s="125"/>
      <c r="AN96" s="125"/>
      <c r="AO96" s="152">
        <v>27150</v>
      </c>
      <c r="AP96" s="152"/>
      <c r="AQ96" s="152"/>
      <c r="AR96" s="152"/>
      <c r="AS96" s="152"/>
      <c r="AT96" s="125">
        <v>0</v>
      </c>
      <c r="AU96" s="125"/>
      <c r="AV96" s="125"/>
      <c r="AW96" s="125"/>
      <c r="AX96" s="125"/>
      <c r="AY96" s="152">
        <v>0</v>
      </c>
      <c r="AZ96" s="152"/>
      <c r="BA96" s="152"/>
      <c r="BB96" s="152"/>
      <c r="BC96" s="152"/>
      <c r="BD96" s="125">
        <f>IF(ISNUMBER(AO96),AO96,0)+IF(ISNUMBER(AT96),AT96,0)</f>
        <v>27150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4" t="s">
        <v>262</v>
      </c>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row>
    <row r="100" spans="1:79" ht="14.25" customHeight="1" x14ac:dyDescent="0.2">
      <c r="A100" s="124" t="s">
        <v>36</v>
      </c>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row>
    <row r="101" spans="1:79" ht="23.1" customHeight="1" x14ac:dyDescent="0.2">
      <c r="A101" s="148" t="s">
        <v>611</v>
      </c>
      <c r="B101" s="149"/>
      <c r="C101" s="149"/>
      <c r="D101" s="72" t="s">
        <v>614</v>
      </c>
      <c r="E101" s="72"/>
      <c r="F101" s="72"/>
      <c r="G101" s="72"/>
      <c r="H101" s="72"/>
      <c r="I101" s="72"/>
      <c r="J101" s="72"/>
      <c r="K101" s="72"/>
      <c r="L101" s="72"/>
      <c r="M101" s="72"/>
      <c r="N101" s="72"/>
      <c r="O101" s="72"/>
      <c r="P101" s="72"/>
      <c r="Q101" s="72" t="s">
        <v>613</v>
      </c>
      <c r="R101" s="72"/>
      <c r="S101" s="72"/>
      <c r="T101" s="72"/>
      <c r="U101" s="72"/>
      <c r="V101" s="72" t="s">
        <v>612</v>
      </c>
      <c r="W101" s="72"/>
      <c r="X101" s="72"/>
      <c r="Y101" s="72"/>
      <c r="Z101" s="72"/>
      <c r="AA101" s="72"/>
      <c r="AB101" s="72"/>
      <c r="AC101" s="72"/>
      <c r="AD101" s="72"/>
      <c r="AE101" s="72"/>
      <c r="AF101" s="113" t="s">
        <v>463</v>
      </c>
      <c r="AG101" s="114"/>
      <c r="AH101" s="114"/>
      <c r="AI101" s="114"/>
      <c r="AJ101" s="114"/>
      <c r="AK101" s="114"/>
      <c r="AL101" s="114"/>
      <c r="AM101" s="114"/>
      <c r="AN101" s="114"/>
      <c r="AO101" s="114"/>
      <c r="AP101" s="114"/>
      <c r="AQ101" s="114"/>
      <c r="AR101" s="114"/>
      <c r="AS101" s="114"/>
      <c r="AT101" s="115"/>
      <c r="AU101" s="113" t="s">
        <v>464</v>
      </c>
      <c r="AV101" s="114"/>
      <c r="AW101" s="114"/>
      <c r="AX101" s="114"/>
      <c r="AY101" s="114"/>
      <c r="AZ101" s="114"/>
      <c r="BA101" s="114"/>
      <c r="BB101" s="114"/>
      <c r="BC101" s="114"/>
      <c r="BD101" s="114"/>
      <c r="BE101" s="114"/>
      <c r="BF101" s="114"/>
      <c r="BG101" s="114"/>
      <c r="BH101" s="114"/>
      <c r="BI101" s="115"/>
      <c r="BJ101" s="113" t="s">
        <v>465</v>
      </c>
      <c r="BK101" s="114"/>
      <c r="BL101" s="114"/>
      <c r="BM101" s="114"/>
      <c r="BN101" s="114"/>
      <c r="BO101" s="114"/>
      <c r="BP101" s="114"/>
      <c r="BQ101" s="114"/>
      <c r="BR101" s="114"/>
      <c r="BS101" s="114"/>
      <c r="BT101" s="114"/>
      <c r="BU101" s="114"/>
      <c r="BV101" s="114"/>
      <c r="BW101" s="114"/>
      <c r="BX101" s="115"/>
    </row>
    <row r="102" spans="1:79" ht="32.25" customHeight="1" x14ac:dyDescent="0.2">
      <c r="A102" s="150"/>
      <c r="B102" s="151"/>
      <c r="C102" s="151"/>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t="s">
        <v>609</v>
      </c>
      <c r="AG102" s="72"/>
      <c r="AH102" s="72"/>
      <c r="AI102" s="72"/>
      <c r="AJ102" s="72"/>
      <c r="AK102" s="72" t="s">
        <v>608</v>
      </c>
      <c r="AL102" s="72"/>
      <c r="AM102" s="72"/>
      <c r="AN102" s="72"/>
      <c r="AO102" s="72"/>
      <c r="AP102" s="72" t="s">
        <v>232</v>
      </c>
      <c r="AQ102" s="72"/>
      <c r="AR102" s="72"/>
      <c r="AS102" s="72"/>
      <c r="AT102" s="72"/>
      <c r="AU102" s="72" t="s">
        <v>609</v>
      </c>
      <c r="AV102" s="72"/>
      <c r="AW102" s="72"/>
      <c r="AX102" s="72"/>
      <c r="AY102" s="72"/>
      <c r="AZ102" s="72" t="s">
        <v>608</v>
      </c>
      <c r="BA102" s="72"/>
      <c r="BB102" s="72"/>
      <c r="BC102" s="72"/>
      <c r="BD102" s="72"/>
      <c r="BE102" s="72" t="s">
        <v>714</v>
      </c>
      <c r="BF102" s="72"/>
      <c r="BG102" s="72"/>
      <c r="BH102" s="72"/>
      <c r="BI102" s="72"/>
      <c r="BJ102" s="72" t="s">
        <v>609</v>
      </c>
      <c r="BK102" s="72"/>
      <c r="BL102" s="72"/>
      <c r="BM102" s="72"/>
      <c r="BN102" s="72"/>
      <c r="BO102" s="72" t="s">
        <v>608</v>
      </c>
      <c r="BP102" s="72"/>
      <c r="BQ102" s="72"/>
      <c r="BR102" s="72"/>
      <c r="BS102" s="72"/>
      <c r="BT102" s="72" t="s">
        <v>721</v>
      </c>
      <c r="BU102" s="72"/>
      <c r="BV102" s="72"/>
      <c r="BW102" s="72"/>
      <c r="BX102" s="72"/>
    </row>
    <row r="103" spans="1:79" ht="15" customHeight="1" x14ac:dyDescent="0.2">
      <c r="A103" s="113">
        <v>1</v>
      </c>
      <c r="B103" s="114"/>
      <c r="C103" s="114"/>
      <c r="D103" s="72">
        <v>2</v>
      </c>
      <c r="E103" s="72"/>
      <c r="F103" s="72"/>
      <c r="G103" s="72"/>
      <c r="H103" s="72"/>
      <c r="I103" s="72"/>
      <c r="J103" s="72"/>
      <c r="K103" s="72"/>
      <c r="L103" s="72"/>
      <c r="M103" s="72"/>
      <c r="N103" s="72"/>
      <c r="O103" s="72"/>
      <c r="P103" s="72"/>
      <c r="Q103" s="72">
        <v>3</v>
      </c>
      <c r="R103" s="72"/>
      <c r="S103" s="72"/>
      <c r="T103" s="72"/>
      <c r="U103" s="72"/>
      <c r="V103" s="72">
        <v>4</v>
      </c>
      <c r="W103" s="72"/>
      <c r="X103" s="72"/>
      <c r="Y103" s="72"/>
      <c r="Z103" s="72"/>
      <c r="AA103" s="72"/>
      <c r="AB103" s="72"/>
      <c r="AC103" s="72"/>
      <c r="AD103" s="72"/>
      <c r="AE103" s="72"/>
      <c r="AF103" s="72">
        <v>5</v>
      </c>
      <c r="AG103" s="72"/>
      <c r="AH103" s="72"/>
      <c r="AI103" s="72"/>
      <c r="AJ103" s="72"/>
      <c r="AK103" s="72">
        <v>6</v>
      </c>
      <c r="AL103" s="72"/>
      <c r="AM103" s="72"/>
      <c r="AN103" s="72"/>
      <c r="AO103" s="72"/>
      <c r="AP103" s="72">
        <v>7</v>
      </c>
      <c r="AQ103" s="72"/>
      <c r="AR103" s="72"/>
      <c r="AS103" s="72"/>
      <c r="AT103" s="72"/>
      <c r="AU103" s="72">
        <v>8</v>
      </c>
      <c r="AV103" s="72"/>
      <c r="AW103" s="72"/>
      <c r="AX103" s="72"/>
      <c r="AY103" s="72"/>
      <c r="AZ103" s="72">
        <v>9</v>
      </c>
      <c r="BA103" s="72"/>
      <c r="BB103" s="72"/>
      <c r="BC103" s="72"/>
      <c r="BD103" s="72"/>
      <c r="BE103" s="72">
        <v>10</v>
      </c>
      <c r="BF103" s="72"/>
      <c r="BG103" s="72"/>
      <c r="BH103" s="72"/>
      <c r="BI103" s="72"/>
      <c r="BJ103" s="72">
        <v>11</v>
      </c>
      <c r="BK103" s="72"/>
      <c r="BL103" s="72"/>
      <c r="BM103" s="72"/>
      <c r="BN103" s="72"/>
      <c r="BO103" s="72">
        <v>12</v>
      </c>
      <c r="BP103" s="72"/>
      <c r="BQ103" s="72"/>
      <c r="BR103" s="72"/>
      <c r="BS103" s="72"/>
      <c r="BT103" s="72">
        <v>13</v>
      </c>
      <c r="BU103" s="72"/>
      <c r="BV103" s="72"/>
      <c r="BW103" s="72"/>
      <c r="BX103" s="72"/>
    </row>
    <row r="104" spans="1:79" ht="10.5" hidden="1" customHeight="1" x14ac:dyDescent="0.2">
      <c r="A104" s="107" t="s">
        <v>265</v>
      </c>
      <c r="B104" s="108"/>
      <c r="C104" s="108"/>
      <c r="D104" s="72" t="s">
        <v>680</v>
      </c>
      <c r="E104" s="72"/>
      <c r="F104" s="72"/>
      <c r="G104" s="72"/>
      <c r="H104" s="72"/>
      <c r="I104" s="72"/>
      <c r="J104" s="72"/>
      <c r="K104" s="72"/>
      <c r="L104" s="72"/>
      <c r="M104" s="72"/>
      <c r="N104" s="72"/>
      <c r="O104" s="72"/>
      <c r="P104" s="72"/>
      <c r="Q104" s="72" t="s">
        <v>693</v>
      </c>
      <c r="R104" s="72"/>
      <c r="S104" s="72"/>
      <c r="T104" s="72"/>
      <c r="U104" s="72"/>
      <c r="V104" s="72" t="s">
        <v>694</v>
      </c>
      <c r="W104" s="72"/>
      <c r="X104" s="72"/>
      <c r="Y104" s="72"/>
      <c r="Z104" s="72"/>
      <c r="AA104" s="72"/>
      <c r="AB104" s="72"/>
      <c r="AC104" s="72"/>
      <c r="AD104" s="72"/>
      <c r="AE104" s="72"/>
      <c r="AF104" s="74" t="s">
        <v>217</v>
      </c>
      <c r="AG104" s="74"/>
      <c r="AH104" s="74"/>
      <c r="AI104" s="74"/>
      <c r="AJ104" s="74"/>
      <c r="AK104" s="71" t="s">
        <v>218</v>
      </c>
      <c r="AL104" s="71"/>
      <c r="AM104" s="71"/>
      <c r="AN104" s="71"/>
      <c r="AO104" s="71"/>
      <c r="AP104" s="128" t="s">
        <v>231</v>
      </c>
      <c r="AQ104" s="128"/>
      <c r="AR104" s="128"/>
      <c r="AS104" s="128"/>
      <c r="AT104" s="128"/>
      <c r="AU104" s="74" t="s">
        <v>219</v>
      </c>
      <c r="AV104" s="74"/>
      <c r="AW104" s="74"/>
      <c r="AX104" s="74"/>
      <c r="AY104" s="74"/>
      <c r="AZ104" s="71" t="s">
        <v>220</v>
      </c>
      <c r="BA104" s="71"/>
      <c r="BB104" s="71"/>
      <c r="BC104" s="71"/>
      <c r="BD104" s="71"/>
      <c r="BE104" s="128" t="s">
        <v>231</v>
      </c>
      <c r="BF104" s="128"/>
      <c r="BG104" s="128"/>
      <c r="BH104" s="128"/>
      <c r="BI104" s="128"/>
      <c r="BJ104" s="74" t="s">
        <v>211</v>
      </c>
      <c r="BK104" s="74"/>
      <c r="BL104" s="74"/>
      <c r="BM104" s="74"/>
      <c r="BN104" s="74"/>
      <c r="BO104" s="71" t="s">
        <v>212</v>
      </c>
      <c r="BP104" s="71"/>
      <c r="BQ104" s="71"/>
      <c r="BR104" s="71"/>
      <c r="BS104" s="71"/>
      <c r="BT104" s="128" t="s">
        <v>231</v>
      </c>
      <c r="BU104" s="128"/>
      <c r="BV104" s="128"/>
      <c r="BW104" s="128"/>
      <c r="BX104" s="128"/>
      <c r="CA104" t="s">
        <v>647</v>
      </c>
    </row>
    <row r="105" spans="1:79" s="9" customFormat="1" ht="15" customHeight="1" x14ac:dyDescent="0.2">
      <c r="A105" s="139">
        <v>0</v>
      </c>
      <c r="B105" s="140"/>
      <c r="C105" s="140"/>
      <c r="D105" s="143" t="s">
        <v>489</v>
      </c>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35"/>
      <c r="AG105" s="135"/>
      <c r="AH105" s="135"/>
      <c r="AI105" s="135"/>
      <c r="AJ105" s="135"/>
      <c r="AK105" s="135"/>
      <c r="AL105" s="135"/>
      <c r="AM105" s="135"/>
      <c r="AN105" s="135"/>
      <c r="AO105" s="135"/>
      <c r="AP105" s="135">
        <f>IF(ISNUMBER(AF105),AF105,0)+IF(ISNUMBER(AK105),AK105,0)</f>
        <v>0</v>
      </c>
      <c r="AQ105" s="135"/>
      <c r="AR105" s="135"/>
      <c r="AS105" s="135"/>
      <c r="AT105" s="135"/>
      <c r="AU105" s="135"/>
      <c r="AV105" s="135"/>
      <c r="AW105" s="135"/>
      <c r="AX105" s="135"/>
      <c r="AY105" s="135"/>
      <c r="AZ105" s="135"/>
      <c r="BA105" s="135"/>
      <c r="BB105" s="135"/>
      <c r="BC105" s="135"/>
      <c r="BD105" s="135"/>
      <c r="BE105" s="135">
        <f>IF(ISNUMBER(AU105),AU105,0)+IF(ISNUMBER(AZ105),AZ105,0)</f>
        <v>0</v>
      </c>
      <c r="BF105" s="135"/>
      <c r="BG105" s="135"/>
      <c r="BH105" s="135"/>
      <c r="BI105" s="135"/>
      <c r="BJ105" s="135"/>
      <c r="BK105" s="135"/>
      <c r="BL105" s="135"/>
      <c r="BM105" s="135"/>
      <c r="BN105" s="135"/>
      <c r="BO105" s="135"/>
      <c r="BP105" s="135"/>
      <c r="BQ105" s="135"/>
      <c r="BR105" s="135"/>
      <c r="BS105" s="135"/>
      <c r="BT105" s="135">
        <f>IF(ISNUMBER(BJ105),BJ105,0)+IF(ISNUMBER(BO105),BO105,0)</f>
        <v>0</v>
      </c>
      <c r="BU105" s="135"/>
      <c r="BV105" s="135"/>
      <c r="BW105" s="135"/>
      <c r="BX105" s="135"/>
      <c r="CA105" s="9" t="s">
        <v>648</v>
      </c>
    </row>
    <row r="106" spans="1:79" s="43" customFormat="1" ht="27.6" customHeight="1" x14ac:dyDescent="0.2">
      <c r="A106" s="137">
        <v>1</v>
      </c>
      <c r="B106" s="138"/>
      <c r="C106" s="138"/>
      <c r="D106" s="141" t="s">
        <v>132</v>
      </c>
      <c r="E106" s="146"/>
      <c r="F106" s="146"/>
      <c r="G106" s="146"/>
      <c r="H106" s="146"/>
      <c r="I106" s="146"/>
      <c r="J106" s="146"/>
      <c r="K106" s="146"/>
      <c r="L106" s="146"/>
      <c r="M106" s="146"/>
      <c r="N106" s="146"/>
      <c r="O106" s="146"/>
      <c r="P106" s="147"/>
      <c r="Q106" s="72" t="s">
        <v>298</v>
      </c>
      <c r="R106" s="72"/>
      <c r="S106" s="72"/>
      <c r="T106" s="72"/>
      <c r="U106" s="72"/>
      <c r="V106" s="72" t="s">
        <v>380</v>
      </c>
      <c r="W106" s="72"/>
      <c r="X106" s="72"/>
      <c r="Y106" s="72"/>
      <c r="Z106" s="72"/>
      <c r="AA106" s="72"/>
      <c r="AB106" s="72"/>
      <c r="AC106" s="72"/>
      <c r="AD106" s="72"/>
      <c r="AE106" s="72"/>
      <c r="AF106" s="136">
        <v>11</v>
      </c>
      <c r="AG106" s="136"/>
      <c r="AH106" s="136"/>
      <c r="AI106" s="136"/>
      <c r="AJ106" s="136"/>
      <c r="AK106" s="136">
        <v>0</v>
      </c>
      <c r="AL106" s="136"/>
      <c r="AM106" s="136"/>
      <c r="AN106" s="136"/>
      <c r="AO106" s="136"/>
      <c r="AP106" s="136">
        <f>IF(ISNUMBER(AF106),AF106,0)+IF(ISNUMBER(AK106),AK106,0)</f>
        <v>11</v>
      </c>
      <c r="AQ106" s="136"/>
      <c r="AR106" s="136"/>
      <c r="AS106" s="136"/>
      <c r="AT106" s="136"/>
      <c r="AU106" s="136">
        <v>14</v>
      </c>
      <c r="AV106" s="136"/>
      <c r="AW106" s="136"/>
      <c r="AX106" s="136"/>
      <c r="AY106" s="136"/>
      <c r="AZ106" s="136">
        <v>0</v>
      </c>
      <c r="BA106" s="136"/>
      <c r="BB106" s="136"/>
      <c r="BC106" s="136"/>
      <c r="BD106" s="136"/>
      <c r="BE106" s="136">
        <f>IF(ISNUMBER(AU106),AU106,0)+IF(ISNUMBER(AZ106),AZ106,0)</f>
        <v>14</v>
      </c>
      <c r="BF106" s="136"/>
      <c r="BG106" s="136"/>
      <c r="BH106" s="136"/>
      <c r="BI106" s="136"/>
      <c r="BJ106" s="136">
        <v>11</v>
      </c>
      <c r="BK106" s="136"/>
      <c r="BL106" s="136"/>
      <c r="BM106" s="136"/>
      <c r="BN106" s="136"/>
      <c r="BO106" s="136">
        <v>0</v>
      </c>
      <c r="BP106" s="136"/>
      <c r="BQ106" s="136"/>
      <c r="BR106" s="136"/>
      <c r="BS106" s="136"/>
      <c r="BT106" s="136">
        <f>IF(ISNUMBER(BJ106),BJ106,0)+IF(ISNUMBER(BO106),BO106,0)</f>
        <v>11</v>
      </c>
      <c r="BU106" s="136"/>
      <c r="BV106" s="136"/>
      <c r="BW106" s="136"/>
      <c r="BX106" s="136"/>
    </row>
    <row r="107" spans="1:79" s="9" customFormat="1" ht="15" customHeight="1" x14ac:dyDescent="0.2">
      <c r="A107" s="139">
        <v>0</v>
      </c>
      <c r="B107" s="140"/>
      <c r="C107" s="140"/>
      <c r="D107" s="142" t="s">
        <v>493</v>
      </c>
      <c r="E107" s="144"/>
      <c r="F107" s="144"/>
      <c r="G107" s="144"/>
      <c r="H107" s="144"/>
      <c r="I107" s="144"/>
      <c r="J107" s="144"/>
      <c r="K107" s="144"/>
      <c r="L107" s="144"/>
      <c r="M107" s="144"/>
      <c r="N107" s="144"/>
      <c r="O107" s="144"/>
      <c r="P107" s="145"/>
      <c r="Q107" s="143"/>
      <c r="R107" s="143"/>
      <c r="S107" s="143"/>
      <c r="T107" s="143"/>
      <c r="U107" s="143"/>
      <c r="V107" s="143"/>
      <c r="W107" s="143"/>
      <c r="X107" s="143"/>
      <c r="Y107" s="143"/>
      <c r="Z107" s="143"/>
      <c r="AA107" s="143"/>
      <c r="AB107" s="143"/>
      <c r="AC107" s="143"/>
      <c r="AD107" s="143"/>
      <c r="AE107" s="143"/>
      <c r="AF107" s="135"/>
      <c r="AG107" s="135"/>
      <c r="AH107" s="135"/>
      <c r="AI107" s="135"/>
      <c r="AJ107" s="135"/>
      <c r="AK107" s="135"/>
      <c r="AL107" s="135"/>
      <c r="AM107" s="135"/>
      <c r="AN107" s="135"/>
      <c r="AO107" s="135"/>
      <c r="AP107" s="135">
        <f>IF(ISNUMBER(AF107),AF107,0)+IF(ISNUMBER(AK107),AK107,0)</f>
        <v>0</v>
      </c>
      <c r="AQ107" s="135"/>
      <c r="AR107" s="135"/>
      <c r="AS107" s="135"/>
      <c r="AT107" s="135"/>
      <c r="AU107" s="135"/>
      <c r="AV107" s="135"/>
      <c r="AW107" s="135"/>
      <c r="AX107" s="135"/>
      <c r="AY107" s="135"/>
      <c r="AZ107" s="135"/>
      <c r="BA107" s="135"/>
      <c r="BB107" s="135"/>
      <c r="BC107" s="135"/>
      <c r="BD107" s="135"/>
      <c r="BE107" s="135">
        <f>IF(ISNUMBER(AU107),AU107,0)+IF(ISNUMBER(AZ107),AZ107,0)</f>
        <v>0</v>
      </c>
      <c r="BF107" s="135"/>
      <c r="BG107" s="135"/>
      <c r="BH107" s="135"/>
      <c r="BI107" s="135"/>
      <c r="BJ107" s="135"/>
      <c r="BK107" s="135"/>
      <c r="BL107" s="135"/>
      <c r="BM107" s="135"/>
      <c r="BN107" s="135"/>
      <c r="BO107" s="135"/>
      <c r="BP107" s="135"/>
      <c r="BQ107" s="135"/>
      <c r="BR107" s="135"/>
      <c r="BS107" s="135"/>
      <c r="BT107" s="135">
        <f>IF(ISNUMBER(BJ107),BJ107,0)+IF(ISNUMBER(BO107),BO107,0)</f>
        <v>0</v>
      </c>
      <c r="BU107" s="135"/>
      <c r="BV107" s="135"/>
      <c r="BW107" s="135"/>
      <c r="BX107" s="135"/>
    </row>
    <row r="108" spans="1:79" s="43" customFormat="1" ht="15" customHeight="1" x14ac:dyDescent="0.2">
      <c r="A108" s="137">
        <v>2</v>
      </c>
      <c r="B108" s="138"/>
      <c r="C108" s="138"/>
      <c r="D108" s="141" t="s">
        <v>534</v>
      </c>
      <c r="E108" s="57"/>
      <c r="F108" s="57"/>
      <c r="G108" s="57"/>
      <c r="H108" s="57"/>
      <c r="I108" s="57"/>
      <c r="J108" s="57"/>
      <c r="K108" s="57"/>
      <c r="L108" s="57"/>
      <c r="M108" s="57"/>
      <c r="N108" s="57"/>
      <c r="O108" s="57"/>
      <c r="P108" s="58"/>
      <c r="Q108" s="72" t="s">
        <v>304</v>
      </c>
      <c r="R108" s="72"/>
      <c r="S108" s="72"/>
      <c r="T108" s="72"/>
      <c r="U108" s="72"/>
      <c r="V108" s="141" t="s">
        <v>535</v>
      </c>
      <c r="W108" s="146"/>
      <c r="X108" s="146"/>
      <c r="Y108" s="146"/>
      <c r="Z108" s="146"/>
      <c r="AA108" s="146"/>
      <c r="AB108" s="146"/>
      <c r="AC108" s="146"/>
      <c r="AD108" s="146"/>
      <c r="AE108" s="147"/>
      <c r="AF108" s="136">
        <v>1810</v>
      </c>
      <c r="AG108" s="136"/>
      <c r="AH108" s="136"/>
      <c r="AI108" s="136"/>
      <c r="AJ108" s="136"/>
      <c r="AK108" s="136">
        <v>0</v>
      </c>
      <c r="AL108" s="136"/>
      <c r="AM108" s="136"/>
      <c r="AN108" s="136"/>
      <c r="AO108" s="136"/>
      <c r="AP108" s="136">
        <f>IF(ISNUMBER(AF108),AF108,0)+IF(ISNUMBER(AK108),AK108,0)</f>
        <v>1810</v>
      </c>
      <c r="AQ108" s="136"/>
      <c r="AR108" s="136"/>
      <c r="AS108" s="136"/>
      <c r="AT108" s="136"/>
      <c r="AU108" s="136">
        <v>1810</v>
      </c>
      <c r="AV108" s="136"/>
      <c r="AW108" s="136"/>
      <c r="AX108" s="136"/>
      <c r="AY108" s="136"/>
      <c r="AZ108" s="136">
        <v>0</v>
      </c>
      <c r="BA108" s="136"/>
      <c r="BB108" s="136"/>
      <c r="BC108" s="136"/>
      <c r="BD108" s="136"/>
      <c r="BE108" s="136">
        <f>IF(ISNUMBER(AU108),AU108,0)+IF(ISNUMBER(AZ108),AZ108,0)</f>
        <v>1810</v>
      </c>
      <c r="BF108" s="136"/>
      <c r="BG108" s="136"/>
      <c r="BH108" s="136"/>
      <c r="BI108" s="136"/>
      <c r="BJ108" s="136">
        <v>1810</v>
      </c>
      <c r="BK108" s="136"/>
      <c r="BL108" s="136"/>
      <c r="BM108" s="136"/>
      <c r="BN108" s="136"/>
      <c r="BO108" s="136">
        <v>0</v>
      </c>
      <c r="BP108" s="136"/>
      <c r="BQ108" s="136"/>
      <c r="BR108" s="136"/>
      <c r="BS108" s="136"/>
      <c r="BT108" s="136">
        <f>IF(ISNUMBER(BJ108),BJ108,0)+IF(ISNUMBER(BO108),BO108,0)</f>
        <v>1810</v>
      </c>
      <c r="BU108" s="136"/>
      <c r="BV108" s="136"/>
      <c r="BW108" s="136"/>
      <c r="BX108" s="136"/>
    </row>
    <row r="110" spans="1:79" ht="14.25" customHeight="1" x14ac:dyDescent="0.2">
      <c r="A110" s="124" t="s">
        <v>50</v>
      </c>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row>
    <row r="111" spans="1:79" ht="23.1" customHeight="1" x14ac:dyDescent="0.2">
      <c r="A111" s="148" t="s">
        <v>611</v>
      </c>
      <c r="B111" s="149"/>
      <c r="C111" s="149"/>
      <c r="D111" s="72" t="s">
        <v>614</v>
      </c>
      <c r="E111" s="72"/>
      <c r="F111" s="72"/>
      <c r="G111" s="72"/>
      <c r="H111" s="72"/>
      <c r="I111" s="72"/>
      <c r="J111" s="72"/>
      <c r="K111" s="72"/>
      <c r="L111" s="72"/>
      <c r="M111" s="72"/>
      <c r="N111" s="72"/>
      <c r="O111" s="72"/>
      <c r="P111" s="72"/>
      <c r="Q111" s="72" t="s">
        <v>613</v>
      </c>
      <c r="R111" s="72"/>
      <c r="S111" s="72"/>
      <c r="T111" s="72"/>
      <c r="U111" s="72"/>
      <c r="V111" s="72" t="s">
        <v>612</v>
      </c>
      <c r="W111" s="72"/>
      <c r="X111" s="72"/>
      <c r="Y111" s="72"/>
      <c r="Z111" s="72"/>
      <c r="AA111" s="72"/>
      <c r="AB111" s="72"/>
      <c r="AC111" s="72"/>
      <c r="AD111" s="72"/>
      <c r="AE111" s="72"/>
      <c r="AF111" s="113" t="s">
        <v>466</v>
      </c>
      <c r="AG111" s="114"/>
      <c r="AH111" s="114"/>
      <c r="AI111" s="114"/>
      <c r="AJ111" s="114"/>
      <c r="AK111" s="114"/>
      <c r="AL111" s="114"/>
      <c r="AM111" s="114"/>
      <c r="AN111" s="114"/>
      <c r="AO111" s="114"/>
      <c r="AP111" s="114"/>
      <c r="AQ111" s="114"/>
      <c r="AR111" s="114"/>
      <c r="AS111" s="114"/>
      <c r="AT111" s="115"/>
      <c r="AU111" s="113" t="s">
        <v>468</v>
      </c>
      <c r="AV111" s="114"/>
      <c r="AW111" s="114"/>
      <c r="AX111" s="114"/>
      <c r="AY111" s="114"/>
      <c r="AZ111" s="114"/>
      <c r="BA111" s="114"/>
      <c r="BB111" s="114"/>
      <c r="BC111" s="114"/>
      <c r="BD111" s="114"/>
      <c r="BE111" s="114"/>
      <c r="BF111" s="114"/>
      <c r="BG111" s="114"/>
      <c r="BH111" s="114"/>
      <c r="BI111" s="115"/>
    </row>
    <row r="112" spans="1:79" ht="28.5" customHeight="1" x14ac:dyDescent="0.2">
      <c r="A112" s="150"/>
      <c r="B112" s="151"/>
      <c r="C112" s="151"/>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t="s">
        <v>609</v>
      </c>
      <c r="AG112" s="72"/>
      <c r="AH112" s="72"/>
      <c r="AI112" s="72"/>
      <c r="AJ112" s="72"/>
      <c r="AK112" s="72" t="s">
        <v>608</v>
      </c>
      <c r="AL112" s="72"/>
      <c r="AM112" s="72"/>
      <c r="AN112" s="72"/>
      <c r="AO112" s="72"/>
      <c r="AP112" s="72" t="s">
        <v>232</v>
      </c>
      <c r="AQ112" s="72"/>
      <c r="AR112" s="72"/>
      <c r="AS112" s="72"/>
      <c r="AT112" s="72"/>
      <c r="AU112" s="72" t="s">
        <v>609</v>
      </c>
      <c r="AV112" s="72"/>
      <c r="AW112" s="72"/>
      <c r="AX112" s="72"/>
      <c r="AY112" s="72"/>
      <c r="AZ112" s="72" t="s">
        <v>608</v>
      </c>
      <c r="BA112" s="72"/>
      <c r="BB112" s="72"/>
      <c r="BC112" s="72"/>
      <c r="BD112" s="72"/>
      <c r="BE112" s="72" t="s">
        <v>714</v>
      </c>
      <c r="BF112" s="72"/>
      <c r="BG112" s="72"/>
      <c r="BH112" s="72"/>
      <c r="BI112" s="72"/>
    </row>
    <row r="113" spans="1:79" ht="15" customHeight="1" x14ac:dyDescent="0.2">
      <c r="A113" s="113">
        <v>1</v>
      </c>
      <c r="B113" s="114"/>
      <c r="C113" s="114"/>
      <c r="D113" s="72">
        <v>2</v>
      </c>
      <c r="E113" s="72"/>
      <c r="F113" s="72"/>
      <c r="G113" s="72"/>
      <c r="H113" s="72"/>
      <c r="I113" s="72"/>
      <c r="J113" s="72"/>
      <c r="K113" s="72"/>
      <c r="L113" s="72"/>
      <c r="M113" s="72"/>
      <c r="N113" s="72"/>
      <c r="O113" s="72"/>
      <c r="P113" s="72"/>
      <c r="Q113" s="72">
        <v>3</v>
      </c>
      <c r="R113" s="72"/>
      <c r="S113" s="72"/>
      <c r="T113" s="72"/>
      <c r="U113" s="72"/>
      <c r="V113" s="72">
        <v>4</v>
      </c>
      <c r="W113" s="72"/>
      <c r="X113" s="72"/>
      <c r="Y113" s="72"/>
      <c r="Z113" s="72"/>
      <c r="AA113" s="72"/>
      <c r="AB113" s="72"/>
      <c r="AC113" s="72"/>
      <c r="AD113" s="72"/>
      <c r="AE113" s="72"/>
      <c r="AF113" s="72">
        <v>5</v>
      </c>
      <c r="AG113" s="72"/>
      <c r="AH113" s="72"/>
      <c r="AI113" s="72"/>
      <c r="AJ113" s="72"/>
      <c r="AK113" s="72">
        <v>6</v>
      </c>
      <c r="AL113" s="72"/>
      <c r="AM113" s="72"/>
      <c r="AN113" s="72"/>
      <c r="AO113" s="72"/>
      <c r="AP113" s="72">
        <v>7</v>
      </c>
      <c r="AQ113" s="72"/>
      <c r="AR113" s="72"/>
      <c r="AS113" s="72"/>
      <c r="AT113" s="72"/>
      <c r="AU113" s="72">
        <v>8</v>
      </c>
      <c r="AV113" s="72"/>
      <c r="AW113" s="72"/>
      <c r="AX113" s="72"/>
      <c r="AY113" s="72"/>
      <c r="AZ113" s="72">
        <v>9</v>
      </c>
      <c r="BA113" s="72"/>
      <c r="BB113" s="72"/>
      <c r="BC113" s="72"/>
      <c r="BD113" s="72"/>
      <c r="BE113" s="72">
        <v>10</v>
      </c>
      <c r="BF113" s="72"/>
      <c r="BG113" s="72"/>
      <c r="BH113" s="72"/>
      <c r="BI113" s="72"/>
    </row>
    <row r="114" spans="1:79" ht="15.75" hidden="1" customHeight="1" x14ac:dyDescent="0.2">
      <c r="A114" s="107" t="s">
        <v>265</v>
      </c>
      <c r="B114" s="108"/>
      <c r="C114" s="108"/>
      <c r="D114" s="72" t="s">
        <v>680</v>
      </c>
      <c r="E114" s="72"/>
      <c r="F114" s="72"/>
      <c r="G114" s="72"/>
      <c r="H114" s="72"/>
      <c r="I114" s="72"/>
      <c r="J114" s="72"/>
      <c r="K114" s="72"/>
      <c r="L114" s="72"/>
      <c r="M114" s="72"/>
      <c r="N114" s="72"/>
      <c r="O114" s="72"/>
      <c r="P114" s="72"/>
      <c r="Q114" s="72" t="s">
        <v>693</v>
      </c>
      <c r="R114" s="72"/>
      <c r="S114" s="72"/>
      <c r="T114" s="72"/>
      <c r="U114" s="72"/>
      <c r="V114" s="72" t="s">
        <v>694</v>
      </c>
      <c r="W114" s="72"/>
      <c r="X114" s="72"/>
      <c r="Y114" s="72"/>
      <c r="Z114" s="72"/>
      <c r="AA114" s="72"/>
      <c r="AB114" s="72"/>
      <c r="AC114" s="72"/>
      <c r="AD114" s="72"/>
      <c r="AE114" s="72"/>
      <c r="AF114" s="74" t="s">
        <v>213</v>
      </c>
      <c r="AG114" s="74"/>
      <c r="AH114" s="74"/>
      <c r="AI114" s="74"/>
      <c r="AJ114" s="74"/>
      <c r="AK114" s="71" t="s">
        <v>214</v>
      </c>
      <c r="AL114" s="71"/>
      <c r="AM114" s="71"/>
      <c r="AN114" s="71"/>
      <c r="AO114" s="71"/>
      <c r="AP114" s="128" t="s">
        <v>231</v>
      </c>
      <c r="AQ114" s="128"/>
      <c r="AR114" s="128"/>
      <c r="AS114" s="128"/>
      <c r="AT114" s="128"/>
      <c r="AU114" s="74" t="s">
        <v>215</v>
      </c>
      <c r="AV114" s="74"/>
      <c r="AW114" s="74"/>
      <c r="AX114" s="74"/>
      <c r="AY114" s="74"/>
      <c r="AZ114" s="71" t="s">
        <v>216</v>
      </c>
      <c r="BA114" s="71"/>
      <c r="BB114" s="71"/>
      <c r="BC114" s="71"/>
      <c r="BD114" s="71"/>
      <c r="BE114" s="128" t="s">
        <v>231</v>
      </c>
      <c r="BF114" s="128"/>
      <c r="BG114" s="128"/>
      <c r="BH114" s="128"/>
      <c r="BI114" s="128"/>
      <c r="CA114" t="s">
        <v>649</v>
      </c>
    </row>
    <row r="115" spans="1:79" s="9" customFormat="1" ht="14.25" x14ac:dyDescent="0.2">
      <c r="A115" s="139">
        <v>0</v>
      </c>
      <c r="B115" s="140"/>
      <c r="C115" s="140"/>
      <c r="D115" s="143" t="s">
        <v>489</v>
      </c>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c r="AB115" s="143"/>
      <c r="AC115" s="143"/>
      <c r="AD115" s="143"/>
      <c r="AE115" s="143"/>
      <c r="AF115" s="135"/>
      <c r="AG115" s="135"/>
      <c r="AH115" s="135"/>
      <c r="AI115" s="135"/>
      <c r="AJ115" s="135"/>
      <c r="AK115" s="135"/>
      <c r="AL115" s="135"/>
      <c r="AM115" s="135"/>
      <c r="AN115" s="135"/>
      <c r="AO115" s="135"/>
      <c r="AP115" s="135">
        <f>IF(ISNUMBER(AF115),AF115,0)+IF(ISNUMBER(AK115),AK115,0)</f>
        <v>0</v>
      </c>
      <c r="AQ115" s="135"/>
      <c r="AR115" s="135"/>
      <c r="AS115" s="135"/>
      <c r="AT115" s="135"/>
      <c r="AU115" s="135"/>
      <c r="AV115" s="135"/>
      <c r="AW115" s="135"/>
      <c r="AX115" s="135"/>
      <c r="AY115" s="135"/>
      <c r="AZ115" s="135"/>
      <c r="BA115" s="135"/>
      <c r="BB115" s="135"/>
      <c r="BC115" s="135"/>
      <c r="BD115" s="135"/>
      <c r="BE115" s="135">
        <f>IF(ISNUMBER(AU115),AU115,0)+IF(ISNUMBER(AZ115),AZ115,0)</f>
        <v>0</v>
      </c>
      <c r="BF115" s="135"/>
      <c r="BG115" s="135"/>
      <c r="BH115" s="135"/>
      <c r="BI115" s="135"/>
      <c r="CA115" s="9" t="s">
        <v>650</v>
      </c>
    </row>
    <row r="116" spans="1:79" s="43" customFormat="1" ht="27.6" customHeight="1" x14ac:dyDescent="0.2">
      <c r="A116" s="137">
        <v>1</v>
      </c>
      <c r="B116" s="138"/>
      <c r="C116" s="138"/>
      <c r="D116" s="141" t="s">
        <v>132</v>
      </c>
      <c r="E116" s="146"/>
      <c r="F116" s="146"/>
      <c r="G116" s="146"/>
      <c r="H116" s="146"/>
      <c r="I116" s="146"/>
      <c r="J116" s="146"/>
      <c r="K116" s="146"/>
      <c r="L116" s="146"/>
      <c r="M116" s="146"/>
      <c r="N116" s="146"/>
      <c r="O116" s="146"/>
      <c r="P116" s="147"/>
      <c r="Q116" s="72" t="s">
        <v>298</v>
      </c>
      <c r="R116" s="72"/>
      <c r="S116" s="72"/>
      <c r="T116" s="72"/>
      <c r="U116" s="72"/>
      <c r="V116" s="72" t="s">
        <v>380</v>
      </c>
      <c r="W116" s="72"/>
      <c r="X116" s="72"/>
      <c r="Y116" s="72"/>
      <c r="Z116" s="72"/>
      <c r="AA116" s="72"/>
      <c r="AB116" s="72"/>
      <c r="AC116" s="72"/>
      <c r="AD116" s="72"/>
      <c r="AE116" s="72"/>
      <c r="AF116" s="136">
        <v>15</v>
      </c>
      <c r="AG116" s="136"/>
      <c r="AH116" s="136"/>
      <c r="AI116" s="136"/>
      <c r="AJ116" s="136"/>
      <c r="AK116" s="136">
        <v>0</v>
      </c>
      <c r="AL116" s="136"/>
      <c r="AM116" s="136"/>
      <c r="AN116" s="136"/>
      <c r="AO116" s="136"/>
      <c r="AP116" s="136">
        <f>IF(ISNUMBER(AF116),AF116,0)+IF(ISNUMBER(AK116),AK116,0)</f>
        <v>15</v>
      </c>
      <c r="AQ116" s="136"/>
      <c r="AR116" s="136"/>
      <c r="AS116" s="136"/>
      <c r="AT116" s="136"/>
      <c r="AU116" s="136">
        <v>15</v>
      </c>
      <c r="AV116" s="136"/>
      <c r="AW116" s="136"/>
      <c r="AX116" s="136"/>
      <c r="AY116" s="136"/>
      <c r="AZ116" s="136">
        <v>0</v>
      </c>
      <c r="BA116" s="136"/>
      <c r="BB116" s="136"/>
      <c r="BC116" s="136"/>
      <c r="BD116" s="136"/>
      <c r="BE116" s="136">
        <f>IF(ISNUMBER(AU116),AU116,0)+IF(ISNUMBER(AZ116),AZ116,0)</f>
        <v>15</v>
      </c>
      <c r="BF116" s="136"/>
      <c r="BG116" s="136"/>
      <c r="BH116" s="136"/>
      <c r="BI116" s="136"/>
    </row>
    <row r="117" spans="1:79" s="9" customFormat="1" ht="14.25" x14ac:dyDescent="0.2">
      <c r="A117" s="139">
        <v>0</v>
      </c>
      <c r="B117" s="140"/>
      <c r="C117" s="140"/>
      <c r="D117" s="142" t="s">
        <v>493</v>
      </c>
      <c r="E117" s="144"/>
      <c r="F117" s="144"/>
      <c r="G117" s="144"/>
      <c r="H117" s="144"/>
      <c r="I117" s="144"/>
      <c r="J117" s="144"/>
      <c r="K117" s="144"/>
      <c r="L117" s="144"/>
      <c r="M117" s="144"/>
      <c r="N117" s="144"/>
      <c r="O117" s="144"/>
      <c r="P117" s="145"/>
      <c r="Q117" s="143"/>
      <c r="R117" s="143"/>
      <c r="S117" s="143"/>
      <c r="T117" s="143"/>
      <c r="U117" s="143"/>
      <c r="V117" s="143"/>
      <c r="W117" s="143"/>
      <c r="X117" s="143"/>
      <c r="Y117" s="143"/>
      <c r="Z117" s="143"/>
      <c r="AA117" s="143"/>
      <c r="AB117" s="143"/>
      <c r="AC117" s="143"/>
      <c r="AD117" s="143"/>
      <c r="AE117" s="143"/>
      <c r="AF117" s="135"/>
      <c r="AG117" s="135"/>
      <c r="AH117" s="135"/>
      <c r="AI117" s="135"/>
      <c r="AJ117" s="135"/>
      <c r="AK117" s="135"/>
      <c r="AL117" s="135"/>
      <c r="AM117" s="135"/>
      <c r="AN117" s="135"/>
      <c r="AO117" s="135"/>
      <c r="AP117" s="135">
        <f>IF(ISNUMBER(AF117),AF117,0)+IF(ISNUMBER(AK117),AK117,0)</f>
        <v>0</v>
      </c>
      <c r="AQ117" s="135"/>
      <c r="AR117" s="135"/>
      <c r="AS117" s="135"/>
      <c r="AT117" s="135"/>
      <c r="AU117" s="135"/>
      <c r="AV117" s="135"/>
      <c r="AW117" s="135"/>
      <c r="AX117" s="135"/>
      <c r="AY117" s="135"/>
      <c r="AZ117" s="135"/>
      <c r="BA117" s="135"/>
      <c r="BB117" s="135"/>
      <c r="BC117" s="135"/>
      <c r="BD117" s="135"/>
      <c r="BE117" s="135">
        <f>IF(ISNUMBER(AU117),AU117,0)+IF(ISNUMBER(AZ117),AZ117,0)</f>
        <v>0</v>
      </c>
      <c r="BF117" s="135"/>
      <c r="BG117" s="135"/>
      <c r="BH117" s="135"/>
      <c r="BI117" s="135"/>
    </row>
    <row r="118" spans="1:79" s="43" customFormat="1" ht="13.9" customHeight="1" x14ac:dyDescent="0.2">
      <c r="A118" s="137">
        <v>2</v>
      </c>
      <c r="B118" s="138"/>
      <c r="C118" s="138"/>
      <c r="D118" s="141" t="s">
        <v>534</v>
      </c>
      <c r="E118" s="57"/>
      <c r="F118" s="57"/>
      <c r="G118" s="57"/>
      <c r="H118" s="57"/>
      <c r="I118" s="57"/>
      <c r="J118" s="57"/>
      <c r="K118" s="57"/>
      <c r="L118" s="57"/>
      <c r="M118" s="57"/>
      <c r="N118" s="57"/>
      <c r="O118" s="57"/>
      <c r="P118" s="58"/>
      <c r="Q118" s="72" t="s">
        <v>304</v>
      </c>
      <c r="R118" s="72"/>
      <c r="S118" s="72"/>
      <c r="T118" s="72"/>
      <c r="U118" s="72"/>
      <c r="V118" s="141" t="s">
        <v>535</v>
      </c>
      <c r="W118" s="146"/>
      <c r="X118" s="146"/>
      <c r="Y118" s="146"/>
      <c r="Z118" s="146"/>
      <c r="AA118" s="146"/>
      <c r="AB118" s="146"/>
      <c r="AC118" s="146"/>
      <c r="AD118" s="146"/>
      <c r="AE118" s="147"/>
      <c r="AF118" s="136">
        <v>1810</v>
      </c>
      <c r="AG118" s="136"/>
      <c r="AH118" s="136"/>
      <c r="AI118" s="136"/>
      <c r="AJ118" s="136"/>
      <c r="AK118" s="136">
        <v>0</v>
      </c>
      <c r="AL118" s="136"/>
      <c r="AM118" s="136"/>
      <c r="AN118" s="136"/>
      <c r="AO118" s="136"/>
      <c r="AP118" s="136">
        <f>IF(ISNUMBER(AF118),AF118,0)+IF(ISNUMBER(AK118),AK118,0)</f>
        <v>1810</v>
      </c>
      <c r="AQ118" s="136"/>
      <c r="AR118" s="136"/>
      <c r="AS118" s="136"/>
      <c r="AT118" s="136"/>
      <c r="AU118" s="136">
        <v>1810</v>
      </c>
      <c r="AV118" s="136"/>
      <c r="AW118" s="136"/>
      <c r="AX118" s="136"/>
      <c r="AY118" s="136"/>
      <c r="AZ118" s="136">
        <v>0</v>
      </c>
      <c r="BA118" s="136"/>
      <c r="BB118" s="136"/>
      <c r="BC118" s="136"/>
      <c r="BD118" s="136"/>
      <c r="BE118" s="136">
        <f>IF(ISNUMBER(AU118),AU118,0)+IF(ISNUMBER(AZ118),AZ118,0)</f>
        <v>1810</v>
      </c>
      <c r="BF118" s="136"/>
      <c r="BG118" s="136"/>
      <c r="BH118" s="136"/>
      <c r="BI118" s="136"/>
    </row>
    <row r="120" spans="1:79" ht="14.25" customHeight="1" x14ac:dyDescent="0.2">
      <c r="A120" s="124" t="s">
        <v>233</v>
      </c>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row>
    <row r="121" spans="1:79" ht="15" customHeight="1" x14ac:dyDescent="0.2">
      <c r="A121" s="168" t="s">
        <v>462</v>
      </c>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8"/>
      <c r="BB121" s="168"/>
      <c r="BC121" s="168"/>
      <c r="BD121" s="168"/>
      <c r="BE121" s="168"/>
      <c r="BF121" s="168"/>
      <c r="BG121" s="168"/>
      <c r="BH121" s="168"/>
      <c r="BI121" s="168"/>
      <c r="BJ121" s="168"/>
      <c r="BK121" s="168"/>
      <c r="BL121" s="168"/>
      <c r="BM121" s="168"/>
      <c r="BN121" s="168"/>
      <c r="BO121" s="168"/>
      <c r="BP121" s="168"/>
      <c r="BQ121" s="168"/>
      <c r="BR121" s="168"/>
    </row>
    <row r="122" spans="1:79" ht="12.95" customHeight="1" x14ac:dyDescent="0.2">
      <c r="A122" s="148" t="s">
        <v>624</v>
      </c>
      <c r="B122" s="149"/>
      <c r="C122" s="149"/>
      <c r="D122" s="149"/>
      <c r="E122" s="149"/>
      <c r="F122" s="149"/>
      <c r="G122" s="149"/>
      <c r="H122" s="149"/>
      <c r="I122" s="149"/>
      <c r="J122" s="149"/>
      <c r="K122" s="149"/>
      <c r="L122" s="149"/>
      <c r="M122" s="149"/>
      <c r="N122" s="149"/>
      <c r="O122" s="149"/>
      <c r="P122" s="149"/>
      <c r="Q122" s="149"/>
      <c r="R122" s="149"/>
      <c r="S122" s="149"/>
      <c r="T122" s="169"/>
      <c r="U122" s="72" t="s">
        <v>463</v>
      </c>
      <c r="V122" s="72"/>
      <c r="W122" s="72"/>
      <c r="X122" s="72"/>
      <c r="Y122" s="72"/>
      <c r="Z122" s="72"/>
      <c r="AA122" s="72"/>
      <c r="AB122" s="72"/>
      <c r="AC122" s="72"/>
      <c r="AD122" s="72"/>
      <c r="AE122" s="72" t="s">
        <v>464</v>
      </c>
      <c r="AF122" s="72"/>
      <c r="AG122" s="72"/>
      <c r="AH122" s="72"/>
      <c r="AI122" s="72"/>
      <c r="AJ122" s="72"/>
      <c r="AK122" s="72"/>
      <c r="AL122" s="72"/>
      <c r="AM122" s="72"/>
      <c r="AN122" s="72"/>
      <c r="AO122" s="72" t="s">
        <v>465</v>
      </c>
      <c r="AP122" s="72"/>
      <c r="AQ122" s="72"/>
      <c r="AR122" s="72"/>
      <c r="AS122" s="72"/>
      <c r="AT122" s="72"/>
      <c r="AU122" s="72"/>
      <c r="AV122" s="72"/>
      <c r="AW122" s="72"/>
      <c r="AX122" s="72"/>
      <c r="AY122" s="72" t="s">
        <v>466</v>
      </c>
      <c r="AZ122" s="72"/>
      <c r="BA122" s="72"/>
      <c r="BB122" s="72"/>
      <c r="BC122" s="72"/>
      <c r="BD122" s="72"/>
      <c r="BE122" s="72"/>
      <c r="BF122" s="72"/>
      <c r="BG122" s="72"/>
      <c r="BH122" s="72"/>
      <c r="BI122" s="72" t="s">
        <v>468</v>
      </c>
      <c r="BJ122" s="72"/>
      <c r="BK122" s="72"/>
      <c r="BL122" s="72"/>
      <c r="BM122" s="72"/>
      <c r="BN122" s="72"/>
      <c r="BO122" s="72"/>
      <c r="BP122" s="72"/>
      <c r="BQ122" s="72"/>
      <c r="BR122" s="72"/>
    </row>
    <row r="123" spans="1:79" ht="30" customHeight="1" x14ac:dyDescent="0.2">
      <c r="A123" s="150"/>
      <c r="B123" s="151"/>
      <c r="C123" s="151"/>
      <c r="D123" s="151"/>
      <c r="E123" s="151"/>
      <c r="F123" s="151"/>
      <c r="G123" s="151"/>
      <c r="H123" s="151"/>
      <c r="I123" s="151"/>
      <c r="J123" s="151"/>
      <c r="K123" s="151"/>
      <c r="L123" s="151"/>
      <c r="M123" s="151"/>
      <c r="N123" s="151"/>
      <c r="O123" s="151"/>
      <c r="P123" s="151"/>
      <c r="Q123" s="151"/>
      <c r="R123" s="151"/>
      <c r="S123" s="151"/>
      <c r="T123" s="170"/>
      <c r="U123" s="72" t="s">
        <v>609</v>
      </c>
      <c r="V123" s="72"/>
      <c r="W123" s="72"/>
      <c r="X123" s="72"/>
      <c r="Y123" s="72"/>
      <c r="Z123" s="72" t="s">
        <v>608</v>
      </c>
      <c r="AA123" s="72"/>
      <c r="AB123" s="72"/>
      <c r="AC123" s="72"/>
      <c r="AD123" s="72"/>
      <c r="AE123" s="72" t="s">
        <v>609</v>
      </c>
      <c r="AF123" s="72"/>
      <c r="AG123" s="72"/>
      <c r="AH123" s="72"/>
      <c r="AI123" s="72"/>
      <c r="AJ123" s="72" t="s">
        <v>608</v>
      </c>
      <c r="AK123" s="72"/>
      <c r="AL123" s="72"/>
      <c r="AM123" s="72"/>
      <c r="AN123" s="72"/>
      <c r="AO123" s="72" t="s">
        <v>609</v>
      </c>
      <c r="AP123" s="72"/>
      <c r="AQ123" s="72"/>
      <c r="AR123" s="72"/>
      <c r="AS123" s="72"/>
      <c r="AT123" s="72" t="s">
        <v>608</v>
      </c>
      <c r="AU123" s="72"/>
      <c r="AV123" s="72"/>
      <c r="AW123" s="72"/>
      <c r="AX123" s="72"/>
      <c r="AY123" s="72" t="s">
        <v>609</v>
      </c>
      <c r="AZ123" s="72"/>
      <c r="BA123" s="72"/>
      <c r="BB123" s="72"/>
      <c r="BC123" s="72"/>
      <c r="BD123" s="72" t="s">
        <v>608</v>
      </c>
      <c r="BE123" s="72"/>
      <c r="BF123" s="72"/>
      <c r="BG123" s="72"/>
      <c r="BH123" s="72"/>
      <c r="BI123" s="72" t="s">
        <v>609</v>
      </c>
      <c r="BJ123" s="72"/>
      <c r="BK123" s="72"/>
      <c r="BL123" s="72"/>
      <c r="BM123" s="72"/>
      <c r="BN123" s="72" t="s">
        <v>608</v>
      </c>
      <c r="BO123" s="72"/>
      <c r="BP123" s="72"/>
      <c r="BQ123" s="72"/>
      <c r="BR123" s="72"/>
    </row>
    <row r="124" spans="1:79" ht="15" customHeight="1" x14ac:dyDescent="0.2">
      <c r="A124" s="113">
        <v>1</v>
      </c>
      <c r="B124" s="114"/>
      <c r="C124" s="114"/>
      <c r="D124" s="114"/>
      <c r="E124" s="114"/>
      <c r="F124" s="114"/>
      <c r="G124" s="114"/>
      <c r="H124" s="114"/>
      <c r="I124" s="114"/>
      <c r="J124" s="114"/>
      <c r="K124" s="114"/>
      <c r="L124" s="114"/>
      <c r="M124" s="114"/>
      <c r="N124" s="114"/>
      <c r="O124" s="114"/>
      <c r="P124" s="114"/>
      <c r="Q124" s="114"/>
      <c r="R124" s="114"/>
      <c r="S124" s="114"/>
      <c r="T124" s="115"/>
      <c r="U124" s="72">
        <v>2</v>
      </c>
      <c r="V124" s="72"/>
      <c r="W124" s="72"/>
      <c r="X124" s="72"/>
      <c r="Y124" s="72"/>
      <c r="Z124" s="72">
        <v>3</v>
      </c>
      <c r="AA124" s="72"/>
      <c r="AB124" s="72"/>
      <c r="AC124" s="72"/>
      <c r="AD124" s="72"/>
      <c r="AE124" s="72">
        <v>4</v>
      </c>
      <c r="AF124" s="72"/>
      <c r="AG124" s="72"/>
      <c r="AH124" s="72"/>
      <c r="AI124" s="72"/>
      <c r="AJ124" s="72">
        <v>5</v>
      </c>
      <c r="AK124" s="72"/>
      <c r="AL124" s="72"/>
      <c r="AM124" s="72"/>
      <c r="AN124" s="72"/>
      <c r="AO124" s="72">
        <v>6</v>
      </c>
      <c r="AP124" s="72"/>
      <c r="AQ124" s="72"/>
      <c r="AR124" s="72"/>
      <c r="AS124" s="72"/>
      <c r="AT124" s="72">
        <v>7</v>
      </c>
      <c r="AU124" s="72"/>
      <c r="AV124" s="72"/>
      <c r="AW124" s="72"/>
      <c r="AX124" s="72"/>
      <c r="AY124" s="72">
        <v>8</v>
      </c>
      <c r="AZ124" s="72"/>
      <c r="BA124" s="72"/>
      <c r="BB124" s="72"/>
      <c r="BC124" s="72"/>
      <c r="BD124" s="72">
        <v>9</v>
      </c>
      <c r="BE124" s="72"/>
      <c r="BF124" s="72"/>
      <c r="BG124" s="72"/>
      <c r="BH124" s="72"/>
      <c r="BI124" s="72">
        <v>10</v>
      </c>
      <c r="BJ124" s="72"/>
      <c r="BK124" s="72"/>
      <c r="BL124" s="72"/>
      <c r="BM124" s="72"/>
      <c r="BN124" s="72">
        <v>11</v>
      </c>
      <c r="BO124" s="72"/>
      <c r="BP124" s="72"/>
      <c r="BQ124" s="72"/>
      <c r="BR124" s="72"/>
    </row>
    <row r="125" spans="1:79" s="2" customFormat="1" ht="15.75" hidden="1" customHeight="1" x14ac:dyDescent="0.2">
      <c r="A125" s="107" t="s">
        <v>680</v>
      </c>
      <c r="B125" s="108"/>
      <c r="C125" s="108"/>
      <c r="D125" s="108"/>
      <c r="E125" s="108"/>
      <c r="F125" s="108"/>
      <c r="G125" s="108"/>
      <c r="H125" s="108"/>
      <c r="I125" s="108"/>
      <c r="J125" s="108"/>
      <c r="K125" s="108"/>
      <c r="L125" s="108"/>
      <c r="M125" s="108"/>
      <c r="N125" s="108"/>
      <c r="O125" s="108"/>
      <c r="P125" s="108"/>
      <c r="Q125" s="108"/>
      <c r="R125" s="108"/>
      <c r="S125" s="108"/>
      <c r="T125" s="109"/>
      <c r="U125" s="74" t="s">
        <v>688</v>
      </c>
      <c r="V125" s="74"/>
      <c r="W125" s="74"/>
      <c r="X125" s="74"/>
      <c r="Y125" s="74"/>
      <c r="Z125" s="71" t="s">
        <v>689</v>
      </c>
      <c r="AA125" s="71"/>
      <c r="AB125" s="71"/>
      <c r="AC125" s="71"/>
      <c r="AD125" s="71"/>
      <c r="AE125" s="74" t="s">
        <v>690</v>
      </c>
      <c r="AF125" s="74"/>
      <c r="AG125" s="74"/>
      <c r="AH125" s="74"/>
      <c r="AI125" s="74"/>
      <c r="AJ125" s="71" t="s">
        <v>691</v>
      </c>
      <c r="AK125" s="71"/>
      <c r="AL125" s="71"/>
      <c r="AM125" s="71"/>
      <c r="AN125" s="71"/>
      <c r="AO125" s="74" t="s">
        <v>681</v>
      </c>
      <c r="AP125" s="74"/>
      <c r="AQ125" s="74"/>
      <c r="AR125" s="74"/>
      <c r="AS125" s="74"/>
      <c r="AT125" s="71" t="s">
        <v>682</v>
      </c>
      <c r="AU125" s="71"/>
      <c r="AV125" s="71"/>
      <c r="AW125" s="71"/>
      <c r="AX125" s="71"/>
      <c r="AY125" s="74" t="s">
        <v>683</v>
      </c>
      <c r="AZ125" s="74"/>
      <c r="BA125" s="74"/>
      <c r="BB125" s="74"/>
      <c r="BC125" s="74"/>
      <c r="BD125" s="71" t="s">
        <v>684</v>
      </c>
      <c r="BE125" s="71"/>
      <c r="BF125" s="71"/>
      <c r="BG125" s="71"/>
      <c r="BH125" s="71"/>
      <c r="BI125" s="74" t="s">
        <v>685</v>
      </c>
      <c r="BJ125" s="74"/>
      <c r="BK125" s="74"/>
      <c r="BL125" s="74"/>
      <c r="BM125" s="74"/>
      <c r="BN125" s="71" t="s">
        <v>686</v>
      </c>
      <c r="BO125" s="71"/>
      <c r="BP125" s="71"/>
      <c r="BQ125" s="71"/>
      <c r="BR125" s="71"/>
      <c r="CA125" t="s">
        <v>651</v>
      </c>
    </row>
    <row r="126" spans="1:79" s="9" customFormat="1" ht="12.75" customHeight="1" x14ac:dyDescent="0.2">
      <c r="A126" s="139" t="s">
        <v>257</v>
      </c>
      <c r="B126" s="140"/>
      <c r="C126" s="140"/>
      <c r="D126" s="140"/>
      <c r="E126" s="140"/>
      <c r="F126" s="140"/>
      <c r="G126" s="140"/>
      <c r="H126" s="140"/>
      <c r="I126" s="140"/>
      <c r="J126" s="140"/>
      <c r="K126" s="140"/>
      <c r="L126" s="140"/>
      <c r="M126" s="140"/>
      <c r="N126" s="140"/>
      <c r="O126" s="140"/>
      <c r="P126" s="140"/>
      <c r="Q126" s="140"/>
      <c r="R126" s="140"/>
      <c r="S126" s="140"/>
      <c r="T126" s="163"/>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CA126" s="9" t="s">
        <v>652</v>
      </c>
    </row>
    <row r="127" spans="1:79" s="43" customFormat="1" ht="26.45" customHeight="1" x14ac:dyDescent="0.2">
      <c r="A127" s="61" t="s">
        <v>15</v>
      </c>
      <c r="B127" s="57"/>
      <c r="C127" s="57"/>
      <c r="D127" s="57"/>
      <c r="E127" s="57"/>
      <c r="F127" s="57"/>
      <c r="G127" s="57"/>
      <c r="H127" s="57"/>
      <c r="I127" s="57"/>
      <c r="J127" s="57"/>
      <c r="K127" s="57"/>
      <c r="L127" s="57"/>
      <c r="M127" s="57"/>
      <c r="N127" s="57"/>
      <c r="O127" s="57"/>
      <c r="P127" s="57"/>
      <c r="Q127" s="57"/>
      <c r="R127" s="57"/>
      <c r="S127" s="57"/>
      <c r="T127" s="58"/>
      <c r="U127" s="121" t="s">
        <v>472</v>
      </c>
      <c r="V127" s="121"/>
      <c r="W127" s="121"/>
      <c r="X127" s="121"/>
      <c r="Y127" s="121"/>
      <c r="Z127" s="121"/>
      <c r="AA127" s="121"/>
      <c r="AB127" s="121"/>
      <c r="AC127" s="121"/>
      <c r="AD127" s="121"/>
      <c r="AE127" s="121" t="s">
        <v>472</v>
      </c>
      <c r="AF127" s="121"/>
      <c r="AG127" s="121"/>
      <c r="AH127" s="121"/>
      <c r="AI127" s="121"/>
      <c r="AJ127" s="121"/>
      <c r="AK127" s="121"/>
      <c r="AL127" s="121"/>
      <c r="AM127" s="121"/>
      <c r="AN127" s="121"/>
      <c r="AO127" s="121" t="s">
        <v>472</v>
      </c>
      <c r="AP127" s="121"/>
      <c r="AQ127" s="121"/>
      <c r="AR127" s="121"/>
      <c r="AS127" s="121"/>
      <c r="AT127" s="121"/>
      <c r="AU127" s="121"/>
      <c r="AV127" s="121"/>
      <c r="AW127" s="121"/>
      <c r="AX127" s="121"/>
      <c r="AY127" s="121" t="s">
        <v>472</v>
      </c>
      <c r="AZ127" s="121"/>
      <c r="BA127" s="121"/>
      <c r="BB127" s="121"/>
      <c r="BC127" s="121"/>
      <c r="BD127" s="121"/>
      <c r="BE127" s="121"/>
      <c r="BF127" s="121"/>
      <c r="BG127" s="121"/>
      <c r="BH127" s="121"/>
      <c r="BI127" s="121" t="s">
        <v>472</v>
      </c>
      <c r="BJ127" s="121"/>
      <c r="BK127" s="121"/>
      <c r="BL127" s="121"/>
      <c r="BM127" s="121"/>
      <c r="BN127" s="121"/>
      <c r="BO127" s="121"/>
      <c r="BP127" s="121"/>
      <c r="BQ127" s="121"/>
      <c r="BR127" s="121"/>
    </row>
    <row r="130" spans="1:79" ht="14.25" customHeight="1" x14ac:dyDescent="0.2">
      <c r="A130" s="124" t="s">
        <v>234</v>
      </c>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row>
    <row r="131" spans="1:79" ht="15" customHeight="1" x14ac:dyDescent="0.2">
      <c r="A131" s="148" t="s">
        <v>611</v>
      </c>
      <c r="B131" s="149"/>
      <c r="C131" s="149"/>
      <c r="D131" s="148" t="s">
        <v>615</v>
      </c>
      <c r="E131" s="149"/>
      <c r="F131" s="149"/>
      <c r="G131" s="149"/>
      <c r="H131" s="149"/>
      <c r="I131" s="149"/>
      <c r="J131" s="149"/>
      <c r="K131" s="149"/>
      <c r="L131" s="149"/>
      <c r="M131" s="149"/>
      <c r="N131" s="149"/>
      <c r="O131" s="149"/>
      <c r="P131" s="149"/>
      <c r="Q131" s="149"/>
      <c r="R131" s="149"/>
      <c r="S131" s="149"/>
      <c r="T131" s="149"/>
      <c r="U131" s="149"/>
      <c r="V131" s="169"/>
      <c r="W131" s="72" t="s">
        <v>463</v>
      </c>
      <c r="X131" s="72"/>
      <c r="Y131" s="72"/>
      <c r="Z131" s="72"/>
      <c r="AA131" s="72"/>
      <c r="AB131" s="72"/>
      <c r="AC131" s="72"/>
      <c r="AD131" s="72"/>
      <c r="AE131" s="72"/>
      <c r="AF131" s="72"/>
      <c r="AG131" s="72"/>
      <c r="AH131" s="72"/>
      <c r="AI131" s="72" t="s">
        <v>27</v>
      </c>
      <c r="AJ131" s="72"/>
      <c r="AK131" s="72"/>
      <c r="AL131" s="72"/>
      <c r="AM131" s="72"/>
      <c r="AN131" s="72"/>
      <c r="AO131" s="72"/>
      <c r="AP131" s="72"/>
      <c r="AQ131" s="72"/>
      <c r="AR131" s="72"/>
      <c r="AS131" s="72"/>
      <c r="AT131" s="72"/>
      <c r="AU131" s="72" t="s">
        <v>37</v>
      </c>
      <c r="AV131" s="72"/>
      <c r="AW131" s="72"/>
      <c r="AX131" s="72"/>
      <c r="AY131" s="72"/>
      <c r="AZ131" s="72"/>
      <c r="BA131" s="72" t="s">
        <v>43</v>
      </c>
      <c r="BB131" s="72"/>
      <c r="BC131" s="72"/>
      <c r="BD131" s="72"/>
      <c r="BE131" s="72"/>
      <c r="BF131" s="72"/>
      <c r="BG131" s="72" t="s">
        <v>51</v>
      </c>
      <c r="BH131" s="72"/>
      <c r="BI131" s="72"/>
      <c r="BJ131" s="72"/>
      <c r="BK131" s="72"/>
      <c r="BL131" s="72"/>
    </row>
    <row r="132" spans="1:79" ht="15" customHeight="1" x14ac:dyDescent="0.2">
      <c r="A132" s="179"/>
      <c r="B132" s="180"/>
      <c r="C132" s="180"/>
      <c r="D132" s="179"/>
      <c r="E132" s="180"/>
      <c r="F132" s="180"/>
      <c r="G132" s="180"/>
      <c r="H132" s="180"/>
      <c r="I132" s="180"/>
      <c r="J132" s="180"/>
      <c r="K132" s="180"/>
      <c r="L132" s="180"/>
      <c r="M132" s="180"/>
      <c r="N132" s="180"/>
      <c r="O132" s="180"/>
      <c r="P132" s="180"/>
      <c r="Q132" s="180"/>
      <c r="R132" s="180"/>
      <c r="S132" s="180"/>
      <c r="T132" s="180"/>
      <c r="U132" s="180"/>
      <c r="V132" s="181"/>
      <c r="W132" s="72" t="s">
        <v>609</v>
      </c>
      <c r="X132" s="72"/>
      <c r="Y132" s="72"/>
      <c r="Z132" s="72"/>
      <c r="AA132" s="72"/>
      <c r="AB132" s="72"/>
      <c r="AC132" s="72" t="s">
        <v>608</v>
      </c>
      <c r="AD132" s="72"/>
      <c r="AE132" s="72"/>
      <c r="AF132" s="72"/>
      <c r="AG132" s="72"/>
      <c r="AH132" s="72"/>
      <c r="AI132" s="72" t="s">
        <v>609</v>
      </c>
      <c r="AJ132" s="72"/>
      <c r="AK132" s="72"/>
      <c r="AL132" s="72"/>
      <c r="AM132" s="72"/>
      <c r="AN132" s="72"/>
      <c r="AO132" s="72" t="s">
        <v>608</v>
      </c>
      <c r="AP132" s="72"/>
      <c r="AQ132" s="72"/>
      <c r="AR132" s="72"/>
      <c r="AS132" s="72"/>
      <c r="AT132" s="72"/>
      <c r="AU132" s="127" t="s">
        <v>609</v>
      </c>
      <c r="AV132" s="127"/>
      <c r="AW132" s="127"/>
      <c r="AX132" s="127" t="s">
        <v>608</v>
      </c>
      <c r="AY132" s="127"/>
      <c r="AZ132" s="127"/>
      <c r="BA132" s="127" t="s">
        <v>609</v>
      </c>
      <c r="BB132" s="127"/>
      <c r="BC132" s="127"/>
      <c r="BD132" s="127" t="s">
        <v>608</v>
      </c>
      <c r="BE132" s="127"/>
      <c r="BF132" s="127"/>
      <c r="BG132" s="127" t="s">
        <v>609</v>
      </c>
      <c r="BH132" s="127"/>
      <c r="BI132" s="127"/>
      <c r="BJ132" s="127" t="s">
        <v>608</v>
      </c>
      <c r="BK132" s="127"/>
      <c r="BL132" s="127"/>
    </row>
    <row r="133" spans="1:79" ht="57" customHeight="1" x14ac:dyDescent="0.2">
      <c r="A133" s="150"/>
      <c r="B133" s="151"/>
      <c r="C133" s="151"/>
      <c r="D133" s="150"/>
      <c r="E133" s="151"/>
      <c r="F133" s="151"/>
      <c r="G133" s="151"/>
      <c r="H133" s="151"/>
      <c r="I133" s="151"/>
      <c r="J133" s="151"/>
      <c r="K133" s="151"/>
      <c r="L133" s="151"/>
      <c r="M133" s="151"/>
      <c r="N133" s="151"/>
      <c r="O133" s="151"/>
      <c r="P133" s="151"/>
      <c r="Q133" s="151"/>
      <c r="R133" s="151"/>
      <c r="S133" s="151"/>
      <c r="T133" s="151"/>
      <c r="U133" s="151"/>
      <c r="V133" s="170"/>
      <c r="W133" s="72" t="s">
        <v>617</v>
      </c>
      <c r="X133" s="72"/>
      <c r="Y133" s="72"/>
      <c r="Z133" s="72" t="s">
        <v>616</v>
      </c>
      <c r="AA133" s="72"/>
      <c r="AB133" s="72"/>
      <c r="AC133" s="72" t="s">
        <v>617</v>
      </c>
      <c r="AD133" s="72"/>
      <c r="AE133" s="72"/>
      <c r="AF133" s="72" t="s">
        <v>616</v>
      </c>
      <c r="AG133" s="72"/>
      <c r="AH133" s="72"/>
      <c r="AI133" s="72" t="s">
        <v>617</v>
      </c>
      <c r="AJ133" s="72"/>
      <c r="AK133" s="72"/>
      <c r="AL133" s="72" t="s">
        <v>616</v>
      </c>
      <c r="AM133" s="72"/>
      <c r="AN133" s="72"/>
      <c r="AO133" s="72" t="s">
        <v>617</v>
      </c>
      <c r="AP133" s="72"/>
      <c r="AQ133" s="72"/>
      <c r="AR133" s="72" t="s">
        <v>616</v>
      </c>
      <c r="AS133" s="72"/>
      <c r="AT133" s="72"/>
      <c r="AU133" s="127"/>
      <c r="AV133" s="127"/>
      <c r="AW133" s="127"/>
      <c r="AX133" s="127"/>
      <c r="AY133" s="127"/>
      <c r="AZ133" s="127"/>
      <c r="BA133" s="127"/>
      <c r="BB133" s="127"/>
      <c r="BC133" s="127"/>
      <c r="BD133" s="127"/>
      <c r="BE133" s="127"/>
      <c r="BF133" s="127"/>
      <c r="BG133" s="127"/>
      <c r="BH133" s="127"/>
      <c r="BI133" s="127"/>
      <c r="BJ133" s="127"/>
      <c r="BK133" s="127"/>
      <c r="BL133" s="127"/>
    </row>
    <row r="134" spans="1:79" ht="15" customHeight="1" x14ac:dyDescent="0.2">
      <c r="A134" s="113">
        <v>1</v>
      </c>
      <c r="B134" s="114"/>
      <c r="C134" s="114"/>
      <c r="D134" s="113">
        <v>2</v>
      </c>
      <c r="E134" s="114"/>
      <c r="F134" s="114"/>
      <c r="G134" s="114"/>
      <c r="H134" s="114"/>
      <c r="I134" s="114"/>
      <c r="J134" s="114"/>
      <c r="K134" s="114"/>
      <c r="L134" s="114"/>
      <c r="M134" s="114"/>
      <c r="N134" s="114"/>
      <c r="O134" s="114"/>
      <c r="P134" s="114"/>
      <c r="Q134" s="114"/>
      <c r="R134" s="114"/>
      <c r="S134" s="114"/>
      <c r="T134" s="114"/>
      <c r="U134" s="114"/>
      <c r="V134" s="115"/>
      <c r="W134" s="72">
        <v>3</v>
      </c>
      <c r="X134" s="72"/>
      <c r="Y134" s="72"/>
      <c r="Z134" s="72">
        <v>4</v>
      </c>
      <c r="AA134" s="72"/>
      <c r="AB134" s="72"/>
      <c r="AC134" s="72">
        <v>5</v>
      </c>
      <c r="AD134" s="72"/>
      <c r="AE134" s="72"/>
      <c r="AF134" s="72">
        <v>6</v>
      </c>
      <c r="AG134" s="72"/>
      <c r="AH134" s="72"/>
      <c r="AI134" s="72">
        <v>7</v>
      </c>
      <c r="AJ134" s="72"/>
      <c r="AK134" s="72"/>
      <c r="AL134" s="72">
        <v>8</v>
      </c>
      <c r="AM134" s="72"/>
      <c r="AN134" s="72"/>
      <c r="AO134" s="72">
        <v>9</v>
      </c>
      <c r="AP134" s="72"/>
      <c r="AQ134" s="72"/>
      <c r="AR134" s="72">
        <v>10</v>
      </c>
      <c r="AS134" s="72"/>
      <c r="AT134" s="72"/>
      <c r="AU134" s="72">
        <v>11</v>
      </c>
      <c r="AV134" s="72"/>
      <c r="AW134" s="72"/>
      <c r="AX134" s="72">
        <v>12</v>
      </c>
      <c r="AY134" s="72"/>
      <c r="AZ134" s="72"/>
      <c r="BA134" s="72">
        <v>13</v>
      </c>
      <c r="BB134" s="72"/>
      <c r="BC134" s="72"/>
      <c r="BD134" s="72">
        <v>14</v>
      </c>
      <c r="BE134" s="72"/>
      <c r="BF134" s="72"/>
      <c r="BG134" s="72">
        <v>15</v>
      </c>
      <c r="BH134" s="72"/>
      <c r="BI134" s="72"/>
      <c r="BJ134" s="72">
        <v>16</v>
      </c>
      <c r="BK134" s="72"/>
      <c r="BL134" s="72"/>
    </row>
    <row r="135" spans="1:79" s="2" customFormat="1" ht="12.75" hidden="1" customHeight="1" x14ac:dyDescent="0.2">
      <c r="A135" s="107" t="s">
        <v>692</v>
      </c>
      <c r="B135" s="108"/>
      <c r="C135" s="108"/>
      <c r="D135" s="107" t="s">
        <v>680</v>
      </c>
      <c r="E135" s="108"/>
      <c r="F135" s="108"/>
      <c r="G135" s="108"/>
      <c r="H135" s="108"/>
      <c r="I135" s="108"/>
      <c r="J135" s="108"/>
      <c r="K135" s="108"/>
      <c r="L135" s="108"/>
      <c r="M135" s="108"/>
      <c r="N135" s="108"/>
      <c r="O135" s="108"/>
      <c r="P135" s="108"/>
      <c r="Q135" s="108"/>
      <c r="R135" s="108"/>
      <c r="S135" s="108"/>
      <c r="T135" s="108"/>
      <c r="U135" s="108"/>
      <c r="V135" s="109"/>
      <c r="W135" s="74" t="s">
        <v>695</v>
      </c>
      <c r="X135" s="74"/>
      <c r="Y135" s="74"/>
      <c r="Z135" s="74" t="s">
        <v>696</v>
      </c>
      <c r="AA135" s="74"/>
      <c r="AB135" s="74"/>
      <c r="AC135" s="71" t="s">
        <v>697</v>
      </c>
      <c r="AD135" s="71"/>
      <c r="AE135" s="71"/>
      <c r="AF135" s="71" t="s">
        <v>698</v>
      </c>
      <c r="AG135" s="71"/>
      <c r="AH135" s="71"/>
      <c r="AI135" s="74" t="s">
        <v>699</v>
      </c>
      <c r="AJ135" s="74"/>
      <c r="AK135" s="74"/>
      <c r="AL135" s="74" t="s">
        <v>700</v>
      </c>
      <c r="AM135" s="74"/>
      <c r="AN135" s="74"/>
      <c r="AO135" s="71" t="s">
        <v>729</v>
      </c>
      <c r="AP135" s="71"/>
      <c r="AQ135" s="71"/>
      <c r="AR135" s="71" t="s">
        <v>701</v>
      </c>
      <c r="AS135" s="71"/>
      <c r="AT135" s="71"/>
      <c r="AU135" s="74" t="s">
        <v>211</v>
      </c>
      <c r="AV135" s="74"/>
      <c r="AW135" s="74"/>
      <c r="AX135" s="71" t="s">
        <v>212</v>
      </c>
      <c r="AY135" s="71"/>
      <c r="AZ135" s="71"/>
      <c r="BA135" s="74" t="s">
        <v>213</v>
      </c>
      <c r="BB135" s="74"/>
      <c r="BC135" s="74"/>
      <c r="BD135" s="71" t="s">
        <v>214</v>
      </c>
      <c r="BE135" s="71"/>
      <c r="BF135" s="71"/>
      <c r="BG135" s="74" t="s">
        <v>215</v>
      </c>
      <c r="BH135" s="74"/>
      <c r="BI135" s="74"/>
      <c r="BJ135" s="71" t="s">
        <v>216</v>
      </c>
      <c r="BK135" s="71"/>
      <c r="BL135" s="71"/>
      <c r="CA135" s="2" t="s">
        <v>728</v>
      </c>
    </row>
    <row r="136" spans="1:79" s="9" customFormat="1" ht="13.15" customHeight="1" x14ac:dyDescent="0.2">
      <c r="A136" s="139">
        <v>1</v>
      </c>
      <c r="B136" s="140"/>
      <c r="C136" s="140"/>
      <c r="D136" s="69" t="s">
        <v>16</v>
      </c>
      <c r="E136" s="65"/>
      <c r="F136" s="65"/>
      <c r="G136" s="65"/>
      <c r="H136" s="65"/>
      <c r="I136" s="65"/>
      <c r="J136" s="65"/>
      <c r="K136" s="65"/>
      <c r="L136" s="65"/>
      <c r="M136" s="65"/>
      <c r="N136" s="65"/>
      <c r="O136" s="65"/>
      <c r="P136" s="65"/>
      <c r="Q136" s="65"/>
      <c r="R136" s="65"/>
      <c r="S136" s="65"/>
      <c r="T136" s="65"/>
      <c r="U136" s="65"/>
      <c r="V136" s="66"/>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CA136" s="9" t="s">
        <v>653</v>
      </c>
    </row>
    <row r="137" spans="1:79" s="43" customFormat="1" ht="26.45" customHeight="1" x14ac:dyDescent="0.2">
      <c r="A137" s="137">
        <v>2</v>
      </c>
      <c r="B137" s="138"/>
      <c r="C137" s="138"/>
      <c r="D137" s="61" t="s">
        <v>17</v>
      </c>
      <c r="E137" s="57"/>
      <c r="F137" s="57"/>
      <c r="G137" s="57"/>
      <c r="H137" s="57"/>
      <c r="I137" s="57"/>
      <c r="J137" s="57"/>
      <c r="K137" s="57"/>
      <c r="L137" s="57"/>
      <c r="M137" s="57"/>
      <c r="N137" s="57"/>
      <c r="O137" s="57"/>
      <c r="P137" s="57"/>
      <c r="Q137" s="57"/>
      <c r="R137" s="57"/>
      <c r="S137" s="57"/>
      <c r="T137" s="57"/>
      <c r="U137" s="57"/>
      <c r="V137" s="58"/>
      <c r="W137" s="136" t="s">
        <v>472</v>
      </c>
      <c r="X137" s="136"/>
      <c r="Y137" s="136"/>
      <c r="Z137" s="136" t="s">
        <v>472</v>
      </c>
      <c r="AA137" s="136"/>
      <c r="AB137" s="136"/>
      <c r="AC137" s="136"/>
      <c r="AD137" s="136"/>
      <c r="AE137" s="136"/>
      <c r="AF137" s="136"/>
      <c r="AG137" s="136"/>
      <c r="AH137" s="136"/>
      <c r="AI137" s="136" t="s">
        <v>472</v>
      </c>
      <c r="AJ137" s="136"/>
      <c r="AK137" s="136"/>
      <c r="AL137" s="136" t="s">
        <v>472</v>
      </c>
      <c r="AM137" s="136"/>
      <c r="AN137" s="136"/>
      <c r="AO137" s="136"/>
      <c r="AP137" s="136"/>
      <c r="AQ137" s="136"/>
      <c r="AR137" s="136"/>
      <c r="AS137" s="136"/>
      <c r="AT137" s="136"/>
      <c r="AU137" s="136" t="s">
        <v>472</v>
      </c>
      <c r="AV137" s="136"/>
      <c r="AW137" s="136"/>
      <c r="AX137" s="136"/>
      <c r="AY137" s="136"/>
      <c r="AZ137" s="136"/>
      <c r="BA137" s="136" t="s">
        <v>472</v>
      </c>
      <c r="BB137" s="136"/>
      <c r="BC137" s="136"/>
      <c r="BD137" s="136"/>
      <c r="BE137" s="136"/>
      <c r="BF137" s="136"/>
      <c r="BG137" s="136" t="s">
        <v>472</v>
      </c>
      <c r="BH137" s="136"/>
      <c r="BI137" s="136"/>
      <c r="BJ137" s="136"/>
      <c r="BK137" s="136"/>
      <c r="BL137" s="136"/>
    </row>
    <row r="140" spans="1:79" ht="14.25" customHeight="1" x14ac:dyDescent="0.2">
      <c r="A140" s="124" t="s">
        <v>263</v>
      </c>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row>
    <row r="141" spans="1:79" ht="14.25" customHeight="1" x14ac:dyDescent="0.2">
      <c r="A141" s="124" t="s">
        <v>38</v>
      </c>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row>
    <row r="142" spans="1:79" ht="15" customHeight="1" x14ac:dyDescent="0.2">
      <c r="A142" s="98" t="s">
        <v>462</v>
      </c>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row>
    <row r="143" spans="1:79" ht="15" customHeight="1" x14ac:dyDescent="0.2">
      <c r="A143" s="72" t="s">
        <v>611</v>
      </c>
      <c r="B143" s="72"/>
      <c r="C143" s="72"/>
      <c r="D143" s="72"/>
      <c r="E143" s="72"/>
      <c r="F143" s="72"/>
      <c r="G143" s="72" t="s">
        <v>235</v>
      </c>
      <c r="H143" s="72"/>
      <c r="I143" s="72"/>
      <c r="J143" s="72"/>
      <c r="K143" s="72"/>
      <c r="L143" s="72"/>
      <c r="M143" s="72"/>
      <c r="N143" s="72"/>
      <c r="O143" s="72"/>
      <c r="P143" s="72"/>
      <c r="Q143" s="72"/>
      <c r="R143" s="72"/>
      <c r="S143" s="72"/>
      <c r="T143" s="72" t="s">
        <v>618</v>
      </c>
      <c r="U143" s="72"/>
      <c r="V143" s="72"/>
      <c r="W143" s="72"/>
      <c r="X143" s="72"/>
      <c r="Y143" s="72"/>
      <c r="Z143" s="72"/>
      <c r="AA143" s="113" t="s">
        <v>463</v>
      </c>
      <c r="AB143" s="177"/>
      <c r="AC143" s="177"/>
      <c r="AD143" s="177"/>
      <c r="AE143" s="177"/>
      <c r="AF143" s="177"/>
      <c r="AG143" s="177"/>
      <c r="AH143" s="177"/>
      <c r="AI143" s="177"/>
      <c r="AJ143" s="177"/>
      <c r="AK143" s="177"/>
      <c r="AL143" s="177"/>
      <c r="AM143" s="177"/>
      <c r="AN143" s="177"/>
      <c r="AO143" s="178"/>
      <c r="AP143" s="113" t="s">
        <v>464</v>
      </c>
      <c r="AQ143" s="114"/>
      <c r="AR143" s="114"/>
      <c r="AS143" s="114"/>
      <c r="AT143" s="114"/>
      <c r="AU143" s="114"/>
      <c r="AV143" s="114"/>
      <c r="AW143" s="114"/>
      <c r="AX143" s="114"/>
      <c r="AY143" s="114"/>
      <c r="AZ143" s="114"/>
      <c r="BA143" s="114"/>
      <c r="BB143" s="114"/>
      <c r="BC143" s="114"/>
      <c r="BD143" s="115"/>
      <c r="BE143" s="113" t="s">
        <v>465</v>
      </c>
      <c r="BF143" s="114"/>
      <c r="BG143" s="114"/>
      <c r="BH143" s="114"/>
      <c r="BI143" s="114"/>
      <c r="BJ143" s="114"/>
      <c r="BK143" s="114"/>
      <c r="BL143" s="114"/>
      <c r="BM143" s="114"/>
      <c r="BN143" s="114"/>
      <c r="BO143" s="114"/>
      <c r="BP143" s="114"/>
      <c r="BQ143" s="114"/>
      <c r="BR143" s="114"/>
      <c r="BS143" s="115"/>
    </row>
    <row r="144" spans="1:79" ht="32.1" customHeight="1" x14ac:dyDescent="0.2">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t="s">
        <v>609</v>
      </c>
      <c r="AB144" s="72"/>
      <c r="AC144" s="72"/>
      <c r="AD144" s="72"/>
      <c r="AE144" s="72"/>
      <c r="AF144" s="72" t="s">
        <v>608</v>
      </c>
      <c r="AG144" s="72"/>
      <c r="AH144" s="72"/>
      <c r="AI144" s="72"/>
      <c r="AJ144" s="72"/>
      <c r="AK144" s="72" t="s">
        <v>713</v>
      </c>
      <c r="AL144" s="72"/>
      <c r="AM144" s="72"/>
      <c r="AN144" s="72"/>
      <c r="AO144" s="72"/>
      <c r="AP144" s="72" t="s">
        <v>609</v>
      </c>
      <c r="AQ144" s="72"/>
      <c r="AR144" s="72"/>
      <c r="AS144" s="72"/>
      <c r="AT144" s="72"/>
      <c r="AU144" s="72" t="s">
        <v>608</v>
      </c>
      <c r="AV144" s="72"/>
      <c r="AW144" s="72"/>
      <c r="AX144" s="72"/>
      <c r="AY144" s="72"/>
      <c r="AZ144" s="72" t="s">
        <v>720</v>
      </c>
      <c r="BA144" s="72"/>
      <c r="BB144" s="72"/>
      <c r="BC144" s="72"/>
      <c r="BD144" s="72"/>
      <c r="BE144" s="72" t="s">
        <v>609</v>
      </c>
      <c r="BF144" s="72"/>
      <c r="BG144" s="72"/>
      <c r="BH144" s="72"/>
      <c r="BI144" s="72"/>
      <c r="BJ144" s="72" t="s">
        <v>608</v>
      </c>
      <c r="BK144" s="72"/>
      <c r="BL144" s="72"/>
      <c r="BM144" s="72"/>
      <c r="BN144" s="72"/>
      <c r="BO144" s="72" t="s">
        <v>236</v>
      </c>
      <c r="BP144" s="72"/>
      <c r="BQ144" s="72"/>
      <c r="BR144" s="72"/>
      <c r="BS144" s="72"/>
    </row>
    <row r="145" spans="1:79" ht="15" customHeight="1" x14ac:dyDescent="0.2">
      <c r="A145" s="72">
        <v>1</v>
      </c>
      <c r="B145" s="72"/>
      <c r="C145" s="72"/>
      <c r="D145" s="72"/>
      <c r="E145" s="72"/>
      <c r="F145" s="72"/>
      <c r="G145" s="72">
        <v>2</v>
      </c>
      <c r="H145" s="72"/>
      <c r="I145" s="72"/>
      <c r="J145" s="72"/>
      <c r="K145" s="72"/>
      <c r="L145" s="72"/>
      <c r="M145" s="72"/>
      <c r="N145" s="72"/>
      <c r="O145" s="72"/>
      <c r="P145" s="72"/>
      <c r="Q145" s="72"/>
      <c r="R145" s="72"/>
      <c r="S145" s="72"/>
      <c r="T145" s="72">
        <v>3</v>
      </c>
      <c r="U145" s="72"/>
      <c r="V145" s="72"/>
      <c r="W145" s="72"/>
      <c r="X145" s="72"/>
      <c r="Y145" s="72"/>
      <c r="Z145" s="72"/>
      <c r="AA145" s="72">
        <v>4</v>
      </c>
      <c r="AB145" s="72"/>
      <c r="AC145" s="72"/>
      <c r="AD145" s="72"/>
      <c r="AE145" s="72"/>
      <c r="AF145" s="72">
        <v>5</v>
      </c>
      <c r="AG145" s="72"/>
      <c r="AH145" s="72"/>
      <c r="AI145" s="72"/>
      <c r="AJ145" s="72"/>
      <c r="AK145" s="72">
        <v>6</v>
      </c>
      <c r="AL145" s="72"/>
      <c r="AM145" s="72"/>
      <c r="AN145" s="72"/>
      <c r="AO145" s="72"/>
      <c r="AP145" s="72">
        <v>7</v>
      </c>
      <c r="AQ145" s="72"/>
      <c r="AR145" s="72"/>
      <c r="AS145" s="72"/>
      <c r="AT145" s="72"/>
      <c r="AU145" s="72">
        <v>8</v>
      </c>
      <c r="AV145" s="72"/>
      <c r="AW145" s="72"/>
      <c r="AX145" s="72"/>
      <c r="AY145" s="72"/>
      <c r="AZ145" s="72">
        <v>9</v>
      </c>
      <c r="BA145" s="72"/>
      <c r="BB145" s="72"/>
      <c r="BC145" s="72"/>
      <c r="BD145" s="72"/>
      <c r="BE145" s="72">
        <v>10</v>
      </c>
      <c r="BF145" s="72"/>
      <c r="BG145" s="72"/>
      <c r="BH145" s="72"/>
      <c r="BI145" s="72"/>
      <c r="BJ145" s="72">
        <v>11</v>
      </c>
      <c r="BK145" s="72"/>
      <c r="BL145" s="72"/>
      <c r="BM145" s="72"/>
      <c r="BN145" s="72"/>
      <c r="BO145" s="72">
        <v>12</v>
      </c>
      <c r="BP145" s="72"/>
      <c r="BQ145" s="72"/>
      <c r="BR145" s="72"/>
      <c r="BS145" s="72"/>
    </row>
    <row r="146" spans="1:79" s="2" customFormat="1" ht="15" hidden="1" customHeight="1" x14ac:dyDescent="0.2">
      <c r="A146" s="74" t="s">
        <v>692</v>
      </c>
      <c r="B146" s="74"/>
      <c r="C146" s="74"/>
      <c r="D146" s="74"/>
      <c r="E146" s="74"/>
      <c r="F146" s="74"/>
      <c r="G146" s="123" t="s">
        <v>680</v>
      </c>
      <c r="H146" s="123"/>
      <c r="I146" s="123"/>
      <c r="J146" s="123"/>
      <c r="K146" s="123"/>
      <c r="L146" s="123"/>
      <c r="M146" s="123"/>
      <c r="N146" s="123"/>
      <c r="O146" s="123"/>
      <c r="P146" s="123"/>
      <c r="Q146" s="123"/>
      <c r="R146" s="123"/>
      <c r="S146" s="123"/>
      <c r="T146" s="123" t="s">
        <v>702</v>
      </c>
      <c r="U146" s="123"/>
      <c r="V146" s="123"/>
      <c r="W146" s="123"/>
      <c r="X146" s="123"/>
      <c r="Y146" s="123"/>
      <c r="Z146" s="123"/>
      <c r="AA146" s="71" t="s">
        <v>688</v>
      </c>
      <c r="AB146" s="71"/>
      <c r="AC146" s="71"/>
      <c r="AD146" s="71"/>
      <c r="AE146" s="71"/>
      <c r="AF146" s="71" t="s">
        <v>689</v>
      </c>
      <c r="AG146" s="71"/>
      <c r="AH146" s="71"/>
      <c r="AI146" s="71"/>
      <c r="AJ146" s="71"/>
      <c r="AK146" s="128" t="s">
        <v>231</v>
      </c>
      <c r="AL146" s="128"/>
      <c r="AM146" s="128"/>
      <c r="AN146" s="128"/>
      <c r="AO146" s="128"/>
      <c r="AP146" s="71" t="s">
        <v>690</v>
      </c>
      <c r="AQ146" s="71"/>
      <c r="AR146" s="71"/>
      <c r="AS146" s="71"/>
      <c r="AT146" s="71"/>
      <c r="AU146" s="71" t="s">
        <v>691</v>
      </c>
      <c r="AV146" s="71"/>
      <c r="AW146" s="71"/>
      <c r="AX146" s="71"/>
      <c r="AY146" s="71"/>
      <c r="AZ146" s="128" t="s">
        <v>231</v>
      </c>
      <c r="BA146" s="128"/>
      <c r="BB146" s="128"/>
      <c r="BC146" s="128"/>
      <c r="BD146" s="128"/>
      <c r="BE146" s="71" t="s">
        <v>681</v>
      </c>
      <c r="BF146" s="71"/>
      <c r="BG146" s="71"/>
      <c r="BH146" s="71"/>
      <c r="BI146" s="71"/>
      <c r="BJ146" s="71" t="s">
        <v>682</v>
      </c>
      <c r="BK146" s="71"/>
      <c r="BL146" s="71"/>
      <c r="BM146" s="71"/>
      <c r="BN146" s="71"/>
      <c r="BO146" s="128" t="s">
        <v>231</v>
      </c>
      <c r="BP146" s="128"/>
      <c r="BQ146" s="128"/>
      <c r="BR146" s="128"/>
      <c r="BS146" s="128"/>
      <c r="CA146" s="2" t="s">
        <v>654</v>
      </c>
    </row>
    <row r="147" spans="1:79" s="9" customFormat="1" ht="12.75" customHeight="1" x14ac:dyDescent="0.2">
      <c r="A147" s="125"/>
      <c r="B147" s="125"/>
      <c r="C147" s="125"/>
      <c r="D147" s="125"/>
      <c r="E147" s="125"/>
      <c r="F147" s="125"/>
      <c r="G147" s="119" t="s">
        <v>257</v>
      </c>
      <c r="H147" s="119"/>
      <c r="I147" s="119"/>
      <c r="J147" s="119"/>
      <c r="K147" s="119"/>
      <c r="L147" s="119"/>
      <c r="M147" s="119"/>
      <c r="N147" s="119"/>
      <c r="O147" s="119"/>
      <c r="P147" s="119"/>
      <c r="Q147" s="119"/>
      <c r="R147" s="119"/>
      <c r="S147" s="119"/>
      <c r="T147" s="265"/>
      <c r="U147" s="265"/>
      <c r="V147" s="265"/>
      <c r="W147" s="265"/>
      <c r="X147" s="265"/>
      <c r="Y147" s="265"/>
      <c r="Z147" s="265"/>
      <c r="AA147" s="120"/>
      <c r="AB147" s="120"/>
      <c r="AC147" s="120"/>
      <c r="AD147" s="120"/>
      <c r="AE147" s="120"/>
      <c r="AF147" s="120"/>
      <c r="AG147" s="120"/>
      <c r="AH147" s="120"/>
      <c r="AI147" s="120"/>
      <c r="AJ147" s="120"/>
      <c r="AK147" s="120">
        <f>IF(ISNUMBER(AA147),AA147,0)+IF(ISNUMBER(AF147),AF147,0)</f>
        <v>0</v>
      </c>
      <c r="AL147" s="120"/>
      <c r="AM147" s="120"/>
      <c r="AN147" s="120"/>
      <c r="AO147" s="120"/>
      <c r="AP147" s="120"/>
      <c r="AQ147" s="120"/>
      <c r="AR147" s="120"/>
      <c r="AS147" s="120"/>
      <c r="AT147" s="120"/>
      <c r="AU147" s="120"/>
      <c r="AV147" s="120"/>
      <c r="AW147" s="120"/>
      <c r="AX147" s="120"/>
      <c r="AY147" s="120"/>
      <c r="AZ147" s="120">
        <f>IF(ISNUMBER(AP147),AP147,0)+IF(ISNUMBER(AU147),AU147,0)</f>
        <v>0</v>
      </c>
      <c r="BA147" s="120"/>
      <c r="BB147" s="120"/>
      <c r="BC147" s="120"/>
      <c r="BD147" s="120"/>
      <c r="BE147" s="120"/>
      <c r="BF147" s="120"/>
      <c r="BG147" s="120"/>
      <c r="BH147" s="120"/>
      <c r="BI147" s="120"/>
      <c r="BJ147" s="120"/>
      <c r="BK147" s="120"/>
      <c r="BL147" s="120"/>
      <c r="BM147" s="120"/>
      <c r="BN147" s="120"/>
      <c r="BO147" s="120">
        <f>IF(ISNUMBER(BE147),BE147,0)+IF(ISNUMBER(BJ147),BJ147,0)</f>
        <v>0</v>
      </c>
      <c r="BP147" s="120"/>
      <c r="BQ147" s="120"/>
      <c r="BR147" s="120"/>
      <c r="BS147" s="120"/>
      <c r="CA147" s="9" t="s">
        <v>655</v>
      </c>
    </row>
    <row r="149" spans="1:79" ht="13.5" customHeight="1" x14ac:dyDescent="0.2">
      <c r="A149" s="124" t="s">
        <v>52</v>
      </c>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row>
    <row r="150" spans="1:79" ht="15" customHeight="1" x14ac:dyDescent="0.2">
      <c r="A150" s="168" t="s">
        <v>462</v>
      </c>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row>
    <row r="151" spans="1:79" ht="15" customHeight="1" x14ac:dyDescent="0.2">
      <c r="A151" s="72" t="s">
        <v>611</v>
      </c>
      <c r="B151" s="72"/>
      <c r="C151" s="72"/>
      <c r="D151" s="72"/>
      <c r="E151" s="72"/>
      <c r="F151" s="72"/>
      <c r="G151" s="72" t="s">
        <v>235</v>
      </c>
      <c r="H151" s="72"/>
      <c r="I151" s="72"/>
      <c r="J151" s="72"/>
      <c r="K151" s="72"/>
      <c r="L151" s="72"/>
      <c r="M151" s="72"/>
      <c r="N151" s="72"/>
      <c r="O151" s="72"/>
      <c r="P151" s="72"/>
      <c r="Q151" s="72"/>
      <c r="R151" s="72"/>
      <c r="S151" s="72"/>
      <c r="T151" s="72" t="s">
        <v>618</v>
      </c>
      <c r="U151" s="72"/>
      <c r="V151" s="72"/>
      <c r="W151" s="72"/>
      <c r="X151" s="72"/>
      <c r="Y151" s="72"/>
      <c r="Z151" s="72"/>
      <c r="AA151" s="113" t="s">
        <v>466</v>
      </c>
      <c r="AB151" s="177"/>
      <c r="AC151" s="177"/>
      <c r="AD151" s="177"/>
      <c r="AE151" s="177"/>
      <c r="AF151" s="177"/>
      <c r="AG151" s="177"/>
      <c r="AH151" s="177"/>
      <c r="AI151" s="177"/>
      <c r="AJ151" s="177"/>
      <c r="AK151" s="177"/>
      <c r="AL151" s="177"/>
      <c r="AM151" s="177"/>
      <c r="AN151" s="177"/>
      <c r="AO151" s="178"/>
      <c r="AP151" s="113" t="s">
        <v>468</v>
      </c>
      <c r="AQ151" s="114"/>
      <c r="AR151" s="114"/>
      <c r="AS151" s="114"/>
      <c r="AT151" s="114"/>
      <c r="AU151" s="114"/>
      <c r="AV151" s="114"/>
      <c r="AW151" s="114"/>
      <c r="AX151" s="114"/>
      <c r="AY151" s="114"/>
      <c r="AZ151" s="114"/>
      <c r="BA151" s="114"/>
      <c r="BB151" s="114"/>
      <c r="BC151" s="114"/>
      <c r="BD151" s="115"/>
    </row>
    <row r="152" spans="1:79" ht="32.1" customHeight="1" x14ac:dyDescent="0.2">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t="s">
        <v>609</v>
      </c>
      <c r="AB152" s="72"/>
      <c r="AC152" s="72"/>
      <c r="AD152" s="72"/>
      <c r="AE152" s="72"/>
      <c r="AF152" s="72" t="s">
        <v>608</v>
      </c>
      <c r="AG152" s="72"/>
      <c r="AH152" s="72"/>
      <c r="AI152" s="72"/>
      <c r="AJ152" s="72"/>
      <c r="AK152" s="72" t="s">
        <v>713</v>
      </c>
      <c r="AL152" s="72"/>
      <c r="AM152" s="72"/>
      <c r="AN152" s="72"/>
      <c r="AO152" s="72"/>
      <c r="AP152" s="72" t="s">
        <v>609</v>
      </c>
      <c r="AQ152" s="72"/>
      <c r="AR152" s="72"/>
      <c r="AS152" s="72"/>
      <c r="AT152" s="72"/>
      <c r="AU152" s="72" t="s">
        <v>608</v>
      </c>
      <c r="AV152" s="72"/>
      <c r="AW152" s="72"/>
      <c r="AX152" s="72"/>
      <c r="AY152" s="72"/>
      <c r="AZ152" s="72" t="s">
        <v>720</v>
      </c>
      <c r="BA152" s="72"/>
      <c r="BB152" s="72"/>
      <c r="BC152" s="72"/>
      <c r="BD152" s="72"/>
    </row>
    <row r="153" spans="1:79" ht="15" customHeight="1" x14ac:dyDescent="0.2">
      <c r="A153" s="72">
        <v>1</v>
      </c>
      <c r="B153" s="72"/>
      <c r="C153" s="72"/>
      <c r="D153" s="72"/>
      <c r="E153" s="72"/>
      <c r="F153" s="72"/>
      <c r="G153" s="72">
        <v>2</v>
      </c>
      <c r="H153" s="72"/>
      <c r="I153" s="72"/>
      <c r="J153" s="72"/>
      <c r="K153" s="72"/>
      <c r="L153" s="72"/>
      <c r="M153" s="72"/>
      <c r="N153" s="72"/>
      <c r="O153" s="72"/>
      <c r="P153" s="72"/>
      <c r="Q153" s="72"/>
      <c r="R153" s="72"/>
      <c r="S153" s="72"/>
      <c r="T153" s="72">
        <v>3</v>
      </c>
      <c r="U153" s="72"/>
      <c r="V153" s="72"/>
      <c r="W153" s="72"/>
      <c r="X153" s="72"/>
      <c r="Y153" s="72"/>
      <c r="Z153" s="72"/>
      <c r="AA153" s="72">
        <v>4</v>
      </c>
      <c r="AB153" s="72"/>
      <c r="AC153" s="72"/>
      <c r="AD153" s="72"/>
      <c r="AE153" s="72"/>
      <c r="AF153" s="72">
        <v>5</v>
      </c>
      <c r="AG153" s="72"/>
      <c r="AH153" s="72"/>
      <c r="AI153" s="72"/>
      <c r="AJ153" s="72"/>
      <c r="AK153" s="72">
        <v>6</v>
      </c>
      <c r="AL153" s="72"/>
      <c r="AM153" s="72"/>
      <c r="AN153" s="72"/>
      <c r="AO153" s="72"/>
      <c r="AP153" s="72">
        <v>7</v>
      </c>
      <c r="AQ153" s="72"/>
      <c r="AR153" s="72"/>
      <c r="AS153" s="72"/>
      <c r="AT153" s="72"/>
      <c r="AU153" s="72">
        <v>8</v>
      </c>
      <c r="AV153" s="72"/>
      <c r="AW153" s="72"/>
      <c r="AX153" s="72"/>
      <c r="AY153" s="72"/>
      <c r="AZ153" s="72">
        <v>9</v>
      </c>
      <c r="BA153" s="72"/>
      <c r="BB153" s="72"/>
      <c r="BC153" s="72"/>
      <c r="BD153" s="72"/>
    </row>
    <row r="154" spans="1:79" s="2" customFormat="1" ht="12" hidden="1" customHeight="1" x14ac:dyDescent="0.2">
      <c r="A154" s="74" t="s">
        <v>692</v>
      </c>
      <c r="B154" s="74"/>
      <c r="C154" s="74"/>
      <c r="D154" s="74"/>
      <c r="E154" s="74"/>
      <c r="F154" s="74"/>
      <c r="G154" s="123" t="s">
        <v>680</v>
      </c>
      <c r="H154" s="123"/>
      <c r="I154" s="123"/>
      <c r="J154" s="123"/>
      <c r="K154" s="123"/>
      <c r="L154" s="123"/>
      <c r="M154" s="123"/>
      <c r="N154" s="123"/>
      <c r="O154" s="123"/>
      <c r="P154" s="123"/>
      <c r="Q154" s="123"/>
      <c r="R154" s="123"/>
      <c r="S154" s="123"/>
      <c r="T154" s="123" t="s">
        <v>702</v>
      </c>
      <c r="U154" s="123"/>
      <c r="V154" s="123"/>
      <c r="W154" s="123"/>
      <c r="X154" s="123"/>
      <c r="Y154" s="123"/>
      <c r="Z154" s="123"/>
      <c r="AA154" s="71" t="s">
        <v>683</v>
      </c>
      <c r="AB154" s="71"/>
      <c r="AC154" s="71"/>
      <c r="AD154" s="71"/>
      <c r="AE154" s="71"/>
      <c r="AF154" s="71" t="s">
        <v>684</v>
      </c>
      <c r="AG154" s="71"/>
      <c r="AH154" s="71"/>
      <c r="AI154" s="71"/>
      <c r="AJ154" s="71"/>
      <c r="AK154" s="128" t="s">
        <v>231</v>
      </c>
      <c r="AL154" s="128"/>
      <c r="AM154" s="128"/>
      <c r="AN154" s="128"/>
      <c r="AO154" s="128"/>
      <c r="AP154" s="71" t="s">
        <v>685</v>
      </c>
      <c r="AQ154" s="71"/>
      <c r="AR154" s="71"/>
      <c r="AS154" s="71"/>
      <c r="AT154" s="71"/>
      <c r="AU154" s="71" t="s">
        <v>686</v>
      </c>
      <c r="AV154" s="71"/>
      <c r="AW154" s="71"/>
      <c r="AX154" s="71"/>
      <c r="AY154" s="71"/>
      <c r="AZ154" s="128" t="s">
        <v>231</v>
      </c>
      <c r="BA154" s="128"/>
      <c r="BB154" s="128"/>
      <c r="BC154" s="128"/>
      <c r="BD154" s="128"/>
      <c r="CA154" s="2" t="s">
        <v>656</v>
      </c>
    </row>
    <row r="155" spans="1:79" s="9" customFormat="1" x14ac:dyDescent="0.2">
      <c r="A155" s="125"/>
      <c r="B155" s="125"/>
      <c r="C155" s="125"/>
      <c r="D155" s="125"/>
      <c r="E155" s="125"/>
      <c r="F155" s="125"/>
      <c r="G155" s="119" t="s">
        <v>257</v>
      </c>
      <c r="H155" s="119"/>
      <c r="I155" s="119"/>
      <c r="J155" s="119"/>
      <c r="K155" s="119"/>
      <c r="L155" s="119"/>
      <c r="M155" s="119"/>
      <c r="N155" s="119"/>
      <c r="O155" s="119"/>
      <c r="P155" s="119"/>
      <c r="Q155" s="119"/>
      <c r="R155" s="119"/>
      <c r="S155" s="119"/>
      <c r="T155" s="265"/>
      <c r="U155" s="265"/>
      <c r="V155" s="265"/>
      <c r="W155" s="265"/>
      <c r="X155" s="265"/>
      <c r="Y155" s="265"/>
      <c r="Z155" s="265"/>
      <c r="AA155" s="120"/>
      <c r="AB155" s="120"/>
      <c r="AC155" s="120"/>
      <c r="AD155" s="120"/>
      <c r="AE155" s="120"/>
      <c r="AF155" s="120"/>
      <c r="AG155" s="120"/>
      <c r="AH155" s="120"/>
      <c r="AI155" s="120"/>
      <c r="AJ155" s="120"/>
      <c r="AK155" s="120">
        <f>IF(ISNUMBER(AA155),AA155,0)+IF(ISNUMBER(AF155),AF155,0)</f>
        <v>0</v>
      </c>
      <c r="AL155" s="120"/>
      <c r="AM155" s="120"/>
      <c r="AN155" s="120"/>
      <c r="AO155" s="120"/>
      <c r="AP155" s="120"/>
      <c r="AQ155" s="120"/>
      <c r="AR155" s="120"/>
      <c r="AS155" s="120"/>
      <c r="AT155" s="120"/>
      <c r="AU155" s="120"/>
      <c r="AV155" s="120"/>
      <c r="AW155" s="120"/>
      <c r="AX155" s="120"/>
      <c r="AY155" s="120"/>
      <c r="AZ155" s="120">
        <f>IF(ISNUMBER(AP155),AP155,0)+IF(ISNUMBER(AU155),AU155,0)</f>
        <v>0</v>
      </c>
      <c r="BA155" s="120"/>
      <c r="BB155" s="120"/>
      <c r="BC155" s="120"/>
      <c r="BD155" s="120"/>
      <c r="CA155" s="9" t="s">
        <v>657</v>
      </c>
    </row>
    <row r="158" spans="1:79" ht="14.25" customHeight="1" x14ac:dyDescent="0.2">
      <c r="A158" s="124" t="s">
        <v>53</v>
      </c>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row>
    <row r="159" spans="1:79" ht="15" customHeight="1" x14ac:dyDescent="0.2">
      <c r="A159" s="168" t="s">
        <v>462</v>
      </c>
      <c r="B159" s="168"/>
      <c r="C159" s="168"/>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c r="AA159" s="176"/>
      <c r="AB159" s="176"/>
      <c r="AC159" s="176"/>
      <c r="AD159" s="176"/>
      <c r="AE159" s="176"/>
      <c r="AF159" s="176"/>
      <c r="AG159" s="176"/>
      <c r="AH159" s="176"/>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row>
    <row r="160" spans="1:79" ht="23.1" customHeight="1" x14ac:dyDescent="0.2">
      <c r="A160" s="72" t="s">
        <v>237</v>
      </c>
      <c r="B160" s="72"/>
      <c r="C160" s="72"/>
      <c r="D160" s="72"/>
      <c r="E160" s="72"/>
      <c r="F160" s="72"/>
      <c r="G160" s="72"/>
      <c r="H160" s="72"/>
      <c r="I160" s="72"/>
      <c r="J160" s="72"/>
      <c r="K160" s="72"/>
      <c r="L160" s="72"/>
      <c r="M160" s="72"/>
      <c r="N160" s="148" t="s">
        <v>238</v>
      </c>
      <c r="O160" s="149"/>
      <c r="P160" s="149"/>
      <c r="Q160" s="149"/>
      <c r="R160" s="149"/>
      <c r="S160" s="149"/>
      <c r="T160" s="149"/>
      <c r="U160" s="169"/>
      <c r="V160" s="148" t="s">
        <v>239</v>
      </c>
      <c r="W160" s="149"/>
      <c r="X160" s="149"/>
      <c r="Y160" s="149"/>
      <c r="Z160" s="169"/>
      <c r="AA160" s="72" t="s">
        <v>463</v>
      </c>
      <c r="AB160" s="72"/>
      <c r="AC160" s="72"/>
      <c r="AD160" s="72"/>
      <c r="AE160" s="72"/>
      <c r="AF160" s="72"/>
      <c r="AG160" s="72"/>
      <c r="AH160" s="72"/>
      <c r="AI160" s="72"/>
      <c r="AJ160" s="72" t="s">
        <v>464</v>
      </c>
      <c r="AK160" s="72"/>
      <c r="AL160" s="72"/>
      <c r="AM160" s="72"/>
      <c r="AN160" s="72"/>
      <c r="AO160" s="72"/>
      <c r="AP160" s="72"/>
      <c r="AQ160" s="72"/>
      <c r="AR160" s="72"/>
      <c r="AS160" s="72" t="s">
        <v>465</v>
      </c>
      <c r="AT160" s="72"/>
      <c r="AU160" s="72"/>
      <c r="AV160" s="72"/>
      <c r="AW160" s="72"/>
      <c r="AX160" s="72"/>
      <c r="AY160" s="72"/>
      <c r="AZ160" s="72"/>
      <c r="BA160" s="72"/>
      <c r="BB160" s="72" t="s">
        <v>466</v>
      </c>
      <c r="BC160" s="72"/>
      <c r="BD160" s="72"/>
      <c r="BE160" s="72"/>
      <c r="BF160" s="72"/>
      <c r="BG160" s="72"/>
      <c r="BH160" s="72"/>
      <c r="BI160" s="72"/>
      <c r="BJ160" s="72"/>
      <c r="BK160" s="72" t="s">
        <v>468</v>
      </c>
      <c r="BL160" s="72"/>
      <c r="BM160" s="72"/>
      <c r="BN160" s="72"/>
      <c r="BO160" s="72"/>
      <c r="BP160" s="72"/>
      <c r="BQ160" s="72"/>
      <c r="BR160" s="72"/>
      <c r="BS160" s="72"/>
    </row>
    <row r="161" spans="1:79" ht="95.25" customHeight="1" x14ac:dyDescent="0.2">
      <c r="A161" s="72"/>
      <c r="B161" s="72"/>
      <c r="C161" s="72"/>
      <c r="D161" s="72"/>
      <c r="E161" s="72"/>
      <c r="F161" s="72"/>
      <c r="G161" s="72"/>
      <c r="H161" s="72"/>
      <c r="I161" s="72"/>
      <c r="J161" s="72"/>
      <c r="K161" s="72"/>
      <c r="L161" s="72"/>
      <c r="M161" s="72"/>
      <c r="N161" s="150"/>
      <c r="O161" s="151"/>
      <c r="P161" s="151"/>
      <c r="Q161" s="151"/>
      <c r="R161" s="151"/>
      <c r="S161" s="151"/>
      <c r="T161" s="151"/>
      <c r="U161" s="170"/>
      <c r="V161" s="150"/>
      <c r="W161" s="151"/>
      <c r="X161" s="151"/>
      <c r="Y161" s="151"/>
      <c r="Z161" s="170"/>
      <c r="AA161" s="127" t="s">
        <v>242</v>
      </c>
      <c r="AB161" s="127"/>
      <c r="AC161" s="127"/>
      <c r="AD161" s="127"/>
      <c r="AE161" s="127"/>
      <c r="AF161" s="127" t="s">
        <v>243</v>
      </c>
      <c r="AG161" s="127"/>
      <c r="AH161" s="127"/>
      <c r="AI161" s="127"/>
      <c r="AJ161" s="127" t="s">
        <v>242</v>
      </c>
      <c r="AK161" s="127"/>
      <c r="AL161" s="127"/>
      <c r="AM161" s="127"/>
      <c r="AN161" s="127"/>
      <c r="AO161" s="127" t="s">
        <v>243</v>
      </c>
      <c r="AP161" s="127"/>
      <c r="AQ161" s="127"/>
      <c r="AR161" s="127"/>
      <c r="AS161" s="127" t="s">
        <v>242</v>
      </c>
      <c r="AT161" s="127"/>
      <c r="AU161" s="127"/>
      <c r="AV161" s="127"/>
      <c r="AW161" s="127"/>
      <c r="AX161" s="127" t="s">
        <v>243</v>
      </c>
      <c r="AY161" s="127"/>
      <c r="AZ161" s="127"/>
      <c r="BA161" s="127"/>
      <c r="BB161" s="127" t="s">
        <v>242</v>
      </c>
      <c r="BC161" s="127"/>
      <c r="BD161" s="127"/>
      <c r="BE161" s="127"/>
      <c r="BF161" s="127"/>
      <c r="BG161" s="127" t="s">
        <v>243</v>
      </c>
      <c r="BH161" s="127"/>
      <c r="BI161" s="127"/>
      <c r="BJ161" s="127"/>
      <c r="BK161" s="127" t="s">
        <v>242</v>
      </c>
      <c r="BL161" s="127"/>
      <c r="BM161" s="127"/>
      <c r="BN161" s="127"/>
      <c r="BO161" s="127"/>
      <c r="BP161" s="127" t="s">
        <v>243</v>
      </c>
      <c r="BQ161" s="127"/>
      <c r="BR161" s="127"/>
      <c r="BS161" s="127"/>
    </row>
    <row r="162" spans="1:79" ht="15" customHeight="1" x14ac:dyDescent="0.2">
      <c r="A162" s="72">
        <v>1</v>
      </c>
      <c r="B162" s="72"/>
      <c r="C162" s="72"/>
      <c r="D162" s="72"/>
      <c r="E162" s="72"/>
      <c r="F162" s="72"/>
      <c r="G162" s="72"/>
      <c r="H162" s="72"/>
      <c r="I162" s="72"/>
      <c r="J162" s="72"/>
      <c r="K162" s="72"/>
      <c r="L162" s="72"/>
      <c r="M162" s="72"/>
      <c r="N162" s="113">
        <v>2</v>
      </c>
      <c r="O162" s="114"/>
      <c r="P162" s="114"/>
      <c r="Q162" s="114"/>
      <c r="R162" s="114"/>
      <c r="S162" s="114"/>
      <c r="T162" s="114"/>
      <c r="U162" s="115"/>
      <c r="V162" s="72">
        <v>3</v>
      </c>
      <c r="W162" s="72"/>
      <c r="X162" s="72"/>
      <c r="Y162" s="72"/>
      <c r="Z162" s="72"/>
      <c r="AA162" s="72">
        <v>4</v>
      </c>
      <c r="AB162" s="72"/>
      <c r="AC162" s="72"/>
      <c r="AD162" s="72"/>
      <c r="AE162" s="72"/>
      <c r="AF162" s="72">
        <v>5</v>
      </c>
      <c r="AG162" s="72"/>
      <c r="AH162" s="72"/>
      <c r="AI162" s="72"/>
      <c r="AJ162" s="72">
        <v>6</v>
      </c>
      <c r="AK162" s="72"/>
      <c r="AL162" s="72"/>
      <c r="AM162" s="72"/>
      <c r="AN162" s="72"/>
      <c r="AO162" s="72">
        <v>7</v>
      </c>
      <c r="AP162" s="72"/>
      <c r="AQ162" s="72"/>
      <c r="AR162" s="72"/>
      <c r="AS162" s="72">
        <v>8</v>
      </c>
      <c r="AT162" s="72"/>
      <c r="AU162" s="72"/>
      <c r="AV162" s="72"/>
      <c r="AW162" s="72"/>
      <c r="AX162" s="72">
        <v>9</v>
      </c>
      <c r="AY162" s="72"/>
      <c r="AZ162" s="72"/>
      <c r="BA162" s="72"/>
      <c r="BB162" s="72">
        <v>10</v>
      </c>
      <c r="BC162" s="72"/>
      <c r="BD162" s="72"/>
      <c r="BE162" s="72"/>
      <c r="BF162" s="72"/>
      <c r="BG162" s="72">
        <v>11</v>
      </c>
      <c r="BH162" s="72"/>
      <c r="BI162" s="72"/>
      <c r="BJ162" s="72"/>
      <c r="BK162" s="72">
        <v>12</v>
      </c>
      <c r="BL162" s="72"/>
      <c r="BM162" s="72"/>
      <c r="BN162" s="72"/>
      <c r="BO162" s="72"/>
      <c r="BP162" s="72">
        <v>13</v>
      </c>
      <c r="BQ162" s="72"/>
      <c r="BR162" s="72"/>
      <c r="BS162" s="72"/>
    </row>
    <row r="163" spans="1:79" s="2" customFormat="1" ht="12" hidden="1" customHeight="1" x14ac:dyDescent="0.2">
      <c r="A163" s="123" t="s">
        <v>255</v>
      </c>
      <c r="B163" s="123"/>
      <c r="C163" s="123"/>
      <c r="D163" s="123"/>
      <c r="E163" s="123"/>
      <c r="F163" s="123"/>
      <c r="G163" s="123"/>
      <c r="H163" s="123"/>
      <c r="I163" s="123"/>
      <c r="J163" s="123"/>
      <c r="K163" s="123"/>
      <c r="L163" s="123"/>
      <c r="M163" s="123"/>
      <c r="N163" s="74" t="s">
        <v>240</v>
      </c>
      <c r="O163" s="74"/>
      <c r="P163" s="74"/>
      <c r="Q163" s="74"/>
      <c r="R163" s="74"/>
      <c r="S163" s="74"/>
      <c r="T163" s="74"/>
      <c r="U163" s="74"/>
      <c r="V163" s="74" t="s">
        <v>241</v>
      </c>
      <c r="W163" s="74"/>
      <c r="X163" s="74"/>
      <c r="Y163" s="74"/>
      <c r="Z163" s="74"/>
      <c r="AA163" s="71" t="s">
        <v>688</v>
      </c>
      <c r="AB163" s="71"/>
      <c r="AC163" s="71"/>
      <c r="AD163" s="71"/>
      <c r="AE163" s="71"/>
      <c r="AF163" s="71" t="s">
        <v>689</v>
      </c>
      <c r="AG163" s="71"/>
      <c r="AH163" s="71"/>
      <c r="AI163" s="71"/>
      <c r="AJ163" s="71" t="s">
        <v>690</v>
      </c>
      <c r="AK163" s="71"/>
      <c r="AL163" s="71"/>
      <c r="AM163" s="71"/>
      <c r="AN163" s="71"/>
      <c r="AO163" s="71" t="s">
        <v>691</v>
      </c>
      <c r="AP163" s="71"/>
      <c r="AQ163" s="71"/>
      <c r="AR163" s="71"/>
      <c r="AS163" s="71" t="s">
        <v>681</v>
      </c>
      <c r="AT163" s="71"/>
      <c r="AU163" s="71"/>
      <c r="AV163" s="71"/>
      <c r="AW163" s="71"/>
      <c r="AX163" s="71" t="s">
        <v>682</v>
      </c>
      <c r="AY163" s="71"/>
      <c r="AZ163" s="71"/>
      <c r="BA163" s="71"/>
      <c r="BB163" s="71" t="s">
        <v>683</v>
      </c>
      <c r="BC163" s="71"/>
      <c r="BD163" s="71"/>
      <c r="BE163" s="71"/>
      <c r="BF163" s="71"/>
      <c r="BG163" s="71" t="s">
        <v>684</v>
      </c>
      <c r="BH163" s="71"/>
      <c r="BI163" s="71"/>
      <c r="BJ163" s="71"/>
      <c r="BK163" s="71" t="s">
        <v>685</v>
      </c>
      <c r="BL163" s="71"/>
      <c r="BM163" s="71"/>
      <c r="BN163" s="71"/>
      <c r="BO163" s="71"/>
      <c r="BP163" s="71" t="s">
        <v>686</v>
      </c>
      <c r="BQ163" s="71"/>
      <c r="BR163" s="71"/>
      <c r="BS163" s="71"/>
      <c r="CA163" s="2" t="s">
        <v>658</v>
      </c>
    </row>
    <row r="164" spans="1:79" s="9" customFormat="1" ht="12.75" customHeight="1" x14ac:dyDescent="0.2">
      <c r="A164" s="119" t="s">
        <v>257</v>
      </c>
      <c r="B164" s="119"/>
      <c r="C164" s="119"/>
      <c r="D164" s="119"/>
      <c r="E164" s="119"/>
      <c r="F164" s="119"/>
      <c r="G164" s="119"/>
      <c r="H164" s="119"/>
      <c r="I164" s="119"/>
      <c r="J164" s="119"/>
      <c r="K164" s="119"/>
      <c r="L164" s="119"/>
      <c r="M164" s="119"/>
      <c r="N164" s="139"/>
      <c r="O164" s="140"/>
      <c r="P164" s="140"/>
      <c r="Q164" s="140"/>
      <c r="R164" s="140"/>
      <c r="S164" s="140"/>
      <c r="T164" s="140"/>
      <c r="U164" s="163"/>
      <c r="V164" s="172"/>
      <c r="W164" s="172"/>
      <c r="X164" s="172"/>
      <c r="Y164" s="172"/>
      <c r="Z164" s="172"/>
      <c r="AA164" s="172"/>
      <c r="AB164" s="172"/>
      <c r="AC164" s="172"/>
      <c r="AD164" s="172"/>
      <c r="AE164" s="172"/>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BM164" s="172"/>
      <c r="BN164" s="172"/>
      <c r="BO164" s="172"/>
      <c r="BP164" s="173"/>
      <c r="BQ164" s="174"/>
      <c r="BR164" s="174"/>
      <c r="BS164" s="175"/>
      <c r="CA164" s="9" t="s">
        <v>659</v>
      </c>
    </row>
    <row r="167" spans="1:79" ht="35.25" customHeight="1" x14ac:dyDescent="0.2">
      <c r="A167" s="124" t="s">
        <v>54</v>
      </c>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row>
    <row r="168" spans="1:79" ht="55.15" customHeight="1" x14ac:dyDescent="0.2">
      <c r="A168" s="101" t="s">
        <v>81</v>
      </c>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row>
    <row r="169" spans="1:79" ht="15"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row>
    <row r="171" spans="1:79" ht="28.5" customHeight="1" x14ac:dyDescent="0.2">
      <c r="A171" s="104" t="s">
        <v>39</v>
      </c>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104"/>
      <c r="BL171" s="104"/>
    </row>
    <row r="172" spans="1:79" ht="14.25" customHeight="1" x14ac:dyDescent="0.2">
      <c r="A172" s="124" t="s">
        <v>25</v>
      </c>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row>
    <row r="173" spans="1:79" ht="15" customHeight="1" x14ac:dyDescent="0.2">
      <c r="A173" s="98" t="s">
        <v>462</v>
      </c>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row>
    <row r="174" spans="1:79" ht="42.95" customHeight="1" x14ac:dyDescent="0.2">
      <c r="A174" s="127" t="s">
        <v>244</v>
      </c>
      <c r="B174" s="127"/>
      <c r="C174" s="127"/>
      <c r="D174" s="127"/>
      <c r="E174" s="127"/>
      <c r="F174" s="127"/>
      <c r="G174" s="72" t="s">
        <v>624</v>
      </c>
      <c r="H174" s="72"/>
      <c r="I174" s="72"/>
      <c r="J174" s="72"/>
      <c r="K174" s="72"/>
      <c r="L174" s="72"/>
      <c r="M174" s="72"/>
      <c r="N174" s="72"/>
      <c r="O174" s="72"/>
      <c r="P174" s="72"/>
      <c r="Q174" s="72"/>
      <c r="R174" s="72"/>
      <c r="S174" s="72"/>
      <c r="T174" s="72" t="s">
        <v>620</v>
      </c>
      <c r="U174" s="72"/>
      <c r="V174" s="72"/>
      <c r="W174" s="72"/>
      <c r="X174" s="72"/>
      <c r="Y174" s="72"/>
      <c r="Z174" s="72" t="s">
        <v>619</v>
      </c>
      <c r="AA174" s="72"/>
      <c r="AB174" s="72"/>
      <c r="AC174" s="72"/>
      <c r="AD174" s="72"/>
      <c r="AE174" s="72" t="s">
        <v>245</v>
      </c>
      <c r="AF174" s="72"/>
      <c r="AG174" s="72"/>
      <c r="AH174" s="72"/>
      <c r="AI174" s="72"/>
      <c r="AJ174" s="72"/>
      <c r="AK174" s="72" t="s">
        <v>246</v>
      </c>
      <c r="AL174" s="72"/>
      <c r="AM174" s="72"/>
      <c r="AN174" s="72"/>
      <c r="AO174" s="72"/>
      <c r="AP174" s="72"/>
      <c r="AQ174" s="72" t="s">
        <v>247</v>
      </c>
      <c r="AR174" s="72"/>
      <c r="AS174" s="72"/>
      <c r="AT174" s="72"/>
      <c r="AU174" s="72"/>
      <c r="AV174" s="72"/>
      <c r="AW174" s="72" t="s">
        <v>722</v>
      </c>
      <c r="AX174" s="72"/>
      <c r="AY174" s="72"/>
      <c r="AZ174" s="72"/>
      <c r="BA174" s="72"/>
      <c r="BB174" s="72"/>
      <c r="BC174" s="72"/>
      <c r="BD174" s="72"/>
      <c r="BE174" s="72"/>
      <c r="BF174" s="72"/>
      <c r="BG174" s="72" t="s">
        <v>248</v>
      </c>
      <c r="BH174" s="72"/>
      <c r="BI174" s="72"/>
      <c r="BJ174" s="72"/>
      <c r="BK174" s="72"/>
      <c r="BL174" s="72"/>
    </row>
    <row r="175" spans="1:79" ht="39.950000000000003" customHeight="1" x14ac:dyDescent="0.2">
      <c r="A175" s="127"/>
      <c r="B175" s="127"/>
      <c r="C175" s="127"/>
      <c r="D175" s="127"/>
      <c r="E175" s="127"/>
      <c r="F175" s="127"/>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t="s">
        <v>622</v>
      </c>
      <c r="AX175" s="72"/>
      <c r="AY175" s="72"/>
      <c r="AZ175" s="72"/>
      <c r="BA175" s="72"/>
      <c r="BB175" s="72" t="s">
        <v>621</v>
      </c>
      <c r="BC175" s="72"/>
      <c r="BD175" s="72"/>
      <c r="BE175" s="72"/>
      <c r="BF175" s="72"/>
      <c r="BG175" s="72"/>
      <c r="BH175" s="72"/>
      <c r="BI175" s="72"/>
      <c r="BJ175" s="72"/>
      <c r="BK175" s="72"/>
      <c r="BL175" s="72"/>
    </row>
    <row r="176" spans="1:79" ht="15" customHeight="1" x14ac:dyDescent="0.2">
      <c r="A176" s="72">
        <v>1</v>
      </c>
      <c r="B176" s="72"/>
      <c r="C176" s="72"/>
      <c r="D176" s="72"/>
      <c r="E176" s="72"/>
      <c r="F176" s="72"/>
      <c r="G176" s="72">
        <v>2</v>
      </c>
      <c r="H176" s="72"/>
      <c r="I176" s="72"/>
      <c r="J176" s="72"/>
      <c r="K176" s="72"/>
      <c r="L176" s="72"/>
      <c r="M176" s="72"/>
      <c r="N176" s="72"/>
      <c r="O176" s="72"/>
      <c r="P176" s="72"/>
      <c r="Q176" s="72"/>
      <c r="R176" s="72"/>
      <c r="S176" s="72"/>
      <c r="T176" s="72">
        <v>3</v>
      </c>
      <c r="U176" s="72"/>
      <c r="V176" s="72"/>
      <c r="W176" s="72"/>
      <c r="X176" s="72"/>
      <c r="Y176" s="72"/>
      <c r="Z176" s="72">
        <v>4</v>
      </c>
      <c r="AA176" s="72"/>
      <c r="AB176" s="72"/>
      <c r="AC176" s="72"/>
      <c r="AD176" s="72"/>
      <c r="AE176" s="72">
        <v>5</v>
      </c>
      <c r="AF176" s="72"/>
      <c r="AG176" s="72"/>
      <c r="AH176" s="72"/>
      <c r="AI176" s="72"/>
      <c r="AJ176" s="72"/>
      <c r="AK176" s="72">
        <v>6</v>
      </c>
      <c r="AL176" s="72"/>
      <c r="AM176" s="72"/>
      <c r="AN176" s="72"/>
      <c r="AO176" s="72"/>
      <c r="AP176" s="72"/>
      <c r="AQ176" s="72">
        <v>7</v>
      </c>
      <c r="AR176" s="72"/>
      <c r="AS176" s="72"/>
      <c r="AT176" s="72"/>
      <c r="AU176" s="72"/>
      <c r="AV176" s="72"/>
      <c r="AW176" s="72">
        <v>8</v>
      </c>
      <c r="AX176" s="72"/>
      <c r="AY176" s="72"/>
      <c r="AZ176" s="72"/>
      <c r="BA176" s="72"/>
      <c r="BB176" s="72">
        <v>9</v>
      </c>
      <c r="BC176" s="72"/>
      <c r="BD176" s="72"/>
      <c r="BE176" s="72"/>
      <c r="BF176" s="72"/>
      <c r="BG176" s="72">
        <v>10</v>
      </c>
      <c r="BH176" s="72"/>
      <c r="BI176" s="72"/>
      <c r="BJ176" s="72"/>
      <c r="BK176" s="72"/>
      <c r="BL176" s="72"/>
    </row>
    <row r="177" spans="1:79" s="2" customFormat="1" ht="12" hidden="1" customHeight="1" x14ac:dyDescent="0.2">
      <c r="A177" s="74" t="s">
        <v>687</v>
      </c>
      <c r="B177" s="74"/>
      <c r="C177" s="74"/>
      <c r="D177" s="74"/>
      <c r="E177" s="74"/>
      <c r="F177" s="74"/>
      <c r="G177" s="123" t="s">
        <v>680</v>
      </c>
      <c r="H177" s="123"/>
      <c r="I177" s="123"/>
      <c r="J177" s="123"/>
      <c r="K177" s="123"/>
      <c r="L177" s="123"/>
      <c r="M177" s="123"/>
      <c r="N177" s="123"/>
      <c r="O177" s="123"/>
      <c r="P177" s="123"/>
      <c r="Q177" s="123"/>
      <c r="R177" s="123"/>
      <c r="S177" s="123"/>
      <c r="T177" s="71" t="s">
        <v>703</v>
      </c>
      <c r="U177" s="71"/>
      <c r="V177" s="71"/>
      <c r="W177" s="71"/>
      <c r="X177" s="71"/>
      <c r="Y177" s="71"/>
      <c r="Z177" s="71" t="s">
        <v>704</v>
      </c>
      <c r="AA177" s="71"/>
      <c r="AB177" s="71"/>
      <c r="AC177" s="71"/>
      <c r="AD177" s="71"/>
      <c r="AE177" s="71" t="s">
        <v>705</v>
      </c>
      <c r="AF177" s="71"/>
      <c r="AG177" s="71"/>
      <c r="AH177" s="71"/>
      <c r="AI177" s="71"/>
      <c r="AJ177" s="71"/>
      <c r="AK177" s="71" t="s">
        <v>706</v>
      </c>
      <c r="AL177" s="71"/>
      <c r="AM177" s="71"/>
      <c r="AN177" s="71"/>
      <c r="AO177" s="71"/>
      <c r="AP177" s="71"/>
      <c r="AQ177" s="126" t="s">
        <v>724</v>
      </c>
      <c r="AR177" s="71"/>
      <c r="AS177" s="71"/>
      <c r="AT177" s="71"/>
      <c r="AU177" s="71"/>
      <c r="AV177" s="71"/>
      <c r="AW177" s="71" t="s">
        <v>707</v>
      </c>
      <c r="AX177" s="71"/>
      <c r="AY177" s="71"/>
      <c r="AZ177" s="71"/>
      <c r="BA177" s="71"/>
      <c r="BB177" s="71" t="s">
        <v>708</v>
      </c>
      <c r="BC177" s="71"/>
      <c r="BD177" s="71"/>
      <c r="BE177" s="71"/>
      <c r="BF177" s="71"/>
      <c r="BG177" s="126" t="s">
        <v>725</v>
      </c>
      <c r="BH177" s="71"/>
      <c r="BI177" s="71"/>
      <c r="BJ177" s="71"/>
      <c r="BK177" s="71"/>
      <c r="BL177" s="71"/>
      <c r="CA177" s="2" t="s">
        <v>660</v>
      </c>
    </row>
    <row r="178" spans="1:79" s="43" customFormat="1" ht="13.15" customHeight="1" x14ac:dyDescent="0.2">
      <c r="A178" s="122">
        <v>2730</v>
      </c>
      <c r="B178" s="122"/>
      <c r="C178" s="122"/>
      <c r="D178" s="122"/>
      <c r="E178" s="122"/>
      <c r="F178" s="122"/>
      <c r="G178" s="61" t="s">
        <v>400</v>
      </c>
      <c r="H178" s="57"/>
      <c r="I178" s="57"/>
      <c r="J178" s="57"/>
      <c r="K178" s="57"/>
      <c r="L178" s="57"/>
      <c r="M178" s="57"/>
      <c r="N178" s="57"/>
      <c r="O178" s="57"/>
      <c r="P178" s="57"/>
      <c r="Q178" s="57"/>
      <c r="R178" s="57"/>
      <c r="S178" s="58"/>
      <c r="T178" s="121">
        <v>23530</v>
      </c>
      <c r="U178" s="121"/>
      <c r="V178" s="121"/>
      <c r="W178" s="121"/>
      <c r="X178" s="121"/>
      <c r="Y178" s="121"/>
      <c r="Z178" s="121">
        <v>19910</v>
      </c>
      <c r="AA178" s="121"/>
      <c r="AB178" s="121"/>
      <c r="AC178" s="121"/>
      <c r="AD178" s="121"/>
      <c r="AE178" s="121">
        <v>0</v>
      </c>
      <c r="AF178" s="121"/>
      <c r="AG178" s="121"/>
      <c r="AH178" s="121"/>
      <c r="AI178" s="121"/>
      <c r="AJ178" s="121"/>
      <c r="AK178" s="121">
        <v>0</v>
      </c>
      <c r="AL178" s="121"/>
      <c r="AM178" s="121"/>
      <c r="AN178" s="121"/>
      <c r="AO178" s="121"/>
      <c r="AP178" s="121"/>
      <c r="AQ178" s="121">
        <f>IF(ISNUMBER(AK178),AK178,0)-IF(ISNUMBER(AE178),AE178,0)</f>
        <v>0</v>
      </c>
      <c r="AR178" s="121"/>
      <c r="AS178" s="121"/>
      <c r="AT178" s="121"/>
      <c r="AU178" s="121"/>
      <c r="AV178" s="121"/>
      <c r="AW178" s="121">
        <v>0</v>
      </c>
      <c r="AX178" s="121"/>
      <c r="AY178" s="121"/>
      <c r="AZ178" s="121"/>
      <c r="BA178" s="121"/>
      <c r="BB178" s="121">
        <v>0</v>
      </c>
      <c r="BC178" s="121"/>
      <c r="BD178" s="121"/>
      <c r="BE178" s="121"/>
      <c r="BF178" s="121"/>
      <c r="BG178" s="121">
        <f>IF(ISNUMBER(Z178),Z178,0)+IF(ISNUMBER(AK178),AK178,0)</f>
        <v>19910</v>
      </c>
      <c r="BH178" s="121"/>
      <c r="BI178" s="121"/>
      <c r="BJ178" s="121"/>
      <c r="BK178" s="121"/>
      <c r="BL178" s="121"/>
      <c r="CA178" s="43" t="s">
        <v>661</v>
      </c>
    </row>
    <row r="179" spans="1:79" s="9" customFormat="1" ht="12.75" customHeight="1" x14ac:dyDescent="0.2">
      <c r="A179" s="125"/>
      <c r="B179" s="125"/>
      <c r="C179" s="125"/>
      <c r="D179" s="125"/>
      <c r="E179" s="125"/>
      <c r="F179" s="125"/>
      <c r="G179" s="69" t="s">
        <v>257</v>
      </c>
      <c r="H179" s="65"/>
      <c r="I179" s="65"/>
      <c r="J179" s="65"/>
      <c r="K179" s="65"/>
      <c r="L179" s="65"/>
      <c r="M179" s="65"/>
      <c r="N179" s="65"/>
      <c r="O179" s="65"/>
      <c r="P179" s="65"/>
      <c r="Q179" s="65"/>
      <c r="R179" s="65"/>
      <c r="S179" s="66"/>
      <c r="T179" s="120">
        <v>23530</v>
      </c>
      <c r="U179" s="120"/>
      <c r="V179" s="120"/>
      <c r="W179" s="120"/>
      <c r="X179" s="120"/>
      <c r="Y179" s="120"/>
      <c r="Z179" s="120">
        <v>19910</v>
      </c>
      <c r="AA179" s="120"/>
      <c r="AB179" s="120"/>
      <c r="AC179" s="120"/>
      <c r="AD179" s="120"/>
      <c r="AE179" s="120">
        <v>0</v>
      </c>
      <c r="AF179" s="120"/>
      <c r="AG179" s="120"/>
      <c r="AH179" s="120"/>
      <c r="AI179" s="120"/>
      <c r="AJ179" s="120"/>
      <c r="AK179" s="120">
        <v>0</v>
      </c>
      <c r="AL179" s="120"/>
      <c r="AM179" s="120"/>
      <c r="AN179" s="120"/>
      <c r="AO179" s="120"/>
      <c r="AP179" s="120"/>
      <c r="AQ179" s="120">
        <f>IF(ISNUMBER(AK179),AK179,0)-IF(ISNUMBER(AE179),AE179,0)</f>
        <v>0</v>
      </c>
      <c r="AR179" s="120"/>
      <c r="AS179" s="120"/>
      <c r="AT179" s="120"/>
      <c r="AU179" s="120"/>
      <c r="AV179" s="120"/>
      <c r="AW179" s="120">
        <v>0</v>
      </c>
      <c r="AX179" s="120"/>
      <c r="AY179" s="120"/>
      <c r="AZ179" s="120"/>
      <c r="BA179" s="120"/>
      <c r="BB179" s="120">
        <v>0</v>
      </c>
      <c r="BC179" s="120"/>
      <c r="BD179" s="120"/>
      <c r="BE179" s="120"/>
      <c r="BF179" s="120"/>
      <c r="BG179" s="120">
        <f>IF(ISNUMBER(Z179),Z179,0)+IF(ISNUMBER(AK179),AK179,0)</f>
        <v>19910</v>
      </c>
      <c r="BH179" s="120"/>
      <c r="BI179" s="120"/>
      <c r="BJ179" s="120"/>
      <c r="BK179" s="120"/>
      <c r="BL179" s="120"/>
    </row>
    <row r="181" spans="1:79" ht="14.25" customHeight="1" x14ac:dyDescent="0.2">
      <c r="A181" s="124" t="s">
        <v>40</v>
      </c>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row>
    <row r="182" spans="1:79" ht="15" customHeight="1" x14ac:dyDescent="0.2">
      <c r="A182" s="98" t="s">
        <v>462</v>
      </c>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row>
    <row r="183" spans="1:79" ht="18" customHeight="1" x14ac:dyDescent="0.2">
      <c r="A183" s="72" t="s">
        <v>244</v>
      </c>
      <c r="B183" s="72"/>
      <c r="C183" s="72"/>
      <c r="D183" s="72"/>
      <c r="E183" s="72"/>
      <c r="F183" s="72"/>
      <c r="G183" s="72" t="s">
        <v>624</v>
      </c>
      <c r="H183" s="72"/>
      <c r="I183" s="72"/>
      <c r="J183" s="72"/>
      <c r="K183" s="72"/>
      <c r="L183" s="72"/>
      <c r="M183" s="72"/>
      <c r="N183" s="72"/>
      <c r="O183" s="72"/>
      <c r="P183" s="72"/>
      <c r="Q183" s="72" t="s">
        <v>28</v>
      </c>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t="s">
        <v>37</v>
      </c>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row>
    <row r="184" spans="1:79" ht="42.95" customHeight="1" x14ac:dyDescent="0.2">
      <c r="A184" s="72"/>
      <c r="B184" s="72"/>
      <c r="C184" s="72"/>
      <c r="D184" s="72"/>
      <c r="E184" s="72"/>
      <c r="F184" s="72"/>
      <c r="G184" s="72"/>
      <c r="H184" s="72"/>
      <c r="I184" s="72"/>
      <c r="J184" s="72"/>
      <c r="K184" s="72"/>
      <c r="L184" s="72"/>
      <c r="M184" s="72"/>
      <c r="N184" s="72"/>
      <c r="O184" s="72"/>
      <c r="P184" s="72"/>
      <c r="Q184" s="72" t="s">
        <v>249</v>
      </c>
      <c r="R184" s="72"/>
      <c r="S184" s="72"/>
      <c r="T184" s="72"/>
      <c r="U184" s="72"/>
      <c r="V184" s="127" t="s">
        <v>250</v>
      </c>
      <c r="W184" s="127"/>
      <c r="X184" s="127"/>
      <c r="Y184" s="127"/>
      <c r="Z184" s="72" t="s">
        <v>251</v>
      </c>
      <c r="AA184" s="72"/>
      <c r="AB184" s="72"/>
      <c r="AC184" s="72"/>
      <c r="AD184" s="72"/>
      <c r="AE184" s="72"/>
      <c r="AF184" s="72"/>
      <c r="AG184" s="72"/>
      <c r="AH184" s="72"/>
      <c r="AI184" s="72"/>
      <c r="AJ184" s="72" t="s">
        <v>252</v>
      </c>
      <c r="AK184" s="72"/>
      <c r="AL184" s="72"/>
      <c r="AM184" s="72"/>
      <c r="AN184" s="72"/>
      <c r="AO184" s="72" t="s">
        <v>625</v>
      </c>
      <c r="AP184" s="72"/>
      <c r="AQ184" s="72"/>
      <c r="AR184" s="72"/>
      <c r="AS184" s="72"/>
      <c r="AT184" s="127" t="s">
        <v>253</v>
      </c>
      <c r="AU184" s="127"/>
      <c r="AV184" s="127"/>
      <c r="AW184" s="127"/>
      <c r="AX184" s="72" t="s">
        <v>251</v>
      </c>
      <c r="AY184" s="72"/>
      <c r="AZ184" s="72"/>
      <c r="BA184" s="72"/>
      <c r="BB184" s="72"/>
      <c r="BC184" s="72"/>
      <c r="BD184" s="72"/>
      <c r="BE184" s="72"/>
      <c r="BF184" s="72"/>
      <c r="BG184" s="72"/>
      <c r="BH184" s="72" t="s">
        <v>254</v>
      </c>
      <c r="BI184" s="72"/>
      <c r="BJ184" s="72"/>
      <c r="BK184" s="72"/>
      <c r="BL184" s="72"/>
    </row>
    <row r="185" spans="1:79" ht="63" customHeight="1" x14ac:dyDescent="0.2">
      <c r="A185" s="72"/>
      <c r="B185" s="72"/>
      <c r="C185" s="72"/>
      <c r="D185" s="72"/>
      <c r="E185" s="72"/>
      <c r="F185" s="72"/>
      <c r="G185" s="72"/>
      <c r="H185" s="72"/>
      <c r="I185" s="72"/>
      <c r="J185" s="72"/>
      <c r="K185" s="72"/>
      <c r="L185" s="72"/>
      <c r="M185" s="72"/>
      <c r="N185" s="72"/>
      <c r="O185" s="72"/>
      <c r="P185" s="72"/>
      <c r="Q185" s="72"/>
      <c r="R185" s="72"/>
      <c r="S185" s="72"/>
      <c r="T185" s="72"/>
      <c r="U185" s="72"/>
      <c r="V185" s="127"/>
      <c r="W185" s="127"/>
      <c r="X185" s="127"/>
      <c r="Y185" s="127"/>
      <c r="Z185" s="72" t="s">
        <v>622</v>
      </c>
      <c r="AA185" s="72"/>
      <c r="AB185" s="72"/>
      <c r="AC185" s="72"/>
      <c r="AD185" s="72"/>
      <c r="AE185" s="72" t="s">
        <v>621</v>
      </c>
      <c r="AF185" s="72"/>
      <c r="AG185" s="72"/>
      <c r="AH185" s="72"/>
      <c r="AI185" s="72"/>
      <c r="AJ185" s="72"/>
      <c r="AK185" s="72"/>
      <c r="AL185" s="72"/>
      <c r="AM185" s="72"/>
      <c r="AN185" s="72"/>
      <c r="AO185" s="72"/>
      <c r="AP185" s="72"/>
      <c r="AQ185" s="72"/>
      <c r="AR185" s="72"/>
      <c r="AS185" s="72"/>
      <c r="AT185" s="127"/>
      <c r="AU185" s="127"/>
      <c r="AV185" s="127"/>
      <c r="AW185" s="127"/>
      <c r="AX185" s="72" t="s">
        <v>622</v>
      </c>
      <c r="AY185" s="72"/>
      <c r="AZ185" s="72"/>
      <c r="BA185" s="72"/>
      <c r="BB185" s="72"/>
      <c r="BC185" s="72" t="s">
        <v>621</v>
      </c>
      <c r="BD185" s="72"/>
      <c r="BE185" s="72"/>
      <c r="BF185" s="72"/>
      <c r="BG185" s="72"/>
      <c r="BH185" s="72"/>
      <c r="BI185" s="72"/>
      <c r="BJ185" s="72"/>
      <c r="BK185" s="72"/>
      <c r="BL185" s="72"/>
    </row>
    <row r="186" spans="1:79" ht="15" customHeight="1" x14ac:dyDescent="0.2">
      <c r="A186" s="72">
        <v>1</v>
      </c>
      <c r="B186" s="72"/>
      <c r="C186" s="72"/>
      <c r="D186" s="72"/>
      <c r="E186" s="72"/>
      <c r="F186" s="72"/>
      <c r="G186" s="72">
        <v>2</v>
      </c>
      <c r="H186" s="72"/>
      <c r="I186" s="72"/>
      <c r="J186" s="72"/>
      <c r="K186" s="72"/>
      <c r="L186" s="72"/>
      <c r="M186" s="72"/>
      <c r="N186" s="72"/>
      <c r="O186" s="72"/>
      <c r="P186" s="72"/>
      <c r="Q186" s="72">
        <v>3</v>
      </c>
      <c r="R186" s="72"/>
      <c r="S186" s="72"/>
      <c r="T186" s="72"/>
      <c r="U186" s="72"/>
      <c r="V186" s="72">
        <v>4</v>
      </c>
      <c r="W186" s="72"/>
      <c r="X186" s="72"/>
      <c r="Y186" s="72"/>
      <c r="Z186" s="72">
        <v>5</v>
      </c>
      <c r="AA186" s="72"/>
      <c r="AB186" s="72"/>
      <c r="AC186" s="72"/>
      <c r="AD186" s="72"/>
      <c r="AE186" s="72">
        <v>6</v>
      </c>
      <c r="AF186" s="72"/>
      <c r="AG186" s="72"/>
      <c r="AH186" s="72"/>
      <c r="AI186" s="72"/>
      <c r="AJ186" s="72">
        <v>7</v>
      </c>
      <c r="AK186" s="72"/>
      <c r="AL186" s="72"/>
      <c r="AM186" s="72"/>
      <c r="AN186" s="72"/>
      <c r="AO186" s="72">
        <v>8</v>
      </c>
      <c r="AP186" s="72"/>
      <c r="AQ186" s="72"/>
      <c r="AR186" s="72"/>
      <c r="AS186" s="72"/>
      <c r="AT186" s="72">
        <v>9</v>
      </c>
      <c r="AU186" s="72"/>
      <c r="AV186" s="72"/>
      <c r="AW186" s="72"/>
      <c r="AX186" s="72">
        <v>10</v>
      </c>
      <c r="AY186" s="72"/>
      <c r="AZ186" s="72"/>
      <c r="BA186" s="72"/>
      <c r="BB186" s="72"/>
      <c r="BC186" s="72">
        <v>11</v>
      </c>
      <c r="BD186" s="72"/>
      <c r="BE186" s="72"/>
      <c r="BF186" s="72"/>
      <c r="BG186" s="72"/>
      <c r="BH186" s="72">
        <v>12</v>
      </c>
      <c r="BI186" s="72"/>
      <c r="BJ186" s="72"/>
      <c r="BK186" s="72"/>
      <c r="BL186" s="72"/>
    </row>
    <row r="187" spans="1:79" s="2" customFormat="1" ht="12" hidden="1" customHeight="1" x14ac:dyDescent="0.2">
      <c r="A187" s="74" t="s">
        <v>687</v>
      </c>
      <c r="B187" s="74"/>
      <c r="C187" s="74"/>
      <c r="D187" s="74"/>
      <c r="E187" s="74"/>
      <c r="F187" s="74"/>
      <c r="G187" s="123" t="s">
        <v>680</v>
      </c>
      <c r="H187" s="123"/>
      <c r="I187" s="123"/>
      <c r="J187" s="123"/>
      <c r="K187" s="123"/>
      <c r="L187" s="123"/>
      <c r="M187" s="123"/>
      <c r="N187" s="123"/>
      <c r="O187" s="123"/>
      <c r="P187" s="123"/>
      <c r="Q187" s="71" t="s">
        <v>703</v>
      </c>
      <c r="R187" s="71"/>
      <c r="S187" s="71"/>
      <c r="T187" s="71"/>
      <c r="U187" s="71"/>
      <c r="V187" s="71" t="s">
        <v>704</v>
      </c>
      <c r="W187" s="71"/>
      <c r="X187" s="71"/>
      <c r="Y187" s="71"/>
      <c r="Z187" s="71" t="s">
        <v>705</v>
      </c>
      <c r="AA187" s="71"/>
      <c r="AB187" s="71"/>
      <c r="AC187" s="71"/>
      <c r="AD187" s="71"/>
      <c r="AE187" s="71" t="s">
        <v>706</v>
      </c>
      <c r="AF187" s="71"/>
      <c r="AG187" s="71"/>
      <c r="AH187" s="71"/>
      <c r="AI187" s="71"/>
      <c r="AJ187" s="126" t="s">
        <v>726</v>
      </c>
      <c r="AK187" s="71"/>
      <c r="AL187" s="71"/>
      <c r="AM187" s="71"/>
      <c r="AN187" s="71"/>
      <c r="AO187" s="71" t="s">
        <v>707</v>
      </c>
      <c r="AP187" s="71"/>
      <c r="AQ187" s="71"/>
      <c r="AR187" s="71"/>
      <c r="AS187" s="71"/>
      <c r="AT187" s="126" t="s">
        <v>727</v>
      </c>
      <c r="AU187" s="71"/>
      <c r="AV187" s="71"/>
      <c r="AW187" s="71"/>
      <c r="AX187" s="71" t="s">
        <v>708</v>
      </c>
      <c r="AY187" s="71"/>
      <c r="AZ187" s="71"/>
      <c r="BA187" s="71"/>
      <c r="BB187" s="71"/>
      <c r="BC187" s="71" t="s">
        <v>709</v>
      </c>
      <c r="BD187" s="71"/>
      <c r="BE187" s="71"/>
      <c r="BF187" s="71"/>
      <c r="BG187" s="71"/>
      <c r="BH187" s="126" t="s">
        <v>726</v>
      </c>
      <c r="BI187" s="71"/>
      <c r="BJ187" s="71"/>
      <c r="BK187" s="71"/>
      <c r="BL187" s="71"/>
      <c r="CA187" s="2" t="s">
        <v>662</v>
      </c>
    </row>
    <row r="188" spans="1:79" s="43" customFormat="1" ht="13.15" customHeight="1" x14ac:dyDescent="0.2">
      <c r="A188" s="122">
        <v>2730</v>
      </c>
      <c r="B188" s="122"/>
      <c r="C188" s="122"/>
      <c r="D188" s="122"/>
      <c r="E188" s="122"/>
      <c r="F188" s="122"/>
      <c r="G188" s="61" t="s">
        <v>400</v>
      </c>
      <c r="H188" s="57"/>
      <c r="I188" s="57"/>
      <c r="J188" s="57"/>
      <c r="K188" s="57"/>
      <c r="L188" s="57"/>
      <c r="M188" s="57"/>
      <c r="N188" s="57"/>
      <c r="O188" s="57"/>
      <c r="P188" s="58"/>
      <c r="Q188" s="121">
        <v>25340</v>
      </c>
      <c r="R188" s="121"/>
      <c r="S188" s="121"/>
      <c r="T188" s="121"/>
      <c r="U188" s="121"/>
      <c r="V188" s="121">
        <v>0</v>
      </c>
      <c r="W188" s="121"/>
      <c r="X188" s="121"/>
      <c r="Y188" s="121"/>
      <c r="Z188" s="121">
        <v>0</v>
      </c>
      <c r="AA188" s="121"/>
      <c r="AB188" s="121"/>
      <c r="AC188" s="121"/>
      <c r="AD188" s="121"/>
      <c r="AE188" s="121">
        <v>0</v>
      </c>
      <c r="AF188" s="121"/>
      <c r="AG188" s="121"/>
      <c r="AH188" s="121"/>
      <c r="AI188" s="121"/>
      <c r="AJ188" s="121">
        <f>IF(ISNUMBER(Q188),Q188,0)-IF(ISNUMBER(Z188),Z188,0)</f>
        <v>25340</v>
      </c>
      <c r="AK188" s="121"/>
      <c r="AL188" s="121"/>
      <c r="AM188" s="121"/>
      <c r="AN188" s="121"/>
      <c r="AO188" s="121">
        <v>19910</v>
      </c>
      <c r="AP188" s="121"/>
      <c r="AQ188" s="121"/>
      <c r="AR188" s="121"/>
      <c r="AS188" s="121"/>
      <c r="AT188" s="121">
        <f>IF(ISNUMBER(V188),V188,0)-IF(ISNUMBER(Z188),Z188,0)-IF(ISNUMBER(AE188),AE188,0)</f>
        <v>0</v>
      </c>
      <c r="AU188" s="121"/>
      <c r="AV188" s="121"/>
      <c r="AW188" s="121"/>
      <c r="AX188" s="121">
        <v>0</v>
      </c>
      <c r="AY188" s="121"/>
      <c r="AZ188" s="121"/>
      <c r="BA188" s="121"/>
      <c r="BB188" s="121"/>
      <c r="BC188" s="121">
        <v>0</v>
      </c>
      <c r="BD188" s="121"/>
      <c r="BE188" s="121"/>
      <c r="BF188" s="121"/>
      <c r="BG188" s="121"/>
      <c r="BH188" s="121">
        <f>IF(ISNUMBER(AO188),AO188,0)-IF(ISNUMBER(AX188),AX188,0)</f>
        <v>19910</v>
      </c>
      <c r="BI188" s="121"/>
      <c r="BJ188" s="121"/>
      <c r="BK188" s="121"/>
      <c r="BL188" s="121"/>
      <c r="CA188" s="43" t="s">
        <v>663</v>
      </c>
    </row>
    <row r="189" spans="1:79" s="9" customFormat="1" ht="12.75" customHeight="1" x14ac:dyDescent="0.2">
      <c r="A189" s="125"/>
      <c r="B189" s="125"/>
      <c r="C189" s="125"/>
      <c r="D189" s="125"/>
      <c r="E189" s="125"/>
      <c r="F189" s="125"/>
      <c r="G189" s="69" t="s">
        <v>257</v>
      </c>
      <c r="H189" s="65"/>
      <c r="I189" s="65"/>
      <c r="J189" s="65"/>
      <c r="K189" s="65"/>
      <c r="L189" s="65"/>
      <c r="M189" s="65"/>
      <c r="N189" s="65"/>
      <c r="O189" s="65"/>
      <c r="P189" s="66"/>
      <c r="Q189" s="120">
        <v>25340</v>
      </c>
      <c r="R189" s="120"/>
      <c r="S189" s="120"/>
      <c r="T189" s="120"/>
      <c r="U189" s="120"/>
      <c r="V189" s="120">
        <v>0</v>
      </c>
      <c r="W189" s="120"/>
      <c r="X189" s="120"/>
      <c r="Y189" s="120"/>
      <c r="Z189" s="120">
        <v>0</v>
      </c>
      <c r="AA189" s="120"/>
      <c r="AB189" s="120"/>
      <c r="AC189" s="120"/>
      <c r="AD189" s="120"/>
      <c r="AE189" s="120">
        <v>0</v>
      </c>
      <c r="AF189" s="120"/>
      <c r="AG189" s="120"/>
      <c r="AH189" s="120"/>
      <c r="AI189" s="120"/>
      <c r="AJ189" s="120">
        <f>IF(ISNUMBER(Q189),Q189,0)-IF(ISNUMBER(Z189),Z189,0)</f>
        <v>25340</v>
      </c>
      <c r="AK189" s="120"/>
      <c r="AL189" s="120"/>
      <c r="AM189" s="120"/>
      <c r="AN189" s="120"/>
      <c r="AO189" s="120">
        <v>19910</v>
      </c>
      <c r="AP189" s="120"/>
      <c r="AQ189" s="120"/>
      <c r="AR189" s="120"/>
      <c r="AS189" s="120"/>
      <c r="AT189" s="120">
        <f>IF(ISNUMBER(V189),V189,0)-IF(ISNUMBER(Z189),Z189,0)-IF(ISNUMBER(AE189),AE189,0)</f>
        <v>0</v>
      </c>
      <c r="AU189" s="120"/>
      <c r="AV189" s="120"/>
      <c r="AW189" s="120"/>
      <c r="AX189" s="120">
        <v>0</v>
      </c>
      <c r="AY189" s="120"/>
      <c r="AZ189" s="120"/>
      <c r="BA189" s="120"/>
      <c r="BB189" s="120"/>
      <c r="BC189" s="120">
        <v>0</v>
      </c>
      <c r="BD189" s="120"/>
      <c r="BE189" s="120"/>
      <c r="BF189" s="120"/>
      <c r="BG189" s="120"/>
      <c r="BH189" s="120">
        <f>IF(ISNUMBER(AO189),AO189,0)-IF(ISNUMBER(AX189),AX189,0)</f>
        <v>19910</v>
      </c>
      <c r="BI189" s="120"/>
      <c r="BJ189" s="120"/>
      <c r="BK189" s="120"/>
      <c r="BL189" s="120"/>
    </row>
    <row r="191" spans="1:79" ht="14.25" customHeight="1" x14ac:dyDescent="0.2">
      <c r="A191" s="124" t="s">
        <v>29</v>
      </c>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row>
    <row r="192" spans="1:79" ht="15" customHeight="1" x14ac:dyDescent="0.2">
      <c r="A192" s="98" t="s">
        <v>462</v>
      </c>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row>
    <row r="193" spans="1:79" ht="42.95" customHeight="1" x14ac:dyDescent="0.2">
      <c r="A193" s="127" t="s">
        <v>244</v>
      </c>
      <c r="B193" s="127"/>
      <c r="C193" s="127"/>
      <c r="D193" s="127"/>
      <c r="E193" s="127"/>
      <c r="F193" s="127"/>
      <c r="G193" s="72" t="s">
        <v>624</v>
      </c>
      <c r="H193" s="72"/>
      <c r="I193" s="72"/>
      <c r="J193" s="72"/>
      <c r="K193" s="72"/>
      <c r="L193" s="72"/>
      <c r="M193" s="72"/>
      <c r="N193" s="72"/>
      <c r="O193" s="72"/>
      <c r="P193" s="72"/>
      <c r="Q193" s="72"/>
      <c r="R193" s="72"/>
      <c r="S193" s="72"/>
      <c r="T193" s="72" t="s">
        <v>620</v>
      </c>
      <c r="U193" s="72"/>
      <c r="V193" s="72"/>
      <c r="W193" s="72"/>
      <c r="X193" s="72"/>
      <c r="Y193" s="72"/>
      <c r="Z193" s="72" t="s">
        <v>619</v>
      </c>
      <c r="AA193" s="72"/>
      <c r="AB193" s="72"/>
      <c r="AC193" s="72"/>
      <c r="AD193" s="72"/>
      <c r="AE193" s="72" t="s">
        <v>26</v>
      </c>
      <c r="AF193" s="72"/>
      <c r="AG193" s="72"/>
      <c r="AH193" s="72"/>
      <c r="AI193" s="72"/>
      <c r="AJ193" s="72"/>
      <c r="AK193" s="72" t="s">
        <v>30</v>
      </c>
      <c r="AL193" s="72"/>
      <c r="AM193" s="72"/>
      <c r="AN193" s="72"/>
      <c r="AO193" s="72"/>
      <c r="AP193" s="72"/>
      <c r="AQ193" s="72" t="s">
        <v>41</v>
      </c>
      <c r="AR193" s="72"/>
      <c r="AS193" s="72"/>
      <c r="AT193" s="72"/>
      <c r="AU193" s="72"/>
      <c r="AV193" s="72"/>
      <c r="AW193" s="72" t="s">
        <v>623</v>
      </c>
      <c r="AX193" s="72"/>
      <c r="AY193" s="72"/>
      <c r="AZ193" s="72"/>
      <c r="BA193" s="72"/>
      <c r="BB193" s="72"/>
      <c r="BC193" s="72"/>
      <c r="BD193" s="72"/>
      <c r="BE193" s="72" t="s">
        <v>268</v>
      </c>
      <c r="BF193" s="72"/>
      <c r="BG193" s="72"/>
      <c r="BH193" s="72"/>
      <c r="BI193" s="72"/>
      <c r="BJ193" s="72"/>
      <c r="BK193" s="72"/>
      <c r="BL193" s="72"/>
    </row>
    <row r="194" spans="1:79" ht="21.75" customHeight="1" x14ac:dyDescent="0.2">
      <c r="A194" s="127"/>
      <c r="B194" s="127"/>
      <c r="C194" s="127"/>
      <c r="D194" s="127"/>
      <c r="E194" s="127"/>
      <c r="F194" s="127"/>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row>
    <row r="195" spans="1:79" ht="15" customHeight="1" x14ac:dyDescent="0.2">
      <c r="A195" s="72">
        <v>1</v>
      </c>
      <c r="B195" s="72"/>
      <c r="C195" s="72"/>
      <c r="D195" s="72"/>
      <c r="E195" s="72"/>
      <c r="F195" s="72"/>
      <c r="G195" s="72">
        <v>2</v>
      </c>
      <c r="H195" s="72"/>
      <c r="I195" s="72"/>
      <c r="J195" s="72"/>
      <c r="K195" s="72"/>
      <c r="L195" s="72"/>
      <c r="M195" s="72"/>
      <c r="N195" s="72"/>
      <c r="O195" s="72"/>
      <c r="P195" s="72"/>
      <c r="Q195" s="72"/>
      <c r="R195" s="72"/>
      <c r="S195" s="72"/>
      <c r="T195" s="72">
        <v>3</v>
      </c>
      <c r="U195" s="72"/>
      <c r="V195" s="72"/>
      <c r="W195" s="72"/>
      <c r="X195" s="72"/>
      <c r="Y195" s="72"/>
      <c r="Z195" s="72">
        <v>4</v>
      </c>
      <c r="AA195" s="72"/>
      <c r="AB195" s="72"/>
      <c r="AC195" s="72"/>
      <c r="AD195" s="72"/>
      <c r="AE195" s="72">
        <v>5</v>
      </c>
      <c r="AF195" s="72"/>
      <c r="AG195" s="72"/>
      <c r="AH195" s="72"/>
      <c r="AI195" s="72"/>
      <c r="AJ195" s="72"/>
      <c r="AK195" s="72">
        <v>6</v>
      </c>
      <c r="AL195" s="72"/>
      <c r="AM195" s="72"/>
      <c r="AN195" s="72"/>
      <c r="AO195" s="72"/>
      <c r="AP195" s="72"/>
      <c r="AQ195" s="72">
        <v>7</v>
      </c>
      <c r="AR195" s="72"/>
      <c r="AS195" s="72"/>
      <c r="AT195" s="72"/>
      <c r="AU195" s="72"/>
      <c r="AV195" s="72"/>
      <c r="AW195" s="74">
        <v>8</v>
      </c>
      <c r="AX195" s="74"/>
      <c r="AY195" s="74"/>
      <c r="AZ195" s="74"/>
      <c r="BA195" s="74"/>
      <c r="BB195" s="74"/>
      <c r="BC195" s="74"/>
      <c r="BD195" s="74"/>
      <c r="BE195" s="74">
        <v>9</v>
      </c>
      <c r="BF195" s="74"/>
      <c r="BG195" s="74"/>
      <c r="BH195" s="74"/>
      <c r="BI195" s="74"/>
      <c r="BJ195" s="74"/>
      <c r="BK195" s="74"/>
      <c r="BL195" s="74"/>
    </row>
    <row r="196" spans="1:79" s="2" customFormat="1" ht="18.75" hidden="1" customHeight="1" x14ac:dyDescent="0.2">
      <c r="A196" s="74" t="s">
        <v>687</v>
      </c>
      <c r="B196" s="74"/>
      <c r="C196" s="74"/>
      <c r="D196" s="74"/>
      <c r="E196" s="74"/>
      <c r="F196" s="74"/>
      <c r="G196" s="123" t="s">
        <v>680</v>
      </c>
      <c r="H196" s="123"/>
      <c r="I196" s="123"/>
      <c r="J196" s="123"/>
      <c r="K196" s="123"/>
      <c r="L196" s="123"/>
      <c r="M196" s="123"/>
      <c r="N196" s="123"/>
      <c r="O196" s="123"/>
      <c r="P196" s="123"/>
      <c r="Q196" s="123"/>
      <c r="R196" s="123"/>
      <c r="S196" s="123"/>
      <c r="T196" s="71" t="s">
        <v>703</v>
      </c>
      <c r="U196" s="71"/>
      <c r="V196" s="71"/>
      <c r="W196" s="71"/>
      <c r="X196" s="71"/>
      <c r="Y196" s="71"/>
      <c r="Z196" s="71" t="s">
        <v>704</v>
      </c>
      <c r="AA196" s="71"/>
      <c r="AB196" s="71"/>
      <c r="AC196" s="71"/>
      <c r="AD196" s="71"/>
      <c r="AE196" s="71" t="s">
        <v>705</v>
      </c>
      <c r="AF196" s="71"/>
      <c r="AG196" s="71"/>
      <c r="AH196" s="71"/>
      <c r="AI196" s="71"/>
      <c r="AJ196" s="71"/>
      <c r="AK196" s="71" t="s">
        <v>706</v>
      </c>
      <c r="AL196" s="71"/>
      <c r="AM196" s="71"/>
      <c r="AN196" s="71"/>
      <c r="AO196" s="71"/>
      <c r="AP196" s="71"/>
      <c r="AQ196" s="71" t="s">
        <v>707</v>
      </c>
      <c r="AR196" s="71"/>
      <c r="AS196" s="71"/>
      <c r="AT196" s="71"/>
      <c r="AU196" s="71"/>
      <c r="AV196" s="71"/>
      <c r="AW196" s="123" t="s">
        <v>710</v>
      </c>
      <c r="AX196" s="123"/>
      <c r="AY196" s="123"/>
      <c r="AZ196" s="123"/>
      <c r="BA196" s="123"/>
      <c r="BB196" s="123"/>
      <c r="BC196" s="123"/>
      <c r="BD196" s="123"/>
      <c r="BE196" s="123" t="s">
        <v>711</v>
      </c>
      <c r="BF196" s="123"/>
      <c r="BG196" s="123"/>
      <c r="BH196" s="123"/>
      <c r="BI196" s="123"/>
      <c r="BJ196" s="123"/>
      <c r="BK196" s="123"/>
      <c r="BL196" s="123"/>
      <c r="CA196" s="2" t="s">
        <v>664</v>
      </c>
    </row>
    <row r="197" spans="1:79" s="43" customFormat="1" ht="13.15" customHeight="1" x14ac:dyDescent="0.2">
      <c r="A197" s="122">
        <v>2730</v>
      </c>
      <c r="B197" s="122"/>
      <c r="C197" s="122"/>
      <c r="D197" s="122"/>
      <c r="E197" s="122"/>
      <c r="F197" s="122"/>
      <c r="G197" s="61" t="s">
        <v>400</v>
      </c>
      <c r="H197" s="57"/>
      <c r="I197" s="57"/>
      <c r="J197" s="57"/>
      <c r="K197" s="57"/>
      <c r="L197" s="57"/>
      <c r="M197" s="57"/>
      <c r="N197" s="57"/>
      <c r="O197" s="57"/>
      <c r="P197" s="57"/>
      <c r="Q197" s="57"/>
      <c r="R197" s="57"/>
      <c r="S197" s="58"/>
      <c r="T197" s="121">
        <v>23530</v>
      </c>
      <c r="U197" s="121"/>
      <c r="V197" s="121"/>
      <c r="W197" s="121"/>
      <c r="X197" s="121"/>
      <c r="Y197" s="121"/>
      <c r="Z197" s="121">
        <v>19910</v>
      </c>
      <c r="AA197" s="121"/>
      <c r="AB197" s="121"/>
      <c r="AC197" s="121"/>
      <c r="AD197" s="121"/>
      <c r="AE197" s="121">
        <v>0</v>
      </c>
      <c r="AF197" s="121"/>
      <c r="AG197" s="121"/>
      <c r="AH197" s="121"/>
      <c r="AI197" s="121"/>
      <c r="AJ197" s="121"/>
      <c r="AK197" s="121">
        <v>0</v>
      </c>
      <c r="AL197" s="121"/>
      <c r="AM197" s="121"/>
      <c r="AN197" s="121"/>
      <c r="AO197" s="121"/>
      <c r="AP197" s="121"/>
      <c r="AQ197" s="121">
        <v>0</v>
      </c>
      <c r="AR197" s="121"/>
      <c r="AS197" s="121"/>
      <c r="AT197" s="121"/>
      <c r="AU197" s="121"/>
      <c r="AV197" s="121"/>
      <c r="AW197" s="118"/>
      <c r="AX197" s="118"/>
      <c r="AY197" s="118"/>
      <c r="AZ197" s="118"/>
      <c r="BA197" s="118"/>
      <c r="BB197" s="118"/>
      <c r="BC197" s="118"/>
      <c r="BD197" s="118"/>
      <c r="BE197" s="118"/>
      <c r="BF197" s="118"/>
      <c r="BG197" s="118"/>
      <c r="BH197" s="118"/>
      <c r="BI197" s="118"/>
      <c r="BJ197" s="118"/>
      <c r="BK197" s="118"/>
      <c r="BL197" s="118"/>
      <c r="CA197" s="43" t="s">
        <v>665</v>
      </c>
    </row>
    <row r="198" spans="1:79" s="9" customFormat="1" ht="12.75" customHeight="1" x14ac:dyDescent="0.2">
      <c r="A198" s="125"/>
      <c r="B198" s="125"/>
      <c r="C198" s="125"/>
      <c r="D198" s="125"/>
      <c r="E198" s="125"/>
      <c r="F198" s="125"/>
      <c r="G198" s="69" t="s">
        <v>257</v>
      </c>
      <c r="H198" s="65"/>
      <c r="I198" s="65"/>
      <c r="J198" s="65"/>
      <c r="K198" s="65"/>
      <c r="L198" s="65"/>
      <c r="M198" s="65"/>
      <c r="N198" s="65"/>
      <c r="O198" s="65"/>
      <c r="P198" s="65"/>
      <c r="Q198" s="65"/>
      <c r="R198" s="65"/>
      <c r="S198" s="66"/>
      <c r="T198" s="120">
        <v>23530</v>
      </c>
      <c r="U198" s="120"/>
      <c r="V198" s="120"/>
      <c r="W198" s="120"/>
      <c r="X198" s="120"/>
      <c r="Y198" s="120"/>
      <c r="Z198" s="120">
        <v>19910</v>
      </c>
      <c r="AA198" s="120"/>
      <c r="AB198" s="120"/>
      <c r="AC198" s="120"/>
      <c r="AD198" s="120"/>
      <c r="AE198" s="120">
        <v>0</v>
      </c>
      <c r="AF198" s="120"/>
      <c r="AG198" s="120"/>
      <c r="AH198" s="120"/>
      <c r="AI198" s="120"/>
      <c r="AJ198" s="120"/>
      <c r="AK198" s="120">
        <v>0</v>
      </c>
      <c r="AL198" s="120"/>
      <c r="AM198" s="120"/>
      <c r="AN198" s="120"/>
      <c r="AO198" s="120"/>
      <c r="AP198" s="120"/>
      <c r="AQ198" s="120">
        <v>0</v>
      </c>
      <c r="AR198" s="120"/>
      <c r="AS198" s="120"/>
      <c r="AT198" s="120"/>
      <c r="AU198" s="120"/>
      <c r="AV198" s="120"/>
      <c r="AW198" s="119"/>
      <c r="AX198" s="119"/>
      <c r="AY198" s="119"/>
      <c r="AZ198" s="119"/>
      <c r="BA198" s="119"/>
      <c r="BB198" s="119"/>
      <c r="BC198" s="119"/>
      <c r="BD198" s="119"/>
      <c r="BE198" s="119"/>
      <c r="BF198" s="119"/>
      <c r="BG198" s="119"/>
      <c r="BH198" s="119"/>
      <c r="BI198" s="119"/>
      <c r="BJ198" s="119"/>
      <c r="BK198" s="119"/>
      <c r="BL198" s="119"/>
    </row>
    <row r="200" spans="1:79" ht="14.25" customHeight="1" x14ac:dyDescent="0.2">
      <c r="A200" s="124" t="s">
        <v>42</v>
      </c>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row>
    <row r="201" spans="1:79" ht="27.6" customHeight="1" x14ac:dyDescent="0.2">
      <c r="A201" s="101" t="s">
        <v>24</v>
      </c>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row>
    <row r="202" spans="1:79" ht="1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4" spans="1:79" ht="14.25" x14ac:dyDescent="0.2">
      <c r="A204" s="124" t="s">
        <v>55</v>
      </c>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row>
    <row r="205" spans="1:79" ht="14.25" x14ac:dyDescent="0.2">
      <c r="A205" s="124" t="s">
        <v>31</v>
      </c>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row>
    <row r="206" spans="1:79" ht="15" customHeight="1" x14ac:dyDescent="0.2">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c r="AX206" s="171"/>
      <c r="AY206" s="171"/>
      <c r="AZ206" s="171"/>
      <c r="BA206" s="171"/>
      <c r="BB206" s="171"/>
      <c r="BC206" s="171"/>
      <c r="BD206" s="171"/>
      <c r="BE206" s="171"/>
      <c r="BF206" s="171"/>
      <c r="BG206" s="171"/>
      <c r="BH206" s="171"/>
      <c r="BI206" s="171"/>
      <c r="BJ206" s="171"/>
      <c r="BK206" s="171"/>
      <c r="BL206" s="171"/>
    </row>
    <row r="207" spans="1:79" ht="1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10" spans="1:58" ht="18.95" customHeight="1" x14ac:dyDescent="0.2">
      <c r="A210" s="94" t="s">
        <v>955</v>
      </c>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40"/>
      <c r="AC210" s="40"/>
      <c r="AD210" s="40"/>
      <c r="AE210" s="40"/>
      <c r="AF210" s="40"/>
      <c r="AG210" s="40"/>
      <c r="AH210" s="116"/>
      <c r="AI210" s="116"/>
      <c r="AJ210" s="116"/>
      <c r="AK210" s="116"/>
      <c r="AL210" s="116"/>
      <c r="AM210" s="116"/>
      <c r="AN210" s="116"/>
      <c r="AO210" s="116"/>
      <c r="AP210" s="116"/>
      <c r="AQ210" s="40"/>
      <c r="AR210" s="40"/>
      <c r="AS210" s="40"/>
      <c r="AT210" s="40"/>
      <c r="AU210" s="95" t="s">
        <v>954</v>
      </c>
      <c r="AV210" s="95"/>
      <c r="AW210" s="95"/>
      <c r="AX210" s="95"/>
      <c r="AY210" s="95"/>
      <c r="AZ210" s="95"/>
      <c r="BA210" s="95"/>
      <c r="BB210" s="95"/>
      <c r="BC210" s="95"/>
      <c r="BD210" s="95"/>
      <c r="BE210" s="95"/>
      <c r="BF210" s="95"/>
    </row>
    <row r="211" spans="1:58" ht="12.75" customHeight="1" x14ac:dyDescent="0.2">
      <c r="AB211" s="41"/>
      <c r="AC211" s="41"/>
      <c r="AD211" s="41"/>
      <c r="AE211" s="41"/>
      <c r="AF211" s="41"/>
      <c r="AG211" s="41"/>
      <c r="AH211" s="92" t="s">
        <v>606</v>
      </c>
      <c r="AI211" s="92"/>
      <c r="AJ211" s="92"/>
      <c r="AK211" s="92"/>
      <c r="AL211" s="92"/>
      <c r="AM211" s="92"/>
      <c r="AN211" s="92"/>
      <c r="AO211" s="92"/>
      <c r="AP211" s="92"/>
      <c r="AQ211" s="41"/>
      <c r="AR211" s="41"/>
      <c r="AS211" s="41"/>
      <c r="AT211" s="41"/>
      <c r="AU211" s="92" t="s">
        <v>283</v>
      </c>
      <c r="AV211" s="92"/>
      <c r="AW211" s="92"/>
      <c r="AX211" s="92"/>
      <c r="AY211" s="92"/>
      <c r="AZ211" s="92"/>
      <c r="BA211" s="92"/>
      <c r="BB211" s="92"/>
      <c r="BC211" s="92"/>
      <c r="BD211" s="92"/>
      <c r="BE211" s="92"/>
      <c r="BF211" s="92"/>
    </row>
    <row r="212" spans="1:58" ht="15" x14ac:dyDescent="0.2">
      <c r="AB212" s="41"/>
      <c r="AC212" s="41"/>
      <c r="AD212" s="41"/>
      <c r="AE212" s="41"/>
      <c r="AF212" s="41"/>
      <c r="AG212" s="41"/>
      <c r="AH212" s="42"/>
      <c r="AI212" s="42"/>
      <c r="AJ212" s="42"/>
      <c r="AK212" s="42"/>
      <c r="AL212" s="42"/>
      <c r="AM212" s="42"/>
      <c r="AN212" s="42"/>
      <c r="AO212" s="42"/>
      <c r="AP212" s="42"/>
      <c r="AQ212" s="41"/>
      <c r="AR212" s="41"/>
      <c r="AS212" s="41"/>
      <c r="AT212" s="41"/>
      <c r="AU212" s="42"/>
      <c r="AV212" s="42"/>
      <c r="AW212" s="42"/>
      <c r="AX212" s="42"/>
      <c r="AY212" s="42"/>
      <c r="AZ212" s="42"/>
      <c r="BA212" s="42"/>
      <c r="BB212" s="42"/>
      <c r="BC212" s="42"/>
      <c r="BD212" s="42"/>
      <c r="BE212" s="42"/>
      <c r="BF212" s="42"/>
    </row>
    <row r="213" spans="1:58" ht="18" customHeight="1" x14ac:dyDescent="0.2">
      <c r="A213" s="94" t="s">
        <v>957</v>
      </c>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41"/>
      <c r="AC213" s="41"/>
      <c r="AD213" s="41"/>
      <c r="AE213" s="41"/>
      <c r="AF213" s="41"/>
      <c r="AG213" s="41"/>
      <c r="AH213" s="116"/>
      <c r="AI213" s="116"/>
      <c r="AJ213" s="116"/>
      <c r="AK213" s="116"/>
      <c r="AL213" s="116"/>
      <c r="AM213" s="116"/>
      <c r="AN213" s="116"/>
      <c r="AO213" s="116"/>
      <c r="AP213" s="116"/>
      <c r="AQ213" s="41"/>
      <c r="AR213" s="41"/>
      <c r="AS213" s="41"/>
      <c r="AT213" s="41"/>
      <c r="AU213" s="93" t="s">
        <v>956</v>
      </c>
      <c r="AV213" s="93"/>
      <c r="AW213" s="93"/>
      <c r="AX213" s="93"/>
      <c r="AY213" s="93"/>
      <c r="AZ213" s="93"/>
      <c r="BA213" s="93"/>
      <c r="BB213" s="93"/>
      <c r="BC213" s="93"/>
      <c r="BD213" s="93"/>
      <c r="BE213" s="93"/>
      <c r="BF213" s="93"/>
    </row>
    <row r="214" spans="1:58" ht="12" customHeight="1" x14ac:dyDescent="0.2">
      <c r="AB214" s="41"/>
      <c r="AC214" s="41"/>
      <c r="AD214" s="41"/>
      <c r="AE214" s="41"/>
      <c r="AF214" s="41"/>
      <c r="AG214" s="41"/>
      <c r="AH214" s="92" t="s">
        <v>606</v>
      </c>
      <c r="AI214" s="92"/>
      <c r="AJ214" s="92"/>
      <c r="AK214" s="92"/>
      <c r="AL214" s="92"/>
      <c r="AM214" s="92"/>
      <c r="AN214" s="92"/>
      <c r="AO214" s="92"/>
      <c r="AP214" s="92"/>
      <c r="AQ214" s="41"/>
      <c r="AR214" s="41"/>
      <c r="AS214" s="41"/>
      <c r="AT214" s="41"/>
      <c r="AU214" s="92" t="s">
        <v>283</v>
      </c>
      <c r="AV214" s="92"/>
      <c r="AW214" s="92"/>
      <c r="AX214" s="92"/>
      <c r="AY214" s="92"/>
      <c r="AZ214" s="92"/>
      <c r="BA214" s="92"/>
      <c r="BB214" s="92"/>
      <c r="BC214" s="92"/>
      <c r="BD214" s="92"/>
      <c r="BE214" s="92"/>
      <c r="BF214" s="92"/>
    </row>
  </sheetData>
  <mergeCells count="1184">
    <mergeCell ref="A5:AF5"/>
    <mergeCell ref="AH5:AR5"/>
    <mergeCell ref="AT5:BA5"/>
    <mergeCell ref="BN1:BZ1"/>
    <mergeCell ref="A2:BZ2"/>
    <mergeCell ref="B4:AF4"/>
    <mergeCell ref="AH4:AR4"/>
    <mergeCell ref="AT4:BA4"/>
    <mergeCell ref="B7:AF7"/>
    <mergeCell ref="AH7:BA7"/>
    <mergeCell ref="BC7:BJ7"/>
    <mergeCell ref="A8:AF8"/>
    <mergeCell ref="AH8:BA8"/>
    <mergeCell ref="BC8:BJ8"/>
    <mergeCell ref="BL10:BS10"/>
    <mergeCell ref="B11:L11"/>
    <mergeCell ref="N11:Y11"/>
    <mergeCell ref="AA11:AI11"/>
    <mergeCell ref="AK11:BJ11"/>
    <mergeCell ref="BL11:BS11"/>
    <mergeCell ref="B10:L10"/>
    <mergeCell ref="N10:Y10"/>
    <mergeCell ref="AA10:AI10"/>
    <mergeCell ref="AK10:BJ10"/>
    <mergeCell ref="A20:BY20"/>
    <mergeCell ref="BB27:BF27"/>
    <mergeCell ref="A21:BY21"/>
    <mergeCell ref="A23:BY23"/>
    <mergeCell ref="A24:BY24"/>
    <mergeCell ref="AE27:AH27"/>
    <mergeCell ref="E26:T27"/>
    <mergeCell ref="U26:AM26"/>
    <mergeCell ref="AI27:AM27"/>
    <mergeCell ref="BG27:BK27"/>
    <mergeCell ref="A25:BY25"/>
    <mergeCell ref="BG26:BY26"/>
    <mergeCell ref="BU27:BY27"/>
    <mergeCell ref="U27:Y27"/>
    <mergeCell ref="AN27:AR27"/>
    <mergeCell ref="A13:BY13"/>
    <mergeCell ref="A14:BY14"/>
    <mergeCell ref="A15:BY15"/>
    <mergeCell ref="A17:BY17"/>
    <mergeCell ref="A18:BY18"/>
    <mergeCell ref="BQ27:BT27"/>
    <mergeCell ref="AS28:AW28"/>
    <mergeCell ref="A26:D27"/>
    <mergeCell ref="AN26:BF26"/>
    <mergeCell ref="AE28:AH28"/>
    <mergeCell ref="Z27:AD27"/>
    <mergeCell ref="AI28:AM28"/>
    <mergeCell ref="BL27:BP27"/>
    <mergeCell ref="BG29:BK29"/>
    <mergeCell ref="BL29:BP29"/>
    <mergeCell ref="BL28:BP28"/>
    <mergeCell ref="BQ28:BT28"/>
    <mergeCell ref="AX27:BA27"/>
    <mergeCell ref="AI29:AM29"/>
    <mergeCell ref="AN29:AR29"/>
    <mergeCell ref="AS29:AW29"/>
    <mergeCell ref="AX29:BA29"/>
    <mergeCell ref="AN28:AR28"/>
    <mergeCell ref="AS27:AW27"/>
    <mergeCell ref="BU28:BY28"/>
    <mergeCell ref="A29:D29"/>
    <mergeCell ref="E29:T29"/>
    <mergeCell ref="U29:Y29"/>
    <mergeCell ref="Z29:AD29"/>
    <mergeCell ref="AE29:AH29"/>
    <mergeCell ref="A28:D28"/>
    <mergeCell ref="E28:T28"/>
    <mergeCell ref="AX28:BA28"/>
    <mergeCell ref="U28:Y28"/>
    <mergeCell ref="Z28:AD28"/>
    <mergeCell ref="BL30:BP30"/>
    <mergeCell ref="BQ30:BT30"/>
    <mergeCell ref="AI30:AM30"/>
    <mergeCell ref="AN30:AR30"/>
    <mergeCell ref="BQ29:BT29"/>
    <mergeCell ref="BB28:BF28"/>
    <mergeCell ref="BG28:BK28"/>
    <mergeCell ref="BB29:BF29"/>
    <mergeCell ref="BU29:BY29"/>
    <mergeCell ref="A30:D30"/>
    <mergeCell ref="E30:T30"/>
    <mergeCell ref="U30:Y30"/>
    <mergeCell ref="Z30:AD30"/>
    <mergeCell ref="AE30:AH30"/>
    <mergeCell ref="BB30:BF30"/>
    <mergeCell ref="BG30:BK30"/>
    <mergeCell ref="AS30:AW30"/>
    <mergeCell ref="AX30:BA30"/>
    <mergeCell ref="BB36:BF36"/>
    <mergeCell ref="AC36:AG36"/>
    <mergeCell ref="AH36:AL36"/>
    <mergeCell ref="BU30:BY30"/>
    <mergeCell ref="A33:BL33"/>
    <mergeCell ref="AI31:AM31"/>
    <mergeCell ref="AN31:AR31"/>
    <mergeCell ref="AS31:AW31"/>
    <mergeCell ref="AX31:BA31"/>
    <mergeCell ref="A34:BK34"/>
    <mergeCell ref="A35:D36"/>
    <mergeCell ref="E35:W36"/>
    <mergeCell ref="X35:AQ35"/>
    <mergeCell ref="AR35:BK35"/>
    <mergeCell ref="X36:AB36"/>
    <mergeCell ref="AM36:AQ36"/>
    <mergeCell ref="AR36:AV36"/>
    <mergeCell ref="BG36:BK36"/>
    <mergeCell ref="AW36:BA36"/>
    <mergeCell ref="A37:D37"/>
    <mergeCell ref="E37:W37"/>
    <mergeCell ref="X37:AB37"/>
    <mergeCell ref="AC37:AG37"/>
    <mergeCell ref="AH37:AL37"/>
    <mergeCell ref="AM37:AQ37"/>
    <mergeCell ref="AR37:AV37"/>
    <mergeCell ref="BG37:BK37"/>
    <mergeCell ref="A38:D38"/>
    <mergeCell ref="E38:W38"/>
    <mergeCell ref="X38:AB38"/>
    <mergeCell ref="AC38:AG38"/>
    <mergeCell ref="AH38:AL38"/>
    <mergeCell ref="AM38:AQ38"/>
    <mergeCell ref="AR38:AV38"/>
    <mergeCell ref="BG38:BK38"/>
    <mergeCell ref="E39:W39"/>
    <mergeCell ref="X39:AB39"/>
    <mergeCell ref="AC39:AG39"/>
    <mergeCell ref="AW37:BA37"/>
    <mergeCell ref="BB37:BF37"/>
    <mergeCell ref="AW38:BA38"/>
    <mergeCell ref="BB38:BF38"/>
    <mergeCell ref="AR39:AV39"/>
    <mergeCell ref="BB39:BF39"/>
    <mergeCell ref="AW39:BA39"/>
    <mergeCell ref="BB47:BF47"/>
    <mergeCell ref="A43:BY43"/>
    <mergeCell ref="A44:BY44"/>
    <mergeCell ref="A45:BY45"/>
    <mergeCell ref="BQ47:BT47"/>
    <mergeCell ref="A46:D47"/>
    <mergeCell ref="E46:T47"/>
    <mergeCell ref="AS47:AW47"/>
    <mergeCell ref="AX47:BA47"/>
    <mergeCell ref="A39:D39"/>
    <mergeCell ref="BU47:BY47"/>
    <mergeCell ref="BB40:BF40"/>
    <mergeCell ref="BG40:BK40"/>
    <mergeCell ref="AR40:AV40"/>
    <mergeCell ref="AE47:AH47"/>
    <mergeCell ref="AI47:AM47"/>
    <mergeCell ref="AN47:AR47"/>
    <mergeCell ref="AW40:BA40"/>
    <mergeCell ref="BG47:BK47"/>
    <mergeCell ref="AH39:AL39"/>
    <mergeCell ref="AM39:AQ39"/>
    <mergeCell ref="AS48:AW48"/>
    <mergeCell ref="BL47:BP47"/>
    <mergeCell ref="U46:AM46"/>
    <mergeCell ref="AN46:BF46"/>
    <mergeCell ref="BG46:BY46"/>
    <mergeCell ref="U47:Y47"/>
    <mergeCell ref="Z47:AD47"/>
    <mergeCell ref="BL48:BP48"/>
    <mergeCell ref="AI48:AM48"/>
    <mergeCell ref="AN48:AR48"/>
    <mergeCell ref="AI49:AM49"/>
    <mergeCell ref="A48:D48"/>
    <mergeCell ref="E48:T48"/>
    <mergeCell ref="U48:Y48"/>
    <mergeCell ref="Z48:AD48"/>
    <mergeCell ref="BU48:BY48"/>
    <mergeCell ref="A49:D49"/>
    <mergeCell ref="E49:T49"/>
    <mergeCell ref="U49:Y49"/>
    <mergeCell ref="Z49:AD49"/>
    <mergeCell ref="AE49:AH49"/>
    <mergeCell ref="BB48:BF48"/>
    <mergeCell ref="BG48:BK48"/>
    <mergeCell ref="BB49:BF49"/>
    <mergeCell ref="AE48:AH48"/>
    <mergeCell ref="BQ48:BT48"/>
    <mergeCell ref="BU49:BY49"/>
    <mergeCell ref="A50:D50"/>
    <mergeCell ref="E50:T50"/>
    <mergeCell ref="U50:Y50"/>
    <mergeCell ref="Z50:AD50"/>
    <mergeCell ref="AE50:AH50"/>
    <mergeCell ref="AI50:AM50"/>
    <mergeCell ref="AN50:AR50"/>
    <mergeCell ref="AX48:BA48"/>
    <mergeCell ref="BQ50:BT50"/>
    <mergeCell ref="BG49:BK49"/>
    <mergeCell ref="AX50:BA50"/>
    <mergeCell ref="BB50:BF50"/>
    <mergeCell ref="BG50:BK50"/>
    <mergeCell ref="BL50:BP50"/>
    <mergeCell ref="AX49:BA49"/>
    <mergeCell ref="BB56:BF56"/>
    <mergeCell ref="A53:BL53"/>
    <mergeCell ref="A54:BY54"/>
    <mergeCell ref="AS50:AW50"/>
    <mergeCell ref="BU51:BY51"/>
    <mergeCell ref="AX51:BA51"/>
    <mergeCell ref="BB51:BF51"/>
    <mergeCell ref="BG51:BK51"/>
    <mergeCell ref="BL51:BP51"/>
    <mergeCell ref="BQ51:BT51"/>
    <mergeCell ref="BQ56:BT56"/>
    <mergeCell ref="BU56:BY56"/>
    <mergeCell ref="BG56:BK56"/>
    <mergeCell ref="BL56:BP56"/>
    <mergeCell ref="A55:E56"/>
    <mergeCell ref="F55:T56"/>
    <mergeCell ref="U55:AM55"/>
    <mergeCell ref="AN55:BF55"/>
    <mergeCell ref="AE56:AH56"/>
    <mergeCell ref="AI56:AM56"/>
    <mergeCell ref="A57:E57"/>
    <mergeCell ref="F57:T57"/>
    <mergeCell ref="U57:Y57"/>
    <mergeCell ref="Z57:AD57"/>
    <mergeCell ref="BG55:BY55"/>
    <mergeCell ref="U56:Y56"/>
    <mergeCell ref="Z56:AD56"/>
    <mergeCell ref="AN56:AR56"/>
    <mergeCell ref="AS56:AW56"/>
    <mergeCell ref="AX56:BA56"/>
    <mergeCell ref="AE57:AH57"/>
    <mergeCell ref="AI57:AM57"/>
    <mergeCell ref="AN57:AR57"/>
    <mergeCell ref="AS57:AW57"/>
    <mergeCell ref="AX57:BA57"/>
    <mergeCell ref="BB57:BF57"/>
    <mergeCell ref="BG57:BK57"/>
    <mergeCell ref="BL57:BP57"/>
    <mergeCell ref="BQ57:BT57"/>
    <mergeCell ref="BU57:BY57"/>
    <mergeCell ref="A58:E58"/>
    <mergeCell ref="F58:T58"/>
    <mergeCell ref="U58:Y58"/>
    <mergeCell ref="Z58:AD58"/>
    <mergeCell ref="AE58:AH58"/>
    <mergeCell ref="AI58:AM58"/>
    <mergeCell ref="AN58:AR58"/>
    <mergeCell ref="AS58:AW58"/>
    <mergeCell ref="AX58:BA58"/>
    <mergeCell ref="BB58:BF58"/>
    <mergeCell ref="BG58:BK58"/>
    <mergeCell ref="BL58:BP58"/>
    <mergeCell ref="BQ58:BT58"/>
    <mergeCell ref="BU58:BY58"/>
    <mergeCell ref="AX59:BA59"/>
    <mergeCell ref="BB59:BF59"/>
    <mergeCell ref="BG59:BK59"/>
    <mergeCell ref="BL59:BP59"/>
    <mergeCell ref="AH64:AL64"/>
    <mergeCell ref="AM64:AQ64"/>
    <mergeCell ref="AR64:AV64"/>
    <mergeCell ref="AW64:BA64"/>
    <mergeCell ref="A59:E59"/>
    <mergeCell ref="F59:T59"/>
    <mergeCell ref="U59:Y59"/>
    <mergeCell ref="Z59:AD59"/>
    <mergeCell ref="X64:AB64"/>
    <mergeCell ref="AC64:AG64"/>
    <mergeCell ref="X63:AQ63"/>
    <mergeCell ref="AR63:BK63"/>
    <mergeCell ref="AN59:AR59"/>
    <mergeCell ref="AS59:AW59"/>
    <mergeCell ref="AE59:AH59"/>
    <mergeCell ref="AI59:AM59"/>
    <mergeCell ref="X65:AB65"/>
    <mergeCell ref="AC65:AG65"/>
    <mergeCell ref="BB64:BF64"/>
    <mergeCell ref="BG64:BK64"/>
    <mergeCell ref="BQ59:BT59"/>
    <mergeCell ref="BU59:BY59"/>
    <mergeCell ref="A61:BL61"/>
    <mergeCell ref="A62:BK62"/>
    <mergeCell ref="A63:D64"/>
    <mergeCell ref="E63:W64"/>
    <mergeCell ref="BB65:BF65"/>
    <mergeCell ref="BG65:BK65"/>
    <mergeCell ref="BB66:BF66"/>
    <mergeCell ref="BG66:BK66"/>
    <mergeCell ref="A66:D66"/>
    <mergeCell ref="E66:W66"/>
    <mergeCell ref="X66:AB66"/>
    <mergeCell ref="AC66:AG66"/>
    <mergeCell ref="A65:D65"/>
    <mergeCell ref="E65:W65"/>
    <mergeCell ref="AR65:AV65"/>
    <mergeCell ref="AW65:BA65"/>
    <mergeCell ref="AR66:AV66"/>
    <mergeCell ref="AW66:BA66"/>
    <mergeCell ref="AH66:AL66"/>
    <mergeCell ref="AM66:AQ66"/>
    <mergeCell ref="AH65:AL65"/>
    <mergeCell ref="AM65:AQ65"/>
    <mergeCell ref="AR67:AV67"/>
    <mergeCell ref="AW67:BA67"/>
    <mergeCell ref="BB67:BF67"/>
    <mergeCell ref="BG67:BK67"/>
    <mergeCell ref="A67:D67"/>
    <mergeCell ref="E67:W67"/>
    <mergeCell ref="X67:AB67"/>
    <mergeCell ref="AC67:AG67"/>
    <mergeCell ref="AH67:AL67"/>
    <mergeCell ref="AM67:AQ67"/>
    <mergeCell ref="A70:BL70"/>
    <mergeCell ref="A71:BK71"/>
    <mergeCell ref="AW68:BA68"/>
    <mergeCell ref="BB68:BF68"/>
    <mergeCell ref="BG68:BK68"/>
    <mergeCell ref="AR68:AV68"/>
    <mergeCell ref="A68:D68"/>
    <mergeCell ref="AM68:AQ68"/>
    <mergeCell ref="E68:W68"/>
    <mergeCell ref="X68:AB68"/>
    <mergeCell ref="A72:E73"/>
    <mergeCell ref="F72:W73"/>
    <mergeCell ref="X72:AQ72"/>
    <mergeCell ref="AR72:BK72"/>
    <mergeCell ref="X73:AB73"/>
    <mergeCell ref="AC73:AG73"/>
    <mergeCell ref="AH73:AL73"/>
    <mergeCell ref="AM73:AQ73"/>
    <mergeCell ref="AR73:AV73"/>
    <mergeCell ref="AW73:BA73"/>
    <mergeCell ref="BB73:BF73"/>
    <mergeCell ref="BG73:BK73"/>
    <mergeCell ref="A74:E74"/>
    <mergeCell ref="F74:W74"/>
    <mergeCell ref="X74:AB74"/>
    <mergeCell ref="AC74:AG74"/>
    <mergeCell ref="AH74:AL74"/>
    <mergeCell ref="AM74:AQ74"/>
    <mergeCell ref="AR74:AV74"/>
    <mergeCell ref="AW74:BA74"/>
    <mergeCell ref="BB74:BF74"/>
    <mergeCell ref="BG74:BK74"/>
    <mergeCell ref="A75:E75"/>
    <mergeCell ref="F75:W75"/>
    <mergeCell ref="X75:AB75"/>
    <mergeCell ref="AC75:AG75"/>
    <mergeCell ref="AH75:AL75"/>
    <mergeCell ref="AM75:AQ75"/>
    <mergeCell ref="AR75:AV75"/>
    <mergeCell ref="AW75:BA75"/>
    <mergeCell ref="BB75:BF75"/>
    <mergeCell ref="BG75:BK75"/>
    <mergeCell ref="A76:E76"/>
    <mergeCell ref="F76:W76"/>
    <mergeCell ref="X76:AB76"/>
    <mergeCell ref="AC76:AG76"/>
    <mergeCell ref="AH76:AL76"/>
    <mergeCell ref="AM76:AQ76"/>
    <mergeCell ref="AR76:AV76"/>
    <mergeCell ref="AW76:BA76"/>
    <mergeCell ref="BG82:BY82"/>
    <mergeCell ref="BQ83:BT83"/>
    <mergeCell ref="BU83:BY83"/>
    <mergeCell ref="AI83:AM83"/>
    <mergeCell ref="BB83:BF83"/>
    <mergeCell ref="BG83:BK83"/>
    <mergeCell ref="AN83:AR83"/>
    <mergeCell ref="BG76:BK76"/>
    <mergeCell ref="A79:BL79"/>
    <mergeCell ref="BL83:BP83"/>
    <mergeCell ref="A80:BL80"/>
    <mergeCell ref="U83:Y83"/>
    <mergeCell ref="Z83:AD83"/>
    <mergeCell ref="AE83:AH83"/>
    <mergeCell ref="A81:BY81"/>
    <mergeCell ref="A82:C83"/>
    <mergeCell ref="D82:T83"/>
    <mergeCell ref="A84:C84"/>
    <mergeCell ref="D84:T84"/>
    <mergeCell ref="U84:Y84"/>
    <mergeCell ref="Z84:AD84"/>
    <mergeCell ref="AX84:BA84"/>
    <mergeCell ref="BB76:BF76"/>
    <mergeCell ref="U82:AM82"/>
    <mergeCell ref="AN82:BF82"/>
    <mergeCell ref="AS84:AW84"/>
    <mergeCell ref="BB84:BF84"/>
    <mergeCell ref="AN85:AR85"/>
    <mergeCell ref="AS85:AW85"/>
    <mergeCell ref="AX85:BA85"/>
    <mergeCell ref="AS83:AW83"/>
    <mergeCell ref="AX83:BA83"/>
    <mergeCell ref="A85:C85"/>
    <mergeCell ref="D85:T85"/>
    <mergeCell ref="U85:Y85"/>
    <mergeCell ref="Z85:AD85"/>
    <mergeCell ref="AE85:AH85"/>
    <mergeCell ref="AI85:AM85"/>
    <mergeCell ref="AE84:AH84"/>
    <mergeCell ref="AI84:AM84"/>
    <mergeCell ref="AN84:AR84"/>
    <mergeCell ref="BQ84:BT84"/>
    <mergeCell ref="BU84:BY84"/>
    <mergeCell ref="BG84:BK84"/>
    <mergeCell ref="BL84:BP84"/>
    <mergeCell ref="BQ85:BT85"/>
    <mergeCell ref="BU85:BY85"/>
    <mergeCell ref="A86:C86"/>
    <mergeCell ref="D86:T86"/>
    <mergeCell ref="U86:Y86"/>
    <mergeCell ref="Z86:AD86"/>
    <mergeCell ref="BB86:BF86"/>
    <mergeCell ref="BU86:BY86"/>
    <mergeCell ref="BG86:BK86"/>
    <mergeCell ref="BQ86:BT86"/>
    <mergeCell ref="AY92:BC92"/>
    <mergeCell ref="BD92:BH92"/>
    <mergeCell ref="BG85:BK85"/>
    <mergeCell ref="BL85:BP85"/>
    <mergeCell ref="BL86:BP86"/>
    <mergeCell ref="A89:BL89"/>
    <mergeCell ref="A90:BH90"/>
    <mergeCell ref="AN86:AR86"/>
    <mergeCell ref="AS86:AW86"/>
    <mergeCell ref="A87:C87"/>
    <mergeCell ref="Z92:AD92"/>
    <mergeCell ref="D87:T87"/>
    <mergeCell ref="U87:Y87"/>
    <mergeCell ref="Z87:AD87"/>
    <mergeCell ref="AX86:BA86"/>
    <mergeCell ref="AE87:AH87"/>
    <mergeCell ref="AI87:AM87"/>
    <mergeCell ref="AN87:AR87"/>
    <mergeCell ref="AE86:AH86"/>
    <mergeCell ref="AI86:AM86"/>
    <mergeCell ref="D94:T94"/>
    <mergeCell ref="A91:C92"/>
    <mergeCell ref="D91:T92"/>
    <mergeCell ref="U91:AN91"/>
    <mergeCell ref="AO91:BH91"/>
    <mergeCell ref="AE92:AI92"/>
    <mergeCell ref="AJ92:AN92"/>
    <mergeCell ref="AO92:AS92"/>
    <mergeCell ref="AT92:AX92"/>
    <mergeCell ref="U92:Y92"/>
    <mergeCell ref="AO94:AS94"/>
    <mergeCell ref="AE94:AI94"/>
    <mergeCell ref="AJ94:AN94"/>
    <mergeCell ref="A93:C93"/>
    <mergeCell ref="D93:T93"/>
    <mergeCell ref="U93:Y93"/>
    <mergeCell ref="Z93:AD93"/>
    <mergeCell ref="AE93:AI93"/>
    <mergeCell ref="AJ93:AN93"/>
    <mergeCell ref="A94:C94"/>
    <mergeCell ref="BD93:BH93"/>
    <mergeCell ref="AY94:BC94"/>
    <mergeCell ref="BD94:BH94"/>
    <mergeCell ref="BD95:BH95"/>
    <mergeCell ref="U94:Y94"/>
    <mergeCell ref="Z94:AD94"/>
    <mergeCell ref="AT94:AX94"/>
    <mergeCell ref="AY93:BC93"/>
    <mergeCell ref="AO93:AS93"/>
    <mergeCell ref="AT93:AX93"/>
    <mergeCell ref="A99:BL99"/>
    <mergeCell ref="A100:BL100"/>
    <mergeCell ref="A95:C95"/>
    <mergeCell ref="D95:T95"/>
    <mergeCell ref="U95:Y95"/>
    <mergeCell ref="Z95:AD95"/>
    <mergeCell ref="AE95:AI95"/>
    <mergeCell ref="AJ95:AN95"/>
    <mergeCell ref="AY96:BC96"/>
    <mergeCell ref="AJ96:AN96"/>
    <mergeCell ref="A101:C102"/>
    <mergeCell ref="D101:P102"/>
    <mergeCell ref="Q101:U102"/>
    <mergeCell ref="V101:AE102"/>
    <mergeCell ref="AF101:AT101"/>
    <mergeCell ref="AU101:BI101"/>
    <mergeCell ref="BJ101:BX101"/>
    <mergeCell ref="AF102:AJ102"/>
    <mergeCell ref="AK102:AO102"/>
    <mergeCell ref="AP102:AT102"/>
    <mergeCell ref="AU102:AY102"/>
    <mergeCell ref="AZ102:BD102"/>
    <mergeCell ref="BE102:BI102"/>
    <mergeCell ref="BJ102:BN102"/>
    <mergeCell ref="BO102:BS102"/>
    <mergeCell ref="BT102:BX102"/>
    <mergeCell ref="BO103:BS103"/>
    <mergeCell ref="A103:C103"/>
    <mergeCell ref="D103:P103"/>
    <mergeCell ref="Q103:U103"/>
    <mergeCell ref="V103:AE103"/>
    <mergeCell ref="AF103:AJ103"/>
    <mergeCell ref="AU103:AY103"/>
    <mergeCell ref="AZ103:BD103"/>
    <mergeCell ref="BE103:BI103"/>
    <mergeCell ref="BJ103:BN103"/>
    <mergeCell ref="BJ104:BN104"/>
    <mergeCell ref="BO104:BS104"/>
    <mergeCell ref="BT103:BX103"/>
    <mergeCell ref="A104:C104"/>
    <mergeCell ref="D104:P104"/>
    <mergeCell ref="Q104:U104"/>
    <mergeCell ref="V104:AE104"/>
    <mergeCell ref="AF104:AJ104"/>
    <mergeCell ref="AK104:AO104"/>
    <mergeCell ref="AP104:AT104"/>
    <mergeCell ref="BE105:BI105"/>
    <mergeCell ref="BJ105:BN105"/>
    <mergeCell ref="BT104:BX104"/>
    <mergeCell ref="A105:C105"/>
    <mergeCell ref="D105:P105"/>
    <mergeCell ref="Q105:U105"/>
    <mergeCell ref="V105:AE105"/>
    <mergeCell ref="AF105:AJ105"/>
    <mergeCell ref="BO105:BS105"/>
    <mergeCell ref="BE104:BI104"/>
    <mergeCell ref="BT105:BX105"/>
    <mergeCell ref="A110:BL110"/>
    <mergeCell ref="A111:C112"/>
    <mergeCell ref="D111:P112"/>
    <mergeCell ref="Q111:U112"/>
    <mergeCell ref="V111:AE112"/>
    <mergeCell ref="AF111:AT111"/>
    <mergeCell ref="AU111:BI111"/>
    <mergeCell ref="AF112:AJ112"/>
    <mergeCell ref="AK112:AO112"/>
    <mergeCell ref="AP112:AT112"/>
    <mergeCell ref="AU112:AY112"/>
    <mergeCell ref="A113:C113"/>
    <mergeCell ref="D113:P113"/>
    <mergeCell ref="Q113:U113"/>
    <mergeCell ref="V113:AE113"/>
    <mergeCell ref="AP113:AT113"/>
    <mergeCell ref="AU113:AY113"/>
    <mergeCell ref="AF114:AJ114"/>
    <mergeCell ref="AK114:AO114"/>
    <mergeCell ref="AF113:AJ113"/>
    <mergeCell ref="AK113:AO113"/>
    <mergeCell ref="A114:C114"/>
    <mergeCell ref="D114:P114"/>
    <mergeCell ref="Q114:U114"/>
    <mergeCell ref="V114:AE114"/>
    <mergeCell ref="BE116:BI116"/>
    <mergeCell ref="A117:C117"/>
    <mergeCell ref="A115:C115"/>
    <mergeCell ref="D115:P115"/>
    <mergeCell ref="Q115:U115"/>
    <mergeCell ref="V115:AE115"/>
    <mergeCell ref="AF115:AJ115"/>
    <mergeCell ref="AK115:AO115"/>
    <mergeCell ref="AP115:AT115"/>
    <mergeCell ref="AU115:AY115"/>
    <mergeCell ref="AZ115:BD115"/>
    <mergeCell ref="AP114:AT114"/>
    <mergeCell ref="AU114:AY114"/>
    <mergeCell ref="AF118:AJ118"/>
    <mergeCell ref="AK118:AO118"/>
    <mergeCell ref="AZ114:BD114"/>
    <mergeCell ref="AP118:AT118"/>
    <mergeCell ref="AU118:AY118"/>
    <mergeCell ref="AZ118:BD118"/>
    <mergeCell ref="AP116:AT116"/>
    <mergeCell ref="U124:Y124"/>
    <mergeCell ref="A118:C118"/>
    <mergeCell ref="BN123:BR123"/>
    <mergeCell ref="A122:T123"/>
    <mergeCell ref="U122:AD122"/>
    <mergeCell ref="AE122:AN122"/>
    <mergeCell ref="AO122:AX122"/>
    <mergeCell ref="AY122:BH122"/>
    <mergeCell ref="A121:BR121"/>
    <mergeCell ref="AE123:AI123"/>
    <mergeCell ref="V117:AE117"/>
    <mergeCell ref="AF117:AJ117"/>
    <mergeCell ref="AK117:AO117"/>
    <mergeCell ref="A120:BL120"/>
    <mergeCell ref="D117:P117"/>
    <mergeCell ref="Q117:U117"/>
    <mergeCell ref="D118:P118"/>
    <mergeCell ref="AP117:AT117"/>
    <mergeCell ref="AU117:AY117"/>
    <mergeCell ref="BN125:BR125"/>
    <mergeCell ref="AT124:AX124"/>
    <mergeCell ref="AY124:BC124"/>
    <mergeCell ref="BD124:BH124"/>
    <mergeCell ref="BI124:BM124"/>
    <mergeCell ref="AO124:AS124"/>
    <mergeCell ref="BN124:BR124"/>
    <mergeCell ref="AT125:AX125"/>
    <mergeCell ref="AY125:BC125"/>
    <mergeCell ref="AY127:BC127"/>
    <mergeCell ref="AJ127:AN127"/>
    <mergeCell ref="Z125:AD125"/>
    <mergeCell ref="AE125:AI125"/>
    <mergeCell ref="AO125:AS125"/>
    <mergeCell ref="AO127:AS127"/>
    <mergeCell ref="AE126:AI126"/>
    <mergeCell ref="AJ126:AN126"/>
    <mergeCell ref="AO126:AS126"/>
    <mergeCell ref="AE127:AI127"/>
    <mergeCell ref="AU131:AZ131"/>
    <mergeCell ref="BA131:BF131"/>
    <mergeCell ref="BN126:BR126"/>
    <mergeCell ref="A130:BL130"/>
    <mergeCell ref="BI127:BM127"/>
    <mergeCell ref="BN127:BR127"/>
    <mergeCell ref="A126:T126"/>
    <mergeCell ref="U126:Y126"/>
    <mergeCell ref="Z126:AD126"/>
    <mergeCell ref="AT127:AX127"/>
    <mergeCell ref="A131:C133"/>
    <mergeCell ref="D131:V133"/>
    <mergeCell ref="W131:AH131"/>
    <mergeCell ref="AI131:AT131"/>
    <mergeCell ref="W133:Y133"/>
    <mergeCell ref="Z133:AB133"/>
    <mergeCell ref="AC133:AE133"/>
    <mergeCell ref="BG131:BL131"/>
    <mergeCell ref="W132:AB132"/>
    <mergeCell ref="AC132:AH132"/>
    <mergeCell ref="AI132:AN132"/>
    <mergeCell ref="AO132:AT132"/>
    <mergeCell ref="AU132:AW133"/>
    <mergeCell ref="AX132:AZ133"/>
    <mergeCell ref="BA132:BC133"/>
    <mergeCell ref="BD132:BF133"/>
    <mergeCell ref="AX135:AZ135"/>
    <mergeCell ref="AF135:AH135"/>
    <mergeCell ref="BG132:BI133"/>
    <mergeCell ref="BJ132:BL133"/>
    <mergeCell ref="AI133:AK133"/>
    <mergeCell ref="AL133:AN133"/>
    <mergeCell ref="AO133:AQ133"/>
    <mergeCell ref="AR133:AT133"/>
    <mergeCell ref="AF133:AH133"/>
    <mergeCell ref="A135:C135"/>
    <mergeCell ref="D135:V135"/>
    <mergeCell ref="W135:Y135"/>
    <mergeCell ref="Z135:AB135"/>
    <mergeCell ref="Z134:AB134"/>
    <mergeCell ref="AC134:AE134"/>
    <mergeCell ref="AF134:AH134"/>
    <mergeCell ref="BJ137:BL137"/>
    <mergeCell ref="BD137:BF137"/>
    <mergeCell ref="AL137:AN137"/>
    <mergeCell ref="AO137:AQ137"/>
    <mergeCell ref="AR137:AT137"/>
    <mergeCell ref="BG134:BI134"/>
    <mergeCell ref="BD134:BF134"/>
    <mergeCell ref="BJ134:BL134"/>
    <mergeCell ref="AU135:AW135"/>
    <mergeCell ref="AU134:AW134"/>
    <mergeCell ref="AX134:AZ134"/>
    <mergeCell ref="AO135:AQ135"/>
    <mergeCell ref="AR135:AT135"/>
    <mergeCell ref="AU144:AY144"/>
    <mergeCell ref="BG135:BI135"/>
    <mergeCell ref="AX137:AZ137"/>
    <mergeCell ref="BA137:BC137"/>
    <mergeCell ref="AO134:AQ134"/>
    <mergeCell ref="AR134:AT134"/>
    <mergeCell ref="BJ135:BL135"/>
    <mergeCell ref="BG136:BI136"/>
    <mergeCell ref="BJ136:BL136"/>
    <mergeCell ref="A140:BL140"/>
    <mergeCell ref="A141:BS141"/>
    <mergeCell ref="AC136:AE136"/>
    <mergeCell ref="AF136:AH136"/>
    <mergeCell ref="BG137:BI137"/>
    <mergeCell ref="Z136:AB136"/>
    <mergeCell ref="A137:C137"/>
    <mergeCell ref="BO144:BS144"/>
    <mergeCell ref="A142:BS142"/>
    <mergeCell ref="A143:F144"/>
    <mergeCell ref="G143:S144"/>
    <mergeCell ref="T143:Z144"/>
    <mergeCell ref="AA143:AO143"/>
    <mergeCell ref="AP143:BD143"/>
    <mergeCell ref="AP144:AT144"/>
    <mergeCell ref="BE143:BS143"/>
    <mergeCell ref="AA144:AE144"/>
    <mergeCell ref="AF145:AJ145"/>
    <mergeCell ref="AK145:AO145"/>
    <mergeCell ref="AP145:AT145"/>
    <mergeCell ref="AU145:AY145"/>
    <mergeCell ref="AU137:AW137"/>
    <mergeCell ref="BJ144:BN144"/>
    <mergeCell ref="AF144:AJ144"/>
    <mergeCell ref="AK144:AO144"/>
    <mergeCell ref="AZ144:BD144"/>
    <mergeCell ref="BE144:BI144"/>
    <mergeCell ref="BJ146:BN146"/>
    <mergeCell ref="BO146:BS146"/>
    <mergeCell ref="AZ146:BD146"/>
    <mergeCell ref="BE146:BI146"/>
    <mergeCell ref="BJ145:BN145"/>
    <mergeCell ref="BO145:BS145"/>
    <mergeCell ref="A146:F146"/>
    <mergeCell ref="G146:S146"/>
    <mergeCell ref="T146:Z146"/>
    <mergeCell ref="AA146:AE146"/>
    <mergeCell ref="AZ145:BD145"/>
    <mergeCell ref="BE145:BI145"/>
    <mergeCell ref="A145:F145"/>
    <mergeCell ref="G145:S145"/>
    <mergeCell ref="T145:Z145"/>
    <mergeCell ref="AA145:AE145"/>
    <mergeCell ref="AF146:AJ146"/>
    <mergeCell ref="AK146:AO146"/>
    <mergeCell ref="AP146:AT146"/>
    <mergeCell ref="AU146:AY146"/>
    <mergeCell ref="AF147:AJ147"/>
    <mergeCell ref="AK147:AO147"/>
    <mergeCell ref="AZ147:BD147"/>
    <mergeCell ref="BE147:BI147"/>
    <mergeCell ref="BJ147:BN147"/>
    <mergeCell ref="BO147:BS147"/>
    <mergeCell ref="A147:F147"/>
    <mergeCell ref="G147:S147"/>
    <mergeCell ref="T147:Z147"/>
    <mergeCell ref="AA147:AE147"/>
    <mergeCell ref="AP147:AT147"/>
    <mergeCell ref="AU147:AY147"/>
    <mergeCell ref="A149:BL149"/>
    <mergeCell ref="A150:BD150"/>
    <mergeCell ref="A151:F152"/>
    <mergeCell ref="G151:S152"/>
    <mergeCell ref="T151:Z152"/>
    <mergeCell ref="AA151:AO151"/>
    <mergeCell ref="AP151:BD151"/>
    <mergeCell ref="AA152:AE152"/>
    <mergeCell ref="AF152:AJ152"/>
    <mergeCell ref="AK152:AO152"/>
    <mergeCell ref="AZ152:BD152"/>
    <mergeCell ref="AP153:AT153"/>
    <mergeCell ref="AU153:AY153"/>
    <mergeCell ref="AZ153:BD153"/>
    <mergeCell ref="AP152:AT152"/>
    <mergeCell ref="AU152:AY152"/>
    <mergeCell ref="A153:F153"/>
    <mergeCell ref="G153:S153"/>
    <mergeCell ref="T153:Z153"/>
    <mergeCell ref="AA153:AE153"/>
    <mergeCell ref="AF153:AJ153"/>
    <mergeCell ref="AK153:AO153"/>
    <mergeCell ref="AF154:AJ154"/>
    <mergeCell ref="AK154:AO154"/>
    <mergeCell ref="AP154:AT154"/>
    <mergeCell ref="AU154:AY154"/>
    <mergeCell ref="A154:F154"/>
    <mergeCell ref="G154:S154"/>
    <mergeCell ref="T154:Z154"/>
    <mergeCell ref="AA154:AE154"/>
    <mergeCell ref="AZ154:BD154"/>
    <mergeCell ref="AZ155:BD155"/>
    <mergeCell ref="A155:F155"/>
    <mergeCell ref="G155:S155"/>
    <mergeCell ref="T155:Z155"/>
    <mergeCell ref="AA155:AE155"/>
    <mergeCell ref="AF155:AJ155"/>
    <mergeCell ref="AK155:AO155"/>
    <mergeCell ref="AP155:AT155"/>
    <mergeCell ref="AU155:AY155"/>
    <mergeCell ref="A158:BL158"/>
    <mergeCell ref="A159:BM159"/>
    <mergeCell ref="A160:M161"/>
    <mergeCell ref="N160:U161"/>
    <mergeCell ref="V160:Z161"/>
    <mergeCell ref="AA160:AI160"/>
    <mergeCell ref="AJ160:AR160"/>
    <mergeCell ref="AS160:BA160"/>
    <mergeCell ref="BB160:BJ160"/>
    <mergeCell ref="BK160:BS160"/>
    <mergeCell ref="AA161:AE161"/>
    <mergeCell ref="AF161:AI161"/>
    <mergeCell ref="AJ161:AN161"/>
    <mergeCell ref="AO161:AR161"/>
    <mergeCell ref="AS161:AW161"/>
    <mergeCell ref="AX161:BA161"/>
    <mergeCell ref="BB161:BF161"/>
    <mergeCell ref="BG161:BJ161"/>
    <mergeCell ref="BK161:BO161"/>
    <mergeCell ref="BP161:BS161"/>
    <mergeCell ref="A162:M162"/>
    <mergeCell ref="N162:U162"/>
    <mergeCell ref="V162:Z162"/>
    <mergeCell ref="AA162:AE162"/>
    <mergeCell ref="AF162:AI162"/>
    <mergeCell ref="AJ162:AN162"/>
    <mergeCell ref="AO162:AR162"/>
    <mergeCell ref="AS162:AW162"/>
    <mergeCell ref="AX162:BA162"/>
    <mergeCell ref="BB162:BF162"/>
    <mergeCell ref="BG162:BJ162"/>
    <mergeCell ref="BK162:BO162"/>
    <mergeCell ref="BP162:BS162"/>
    <mergeCell ref="A163:M163"/>
    <mergeCell ref="N163:U163"/>
    <mergeCell ref="V163:Z163"/>
    <mergeCell ref="AA163:AE163"/>
    <mergeCell ref="AF163:AI163"/>
    <mergeCell ref="AJ163:AN163"/>
    <mergeCell ref="AO163:AR163"/>
    <mergeCell ref="AS163:AW163"/>
    <mergeCell ref="AX163:BA163"/>
    <mergeCell ref="BP163:BS163"/>
    <mergeCell ref="BB164:BF164"/>
    <mergeCell ref="BG164:BJ164"/>
    <mergeCell ref="BP164:BS164"/>
    <mergeCell ref="BG163:BJ163"/>
    <mergeCell ref="BK163:BO163"/>
    <mergeCell ref="BK164:BO164"/>
    <mergeCell ref="BB163:BF163"/>
    <mergeCell ref="BB175:BF175"/>
    <mergeCell ref="A167:BL167"/>
    <mergeCell ref="A172:BL172"/>
    <mergeCell ref="A173:BL173"/>
    <mergeCell ref="AQ174:AV175"/>
    <mergeCell ref="BG174:BL175"/>
    <mergeCell ref="A171:BL171"/>
    <mergeCell ref="AX164:BA164"/>
    <mergeCell ref="AO164:AR164"/>
    <mergeCell ref="AS164:AW164"/>
    <mergeCell ref="AE174:AJ175"/>
    <mergeCell ref="AK174:AP175"/>
    <mergeCell ref="AF164:AI164"/>
    <mergeCell ref="AJ164:AN164"/>
    <mergeCell ref="AW174:BF174"/>
    <mergeCell ref="AW175:BA175"/>
    <mergeCell ref="A168:BL168"/>
    <mergeCell ref="A176:F176"/>
    <mergeCell ref="G176:S176"/>
    <mergeCell ref="AE176:AJ176"/>
    <mergeCell ref="A174:F175"/>
    <mergeCell ref="G174:S175"/>
    <mergeCell ref="T174:Y175"/>
    <mergeCell ref="Z174:AD175"/>
    <mergeCell ref="BG176:BL176"/>
    <mergeCell ref="A177:F177"/>
    <mergeCell ref="G177:S177"/>
    <mergeCell ref="T177:Y177"/>
    <mergeCell ref="Z177:AD177"/>
    <mergeCell ref="AE177:AJ177"/>
    <mergeCell ref="BG177:BL177"/>
    <mergeCell ref="T176:Y176"/>
    <mergeCell ref="Z176:AD176"/>
    <mergeCell ref="AK176:AP176"/>
    <mergeCell ref="AK177:AP177"/>
    <mergeCell ref="AQ176:AV176"/>
    <mergeCell ref="AW176:BA176"/>
    <mergeCell ref="BB176:BF176"/>
    <mergeCell ref="AQ177:AV177"/>
    <mergeCell ref="AW177:BA177"/>
    <mergeCell ref="BB177:BF177"/>
    <mergeCell ref="BG178:BL178"/>
    <mergeCell ref="A181:BL181"/>
    <mergeCell ref="AW179:BA179"/>
    <mergeCell ref="BB179:BF179"/>
    <mergeCell ref="BG179:BL179"/>
    <mergeCell ref="AQ179:AV179"/>
    <mergeCell ref="A178:F178"/>
    <mergeCell ref="G178:S178"/>
    <mergeCell ref="T178:Y178"/>
    <mergeCell ref="Z178:AD178"/>
    <mergeCell ref="BB178:BF178"/>
    <mergeCell ref="A182:BL182"/>
    <mergeCell ref="A183:F185"/>
    <mergeCell ref="G183:P185"/>
    <mergeCell ref="Q183:AN183"/>
    <mergeCell ref="AO183:BL183"/>
    <mergeCell ref="Q184:U185"/>
    <mergeCell ref="V184:Y185"/>
    <mergeCell ref="BH184:BL185"/>
    <mergeCell ref="Z185:AD185"/>
    <mergeCell ref="AE185:AI185"/>
    <mergeCell ref="AX185:BB185"/>
    <mergeCell ref="BC185:BG185"/>
    <mergeCell ref="AO184:AS185"/>
    <mergeCell ref="Z184:AI184"/>
    <mergeCell ref="AJ184:AN185"/>
    <mergeCell ref="AT184:AW185"/>
    <mergeCell ref="AX184:BG184"/>
    <mergeCell ref="BH186:BL186"/>
    <mergeCell ref="AE186:AI186"/>
    <mergeCell ref="AO186:AS186"/>
    <mergeCell ref="AT186:AW186"/>
    <mergeCell ref="A186:F186"/>
    <mergeCell ref="G186:P186"/>
    <mergeCell ref="Q186:U186"/>
    <mergeCell ref="V186:Y186"/>
    <mergeCell ref="BC189:BG189"/>
    <mergeCell ref="AT188:AW188"/>
    <mergeCell ref="Q187:U187"/>
    <mergeCell ref="V187:Y187"/>
    <mergeCell ref="Z187:AD187"/>
    <mergeCell ref="AX186:BB186"/>
    <mergeCell ref="Z186:AD186"/>
    <mergeCell ref="BC186:BG186"/>
    <mergeCell ref="AJ186:AN186"/>
    <mergeCell ref="AE187:AI187"/>
    <mergeCell ref="AT187:AW187"/>
    <mergeCell ref="AX187:BB187"/>
    <mergeCell ref="BC187:BG187"/>
    <mergeCell ref="BH187:BL187"/>
    <mergeCell ref="BH188:BL188"/>
    <mergeCell ref="AX188:BB188"/>
    <mergeCell ref="BC188:BG188"/>
    <mergeCell ref="AJ188:AN188"/>
    <mergeCell ref="Z195:AD195"/>
    <mergeCell ref="A193:F194"/>
    <mergeCell ref="G193:S194"/>
    <mergeCell ref="T193:Y194"/>
    <mergeCell ref="Z193:AD194"/>
    <mergeCell ref="A188:F188"/>
    <mergeCell ref="G188:P188"/>
    <mergeCell ref="Q188:U188"/>
    <mergeCell ref="V188:Y188"/>
    <mergeCell ref="Z196:AD196"/>
    <mergeCell ref="T198:Y198"/>
    <mergeCell ref="Z198:AD198"/>
    <mergeCell ref="AE198:AJ198"/>
    <mergeCell ref="Z197:AD197"/>
    <mergeCell ref="AE196:AJ196"/>
    <mergeCell ref="AE197:AJ197"/>
    <mergeCell ref="BE197:BL197"/>
    <mergeCell ref="A200:BL200"/>
    <mergeCell ref="A201:BL201"/>
    <mergeCell ref="AQ197:AV197"/>
    <mergeCell ref="A197:F197"/>
    <mergeCell ref="G197:S197"/>
    <mergeCell ref="T197:Y197"/>
    <mergeCell ref="AQ198:AV198"/>
    <mergeCell ref="AW198:BD198"/>
    <mergeCell ref="A198:F198"/>
    <mergeCell ref="AK196:AP196"/>
    <mergeCell ref="AK193:AP194"/>
    <mergeCell ref="AE195:AJ195"/>
    <mergeCell ref="AK195:AP195"/>
    <mergeCell ref="AE193:AJ194"/>
    <mergeCell ref="AW197:BD197"/>
    <mergeCell ref="AK197:AP197"/>
    <mergeCell ref="A31:D31"/>
    <mergeCell ref="E31:T31"/>
    <mergeCell ref="U31:Y31"/>
    <mergeCell ref="A196:F196"/>
    <mergeCell ref="G196:S196"/>
    <mergeCell ref="T196:Y196"/>
    <mergeCell ref="A195:F195"/>
    <mergeCell ref="G195:S195"/>
    <mergeCell ref="T195:Y195"/>
    <mergeCell ref="A40:D40"/>
    <mergeCell ref="AH214:AP214"/>
    <mergeCell ref="AU214:BF214"/>
    <mergeCell ref="AU211:BF211"/>
    <mergeCell ref="A204:BL204"/>
    <mergeCell ref="A205:BL205"/>
    <mergeCell ref="A206:BL206"/>
    <mergeCell ref="A210:AA210"/>
    <mergeCell ref="A213:AA213"/>
    <mergeCell ref="AH213:AP213"/>
    <mergeCell ref="AU213:BF213"/>
    <mergeCell ref="E40:W40"/>
    <mergeCell ref="BB31:BF31"/>
    <mergeCell ref="BG31:BK31"/>
    <mergeCell ref="X40:AB40"/>
    <mergeCell ref="AC40:AG40"/>
    <mergeCell ref="AH40:AL40"/>
    <mergeCell ref="AM40:AQ40"/>
    <mergeCell ref="AE31:AH31"/>
    <mergeCell ref="Z31:AD31"/>
    <mergeCell ref="BG39:BK39"/>
    <mergeCell ref="AU210:BF210"/>
    <mergeCell ref="AH211:AP211"/>
    <mergeCell ref="AH210:AP210"/>
    <mergeCell ref="BE198:BL198"/>
    <mergeCell ref="AK198:AP198"/>
    <mergeCell ref="G198:S198"/>
    <mergeCell ref="AI51:AM51"/>
    <mergeCell ref="AS51:AW51"/>
    <mergeCell ref="AN49:AR49"/>
    <mergeCell ref="BQ31:BT31"/>
    <mergeCell ref="BU31:BY31"/>
    <mergeCell ref="AN51:AR51"/>
    <mergeCell ref="BL31:BP31"/>
    <mergeCell ref="BU50:BY50"/>
    <mergeCell ref="BL49:BP49"/>
    <mergeCell ref="BQ49:BT49"/>
    <mergeCell ref="AO96:AS96"/>
    <mergeCell ref="AO95:AS95"/>
    <mergeCell ref="AT95:AX95"/>
    <mergeCell ref="AY95:BC95"/>
    <mergeCell ref="AS49:AW49"/>
    <mergeCell ref="A51:D51"/>
    <mergeCell ref="E51:T51"/>
    <mergeCell ref="U51:Y51"/>
    <mergeCell ref="Z51:AD51"/>
    <mergeCell ref="AE51:AH51"/>
    <mergeCell ref="AC68:AG68"/>
    <mergeCell ref="AH68:AL68"/>
    <mergeCell ref="BU87:BY87"/>
    <mergeCell ref="AS87:AW87"/>
    <mergeCell ref="AX87:BA87"/>
    <mergeCell ref="BB87:BF87"/>
    <mergeCell ref="BG87:BK87"/>
    <mergeCell ref="BL87:BP87"/>
    <mergeCell ref="BQ87:BT87"/>
    <mergeCell ref="BB85:BF85"/>
    <mergeCell ref="AK103:AO103"/>
    <mergeCell ref="AP105:AT105"/>
    <mergeCell ref="AK105:AO105"/>
    <mergeCell ref="BD96:BH96"/>
    <mergeCell ref="A96:C96"/>
    <mergeCell ref="D96:T96"/>
    <mergeCell ref="U96:Y96"/>
    <mergeCell ref="Z96:AD96"/>
    <mergeCell ref="AE96:AI96"/>
    <mergeCell ref="AT96:AX96"/>
    <mergeCell ref="A106:C106"/>
    <mergeCell ref="D106:P106"/>
    <mergeCell ref="Q106:U106"/>
    <mergeCell ref="V106:AE106"/>
    <mergeCell ref="AF106:AJ106"/>
    <mergeCell ref="AK106:AO106"/>
    <mergeCell ref="AP106:AT106"/>
    <mergeCell ref="AU106:AY106"/>
    <mergeCell ref="AP107:AT107"/>
    <mergeCell ref="AU107:AY107"/>
    <mergeCell ref="AZ106:BD106"/>
    <mergeCell ref="AP103:AT103"/>
    <mergeCell ref="AU105:AY105"/>
    <mergeCell ref="AZ105:BD105"/>
    <mergeCell ref="AU104:AY104"/>
    <mergeCell ref="AZ104:BD104"/>
    <mergeCell ref="BE106:BI106"/>
    <mergeCell ref="BJ106:BN106"/>
    <mergeCell ref="BO106:BS106"/>
    <mergeCell ref="BT106:BX106"/>
    <mergeCell ref="A107:C107"/>
    <mergeCell ref="D107:P107"/>
    <mergeCell ref="Q107:U107"/>
    <mergeCell ref="V107:AE107"/>
    <mergeCell ref="AF107:AJ107"/>
    <mergeCell ref="AK107:AO107"/>
    <mergeCell ref="A108:C108"/>
    <mergeCell ref="D108:P108"/>
    <mergeCell ref="Q108:U108"/>
    <mergeCell ref="V108:AE108"/>
    <mergeCell ref="AZ107:BD107"/>
    <mergeCell ref="BE107:BI107"/>
    <mergeCell ref="AF108:AJ108"/>
    <mergeCell ref="AK108:AO108"/>
    <mergeCell ref="AP108:AT108"/>
    <mergeCell ref="AU108:AY108"/>
    <mergeCell ref="BT108:BX108"/>
    <mergeCell ref="BT107:BX107"/>
    <mergeCell ref="BJ107:BN107"/>
    <mergeCell ref="BO107:BS107"/>
    <mergeCell ref="BE108:BI108"/>
    <mergeCell ref="BJ108:BN108"/>
    <mergeCell ref="AZ112:BD112"/>
    <mergeCell ref="BE112:BI112"/>
    <mergeCell ref="AZ113:BD113"/>
    <mergeCell ref="BE113:BI113"/>
    <mergeCell ref="BO108:BS108"/>
    <mergeCell ref="AZ108:BD108"/>
    <mergeCell ref="BE114:BI114"/>
    <mergeCell ref="AU116:AY116"/>
    <mergeCell ref="A116:C116"/>
    <mergeCell ref="D116:P116"/>
    <mergeCell ref="Q116:U116"/>
    <mergeCell ref="V116:AE116"/>
    <mergeCell ref="AF116:AJ116"/>
    <mergeCell ref="AK116:AO116"/>
    <mergeCell ref="AZ116:BD116"/>
    <mergeCell ref="BE115:BI115"/>
    <mergeCell ref="AZ117:BD117"/>
    <mergeCell ref="BE118:BI118"/>
    <mergeCell ref="BD123:BH123"/>
    <mergeCell ref="BI123:BM123"/>
    <mergeCell ref="AO123:AS123"/>
    <mergeCell ref="Q118:U118"/>
    <mergeCell ref="V118:AE118"/>
    <mergeCell ref="AT123:AX123"/>
    <mergeCell ref="BE117:BI117"/>
    <mergeCell ref="BI122:BR122"/>
    <mergeCell ref="AJ125:AN125"/>
    <mergeCell ref="A124:T124"/>
    <mergeCell ref="A125:T125"/>
    <mergeCell ref="U125:Y125"/>
    <mergeCell ref="U123:Y123"/>
    <mergeCell ref="Z123:AD123"/>
    <mergeCell ref="Z124:AD124"/>
    <mergeCell ref="AE124:AI124"/>
    <mergeCell ref="AJ124:AN124"/>
    <mergeCell ref="AJ123:AN123"/>
    <mergeCell ref="AY126:BC126"/>
    <mergeCell ref="BI126:BM126"/>
    <mergeCell ref="AY123:BC123"/>
    <mergeCell ref="AT126:AX126"/>
    <mergeCell ref="BD126:BH126"/>
    <mergeCell ref="BD125:BH125"/>
    <mergeCell ref="BI125:BM125"/>
    <mergeCell ref="BD127:BH127"/>
    <mergeCell ref="AO136:AQ136"/>
    <mergeCell ref="AR136:AT136"/>
    <mergeCell ref="BA135:BC135"/>
    <mergeCell ref="BD135:BF135"/>
    <mergeCell ref="BA136:BC136"/>
    <mergeCell ref="BD136:BF136"/>
    <mergeCell ref="AU136:AW136"/>
    <mergeCell ref="AX136:AZ136"/>
    <mergeCell ref="BA134:BC134"/>
    <mergeCell ref="A134:C134"/>
    <mergeCell ref="D134:V134"/>
    <mergeCell ref="W134:Y134"/>
    <mergeCell ref="AI136:AK136"/>
    <mergeCell ref="AL136:AN136"/>
    <mergeCell ref="AI134:AK134"/>
    <mergeCell ref="AL134:AN134"/>
    <mergeCell ref="AI135:AK135"/>
    <mergeCell ref="AL135:AN135"/>
    <mergeCell ref="AC135:AE135"/>
    <mergeCell ref="A164:M164"/>
    <mergeCell ref="N164:U164"/>
    <mergeCell ref="V164:Z164"/>
    <mergeCell ref="AA164:AE164"/>
    <mergeCell ref="A127:T127"/>
    <mergeCell ref="U127:Y127"/>
    <mergeCell ref="Z127:AD127"/>
    <mergeCell ref="A136:C136"/>
    <mergeCell ref="D136:V136"/>
    <mergeCell ref="W136:Y136"/>
    <mergeCell ref="AC137:AE137"/>
    <mergeCell ref="AF137:AH137"/>
    <mergeCell ref="AI137:AK137"/>
    <mergeCell ref="D137:V137"/>
    <mergeCell ref="W137:Y137"/>
    <mergeCell ref="Z137:AB137"/>
    <mergeCell ref="AQ178:AV178"/>
    <mergeCell ref="AW178:BA178"/>
    <mergeCell ref="A179:F179"/>
    <mergeCell ref="G179:S179"/>
    <mergeCell ref="T179:Y179"/>
    <mergeCell ref="Z179:AD179"/>
    <mergeCell ref="AE179:AJ179"/>
    <mergeCell ref="AK179:AP179"/>
    <mergeCell ref="AK178:AP178"/>
    <mergeCell ref="AE178:AJ178"/>
    <mergeCell ref="A191:BL191"/>
    <mergeCell ref="A192:BL192"/>
    <mergeCell ref="AJ189:AN189"/>
    <mergeCell ref="AT189:AW189"/>
    <mergeCell ref="AX189:BB189"/>
    <mergeCell ref="A189:F189"/>
    <mergeCell ref="G189:P189"/>
    <mergeCell ref="Q189:U189"/>
    <mergeCell ref="V189:Y189"/>
    <mergeCell ref="BH189:BL189"/>
    <mergeCell ref="A187:F187"/>
    <mergeCell ref="AJ187:AN187"/>
    <mergeCell ref="AO187:AS187"/>
    <mergeCell ref="AO189:AS189"/>
    <mergeCell ref="Z189:AD189"/>
    <mergeCell ref="AE189:AI189"/>
    <mergeCell ref="Z188:AD188"/>
    <mergeCell ref="AE188:AI188"/>
    <mergeCell ref="AO188:AS188"/>
    <mergeCell ref="G187:P187"/>
    <mergeCell ref="BE196:BL196"/>
    <mergeCell ref="BE193:BL194"/>
    <mergeCell ref="AQ195:AV195"/>
    <mergeCell ref="AW195:BD195"/>
    <mergeCell ref="BE195:BL195"/>
    <mergeCell ref="AW193:BD194"/>
    <mergeCell ref="AQ196:AV196"/>
    <mergeCell ref="AW196:BD196"/>
    <mergeCell ref="AQ193:AV194"/>
  </mergeCells>
  <phoneticPr fontId="7" type="noConversion"/>
  <conditionalFormatting sqref="A86:A87 A95:A96 A136:A137">
    <cfRule type="cellIs" dxfId="96" priority="3" stopIfTrue="1" operator="equal">
      <formula>A85</formula>
    </cfRule>
  </conditionalFormatting>
  <conditionalFormatting sqref="A105:C108 A115:C118">
    <cfRule type="cellIs" dxfId="95" priority="1" stopIfTrue="1" operator="equal">
      <formula>A104</formula>
    </cfRule>
    <cfRule type="cellIs" dxfId="94" priority="2" stopIfTrue="1" operator="equal">
      <formula>0</formula>
    </cfRule>
  </conditionalFormatting>
  <conditionalFormatting sqref="A97">
    <cfRule type="cellIs" dxfId="93"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25</vt:i4>
      </vt:variant>
    </vt:vector>
  </HeadingPairs>
  <TitlesOfParts>
    <vt:vector size="50" baseType="lpstr">
      <vt:lpstr>Додаток1</vt:lpstr>
      <vt:lpstr>Додаток2 КПК0610160</vt:lpstr>
      <vt:lpstr>Додаток2 КПК0610180</vt:lpstr>
      <vt:lpstr>Додаток2 КПК0611010</vt:lpstr>
      <vt:lpstr>Додаток2 КПК0611020</vt:lpstr>
      <vt:lpstr>Додаток2 КПК0611090</vt:lpstr>
      <vt:lpstr>Додаток2 КПК0611150</vt:lpstr>
      <vt:lpstr>Додаток2 КПК0611161</vt:lpstr>
      <vt:lpstr>Додаток2 КПК0611162</vt:lpstr>
      <vt:lpstr>Додаток2 КПК0611170</vt:lpstr>
      <vt:lpstr>Додаток2 КПК0615031</vt:lpstr>
      <vt:lpstr>Додаток2 КПК0617520</vt:lpstr>
      <vt:lpstr>Додаток2 КПК0617640</vt:lpstr>
      <vt:lpstr>Додаток3 КПК0610160</vt:lpstr>
      <vt:lpstr>Додаток3 КПК0610180</vt:lpstr>
      <vt:lpstr>Додаток3 КПК0611010</vt:lpstr>
      <vt:lpstr>Додаток3 КПК0611020</vt:lpstr>
      <vt:lpstr>Додаток3 КПК0611090</vt:lpstr>
      <vt:lpstr>Додаток3 КПК0611150</vt:lpstr>
      <vt:lpstr>Додаток3 КПК0611161</vt:lpstr>
      <vt:lpstr>Додаток3 КПК0611162</vt:lpstr>
      <vt:lpstr>Додаток3 КПК0611170</vt:lpstr>
      <vt:lpstr>Додаток3 КПК0615031</vt:lpstr>
      <vt:lpstr>Додаток3 КПК0617520</vt:lpstr>
      <vt:lpstr>Додаток3 КПК0617640</vt:lpstr>
      <vt:lpstr>Додаток1!Область_печати</vt:lpstr>
      <vt:lpstr>'Додаток2 КПК0610160'!Область_печати</vt:lpstr>
      <vt:lpstr>'Додаток2 КПК0610180'!Область_печати</vt:lpstr>
      <vt:lpstr>'Додаток2 КПК0611010'!Область_печати</vt:lpstr>
      <vt:lpstr>'Додаток2 КПК0611020'!Область_печати</vt:lpstr>
      <vt:lpstr>'Додаток2 КПК0611090'!Область_печати</vt:lpstr>
      <vt:lpstr>'Додаток2 КПК0611150'!Область_печати</vt:lpstr>
      <vt:lpstr>'Додаток2 КПК0611161'!Область_печати</vt:lpstr>
      <vt:lpstr>'Додаток2 КПК0611162'!Область_печати</vt:lpstr>
      <vt:lpstr>'Додаток2 КПК0611170'!Область_печати</vt:lpstr>
      <vt:lpstr>'Додаток2 КПК0615031'!Область_печати</vt:lpstr>
      <vt:lpstr>'Додаток2 КПК0617520'!Область_печати</vt:lpstr>
      <vt:lpstr>'Додаток2 КПК0617640'!Область_печати</vt:lpstr>
      <vt:lpstr>'Додаток3 КПК0610160'!Область_печати</vt:lpstr>
      <vt:lpstr>'Додаток3 КПК0610180'!Область_печати</vt:lpstr>
      <vt:lpstr>'Додаток3 КПК0611010'!Область_печати</vt:lpstr>
      <vt:lpstr>'Додаток3 КПК0611020'!Область_печати</vt:lpstr>
      <vt:lpstr>'Додаток3 КПК0611090'!Область_печати</vt:lpstr>
      <vt:lpstr>'Додаток3 КПК0611150'!Область_печати</vt:lpstr>
      <vt:lpstr>'Додаток3 КПК0611161'!Область_печати</vt:lpstr>
      <vt:lpstr>'Додаток3 КПК0611162'!Область_печати</vt:lpstr>
      <vt:lpstr>'Додаток3 КПК0611170'!Область_печати</vt:lpstr>
      <vt:lpstr>'Додаток3 КПК0615031'!Область_печати</vt:lpstr>
      <vt:lpstr>'Додаток3 КПК0617520'!Область_печати</vt:lpstr>
      <vt:lpstr>'Додаток3 КПК0617640'!Область_печати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Користувач Windows</cp:lastModifiedBy>
  <cp:lastPrinted>2020-05-28T06:04:24Z</cp:lastPrinted>
  <dcterms:created xsi:type="dcterms:W3CDTF">2016-07-02T12:27:50Z</dcterms:created>
  <dcterms:modified xsi:type="dcterms:W3CDTF">2020-05-28T12:16:31Z</dcterms:modified>
</cp:coreProperties>
</file>